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76" tabRatio="848"/>
  </bookViews>
  <sheets>
    <sheet name="TR_T" sheetId="24" r:id="rId1"/>
    <sheet name="OE_T" sheetId="22" r:id="rId2"/>
    <sheet name="SW_T" sheetId="20" r:id="rId3"/>
    <sheet name="EB_T" sheetId="18" r:id="rId4"/>
    <sheet name="PF_T" sheetId="16" r:id="rId5"/>
    <sheet name="SE_T" sheetId="14" r:id="rId6"/>
    <sheet name="PS_T" sheetId="12" r:id="rId7"/>
    <sheet name="DRL_T" sheetId="10" r:id="rId8"/>
    <sheet name="ODE_T" sheetId="8" r:id="rId9"/>
    <sheet name="SW_FTE" sheetId="6" r:id="rId10"/>
    <sheet name="EB_FTE" sheetId="4" r:id="rId11"/>
    <sheet name="PH_T" sheetId="2" r:id="rId12"/>
    <sheet name="Resp. Thy." sheetId="26" r:id="rId13"/>
  </sheets>
  <definedNames>
    <definedName name="\a">#REF!</definedName>
    <definedName name="\q">#REF!</definedName>
    <definedName name="BK3.169">#REF!</definedName>
    <definedName name="BK3.170">#REF!</definedName>
    <definedName name="BK3.171">#REF!</definedName>
    <definedName name="BK3.172">#REF!</definedName>
    <definedName name="BK3.173">#REF!</definedName>
    <definedName name="BK3.174">#REF!</definedName>
    <definedName name="BK3.175">#REF!</definedName>
    <definedName name="BK3.176">#REF!</definedName>
    <definedName name="BK3.177">#REF!</definedName>
    <definedName name="BK3.178">#REF!</definedName>
    <definedName name="BK3.179">#REF!</definedName>
    <definedName name="BK3.180">#REF!</definedName>
    <definedName name="BK3.181">#REF!</definedName>
    <definedName name="BK3.182">#REF!</definedName>
    <definedName name="BK3.183">#REF!</definedName>
    <definedName name="BK3.184">#REF!</definedName>
    <definedName name="BK3.185">#REF!</definedName>
    <definedName name="BK3.186">#REF!</definedName>
    <definedName name="BK3.187">#REF!</definedName>
    <definedName name="BK3.188">#REF!</definedName>
    <definedName name="BK3.189">#REF!</definedName>
    <definedName name="BK3.190">#REF!</definedName>
    <definedName name="BK3.191">#REF!</definedName>
    <definedName name="BK3.192">#REF!</definedName>
    <definedName name="CCHEADING">#REF!</definedName>
  </definedNames>
  <calcPr calcId="145621"/>
</workbook>
</file>

<file path=xl/calcChain.xml><?xml version="1.0" encoding="utf-8"?>
<calcChain xmlns="http://schemas.openxmlformats.org/spreadsheetml/2006/main">
  <c r="I107" i="2" l="1"/>
  <c r="H107" i="2"/>
  <c r="G107" i="2"/>
  <c r="E107" i="2"/>
  <c r="D107" i="2"/>
  <c r="K107" i="2"/>
  <c r="C107" i="2"/>
  <c r="B107" i="2"/>
  <c r="K106" i="2"/>
  <c r="H106" i="2"/>
  <c r="G106" i="2"/>
  <c r="I106" i="2"/>
  <c r="F106" i="2"/>
  <c r="E106" i="2"/>
  <c r="D106" i="2"/>
  <c r="C106" i="2"/>
  <c r="B106" i="2"/>
  <c r="H105" i="2"/>
  <c r="G105" i="2"/>
  <c r="I105" i="2"/>
  <c r="E105" i="2"/>
  <c r="D105" i="2"/>
  <c r="K105" i="2"/>
  <c r="C105" i="2"/>
  <c r="B105" i="2"/>
  <c r="I104" i="2"/>
  <c r="H104" i="2"/>
  <c r="G104" i="2"/>
  <c r="E104" i="2"/>
  <c r="D104" i="2"/>
  <c r="K104" i="2"/>
  <c r="C104" i="2"/>
  <c r="B104" i="2"/>
  <c r="K103" i="2"/>
  <c r="I103" i="2"/>
  <c r="H103" i="2"/>
  <c r="G103" i="2"/>
  <c r="F103" i="2"/>
  <c r="E103" i="2"/>
  <c r="D103" i="2"/>
  <c r="C103" i="2"/>
  <c r="B103" i="2"/>
  <c r="K102" i="2"/>
  <c r="H102" i="2"/>
  <c r="G102" i="2"/>
  <c r="I102" i="2"/>
  <c r="F102" i="2"/>
  <c r="E102" i="2"/>
  <c r="D102" i="2"/>
  <c r="C102" i="2"/>
  <c r="B102" i="2"/>
  <c r="H101" i="2"/>
  <c r="G101" i="2"/>
  <c r="I101" i="2"/>
  <c r="E101" i="2"/>
  <c r="D101" i="2"/>
  <c r="C101" i="2"/>
  <c r="B101" i="2"/>
  <c r="H100" i="2"/>
  <c r="I100" i="2"/>
  <c r="G100" i="2"/>
  <c r="E100" i="2"/>
  <c r="D100" i="2"/>
  <c r="C100" i="2"/>
  <c r="B100" i="2"/>
  <c r="I99" i="2"/>
  <c r="H99" i="2"/>
  <c r="G99" i="2"/>
  <c r="E99" i="2"/>
  <c r="D99" i="2"/>
  <c r="C99" i="2"/>
  <c r="B99" i="2"/>
  <c r="H98" i="2"/>
  <c r="G98" i="2"/>
  <c r="I98" i="2"/>
  <c r="K98" i="2"/>
  <c r="F98" i="2"/>
  <c r="E98" i="2"/>
  <c r="D98" i="2"/>
  <c r="C98" i="2"/>
  <c r="B98" i="2"/>
  <c r="H97" i="2"/>
  <c r="G97" i="2"/>
  <c r="I97" i="2"/>
  <c r="E97" i="2"/>
  <c r="D97" i="2"/>
  <c r="K97" i="2"/>
  <c r="C97" i="2"/>
  <c r="B97" i="2"/>
  <c r="H96" i="2"/>
  <c r="I96" i="2"/>
  <c r="G96" i="2"/>
  <c r="E96" i="2"/>
  <c r="D96" i="2"/>
  <c r="K96" i="2"/>
  <c r="C96" i="2"/>
  <c r="B96" i="2"/>
  <c r="I95" i="2"/>
  <c r="H95" i="2"/>
  <c r="G95" i="2"/>
  <c r="E95" i="2"/>
  <c r="K95" i="2"/>
  <c r="D95" i="2"/>
  <c r="C95" i="2"/>
  <c r="B95" i="2"/>
  <c r="H94" i="2"/>
  <c r="G94" i="2"/>
  <c r="I94" i="2"/>
  <c r="K94" i="2"/>
  <c r="F94" i="2"/>
  <c r="E94" i="2"/>
  <c r="D94" i="2"/>
  <c r="C94" i="2"/>
  <c r="B94" i="2"/>
  <c r="H93" i="2"/>
  <c r="G93" i="2"/>
  <c r="I93" i="2"/>
  <c r="E93" i="2"/>
  <c r="D93" i="2"/>
  <c r="C93" i="2"/>
  <c r="B93" i="2"/>
  <c r="I92" i="2"/>
  <c r="H92" i="2"/>
  <c r="G92" i="2"/>
  <c r="E92" i="2"/>
  <c r="D92" i="2"/>
  <c r="K92" i="2"/>
  <c r="C92" i="2"/>
  <c r="B92" i="2"/>
  <c r="I91" i="2"/>
  <c r="H91" i="2"/>
  <c r="G91" i="2"/>
  <c r="E91" i="2"/>
  <c r="D91" i="2"/>
  <c r="C91" i="2"/>
  <c r="B91" i="2"/>
  <c r="K90" i="2"/>
  <c r="H90" i="2"/>
  <c r="G90" i="2"/>
  <c r="I90" i="2"/>
  <c r="F90" i="2"/>
  <c r="E90" i="2"/>
  <c r="D90" i="2"/>
  <c r="C90" i="2"/>
  <c r="B90" i="2"/>
  <c r="H89" i="2"/>
  <c r="G89" i="2"/>
  <c r="I89" i="2"/>
  <c r="E89" i="2"/>
  <c r="D89" i="2"/>
  <c r="C89" i="2"/>
  <c r="B89" i="2"/>
  <c r="H88" i="2"/>
  <c r="I88" i="2"/>
  <c r="G88" i="2"/>
  <c r="E88" i="2"/>
  <c r="D88" i="2"/>
  <c r="C88" i="2"/>
  <c r="B88" i="2"/>
  <c r="I87" i="2"/>
  <c r="H87" i="2"/>
  <c r="G87" i="2"/>
  <c r="E87" i="2"/>
  <c r="D87" i="2"/>
  <c r="C87" i="2"/>
  <c r="B87" i="2"/>
  <c r="K86" i="2"/>
  <c r="H86" i="2"/>
  <c r="G86" i="2"/>
  <c r="I86" i="2"/>
  <c r="F86" i="2"/>
  <c r="E86" i="2"/>
  <c r="D86" i="2"/>
  <c r="C86" i="2"/>
  <c r="B86" i="2"/>
  <c r="H85" i="2"/>
  <c r="G85" i="2"/>
  <c r="I85" i="2"/>
  <c r="E85" i="2"/>
  <c r="D85" i="2"/>
  <c r="C85" i="2"/>
  <c r="B85" i="2"/>
  <c r="H84" i="2"/>
  <c r="I84" i="2"/>
  <c r="G84" i="2"/>
  <c r="E84" i="2"/>
  <c r="D84" i="2"/>
  <c r="C84" i="2"/>
  <c r="B84" i="2"/>
  <c r="I83" i="2"/>
  <c r="H83" i="2"/>
  <c r="G83" i="2"/>
  <c r="E83" i="2"/>
  <c r="K83" i="2"/>
  <c r="D83" i="2"/>
  <c r="C83" i="2"/>
  <c r="B83" i="2"/>
  <c r="K82" i="2"/>
  <c r="H82" i="2"/>
  <c r="G82" i="2"/>
  <c r="I82" i="2"/>
  <c r="F82" i="2"/>
  <c r="E82" i="2"/>
  <c r="D82" i="2"/>
  <c r="C82" i="2"/>
  <c r="B82" i="2"/>
  <c r="H81" i="2"/>
  <c r="G81" i="2"/>
  <c r="I81" i="2"/>
  <c r="E81" i="2"/>
  <c r="D81" i="2"/>
  <c r="K81" i="2"/>
  <c r="C81" i="2"/>
  <c r="B81" i="2"/>
  <c r="H80" i="2"/>
  <c r="I80" i="2"/>
  <c r="G80" i="2"/>
  <c r="E80" i="2"/>
  <c r="D80" i="2"/>
  <c r="C80" i="2"/>
  <c r="B80" i="2"/>
  <c r="I79" i="2"/>
  <c r="H79" i="2"/>
  <c r="G79" i="2"/>
  <c r="E79" i="2"/>
  <c r="D79" i="2"/>
  <c r="C79" i="2"/>
  <c r="B79" i="2"/>
  <c r="H78" i="2"/>
  <c r="G78" i="2"/>
  <c r="I78" i="2"/>
  <c r="K78" i="2"/>
  <c r="F78" i="2"/>
  <c r="E78" i="2"/>
  <c r="D78" i="2"/>
  <c r="C78" i="2"/>
  <c r="B78" i="2"/>
  <c r="H77" i="2"/>
  <c r="G77" i="2"/>
  <c r="I77" i="2"/>
  <c r="E77" i="2"/>
  <c r="D77" i="2"/>
  <c r="K77" i="2"/>
  <c r="C77" i="2"/>
  <c r="B77" i="2"/>
  <c r="H76" i="2"/>
  <c r="I76" i="2"/>
  <c r="G76" i="2"/>
  <c r="E76" i="2"/>
  <c r="D76" i="2"/>
  <c r="C76" i="2"/>
  <c r="B76" i="2"/>
  <c r="I75" i="2"/>
  <c r="H75" i="2"/>
  <c r="G75" i="2"/>
  <c r="E75" i="2"/>
  <c r="K75" i="2"/>
  <c r="D75" i="2"/>
  <c r="C75" i="2"/>
  <c r="B75" i="2"/>
  <c r="H74" i="2"/>
  <c r="G74" i="2"/>
  <c r="I74" i="2"/>
  <c r="K74" i="2"/>
  <c r="F74" i="2"/>
  <c r="E74" i="2"/>
  <c r="D74" i="2"/>
  <c r="C74" i="2"/>
  <c r="B74" i="2"/>
  <c r="H73" i="2"/>
  <c r="G73" i="2"/>
  <c r="I73" i="2"/>
  <c r="E73" i="2"/>
  <c r="D73" i="2"/>
  <c r="C73" i="2"/>
  <c r="B73" i="2"/>
  <c r="H72" i="2"/>
  <c r="I72" i="2"/>
  <c r="G72" i="2"/>
  <c r="E72" i="2"/>
  <c r="D72" i="2"/>
  <c r="K72" i="2"/>
  <c r="C72" i="2"/>
  <c r="B72" i="2"/>
  <c r="K71" i="2"/>
  <c r="I71" i="2"/>
  <c r="H71" i="2"/>
  <c r="G71" i="2"/>
  <c r="F71" i="2"/>
  <c r="E71" i="2"/>
  <c r="D71" i="2"/>
  <c r="C71" i="2"/>
  <c r="B71" i="2"/>
  <c r="H70" i="2"/>
  <c r="G70" i="2"/>
  <c r="I70" i="2"/>
  <c r="K70" i="2"/>
  <c r="F70" i="2"/>
  <c r="E70" i="2"/>
  <c r="D70" i="2"/>
  <c r="C70" i="2"/>
  <c r="B70" i="2"/>
  <c r="H69" i="2"/>
  <c r="G69" i="2"/>
  <c r="I69" i="2"/>
  <c r="E69" i="2"/>
  <c r="D69" i="2"/>
  <c r="K69" i="2"/>
  <c r="C69" i="2"/>
  <c r="B69" i="2"/>
  <c r="H68" i="2"/>
  <c r="I68" i="2"/>
  <c r="G68" i="2"/>
  <c r="E68" i="2"/>
  <c r="D68" i="2"/>
  <c r="C68" i="2"/>
  <c r="B68" i="2"/>
  <c r="I67" i="2"/>
  <c r="H67" i="2"/>
  <c r="G67" i="2"/>
  <c r="E67" i="2"/>
  <c r="D67" i="2"/>
  <c r="C67" i="2"/>
  <c r="B67" i="2"/>
  <c r="H66" i="2"/>
  <c r="G66" i="2"/>
  <c r="I66" i="2"/>
  <c r="K66" i="2"/>
  <c r="F66" i="2"/>
  <c r="E66" i="2"/>
  <c r="D66" i="2"/>
  <c r="C66" i="2"/>
  <c r="B66" i="2"/>
  <c r="H65" i="2"/>
  <c r="G65" i="2"/>
  <c r="I65" i="2"/>
  <c r="E65" i="2"/>
  <c r="D65" i="2"/>
  <c r="K65" i="2"/>
  <c r="C65" i="2"/>
  <c r="B65" i="2"/>
  <c r="H64" i="2"/>
  <c r="I64" i="2"/>
  <c r="G64" i="2"/>
  <c r="E64" i="2"/>
  <c r="D64" i="2"/>
  <c r="C64" i="2"/>
  <c r="B64" i="2"/>
  <c r="I63" i="2"/>
  <c r="H63" i="2"/>
  <c r="G63" i="2"/>
  <c r="E63" i="2"/>
  <c r="D63" i="2"/>
  <c r="C63" i="2"/>
  <c r="B63" i="2"/>
  <c r="H62" i="2"/>
  <c r="G62" i="2"/>
  <c r="I62" i="2"/>
  <c r="K62" i="2"/>
  <c r="F62" i="2"/>
  <c r="E62" i="2"/>
  <c r="D62" i="2"/>
  <c r="C62" i="2"/>
  <c r="B62" i="2"/>
  <c r="H61" i="2"/>
  <c r="G61" i="2"/>
  <c r="I61" i="2"/>
  <c r="E61" i="2"/>
  <c r="D61" i="2"/>
  <c r="C61" i="2"/>
  <c r="B61" i="2"/>
  <c r="I60" i="2"/>
  <c r="H60" i="2"/>
  <c r="G60" i="2"/>
  <c r="E60" i="2"/>
  <c r="D60" i="2"/>
  <c r="K60" i="2"/>
  <c r="C60" i="2"/>
  <c r="B60" i="2"/>
  <c r="I59" i="2"/>
  <c r="H59" i="2"/>
  <c r="G59" i="2"/>
  <c r="E59" i="2"/>
  <c r="D59" i="2"/>
  <c r="C59" i="2"/>
  <c r="B59" i="2"/>
  <c r="H58" i="2"/>
  <c r="G58" i="2"/>
  <c r="I58" i="2"/>
  <c r="K58" i="2"/>
  <c r="F58" i="2"/>
  <c r="E58" i="2"/>
  <c r="D58" i="2"/>
  <c r="C58" i="2"/>
  <c r="B58" i="2"/>
  <c r="H57" i="2"/>
  <c r="G57" i="2"/>
  <c r="I57" i="2"/>
  <c r="E57" i="2"/>
  <c r="D57" i="2"/>
  <c r="K57" i="2"/>
  <c r="C57" i="2"/>
  <c r="B57" i="2"/>
  <c r="H56" i="2"/>
  <c r="I56" i="2"/>
  <c r="G56" i="2"/>
  <c r="E56" i="2"/>
  <c r="D56" i="2"/>
  <c r="C56" i="2"/>
  <c r="B56" i="2"/>
  <c r="I55" i="2"/>
  <c r="H55" i="2"/>
  <c r="G55" i="2"/>
  <c r="E55" i="2"/>
  <c r="D55" i="2"/>
  <c r="C55" i="2"/>
  <c r="B55" i="2"/>
  <c r="H54" i="2"/>
  <c r="G54" i="2"/>
  <c r="I54" i="2"/>
  <c r="K54" i="2"/>
  <c r="F54" i="2"/>
  <c r="E54" i="2"/>
  <c r="D54" i="2"/>
  <c r="C54" i="2"/>
  <c r="B54" i="2"/>
  <c r="H53" i="2"/>
  <c r="G53" i="2"/>
  <c r="I53" i="2"/>
  <c r="E53" i="2"/>
  <c r="D53" i="2"/>
  <c r="K53" i="2"/>
  <c r="C53" i="2"/>
  <c r="B53" i="2"/>
  <c r="H52" i="2"/>
  <c r="I52" i="2"/>
  <c r="G52" i="2"/>
  <c r="E52" i="2"/>
  <c r="D52" i="2"/>
  <c r="C52" i="2"/>
  <c r="B52" i="2"/>
  <c r="I51" i="2"/>
  <c r="H51" i="2"/>
  <c r="G51" i="2"/>
  <c r="E51" i="2"/>
  <c r="K51" i="2"/>
  <c r="D51" i="2"/>
  <c r="C51" i="2"/>
  <c r="B51" i="2"/>
  <c r="H50" i="2"/>
  <c r="G50" i="2"/>
  <c r="I50" i="2"/>
  <c r="K50" i="2"/>
  <c r="F50" i="2"/>
  <c r="E50" i="2"/>
  <c r="D50" i="2"/>
  <c r="C50" i="2"/>
  <c r="B50" i="2"/>
  <c r="H49" i="2"/>
  <c r="G49" i="2"/>
  <c r="I49" i="2"/>
  <c r="E49" i="2"/>
  <c r="D49" i="2"/>
  <c r="C49" i="2"/>
  <c r="B49" i="2"/>
  <c r="I48" i="2"/>
  <c r="H48" i="2"/>
  <c r="G48" i="2"/>
  <c r="E48" i="2"/>
  <c r="D48" i="2"/>
  <c r="K48" i="2"/>
  <c r="C48" i="2"/>
  <c r="B48" i="2"/>
  <c r="K47" i="2"/>
  <c r="I47" i="2"/>
  <c r="H47" i="2"/>
  <c r="G47" i="2"/>
  <c r="F47" i="2"/>
  <c r="E47" i="2"/>
  <c r="D47" i="2"/>
  <c r="C47" i="2"/>
  <c r="B47" i="2"/>
  <c r="H46" i="2"/>
  <c r="G46" i="2"/>
  <c r="I46" i="2"/>
  <c r="K46" i="2"/>
  <c r="F46" i="2"/>
  <c r="E46" i="2"/>
  <c r="D46" i="2"/>
  <c r="C46" i="2"/>
  <c r="B46" i="2"/>
  <c r="H45" i="2"/>
  <c r="G45" i="2"/>
  <c r="I45" i="2"/>
  <c r="E45" i="2"/>
  <c r="D45" i="2"/>
  <c r="C45" i="2"/>
  <c r="B45" i="2"/>
  <c r="H44" i="2"/>
  <c r="I44" i="2"/>
  <c r="G44" i="2"/>
  <c r="E44" i="2"/>
  <c r="D44" i="2"/>
  <c r="C44" i="2"/>
  <c r="B44" i="2"/>
  <c r="K43" i="2"/>
  <c r="I43" i="2"/>
  <c r="H43" i="2"/>
  <c r="G43" i="2"/>
  <c r="F43" i="2"/>
  <c r="E43" i="2"/>
  <c r="D43" i="2"/>
  <c r="C43" i="2"/>
  <c r="B43" i="2"/>
  <c r="H42" i="2"/>
  <c r="G42" i="2"/>
  <c r="I42" i="2"/>
  <c r="K42" i="2"/>
  <c r="F42" i="2"/>
  <c r="E42" i="2"/>
  <c r="D42" i="2"/>
  <c r="C42" i="2"/>
  <c r="B42" i="2"/>
  <c r="H41" i="2"/>
  <c r="G41" i="2"/>
  <c r="I41" i="2"/>
  <c r="E41" i="2"/>
  <c r="D41" i="2"/>
  <c r="K41" i="2"/>
  <c r="C41" i="2"/>
  <c r="B41" i="2"/>
  <c r="H40" i="2"/>
  <c r="I40" i="2"/>
  <c r="G40" i="2"/>
  <c r="E40" i="2"/>
  <c r="D40" i="2"/>
  <c r="C40" i="2"/>
  <c r="B40" i="2"/>
  <c r="I39" i="2"/>
  <c r="H39" i="2"/>
  <c r="G39" i="2"/>
  <c r="E39" i="2"/>
  <c r="D39" i="2"/>
  <c r="C39" i="2"/>
  <c r="B39" i="2"/>
  <c r="K38" i="2"/>
  <c r="H38" i="2"/>
  <c r="G38" i="2"/>
  <c r="I38" i="2"/>
  <c r="F38" i="2"/>
  <c r="E38" i="2"/>
  <c r="D38" i="2"/>
  <c r="C38" i="2"/>
  <c r="B38" i="2"/>
  <c r="H37" i="2"/>
  <c r="G37" i="2"/>
  <c r="I37" i="2"/>
  <c r="E37" i="2"/>
  <c r="D37" i="2"/>
  <c r="K37" i="2"/>
  <c r="C37" i="2"/>
  <c r="B37" i="2"/>
  <c r="I36" i="2"/>
  <c r="H36" i="2"/>
  <c r="G36" i="2"/>
  <c r="E36" i="2"/>
  <c r="D36" i="2"/>
  <c r="K36" i="2"/>
  <c r="C36" i="2"/>
  <c r="B36" i="2"/>
  <c r="K35" i="2"/>
  <c r="I35" i="2"/>
  <c r="H35" i="2"/>
  <c r="G35" i="2"/>
  <c r="F35" i="2"/>
  <c r="E35" i="2"/>
  <c r="D35" i="2"/>
  <c r="C35" i="2"/>
  <c r="B35" i="2"/>
  <c r="H34" i="2"/>
  <c r="G34" i="2"/>
  <c r="I34" i="2"/>
  <c r="K34" i="2"/>
  <c r="F34" i="2"/>
  <c r="E34" i="2"/>
  <c r="D34" i="2"/>
  <c r="C34" i="2"/>
  <c r="B34" i="2"/>
  <c r="H33" i="2"/>
  <c r="G33" i="2"/>
  <c r="I33" i="2"/>
  <c r="E33" i="2"/>
  <c r="D33" i="2"/>
  <c r="C33" i="2"/>
  <c r="B33" i="2"/>
  <c r="H32" i="2"/>
  <c r="I32" i="2"/>
  <c r="G32" i="2"/>
  <c r="E32" i="2"/>
  <c r="D32" i="2"/>
  <c r="C32" i="2"/>
  <c r="B32" i="2"/>
  <c r="I31" i="2"/>
  <c r="H31" i="2"/>
  <c r="G31" i="2"/>
  <c r="E31" i="2"/>
  <c r="D31" i="2"/>
  <c r="C31" i="2"/>
  <c r="B31" i="2"/>
  <c r="K30" i="2"/>
  <c r="H30" i="2"/>
  <c r="G30" i="2"/>
  <c r="I30" i="2"/>
  <c r="F30" i="2"/>
  <c r="E30" i="2"/>
  <c r="D30" i="2"/>
  <c r="C30" i="2"/>
  <c r="B30" i="2"/>
  <c r="H29" i="2"/>
  <c r="G29" i="2"/>
  <c r="I29" i="2"/>
  <c r="E29" i="2"/>
  <c r="D29" i="2"/>
  <c r="K29" i="2"/>
  <c r="C29" i="2"/>
  <c r="B29" i="2"/>
  <c r="H28" i="2"/>
  <c r="I28" i="2"/>
  <c r="G28" i="2"/>
  <c r="E28" i="2"/>
  <c r="D28" i="2"/>
  <c r="C28" i="2"/>
  <c r="B28" i="2"/>
  <c r="K27" i="2"/>
  <c r="I27" i="2"/>
  <c r="H27" i="2"/>
  <c r="G27" i="2"/>
  <c r="F27" i="2"/>
  <c r="E27" i="2"/>
  <c r="D27" i="2"/>
  <c r="C27" i="2"/>
  <c r="B27" i="2"/>
  <c r="K26" i="2"/>
  <c r="H26" i="2"/>
  <c r="G26" i="2"/>
  <c r="I26" i="2"/>
  <c r="F26" i="2"/>
  <c r="E26" i="2"/>
  <c r="D26" i="2"/>
  <c r="C26" i="2"/>
  <c r="B26" i="2"/>
  <c r="H25" i="2"/>
  <c r="G25" i="2"/>
  <c r="I25" i="2"/>
  <c r="E25" i="2"/>
  <c r="D25" i="2"/>
  <c r="C25" i="2"/>
  <c r="B25" i="2"/>
  <c r="H24" i="2"/>
  <c r="I24" i="2"/>
  <c r="G24" i="2"/>
  <c r="E24" i="2"/>
  <c r="D24" i="2"/>
  <c r="C24" i="2"/>
  <c r="B24" i="2"/>
  <c r="I23" i="2"/>
  <c r="H23" i="2"/>
  <c r="G23" i="2"/>
  <c r="E23" i="2"/>
  <c r="D23" i="2"/>
  <c r="C23" i="2"/>
  <c r="B23" i="2"/>
  <c r="H22" i="2"/>
  <c r="G22" i="2"/>
  <c r="I22" i="2"/>
  <c r="K22" i="2"/>
  <c r="F22" i="2"/>
  <c r="E22" i="2"/>
  <c r="D22" i="2"/>
  <c r="C22" i="2"/>
  <c r="B22" i="2"/>
  <c r="H21" i="2"/>
  <c r="G21" i="2"/>
  <c r="I21" i="2"/>
  <c r="E21" i="2"/>
  <c r="D21" i="2"/>
  <c r="C21" i="2"/>
  <c r="B21" i="2"/>
  <c r="H20" i="2"/>
  <c r="I20" i="2"/>
  <c r="G20" i="2"/>
  <c r="E20" i="2"/>
  <c r="D20" i="2"/>
  <c r="C20" i="2"/>
  <c r="B20" i="2"/>
  <c r="I19" i="2"/>
  <c r="H19" i="2"/>
  <c r="G19" i="2"/>
  <c r="E19" i="2"/>
  <c r="D19" i="2"/>
  <c r="C19" i="2"/>
  <c r="B19" i="2"/>
  <c r="H18" i="2"/>
  <c r="G18" i="2"/>
  <c r="I18" i="2"/>
  <c r="K18" i="2"/>
  <c r="F18" i="2"/>
  <c r="E18" i="2"/>
  <c r="D18" i="2"/>
  <c r="C18" i="2"/>
  <c r="B18" i="2"/>
  <c r="H17" i="2"/>
  <c r="G17" i="2"/>
  <c r="I17" i="2"/>
  <c r="E17" i="2"/>
  <c r="D17" i="2"/>
  <c r="C17" i="2"/>
  <c r="B17" i="2"/>
  <c r="I16" i="2"/>
  <c r="H16" i="2"/>
  <c r="G16" i="2"/>
  <c r="E16" i="2"/>
  <c r="D16" i="2"/>
  <c r="K16" i="2"/>
  <c r="C16" i="2"/>
  <c r="B16" i="2"/>
  <c r="K15" i="2"/>
  <c r="I15" i="2"/>
  <c r="H15" i="2"/>
  <c r="G15" i="2"/>
  <c r="F15" i="2"/>
  <c r="E15" i="2"/>
  <c r="D15" i="2"/>
  <c r="C15" i="2"/>
  <c r="B15" i="2"/>
  <c r="K14" i="2"/>
  <c r="H14" i="2"/>
  <c r="G14" i="2"/>
  <c r="I14" i="2"/>
  <c r="F14" i="2"/>
  <c r="E14" i="2"/>
  <c r="D14" i="2"/>
  <c r="C14" i="2"/>
  <c r="B14" i="2"/>
  <c r="H13" i="2"/>
  <c r="G13" i="2"/>
  <c r="I13" i="2"/>
  <c r="E13" i="2"/>
  <c r="D13" i="2"/>
  <c r="C13" i="2"/>
  <c r="B13" i="2"/>
  <c r="H12" i="2"/>
  <c r="I12" i="2"/>
  <c r="G12" i="2"/>
  <c r="E12" i="2"/>
  <c r="D12" i="2"/>
  <c r="C12" i="2"/>
  <c r="B12" i="2"/>
  <c r="I11" i="2"/>
  <c r="H11" i="2"/>
  <c r="G11" i="2"/>
  <c r="E11" i="2"/>
  <c r="D11" i="2"/>
  <c r="C11" i="2"/>
  <c r="B11" i="2"/>
  <c r="I107" i="4"/>
  <c r="H107" i="4"/>
  <c r="G107" i="4"/>
  <c r="E107" i="4"/>
  <c r="D107" i="4"/>
  <c r="K107" i="4"/>
  <c r="C107" i="4"/>
  <c r="B107" i="4"/>
  <c r="K106" i="4"/>
  <c r="I106" i="4"/>
  <c r="H106" i="4"/>
  <c r="G106" i="4"/>
  <c r="F106" i="4"/>
  <c r="E106" i="4"/>
  <c r="D106" i="4"/>
  <c r="C106" i="4"/>
  <c r="B106" i="4"/>
  <c r="H105" i="4"/>
  <c r="G105" i="4"/>
  <c r="I105" i="4"/>
  <c r="F105" i="4"/>
  <c r="E105" i="4"/>
  <c r="D105" i="4"/>
  <c r="K105" i="4"/>
  <c r="C105" i="4"/>
  <c r="B105" i="4"/>
  <c r="H104" i="4"/>
  <c r="G104" i="4"/>
  <c r="I104" i="4"/>
  <c r="E104" i="4"/>
  <c r="D104" i="4"/>
  <c r="K104" i="4"/>
  <c r="C104" i="4"/>
  <c r="B104" i="4"/>
  <c r="I103" i="4"/>
  <c r="H103" i="4"/>
  <c r="G103" i="4"/>
  <c r="E103" i="4"/>
  <c r="D103" i="4"/>
  <c r="K103" i="4"/>
  <c r="C103" i="4"/>
  <c r="B103" i="4"/>
  <c r="I102" i="4"/>
  <c r="H102" i="4"/>
  <c r="G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I100" i="4"/>
  <c r="E100" i="4"/>
  <c r="D100" i="4"/>
  <c r="C100" i="4"/>
  <c r="B100" i="4"/>
  <c r="H99" i="4"/>
  <c r="I99" i="4"/>
  <c r="G99" i="4"/>
  <c r="E99" i="4"/>
  <c r="D99" i="4"/>
  <c r="C99" i="4"/>
  <c r="B99" i="4"/>
  <c r="I98" i="4"/>
  <c r="H98" i="4"/>
  <c r="G98" i="4"/>
  <c r="E98" i="4"/>
  <c r="D98" i="4"/>
  <c r="C98" i="4"/>
  <c r="B98" i="4"/>
  <c r="K97" i="4"/>
  <c r="H97" i="4"/>
  <c r="G97" i="4"/>
  <c r="I97" i="4"/>
  <c r="F97" i="4"/>
  <c r="E97" i="4"/>
  <c r="D97" i="4"/>
  <c r="C97" i="4"/>
  <c r="B97" i="4"/>
  <c r="H96" i="4"/>
  <c r="G96" i="4"/>
  <c r="I96" i="4"/>
  <c r="E96" i="4"/>
  <c r="D96" i="4"/>
  <c r="C96" i="4"/>
  <c r="B96" i="4"/>
  <c r="H95" i="4"/>
  <c r="I95" i="4"/>
  <c r="G95" i="4"/>
  <c r="E95" i="4"/>
  <c r="D95" i="4"/>
  <c r="C95" i="4"/>
  <c r="B95" i="4"/>
  <c r="I94" i="4"/>
  <c r="H94" i="4"/>
  <c r="G94" i="4"/>
  <c r="E94" i="4"/>
  <c r="D94" i="4"/>
  <c r="C94" i="4"/>
  <c r="B94" i="4"/>
  <c r="H93" i="4"/>
  <c r="G93" i="4"/>
  <c r="I93" i="4"/>
  <c r="K93" i="4"/>
  <c r="F93" i="4"/>
  <c r="E93" i="4"/>
  <c r="D93" i="4"/>
  <c r="C93" i="4"/>
  <c r="B93" i="4"/>
  <c r="H92" i="4"/>
  <c r="G92" i="4"/>
  <c r="I92" i="4"/>
  <c r="E92" i="4"/>
  <c r="D92" i="4"/>
  <c r="K92" i="4"/>
  <c r="C92" i="4"/>
  <c r="B92" i="4"/>
  <c r="H91" i="4"/>
  <c r="I91" i="4"/>
  <c r="G91" i="4"/>
  <c r="E91" i="4"/>
  <c r="D91" i="4"/>
  <c r="C91" i="4"/>
  <c r="B91" i="4"/>
  <c r="K90" i="4"/>
  <c r="I90" i="4"/>
  <c r="H90" i="4"/>
  <c r="G90" i="4"/>
  <c r="F90" i="4"/>
  <c r="E90" i="4"/>
  <c r="D90" i="4"/>
  <c r="C90" i="4"/>
  <c r="B90" i="4"/>
  <c r="H89" i="4"/>
  <c r="G89" i="4"/>
  <c r="I89" i="4"/>
  <c r="K89" i="4"/>
  <c r="F89" i="4"/>
  <c r="E89" i="4"/>
  <c r="D89" i="4"/>
  <c r="C89" i="4"/>
  <c r="B89" i="4"/>
  <c r="H88" i="4"/>
  <c r="G88" i="4"/>
  <c r="I88" i="4"/>
  <c r="E88" i="4"/>
  <c r="D88" i="4"/>
  <c r="C88" i="4"/>
  <c r="B88" i="4"/>
  <c r="H87" i="4"/>
  <c r="I87" i="4"/>
  <c r="G87" i="4"/>
  <c r="E87" i="4"/>
  <c r="D87" i="4"/>
  <c r="C87" i="4"/>
  <c r="B87" i="4"/>
  <c r="K86" i="4"/>
  <c r="I86" i="4"/>
  <c r="H86" i="4"/>
  <c r="G86" i="4"/>
  <c r="F86" i="4"/>
  <c r="E86" i="4"/>
  <c r="D86" i="4"/>
  <c r="C86" i="4"/>
  <c r="B86" i="4"/>
  <c r="H85" i="4"/>
  <c r="G85" i="4"/>
  <c r="I85" i="4"/>
  <c r="K85" i="4"/>
  <c r="F85" i="4"/>
  <c r="E85" i="4"/>
  <c r="D85" i="4"/>
  <c r="C85" i="4"/>
  <c r="B85" i="4"/>
  <c r="H84" i="4"/>
  <c r="G84" i="4"/>
  <c r="I84" i="4"/>
  <c r="E84" i="4"/>
  <c r="D84" i="4"/>
  <c r="C84" i="4"/>
  <c r="B84" i="4"/>
  <c r="H83" i="4"/>
  <c r="I83" i="4"/>
  <c r="G83" i="4"/>
  <c r="E83" i="4"/>
  <c r="D83" i="4"/>
  <c r="C83" i="4"/>
  <c r="B83" i="4"/>
  <c r="I82" i="4"/>
  <c r="H82" i="4"/>
  <c r="G82" i="4"/>
  <c r="E82" i="4"/>
  <c r="D82" i="4"/>
  <c r="C82" i="4"/>
  <c r="B82" i="4"/>
  <c r="H81" i="4"/>
  <c r="G81" i="4"/>
  <c r="I81" i="4"/>
  <c r="K81" i="4"/>
  <c r="F81" i="4"/>
  <c r="E81" i="4"/>
  <c r="D81" i="4"/>
  <c r="C81" i="4"/>
  <c r="B81" i="4"/>
  <c r="H80" i="4"/>
  <c r="G80" i="4"/>
  <c r="I80" i="4"/>
  <c r="E80" i="4"/>
  <c r="D80" i="4"/>
  <c r="C80" i="4"/>
  <c r="B80" i="4"/>
  <c r="H79" i="4"/>
  <c r="I79" i="4"/>
  <c r="G79" i="4"/>
  <c r="E79" i="4"/>
  <c r="D79" i="4"/>
  <c r="C79" i="4"/>
  <c r="B79" i="4"/>
  <c r="I78" i="4"/>
  <c r="H78" i="4"/>
  <c r="G78" i="4"/>
  <c r="E78" i="4"/>
  <c r="D78" i="4"/>
  <c r="C78" i="4"/>
  <c r="B78" i="4"/>
  <c r="K77" i="4"/>
  <c r="H77" i="4"/>
  <c r="G77" i="4"/>
  <c r="I77" i="4"/>
  <c r="F77" i="4"/>
  <c r="E77" i="4"/>
  <c r="D77" i="4"/>
  <c r="C77" i="4"/>
  <c r="B77" i="4"/>
  <c r="H76" i="4"/>
  <c r="G76" i="4"/>
  <c r="I76" i="4"/>
  <c r="E76" i="4"/>
  <c r="D76" i="4"/>
  <c r="C76" i="4"/>
  <c r="B76" i="4"/>
  <c r="H75" i="4"/>
  <c r="I75" i="4"/>
  <c r="G75" i="4"/>
  <c r="E75" i="4"/>
  <c r="D75" i="4"/>
  <c r="C75" i="4"/>
  <c r="B75" i="4"/>
  <c r="I74" i="4"/>
  <c r="H74" i="4"/>
  <c r="G74" i="4"/>
  <c r="E74" i="4"/>
  <c r="D74" i="4"/>
  <c r="C74" i="4"/>
  <c r="B74" i="4"/>
  <c r="H73" i="4"/>
  <c r="G73" i="4"/>
  <c r="I73" i="4"/>
  <c r="K73" i="4"/>
  <c r="F73" i="4"/>
  <c r="E73" i="4"/>
  <c r="D73" i="4"/>
  <c r="C73" i="4"/>
  <c r="B73" i="4"/>
  <c r="H72" i="4"/>
  <c r="G72" i="4"/>
  <c r="I72" i="4"/>
  <c r="E72" i="4"/>
  <c r="D72" i="4"/>
  <c r="C72" i="4"/>
  <c r="B72" i="4"/>
  <c r="I71" i="4"/>
  <c r="H71" i="4"/>
  <c r="G71" i="4"/>
  <c r="E71" i="4"/>
  <c r="D71" i="4"/>
  <c r="K71" i="4"/>
  <c r="C71" i="4"/>
  <c r="B71" i="4"/>
  <c r="I70" i="4"/>
  <c r="H70" i="4"/>
  <c r="G70" i="4"/>
  <c r="E70" i="4"/>
  <c r="D70" i="4"/>
  <c r="C70" i="4"/>
  <c r="B70" i="4"/>
  <c r="K69" i="4"/>
  <c r="H69" i="4"/>
  <c r="G69" i="4"/>
  <c r="I69" i="4"/>
  <c r="F69" i="4"/>
  <c r="E69" i="4"/>
  <c r="D69" i="4"/>
  <c r="C69" i="4"/>
  <c r="B69" i="4"/>
  <c r="H68" i="4"/>
  <c r="G68" i="4"/>
  <c r="I68" i="4"/>
  <c r="E68" i="4"/>
  <c r="D68" i="4"/>
  <c r="C68" i="4"/>
  <c r="B68" i="4"/>
  <c r="H67" i="4"/>
  <c r="I67" i="4"/>
  <c r="G67" i="4"/>
  <c r="E67" i="4"/>
  <c r="D67" i="4"/>
  <c r="C67" i="4"/>
  <c r="B67" i="4"/>
  <c r="I66" i="4"/>
  <c r="H66" i="4"/>
  <c r="G66" i="4"/>
  <c r="E66" i="4"/>
  <c r="D66" i="4"/>
  <c r="C66" i="4"/>
  <c r="B66" i="4"/>
  <c r="K65" i="4"/>
  <c r="H65" i="4"/>
  <c r="G65" i="4"/>
  <c r="I65" i="4"/>
  <c r="F65" i="4"/>
  <c r="E65" i="4"/>
  <c r="D65" i="4"/>
  <c r="C65" i="4"/>
  <c r="B65" i="4"/>
  <c r="H64" i="4"/>
  <c r="G64" i="4"/>
  <c r="I64" i="4"/>
  <c r="E64" i="4"/>
  <c r="D64" i="4"/>
  <c r="C64" i="4"/>
  <c r="B64" i="4"/>
  <c r="H63" i="4"/>
  <c r="I63" i="4"/>
  <c r="G63" i="4"/>
  <c r="E63" i="4"/>
  <c r="D63" i="4"/>
  <c r="C63" i="4"/>
  <c r="B63" i="4"/>
  <c r="I62" i="4"/>
  <c r="H62" i="4"/>
  <c r="G62" i="4"/>
  <c r="E62" i="4"/>
  <c r="D62" i="4"/>
  <c r="C62" i="4"/>
  <c r="B62" i="4"/>
  <c r="H61" i="4"/>
  <c r="G61" i="4"/>
  <c r="I61" i="4"/>
  <c r="K61" i="4"/>
  <c r="F61" i="4"/>
  <c r="E61" i="4"/>
  <c r="D61" i="4"/>
  <c r="C61" i="4"/>
  <c r="B61" i="4"/>
  <c r="H60" i="4"/>
  <c r="G60" i="4"/>
  <c r="I60" i="4"/>
  <c r="E60" i="4"/>
  <c r="D60" i="4"/>
  <c r="K60" i="4"/>
  <c r="C60" i="4"/>
  <c r="B60" i="4"/>
  <c r="H59" i="4"/>
  <c r="I59" i="4"/>
  <c r="G59" i="4"/>
  <c r="E59" i="4"/>
  <c r="D59" i="4"/>
  <c r="C59" i="4"/>
  <c r="B59" i="4"/>
  <c r="I58" i="4"/>
  <c r="H58" i="4"/>
  <c r="G58" i="4"/>
  <c r="E58" i="4"/>
  <c r="D58" i="4"/>
  <c r="C58" i="4"/>
  <c r="B58" i="4"/>
  <c r="H57" i="4"/>
  <c r="G57" i="4"/>
  <c r="I57" i="4"/>
  <c r="K57" i="4"/>
  <c r="F57" i="4"/>
  <c r="E57" i="4"/>
  <c r="D57" i="4"/>
  <c r="C57" i="4"/>
  <c r="B57" i="4"/>
  <c r="H56" i="4"/>
  <c r="G56" i="4"/>
  <c r="I56" i="4"/>
  <c r="E56" i="4"/>
  <c r="D56" i="4"/>
  <c r="C56" i="4"/>
  <c r="B56" i="4"/>
  <c r="H55" i="4"/>
  <c r="I55" i="4"/>
  <c r="G55" i="4"/>
  <c r="E55" i="4"/>
  <c r="D55" i="4"/>
  <c r="C55" i="4"/>
  <c r="B55" i="4"/>
  <c r="I54" i="4"/>
  <c r="H54" i="4"/>
  <c r="G54" i="4"/>
  <c r="E54" i="4"/>
  <c r="D54" i="4"/>
  <c r="C54" i="4"/>
  <c r="B54" i="4"/>
  <c r="H53" i="4"/>
  <c r="G53" i="4"/>
  <c r="I53" i="4"/>
  <c r="K53" i="4"/>
  <c r="F53" i="4"/>
  <c r="E53" i="4"/>
  <c r="D53" i="4"/>
  <c r="C53" i="4"/>
  <c r="B53" i="4"/>
  <c r="H52" i="4"/>
  <c r="G52" i="4"/>
  <c r="I52" i="4"/>
  <c r="E52" i="4"/>
  <c r="D52" i="4"/>
  <c r="C52" i="4"/>
  <c r="B52" i="4"/>
  <c r="I51" i="4"/>
  <c r="H51" i="4"/>
  <c r="G51" i="4"/>
  <c r="E51" i="4"/>
  <c r="D51" i="4"/>
  <c r="K51" i="4"/>
  <c r="C51" i="4"/>
  <c r="B51" i="4"/>
  <c r="I50" i="4"/>
  <c r="H50" i="4"/>
  <c r="G50" i="4"/>
  <c r="E50" i="4"/>
  <c r="D50" i="4"/>
  <c r="C50" i="4"/>
  <c r="B50" i="4"/>
  <c r="H49" i="4"/>
  <c r="G49" i="4"/>
  <c r="I49" i="4"/>
  <c r="K49" i="4"/>
  <c r="F49" i="4"/>
  <c r="E49" i="4"/>
  <c r="D49" i="4"/>
  <c r="C49" i="4"/>
  <c r="B49" i="4"/>
  <c r="H48" i="4"/>
  <c r="G48" i="4"/>
  <c r="I48" i="4"/>
  <c r="E48" i="4"/>
  <c r="D48" i="4"/>
  <c r="K48" i="4"/>
  <c r="C48" i="4"/>
  <c r="B48" i="4"/>
  <c r="I47" i="4"/>
  <c r="H47" i="4"/>
  <c r="G47" i="4"/>
  <c r="E47" i="4"/>
  <c r="D47" i="4"/>
  <c r="K47" i="4"/>
  <c r="C47" i="4"/>
  <c r="B47" i="4"/>
  <c r="I46" i="4"/>
  <c r="H46" i="4"/>
  <c r="G46" i="4"/>
  <c r="E46" i="4"/>
  <c r="D46" i="4"/>
  <c r="C46" i="4"/>
  <c r="B46" i="4"/>
  <c r="H45" i="4"/>
  <c r="G45" i="4"/>
  <c r="I45" i="4"/>
  <c r="K45" i="4"/>
  <c r="F45" i="4"/>
  <c r="E45" i="4"/>
  <c r="D45" i="4"/>
  <c r="C45" i="4"/>
  <c r="B45" i="4"/>
  <c r="H44" i="4"/>
  <c r="G44" i="4"/>
  <c r="I44" i="4"/>
  <c r="E44" i="4"/>
  <c r="D44" i="4"/>
  <c r="C44" i="4"/>
  <c r="B44" i="4"/>
  <c r="I43" i="4"/>
  <c r="H43" i="4"/>
  <c r="G43" i="4"/>
  <c r="E43" i="4"/>
  <c r="D43" i="4"/>
  <c r="K43" i="4"/>
  <c r="C43" i="4"/>
  <c r="B43" i="4"/>
  <c r="I42" i="4"/>
  <c r="H42" i="4"/>
  <c r="G42" i="4"/>
  <c r="E42" i="4"/>
  <c r="D42" i="4"/>
  <c r="C42" i="4"/>
  <c r="B42" i="4"/>
  <c r="K41" i="4"/>
  <c r="H41" i="4"/>
  <c r="G41" i="4"/>
  <c r="I41" i="4"/>
  <c r="F41" i="4"/>
  <c r="E41" i="4"/>
  <c r="D41" i="4"/>
  <c r="C41" i="4"/>
  <c r="B41" i="4"/>
  <c r="H40" i="4"/>
  <c r="G40" i="4"/>
  <c r="I40" i="4"/>
  <c r="E40" i="4"/>
  <c r="D40" i="4"/>
  <c r="C40" i="4"/>
  <c r="B40" i="4"/>
  <c r="H39" i="4"/>
  <c r="I39" i="4"/>
  <c r="G39" i="4"/>
  <c r="E39" i="4"/>
  <c r="D39" i="4"/>
  <c r="C39" i="4"/>
  <c r="B39" i="4"/>
  <c r="I38" i="4"/>
  <c r="H38" i="4"/>
  <c r="G38" i="4"/>
  <c r="E38" i="4"/>
  <c r="K38" i="4"/>
  <c r="D38" i="4"/>
  <c r="C38" i="4"/>
  <c r="B38" i="4"/>
  <c r="K37" i="4"/>
  <c r="H37" i="4"/>
  <c r="G37" i="4"/>
  <c r="I37" i="4"/>
  <c r="F37" i="4"/>
  <c r="E37" i="4"/>
  <c r="D37" i="4"/>
  <c r="C37" i="4"/>
  <c r="B37" i="4"/>
  <c r="H36" i="4"/>
  <c r="G36" i="4"/>
  <c r="I36" i="4"/>
  <c r="E36" i="4"/>
  <c r="D36" i="4"/>
  <c r="K36" i="4"/>
  <c r="C36" i="4"/>
  <c r="B36" i="4"/>
  <c r="I35" i="4"/>
  <c r="H35" i="4"/>
  <c r="G35" i="4"/>
  <c r="E35" i="4"/>
  <c r="D35" i="4"/>
  <c r="K35" i="4"/>
  <c r="C35" i="4"/>
  <c r="B35" i="4"/>
  <c r="I34" i="4"/>
  <c r="H34" i="4"/>
  <c r="G34" i="4"/>
  <c r="E34" i="4"/>
  <c r="D34" i="4"/>
  <c r="C34" i="4"/>
  <c r="B34" i="4"/>
  <c r="H33" i="4"/>
  <c r="G33" i="4"/>
  <c r="I33" i="4"/>
  <c r="K33" i="4"/>
  <c r="F33" i="4"/>
  <c r="E33" i="4"/>
  <c r="D33" i="4"/>
  <c r="C33" i="4"/>
  <c r="B33" i="4"/>
  <c r="H32" i="4"/>
  <c r="G32" i="4"/>
  <c r="I32" i="4"/>
  <c r="E32" i="4"/>
  <c r="D32" i="4"/>
  <c r="C32" i="4"/>
  <c r="B32" i="4"/>
  <c r="H31" i="4"/>
  <c r="I31" i="4"/>
  <c r="G31" i="4"/>
  <c r="E31" i="4"/>
  <c r="D31" i="4"/>
  <c r="C31" i="4"/>
  <c r="B31" i="4"/>
  <c r="K30" i="4"/>
  <c r="I30" i="4"/>
  <c r="H30" i="4"/>
  <c r="G30" i="4"/>
  <c r="F30" i="4"/>
  <c r="E30" i="4"/>
  <c r="D30" i="4"/>
  <c r="C30" i="4"/>
  <c r="B30" i="4"/>
  <c r="H29" i="4"/>
  <c r="G29" i="4"/>
  <c r="I29" i="4"/>
  <c r="K29" i="4"/>
  <c r="F29" i="4"/>
  <c r="E29" i="4"/>
  <c r="D29" i="4"/>
  <c r="C29" i="4"/>
  <c r="B29" i="4"/>
  <c r="H28" i="4"/>
  <c r="G28" i="4"/>
  <c r="I28" i="4"/>
  <c r="E28" i="4"/>
  <c r="D28" i="4"/>
  <c r="C28" i="4"/>
  <c r="B28" i="4"/>
  <c r="I27" i="4"/>
  <c r="H27" i="4"/>
  <c r="G27" i="4"/>
  <c r="E27" i="4"/>
  <c r="D27" i="4"/>
  <c r="K27" i="4"/>
  <c r="C27" i="4"/>
  <c r="B27" i="4"/>
  <c r="K26" i="4"/>
  <c r="I26" i="4"/>
  <c r="H26" i="4"/>
  <c r="G26" i="4"/>
  <c r="F26" i="4"/>
  <c r="E26" i="4"/>
  <c r="D26" i="4"/>
  <c r="C26" i="4"/>
  <c r="B26" i="4"/>
  <c r="H25" i="4"/>
  <c r="G25" i="4"/>
  <c r="I25" i="4"/>
  <c r="K25" i="4"/>
  <c r="F25" i="4"/>
  <c r="E25" i="4"/>
  <c r="D25" i="4"/>
  <c r="C25" i="4"/>
  <c r="B25" i="4"/>
  <c r="H24" i="4"/>
  <c r="G24" i="4"/>
  <c r="I24" i="4"/>
  <c r="E24" i="4"/>
  <c r="D24" i="4"/>
  <c r="C24" i="4"/>
  <c r="B24" i="4"/>
  <c r="H23" i="4"/>
  <c r="I23" i="4"/>
  <c r="G23" i="4"/>
  <c r="E23" i="4"/>
  <c r="D23" i="4"/>
  <c r="C23" i="4"/>
  <c r="B23" i="4"/>
  <c r="I22" i="4"/>
  <c r="H22" i="4"/>
  <c r="G22" i="4"/>
  <c r="E22" i="4"/>
  <c r="D22" i="4"/>
  <c r="C22" i="4"/>
  <c r="B22" i="4"/>
  <c r="H21" i="4"/>
  <c r="G21" i="4"/>
  <c r="I21" i="4"/>
  <c r="K21" i="4"/>
  <c r="F21" i="4"/>
  <c r="E21" i="4"/>
  <c r="D21" i="4"/>
  <c r="C21" i="4"/>
  <c r="B21" i="4"/>
  <c r="H20" i="4"/>
  <c r="G20" i="4"/>
  <c r="I20" i="4"/>
  <c r="E20" i="4"/>
  <c r="D20" i="4"/>
  <c r="C20" i="4"/>
  <c r="B20" i="4"/>
  <c r="H19" i="4"/>
  <c r="I19" i="4"/>
  <c r="G19" i="4"/>
  <c r="E19" i="4"/>
  <c r="D19" i="4"/>
  <c r="C19" i="4"/>
  <c r="B19" i="4"/>
  <c r="I18" i="4"/>
  <c r="H18" i="4"/>
  <c r="G18" i="4"/>
  <c r="E18" i="4"/>
  <c r="D18" i="4"/>
  <c r="C18" i="4"/>
  <c r="B18" i="4"/>
  <c r="H17" i="4"/>
  <c r="G17" i="4"/>
  <c r="I17" i="4"/>
  <c r="K17" i="4"/>
  <c r="F17" i="4"/>
  <c r="E17" i="4"/>
  <c r="D17" i="4"/>
  <c r="C17" i="4"/>
  <c r="B17" i="4"/>
  <c r="H16" i="4"/>
  <c r="G16" i="4"/>
  <c r="I16" i="4"/>
  <c r="E16" i="4"/>
  <c r="D16" i="4"/>
  <c r="K16" i="4"/>
  <c r="C16" i="4"/>
  <c r="B16" i="4"/>
  <c r="I15" i="4"/>
  <c r="H15" i="4"/>
  <c r="G15" i="4"/>
  <c r="E15" i="4"/>
  <c r="D15" i="4"/>
  <c r="K15" i="4"/>
  <c r="C15" i="4"/>
  <c r="B15" i="4"/>
  <c r="I14" i="4"/>
  <c r="H14" i="4"/>
  <c r="G14" i="4"/>
  <c r="E14" i="4"/>
  <c r="D14" i="4"/>
  <c r="C14" i="4"/>
  <c r="B14" i="4"/>
  <c r="H13" i="4"/>
  <c r="G13" i="4"/>
  <c r="I13" i="4"/>
  <c r="K13" i="4"/>
  <c r="F13" i="4"/>
  <c r="E13" i="4"/>
  <c r="D13" i="4"/>
  <c r="C13" i="4"/>
  <c r="B13" i="4"/>
  <c r="H12" i="4"/>
  <c r="G12" i="4"/>
  <c r="I12" i="4"/>
  <c r="E12" i="4"/>
  <c r="D12" i="4"/>
  <c r="C12" i="4"/>
  <c r="B12" i="4"/>
  <c r="H11" i="4"/>
  <c r="I11" i="4"/>
  <c r="G11" i="4"/>
  <c r="E11" i="4"/>
  <c r="D11" i="4"/>
  <c r="C11" i="4"/>
  <c r="B11" i="4"/>
  <c r="I107" i="6"/>
  <c r="H107" i="6"/>
  <c r="G107" i="6"/>
  <c r="E107" i="6"/>
  <c r="D107" i="6"/>
  <c r="K107" i="6"/>
  <c r="C107" i="6"/>
  <c r="B107" i="6"/>
  <c r="K106" i="6"/>
  <c r="I106" i="6"/>
  <c r="H106" i="6"/>
  <c r="G106" i="6"/>
  <c r="F106" i="6"/>
  <c r="E106" i="6"/>
  <c r="D106" i="6"/>
  <c r="C106" i="6"/>
  <c r="B106" i="6"/>
  <c r="K105" i="6"/>
  <c r="H105" i="6"/>
  <c r="G105" i="6"/>
  <c r="I105" i="6"/>
  <c r="F105" i="6"/>
  <c r="E105" i="6"/>
  <c r="D105" i="6"/>
  <c r="C105" i="6"/>
  <c r="B105" i="6"/>
  <c r="H104" i="6"/>
  <c r="G104" i="6"/>
  <c r="I104" i="6"/>
  <c r="E104" i="6"/>
  <c r="D104" i="6"/>
  <c r="K104" i="6"/>
  <c r="C104" i="6"/>
  <c r="B104" i="6"/>
  <c r="I103" i="6"/>
  <c r="H103" i="6"/>
  <c r="G103" i="6"/>
  <c r="E103" i="6"/>
  <c r="D103" i="6"/>
  <c r="K103" i="6"/>
  <c r="C103" i="6"/>
  <c r="B103" i="6"/>
  <c r="I102" i="6"/>
  <c r="H102" i="6"/>
  <c r="G102" i="6"/>
  <c r="F102" i="6"/>
  <c r="K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I100" i="6"/>
  <c r="E100" i="6"/>
  <c r="D100" i="6"/>
  <c r="C100" i="6"/>
  <c r="B100" i="6"/>
  <c r="I99" i="6"/>
  <c r="H99" i="6"/>
  <c r="G99" i="6"/>
  <c r="E99" i="6"/>
  <c r="D99" i="6"/>
  <c r="C99" i="6"/>
  <c r="B99" i="6"/>
  <c r="I98" i="6"/>
  <c r="H98" i="6"/>
  <c r="G98" i="6"/>
  <c r="F98" i="6"/>
  <c r="K98" i="6"/>
  <c r="E98" i="6"/>
  <c r="D98" i="6"/>
  <c r="C98" i="6"/>
  <c r="B98" i="6"/>
  <c r="K97" i="6"/>
  <c r="H97" i="6"/>
  <c r="G97" i="6"/>
  <c r="I97" i="6"/>
  <c r="F97" i="6"/>
  <c r="E97" i="6"/>
  <c r="D97" i="6"/>
  <c r="C97" i="6"/>
  <c r="B97" i="6"/>
  <c r="H96" i="6"/>
  <c r="G96" i="6"/>
  <c r="I96" i="6"/>
  <c r="E96" i="6"/>
  <c r="D96" i="6"/>
  <c r="C96" i="6"/>
  <c r="B96" i="6"/>
  <c r="I95" i="6"/>
  <c r="H95" i="6"/>
  <c r="G95" i="6"/>
  <c r="E95" i="6"/>
  <c r="D95" i="6"/>
  <c r="C95" i="6"/>
  <c r="B95" i="6"/>
  <c r="I94" i="6"/>
  <c r="H94" i="6"/>
  <c r="G94" i="6"/>
  <c r="F94" i="6"/>
  <c r="K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I92" i="6"/>
  <c r="E92" i="6"/>
  <c r="D92" i="6"/>
  <c r="K92" i="6"/>
  <c r="C92" i="6"/>
  <c r="B92" i="6"/>
  <c r="I91" i="6"/>
  <c r="H91" i="6"/>
  <c r="G91" i="6"/>
  <c r="E91" i="6"/>
  <c r="D91" i="6"/>
  <c r="C91" i="6"/>
  <c r="B91" i="6"/>
  <c r="K90" i="6"/>
  <c r="I90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I88" i="6"/>
  <c r="E88" i="6"/>
  <c r="D88" i="6"/>
  <c r="C88" i="6"/>
  <c r="B88" i="6"/>
  <c r="I87" i="6"/>
  <c r="H87" i="6"/>
  <c r="G87" i="6"/>
  <c r="E87" i="6"/>
  <c r="D87" i="6"/>
  <c r="C87" i="6"/>
  <c r="B87" i="6"/>
  <c r="K86" i="6"/>
  <c r="I86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I84" i="6"/>
  <c r="E84" i="6"/>
  <c r="D84" i="6"/>
  <c r="C84" i="6"/>
  <c r="B84" i="6"/>
  <c r="I83" i="6"/>
  <c r="H83" i="6"/>
  <c r="G83" i="6"/>
  <c r="E83" i="6"/>
  <c r="D83" i="6"/>
  <c r="C83" i="6"/>
  <c r="B83" i="6"/>
  <c r="I82" i="6"/>
  <c r="H82" i="6"/>
  <c r="G82" i="6"/>
  <c r="F82" i="6"/>
  <c r="K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I80" i="6"/>
  <c r="E80" i="6"/>
  <c r="D80" i="6"/>
  <c r="C80" i="6"/>
  <c r="B80" i="6"/>
  <c r="I79" i="6"/>
  <c r="H79" i="6"/>
  <c r="G79" i="6"/>
  <c r="E79" i="6"/>
  <c r="D79" i="6"/>
  <c r="C79" i="6"/>
  <c r="B79" i="6"/>
  <c r="I78" i="6"/>
  <c r="H78" i="6"/>
  <c r="G78" i="6"/>
  <c r="F78" i="6"/>
  <c r="K78" i="6"/>
  <c r="E78" i="6"/>
  <c r="D78" i="6"/>
  <c r="C78" i="6"/>
  <c r="B78" i="6"/>
  <c r="K77" i="6"/>
  <c r="H77" i="6"/>
  <c r="G77" i="6"/>
  <c r="I77" i="6"/>
  <c r="F77" i="6"/>
  <c r="E77" i="6"/>
  <c r="D77" i="6"/>
  <c r="C77" i="6"/>
  <c r="B77" i="6"/>
  <c r="H76" i="6"/>
  <c r="G76" i="6"/>
  <c r="I76" i="6"/>
  <c r="E76" i="6"/>
  <c r="D76" i="6"/>
  <c r="C76" i="6"/>
  <c r="B76" i="6"/>
  <c r="I75" i="6"/>
  <c r="H75" i="6"/>
  <c r="G75" i="6"/>
  <c r="E75" i="6"/>
  <c r="D75" i="6"/>
  <c r="C75" i="6"/>
  <c r="B75" i="6"/>
  <c r="I74" i="6"/>
  <c r="H74" i="6"/>
  <c r="G74" i="6"/>
  <c r="F74" i="6"/>
  <c r="K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I72" i="6"/>
  <c r="E72" i="6"/>
  <c r="D72" i="6"/>
  <c r="C72" i="6"/>
  <c r="B72" i="6"/>
  <c r="I71" i="6"/>
  <c r="H71" i="6"/>
  <c r="G71" i="6"/>
  <c r="E71" i="6"/>
  <c r="D71" i="6"/>
  <c r="K71" i="6"/>
  <c r="C71" i="6"/>
  <c r="B71" i="6"/>
  <c r="I70" i="6"/>
  <c r="H70" i="6"/>
  <c r="G70" i="6"/>
  <c r="F70" i="6"/>
  <c r="K70" i="6"/>
  <c r="E70" i="6"/>
  <c r="D70" i="6"/>
  <c r="C70" i="6"/>
  <c r="B70" i="6"/>
  <c r="H69" i="6"/>
  <c r="G69" i="6"/>
  <c r="K69" i="6"/>
  <c r="F69" i="6"/>
  <c r="E69" i="6"/>
  <c r="D69" i="6"/>
  <c r="C69" i="6"/>
  <c r="B69" i="6"/>
  <c r="H68" i="6"/>
  <c r="G68" i="6"/>
  <c r="I68" i="6"/>
  <c r="E68" i="6"/>
  <c r="D68" i="6"/>
  <c r="C68" i="6"/>
  <c r="B68" i="6"/>
  <c r="I67" i="6"/>
  <c r="H67" i="6"/>
  <c r="G67" i="6"/>
  <c r="E67" i="6"/>
  <c r="D67" i="6"/>
  <c r="C67" i="6"/>
  <c r="B67" i="6"/>
  <c r="I66" i="6"/>
  <c r="H66" i="6"/>
  <c r="G66" i="6"/>
  <c r="F66" i="6"/>
  <c r="K66" i="6"/>
  <c r="E66" i="6"/>
  <c r="D66" i="6"/>
  <c r="C66" i="6"/>
  <c r="B66" i="6"/>
  <c r="K65" i="6"/>
  <c r="H65" i="6"/>
  <c r="G65" i="6"/>
  <c r="I65" i="6"/>
  <c r="F65" i="6"/>
  <c r="E65" i="6"/>
  <c r="D65" i="6"/>
  <c r="C65" i="6"/>
  <c r="B65" i="6"/>
  <c r="H64" i="6"/>
  <c r="G64" i="6"/>
  <c r="I64" i="6"/>
  <c r="E64" i="6"/>
  <c r="D64" i="6"/>
  <c r="C64" i="6"/>
  <c r="B64" i="6"/>
  <c r="I63" i="6"/>
  <c r="H63" i="6"/>
  <c r="G63" i="6"/>
  <c r="E63" i="6"/>
  <c r="D63" i="6"/>
  <c r="C63" i="6"/>
  <c r="B63" i="6"/>
  <c r="I62" i="6"/>
  <c r="H62" i="6"/>
  <c r="G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I60" i="6"/>
  <c r="E60" i="6"/>
  <c r="D60" i="6"/>
  <c r="K60" i="6"/>
  <c r="C60" i="6"/>
  <c r="B60" i="6"/>
  <c r="H59" i="6"/>
  <c r="I59" i="6"/>
  <c r="G59" i="6"/>
  <c r="E59" i="6"/>
  <c r="D59" i="6"/>
  <c r="C59" i="6"/>
  <c r="B59" i="6"/>
  <c r="I58" i="6"/>
  <c r="H58" i="6"/>
  <c r="G58" i="6"/>
  <c r="E58" i="6"/>
  <c r="D58" i="6"/>
  <c r="C58" i="6"/>
  <c r="B58" i="6"/>
  <c r="H57" i="6"/>
  <c r="G57" i="6"/>
  <c r="I57" i="6"/>
  <c r="K57" i="6"/>
  <c r="F57" i="6"/>
  <c r="E57" i="6"/>
  <c r="D57" i="6"/>
  <c r="C57" i="6"/>
  <c r="B57" i="6"/>
  <c r="H56" i="6"/>
  <c r="G56" i="6"/>
  <c r="I56" i="6"/>
  <c r="E56" i="6"/>
  <c r="D56" i="6"/>
  <c r="C56" i="6"/>
  <c r="B56" i="6"/>
  <c r="H55" i="6"/>
  <c r="I55" i="6"/>
  <c r="G55" i="6"/>
  <c r="E55" i="6"/>
  <c r="D55" i="6"/>
  <c r="C55" i="6"/>
  <c r="B55" i="6"/>
  <c r="I54" i="6"/>
  <c r="H54" i="6"/>
  <c r="G54" i="6"/>
  <c r="E54" i="6"/>
  <c r="D54" i="6"/>
  <c r="C54" i="6"/>
  <c r="B54" i="6"/>
  <c r="H53" i="6"/>
  <c r="G53" i="6"/>
  <c r="I53" i="6"/>
  <c r="K53" i="6"/>
  <c r="F53" i="6"/>
  <c r="E53" i="6"/>
  <c r="D53" i="6"/>
  <c r="C53" i="6"/>
  <c r="B53" i="6"/>
  <c r="H52" i="6"/>
  <c r="G52" i="6"/>
  <c r="I52" i="6"/>
  <c r="E52" i="6"/>
  <c r="D52" i="6"/>
  <c r="C52" i="6"/>
  <c r="B52" i="6"/>
  <c r="I51" i="6"/>
  <c r="H51" i="6"/>
  <c r="G51" i="6"/>
  <c r="E51" i="6"/>
  <c r="D51" i="6"/>
  <c r="K51" i="6"/>
  <c r="C51" i="6"/>
  <c r="B51" i="6"/>
  <c r="I50" i="6"/>
  <c r="H50" i="6"/>
  <c r="G50" i="6"/>
  <c r="E50" i="6"/>
  <c r="D50" i="6"/>
  <c r="C50" i="6"/>
  <c r="B50" i="6"/>
  <c r="H49" i="6"/>
  <c r="G49" i="6"/>
  <c r="I49" i="6"/>
  <c r="K49" i="6"/>
  <c r="F49" i="6"/>
  <c r="E49" i="6"/>
  <c r="D49" i="6"/>
  <c r="C49" i="6"/>
  <c r="B49" i="6"/>
  <c r="H48" i="6"/>
  <c r="G48" i="6"/>
  <c r="I48" i="6"/>
  <c r="E48" i="6"/>
  <c r="D48" i="6"/>
  <c r="K48" i="6"/>
  <c r="C48" i="6"/>
  <c r="B48" i="6"/>
  <c r="I47" i="6"/>
  <c r="H47" i="6"/>
  <c r="G47" i="6"/>
  <c r="E47" i="6"/>
  <c r="D47" i="6"/>
  <c r="K47" i="6"/>
  <c r="C47" i="6"/>
  <c r="B47" i="6"/>
  <c r="I46" i="6"/>
  <c r="H46" i="6"/>
  <c r="G46" i="6"/>
  <c r="E46" i="6"/>
  <c r="D46" i="6"/>
  <c r="C46" i="6"/>
  <c r="B46" i="6"/>
  <c r="H45" i="6"/>
  <c r="G45" i="6"/>
  <c r="I45" i="6"/>
  <c r="K45" i="6"/>
  <c r="F45" i="6"/>
  <c r="E45" i="6"/>
  <c r="D45" i="6"/>
  <c r="C45" i="6"/>
  <c r="B45" i="6"/>
  <c r="H44" i="6"/>
  <c r="G44" i="6"/>
  <c r="I44" i="6"/>
  <c r="E44" i="6"/>
  <c r="D44" i="6"/>
  <c r="C44" i="6"/>
  <c r="B44" i="6"/>
  <c r="I43" i="6"/>
  <c r="H43" i="6"/>
  <c r="G43" i="6"/>
  <c r="E43" i="6"/>
  <c r="D43" i="6"/>
  <c r="K43" i="6"/>
  <c r="C43" i="6"/>
  <c r="B43" i="6"/>
  <c r="I42" i="6"/>
  <c r="H42" i="6"/>
  <c r="G42" i="6"/>
  <c r="E42" i="6"/>
  <c r="D42" i="6"/>
  <c r="C42" i="6"/>
  <c r="B42" i="6"/>
  <c r="K41" i="6"/>
  <c r="H41" i="6"/>
  <c r="G41" i="6"/>
  <c r="I41" i="6"/>
  <c r="F41" i="6"/>
  <c r="E41" i="6"/>
  <c r="D41" i="6"/>
  <c r="C41" i="6"/>
  <c r="B41" i="6"/>
  <c r="H40" i="6"/>
  <c r="G40" i="6"/>
  <c r="I40" i="6"/>
  <c r="E40" i="6"/>
  <c r="D40" i="6"/>
  <c r="C40" i="6"/>
  <c r="B40" i="6"/>
  <c r="H39" i="6"/>
  <c r="I39" i="6"/>
  <c r="G39" i="6"/>
  <c r="E39" i="6"/>
  <c r="D39" i="6"/>
  <c r="C39" i="6"/>
  <c r="B39" i="6"/>
  <c r="I38" i="6"/>
  <c r="H38" i="6"/>
  <c r="G38" i="6"/>
  <c r="E38" i="6"/>
  <c r="K38" i="6"/>
  <c r="D38" i="6"/>
  <c r="C38" i="6"/>
  <c r="B38" i="6"/>
  <c r="K37" i="6"/>
  <c r="H37" i="6"/>
  <c r="G37" i="6"/>
  <c r="I37" i="6"/>
  <c r="F37" i="6"/>
  <c r="E37" i="6"/>
  <c r="D37" i="6"/>
  <c r="C37" i="6"/>
  <c r="B37" i="6"/>
  <c r="H36" i="6"/>
  <c r="G36" i="6"/>
  <c r="I36" i="6"/>
  <c r="E36" i="6"/>
  <c r="D36" i="6"/>
  <c r="K36" i="6"/>
  <c r="C36" i="6"/>
  <c r="B36" i="6"/>
  <c r="I35" i="6"/>
  <c r="H35" i="6"/>
  <c r="G35" i="6"/>
  <c r="E35" i="6"/>
  <c r="D35" i="6"/>
  <c r="K35" i="6"/>
  <c r="C35" i="6"/>
  <c r="B35" i="6"/>
  <c r="I34" i="6"/>
  <c r="H34" i="6"/>
  <c r="G34" i="6"/>
  <c r="E34" i="6"/>
  <c r="D34" i="6"/>
  <c r="C34" i="6"/>
  <c r="B34" i="6"/>
  <c r="H33" i="6"/>
  <c r="G33" i="6"/>
  <c r="I33" i="6"/>
  <c r="K33" i="6"/>
  <c r="F33" i="6"/>
  <c r="E33" i="6"/>
  <c r="D33" i="6"/>
  <c r="C33" i="6"/>
  <c r="B33" i="6"/>
  <c r="H32" i="6"/>
  <c r="G32" i="6"/>
  <c r="I32" i="6"/>
  <c r="E32" i="6"/>
  <c r="D32" i="6"/>
  <c r="C32" i="6"/>
  <c r="B32" i="6"/>
  <c r="H31" i="6"/>
  <c r="I31" i="6"/>
  <c r="G31" i="6"/>
  <c r="E31" i="6"/>
  <c r="D31" i="6"/>
  <c r="C31" i="6"/>
  <c r="B31" i="6"/>
  <c r="K30" i="6"/>
  <c r="I30" i="6"/>
  <c r="H30" i="6"/>
  <c r="G30" i="6"/>
  <c r="F30" i="6"/>
  <c r="E30" i="6"/>
  <c r="D30" i="6"/>
  <c r="C30" i="6"/>
  <c r="B30" i="6"/>
  <c r="H29" i="6"/>
  <c r="G29" i="6"/>
  <c r="I29" i="6"/>
  <c r="K29" i="6"/>
  <c r="F29" i="6"/>
  <c r="E29" i="6"/>
  <c r="D29" i="6"/>
  <c r="C29" i="6"/>
  <c r="B29" i="6"/>
  <c r="H28" i="6"/>
  <c r="G28" i="6"/>
  <c r="I28" i="6"/>
  <c r="E28" i="6"/>
  <c r="D28" i="6"/>
  <c r="C28" i="6"/>
  <c r="B28" i="6"/>
  <c r="I27" i="6"/>
  <c r="H27" i="6"/>
  <c r="G27" i="6"/>
  <c r="E27" i="6"/>
  <c r="D27" i="6"/>
  <c r="K27" i="6"/>
  <c r="C27" i="6"/>
  <c r="B27" i="6"/>
  <c r="K26" i="6"/>
  <c r="I26" i="6"/>
  <c r="H26" i="6"/>
  <c r="G26" i="6"/>
  <c r="F26" i="6"/>
  <c r="E26" i="6"/>
  <c r="D26" i="6"/>
  <c r="C26" i="6"/>
  <c r="B26" i="6"/>
  <c r="H25" i="6"/>
  <c r="G25" i="6"/>
  <c r="I25" i="6"/>
  <c r="K25" i="6"/>
  <c r="F25" i="6"/>
  <c r="E25" i="6"/>
  <c r="D25" i="6"/>
  <c r="C25" i="6"/>
  <c r="B25" i="6"/>
  <c r="H24" i="6"/>
  <c r="G24" i="6"/>
  <c r="I24" i="6"/>
  <c r="E24" i="6"/>
  <c r="D24" i="6"/>
  <c r="C24" i="6"/>
  <c r="B24" i="6"/>
  <c r="H23" i="6"/>
  <c r="I23" i="6"/>
  <c r="G23" i="6"/>
  <c r="E23" i="6"/>
  <c r="D23" i="6"/>
  <c r="C23" i="6"/>
  <c r="B23" i="6"/>
  <c r="I22" i="6"/>
  <c r="H22" i="6"/>
  <c r="G22" i="6"/>
  <c r="E22" i="6"/>
  <c r="D22" i="6"/>
  <c r="C22" i="6"/>
  <c r="B22" i="6"/>
  <c r="H21" i="6"/>
  <c r="G21" i="6"/>
  <c r="I21" i="6"/>
  <c r="K21" i="6"/>
  <c r="F21" i="6"/>
  <c r="E21" i="6"/>
  <c r="D21" i="6"/>
  <c r="C21" i="6"/>
  <c r="B21" i="6"/>
  <c r="H20" i="6"/>
  <c r="G20" i="6"/>
  <c r="I20" i="6"/>
  <c r="E20" i="6"/>
  <c r="D20" i="6"/>
  <c r="C20" i="6"/>
  <c r="B20" i="6"/>
  <c r="H19" i="6"/>
  <c r="I19" i="6"/>
  <c r="G19" i="6"/>
  <c r="E19" i="6"/>
  <c r="D19" i="6"/>
  <c r="C19" i="6"/>
  <c r="B19" i="6"/>
  <c r="I18" i="6"/>
  <c r="H18" i="6"/>
  <c r="G18" i="6"/>
  <c r="E18" i="6"/>
  <c r="D18" i="6"/>
  <c r="C18" i="6"/>
  <c r="B18" i="6"/>
  <c r="H17" i="6"/>
  <c r="G17" i="6"/>
  <c r="I17" i="6"/>
  <c r="K17" i="6"/>
  <c r="F17" i="6"/>
  <c r="E17" i="6"/>
  <c r="D17" i="6"/>
  <c r="C17" i="6"/>
  <c r="B17" i="6"/>
  <c r="H16" i="6"/>
  <c r="G16" i="6"/>
  <c r="I16" i="6"/>
  <c r="E16" i="6"/>
  <c r="D16" i="6"/>
  <c r="K16" i="6"/>
  <c r="C16" i="6"/>
  <c r="B16" i="6"/>
  <c r="I15" i="6"/>
  <c r="H15" i="6"/>
  <c r="G15" i="6"/>
  <c r="E15" i="6"/>
  <c r="D15" i="6"/>
  <c r="K15" i="6"/>
  <c r="C15" i="6"/>
  <c r="B15" i="6"/>
  <c r="I14" i="6"/>
  <c r="H14" i="6"/>
  <c r="G14" i="6"/>
  <c r="E14" i="6"/>
  <c r="D14" i="6"/>
  <c r="C14" i="6"/>
  <c r="B14" i="6"/>
  <c r="H13" i="6"/>
  <c r="G13" i="6"/>
  <c r="I13" i="6"/>
  <c r="K13" i="6"/>
  <c r="F13" i="6"/>
  <c r="E13" i="6"/>
  <c r="D13" i="6"/>
  <c r="C13" i="6"/>
  <c r="B13" i="6"/>
  <c r="H12" i="6"/>
  <c r="G12" i="6"/>
  <c r="I12" i="6"/>
  <c r="E12" i="6"/>
  <c r="D12" i="6"/>
  <c r="C12" i="6"/>
  <c r="B12" i="6"/>
  <c r="H11" i="6"/>
  <c r="I11" i="6"/>
  <c r="G11" i="6"/>
  <c r="E11" i="6"/>
  <c r="D11" i="6"/>
  <c r="C11" i="6"/>
  <c r="B11" i="6"/>
  <c r="I107" i="8"/>
  <c r="H107" i="8"/>
  <c r="G107" i="8"/>
  <c r="E107" i="8"/>
  <c r="D107" i="8"/>
  <c r="K107" i="8"/>
  <c r="C107" i="8"/>
  <c r="B107" i="8"/>
  <c r="K106" i="8"/>
  <c r="I106" i="8"/>
  <c r="H106" i="8"/>
  <c r="G106" i="8"/>
  <c r="F106" i="8"/>
  <c r="E106" i="8"/>
  <c r="D106" i="8"/>
  <c r="C106" i="8"/>
  <c r="B106" i="8"/>
  <c r="H105" i="8"/>
  <c r="G105" i="8"/>
  <c r="I105" i="8"/>
  <c r="F105" i="8"/>
  <c r="E105" i="8"/>
  <c r="D105" i="8"/>
  <c r="K105" i="8"/>
  <c r="C105" i="8"/>
  <c r="B105" i="8"/>
  <c r="H104" i="8"/>
  <c r="G104" i="8"/>
  <c r="I104" i="8"/>
  <c r="E104" i="8"/>
  <c r="D104" i="8"/>
  <c r="K104" i="8"/>
  <c r="C104" i="8"/>
  <c r="B104" i="8"/>
  <c r="I103" i="8"/>
  <c r="H103" i="8"/>
  <c r="G103" i="8"/>
  <c r="E103" i="8"/>
  <c r="D103" i="8"/>
  <c r="K103" i="8"/>
  <c r="C103" i="8"/>
  <c r="B103" i="8"/>
  <c r="I102" i="8"/>
  <c r="H102" i="8"/>
  <c r="G102" i="8"/>
  <c r="E102" i="8"/>
  <c r="K102" i="8"/>
  <c r="D102" i="8"/>
  <c r="C102" i="8"/>
  <c r="B102" i="8"/>
  <c r="H101" i="8"/>
  <c r="G101" i="8"/>
  <c r="F101" i="8"/>
  <c r="E101" i="8"/>
  <c r="D101" i="8"/>
  <c r="C101" i="8"/>
  <c r="B101" i="8"/>
  <c r="H100" i="8"/>
  <c r="G100" i="8"/>
  <c r="I100" i="8"/>
  <c r="E100" i="8"/>
  <c r="D100" i="8"/>
  <c r="C100" i="8"/>
  <c r="B100" i="8"/>
  <c r="H99" i="8"/>
  <c r="I99" i="8"/>
  <c r="G99" i="8"/>
  <c r="E99" i="8"/>
  <c r="D99" i="8"/>
  <c r="C99" i="8"/>
  <c r="B99" i="8"/>
  <c r="I98" i="8"/>
  <c r="H98" i="8"/>
  <c r="G98" i="8"/>
  <c r="E98" i="8"/>
  <c r="D98" i="8"/>
  <c r="C98" i="8"/>
  <c r="B98" i="8"/>
  <c r="K97" i="8"/>
  <c r="H97" i="8"/>
  <c r="G97" i="8"/>
  <c r="I97" i="8"/>
  <c r="F97" i="8"/>
  <c r="E97" i="8"/>
  <c r="D97" i="8"/>
  <c r="C97" i="8"/>
  <c r="B97" i="8"/>
  <c r="H96" i="8"/>
  <c r="G96" i="8"/>
  <c r="I96" i="8"/>
  <c r="E96" i="8"/>
  <c r="D96" i="8"/>
  <c r="K96" i="8"/>
  <c r="C96" i="8"/>
  <c r="B96" i="8"/>
  <c r="H95" i="8"/>
  <c r="I95" i="8"/>
  <c r="G95" i="8"/>
  <c r="E95" i="8"/>
  <c r="D95" i="8"/>
  <c r="K95" i="8"/>
  <c r="C95" i="8"/>
  <c r="B95" i="8"/>
  <c r="I94" i="8"/>
  <c r="H94" i="8"/>
  <c r="G94" i="8"/>
  <c r="E94" i="8"/>
  <c r="D94" i="8"/>
  <c r="C94" i="8"/>
  <c r="B94" i="8"/>
  <c r="H93" i="8"/>
  <c r="G93" i="8"/>
  <c r="I93" i="8"/>
  <c r="K93" i="8"/>
  <c r="F93" i="8"/>
  <c r="E93" i="8"/>
  <c r="D93" i="8"/>
  <c r="C93" i="8"/>
  <c r="B93" i="8"/>
  <c r="H92" i="8"/>
  <c r="G92" i="8"/>
  <c r="I92" i="8"/>
  <c r="E92" i="8"/>
  <c r="D92" i="8"/>
  <c r="K92" i="8"/>
  <c r="C92" i="8"/>
  <c r="B92" i="8"/>
  <c r="H91" i="8"/>
  <c r="I91" i="8"/>
  <c r="G91" i="8"/>
  <c r="E91" i="8"/>
  <c r="D91" i="8"/>
  <c r="C91" i="8"/>
  <c r="B91" i="8"/>
  <c r="K90" i="8"/>
  <c r="I90" i="8"/>
  <c r="H90" i="8"/>
  <c r="G90" i="8"/>
  <c r="F90" i="8"/>
  <c r="E90" i="8"/>
  <c r="D90" i="8"/>
  <c r="C90" i="8"/>
  <c r="B90" i="8"/>
  <c r="H89" i="8"/>
  <c r="G89" i="8"/>
  <c r="I89" i="8"/>
  <c r="K89" i="8"/>
  <c r="F89" i="8"/>
  <c r="E89" i="8"/>
  <c r="D89" i="8"/>
  <c r="C89" i="8"/>
  <c r="B89" i="8"/>
  <c r="H88" i="8"/>
  <c r="G88" i="8"/>
  <c r="I88" i="8"/>
  <c r="E88" i="8"/>
  <c r="D88" i="8"/>
  <c r="C88" i="8"/>
  <c r="B88" i="8"/>
  <c r="H87" i="8"/>
  <c r="I87" i="8"/>
  <c r="G87" i="8"/>
  <c r="E87" i="8"/>
  <c r="D87" i="8"/>
  <c r="C87" i="8"/>
  <c r="B87" i="8"/>
  <c r="K86" i="8"/>
  <c r="I86" i="8"/>
  <c r="H86" i="8"/>
  <c r="G86" i="8"/>
  <c r="F86" i="8"/>
  <c r="E86" i="8"/>
  <c r="D86" i="8"/>
  <c r="C86" i="8"/>
  <c r="B86" i="8"/>
  <c r="H85" i="8"/>
  <c r="G85" i="8"/>
  <c r="I85" i="8"/>
  <c r="K85" i="8"/>
  <c r="F85" i="8"/>
  <c r="E85" i="8"/>
  <c r="D85" i="8"/>
  <c r="C85" i="8"/>
  <c r="B85" i="8"/>
  <c r="H84" i="8"/>
  <c r="G84" i="8"/>
  <c r="I84" i="8"/>
  <c r="E84" i="8"/>
  <c r="D84" i="8"/>
  <c r="C84" i="8"/>
  <c r="B84" i="8"/>
  <c r="H83" i="8"/>
  <c r="I83" i="8"/>
  <c r="G83" i="8"/>
  <c r="E83" i="8"/>
  <c r="D83" i="8"/>
  <c r="K83" i="8"/>
  <c r="C83" i="8"/>
  <c r="B83" i="8"/>
  <c r="I82" i="8"/>
  <c r="H82" i="8"/>
  <c r="G82" i="8"/>
  <c r="E82" i="8"/>
  <c r="K82" i="8"/>
  <c r="D82" i="8"/>
  <c r="C82" i="8"/>
  <c r="B82" i="8"/>
  <c r="K81" i="8"/>
  <c r="H81" i="8"/>
  <c r="G81" i="8"/>
  <c r="I81" i="8"/>
  <c r="F81" i="8"/>
  <c r="E81" i="8"/>
  <c r="D81" i="8"/>
  <c r="C81" i="8"/>
  <c r="B81" i="8"/>
  <c r="H80" i="8"/>
  <c r="G80" i="8"/>
  <c r="I80" i="8"/>
  <c r="E80" i="8"/>
  <c r="D80" i="8"/>
  <c r="C80" i="8"/>
  <c r="B80" i="8"/>
  <c r="H79" i="8"/>
  <c r="I79" i="8"/>
  <c r="G79" i="8"/>
  <c r="E79" i="8"/>
  <c r="D79" i="8"/>
  <c r="C79" i="8"/>
  <c r="B79" i="8"/>
  <c r="I78" i="8"/>
  <c r="H78" i="8"/>
  <c r="G78" i="8"/>
  <c r="E78" i="8"/>
  <c r="D78" i="8"/>
  <c r="C78" i="8"/>
  <c r="B78" i="8"/>
  <c r="K77" i="8"/>
  <c r="H77" i="8"/>
  <c r="G77" i="8"/>
  <c r="I77" i="8"/>
  <c r="F77" i="8"/>
  <c r="E77" i="8"/>
  <c r="D77" i="8"/>
  <c r="C77" i="8"/>
  <c r="B77" i="8"/>
  <c r="H76" i="8"/>
  <c r="G76" i="8"/>
  <c r="I76" i="8"/>
  <c r="E76" i="8"/>
  <c r="D76" i="8"/>
  <c r="C76" i="8"/>
  <c r="B76" i="8"/>
  <c r="H75" i="8"/>
  <c r="I75" i="8"/>
  <c r="G75" i="8"/>
  <c r="E75" i="8"/>
  <c r="D75" i="8"/>
  <c r="K75" i="8"/>
  <c r="C75" i="8"/>
  <c r="B75" i="8"/>
  <c r="I74" i="8"/>
  <c r="H74" i="8"/>
  <c r="G74" i="8"/>
  <c r="E74" i="8"/>
  <c r="D74" i="8"/>
  <c r="C74" i="8"/>
  <c r="B74" i="8"/>
  <c r="H73" i="8"/>
  <c r="G73" i="8"/>
  <c r="I73" i="8"/>
  <c r="K73" i="8"/>
  <c r="F73" i="8"/>
  <c r="E73" i="8"/>
  <c r="D73" i="8"/>
  <c r="C73" i="8"/>
  <c r="B73" i="8"/>
  <c r="H72" i="8"/>
  <c r="G72" i="8"/>
  <c r="I72" i="8"/>
  <c r="E72" i="8"/>
  <c r="D72" i="8"/>
  <c r="K72" i="8"/>
  <c r="C72" i="8"/>
  <c r="B72" i="8"/>
  <c r="I71" i="8"/>
  <c r="H71" i="8"/>
  <c r="G71" i="8"/>
  <c r="E71" i="8"/>
  <c r="D71" i="8"/>
  <c r="K71" i="8"/>
  <c r="C71" i="8"/>
  <c r="B71" i="8"/>
  <c r="I70" i="8"/>
  <c r="H70" i="8"/>
  <c r="G70" i="8"/>
  <c r="E70" i="8"/>
  <c r="D70" i="8"/>
  <c r="C70" i="8"/>
  <c r="B70" i="8"/>
  <c r="K69" i="8"/>
  <c r="H69" i="8"/>
  <c r="G69" i="8"/>
  <c r="I69" i="8"/>
  <c r="F69" i="8"/>
  <c r="E69" i="8"/>
  <c r="D69" i="8"/>
  <c r="C69" i="8"/>
  <c r="B69" i="8"/>
  <c r="H68" i="8"/>
  <c r="G68" i="8"/>
  <c r="I68" i="8"/>
  <c r="E68" i="8"/>
  <c r="D68" i="8"/>
  <c r="C68" i="8"/>
  <c r="B68" i="8"/>
  <c r="H67" i="8"/>
  <c r="I67" i="8"/>
  <c r="G67" i="8"/>
  <c r="E67" i="8"/>
  <c r="D67" i="8"/>
  <c r="C67" i="8"/>
  <c r="B67" i="8"/>
  <c r="I66" i="8"/>
  <c r="H66" i="8"/>
  <c r="G66" i="8"/>
  <c r="E66" i="8"/>
  <c r="D66" i="8"/>
  <c r="C66" i="8"/>
  <c r="B66" i="8"/>
  <c r="K65" i="8"/>
  <c r="H65" i="8"/>
  <c r="G65" i="8"/>
  <c r="I65" i="8"/>
  <c r="F65" i="8"/>
  <c r="E65" i="8"/>
  <c r="D65" i="8"/>
  <c r="C65" i="8"/>
  <c r="B65" i="8"/>
  <c r="H64" i="8"/>
  <c r="G64" i="8"/>
  <c r="I64" i="8"/>
  <c r="E64" i="8"/>
  <c r="D64" i="8"/>
  <c r="C64" i="8"/>
  <c r="B64" i="8"/>
  <c r="H63" i="8"/>
  <c r="I63" i="8"/>
  <c r="G63" i="8"/>
  <c r="E63" i="8"/>
  <c r="D63" i="8"/>
  <c r="C63" i="8"/>
  <c r="B63" i="8"/>
  <c r="I62" i="8"/>
  <c r="H62" i="8"/>
  <c r="G62" i="8"/>
  <c r="E62" i="8"/>
  <c r="D62" i="8"/>
  <c r="C62" i="8"/>
  <c r="B62" i="8"/>
  <c r="K61" i="8"/>
  <c r="H61" i="8"/>
  <c r="G61" i="8"/>
  <c r="I61" i="8"/>
  <c r="F61" i="8"/>
  <c r="E61" i="8"/>
  <c r="D61" i="8"/>
  <c r="C61" i="8"/>
  <c r="B61" i="8"/>
  <c r="H60" i="8"/>
  <c r="G60" i="8"/>
  <c r="I60" i="8"/>
  <c r="E60" i="8"/>
  <c r="D60" i="8"/>
  <c r="K60" i="8"/>
  <c r="C60" i="8"/>
  <c r="B60" i="8"/>
  <c r="H59" i="8"/>
  <c r="I59" i="8"/>
  <c r="G59" i="8"/>
  <c r="E59" i="8"/>
  <c r="D59" i="8"/>
  <c r="C59" i="8"/>
  <c r="B59" i="8"/>
  <c r="I58" i="8"/>
  <c r="H58" i="8"/>
  <c r="G58" i="8"/>
  <c r="E58" i="8"/>
  <c r="D58" i="8"/>
  <c r="C58" i="8"/>
  <c r="B58" i="8"/>
  <c r="K57" i="8"/>
  <c r="H57" i="8"/>
  <c r="G57" i="8"/>
  <c r="I57" i="8"/>
  <c r="F57" i="8"/>
  <c r="E57" i="8"/>
  <c r="D57" i="8"/>
  <c r="C57" i="8"/>
  <c r="B57" i="8"/>
  <c r="H56" i="8"/>
  <c r="G56" i="8"/>
  <c r="I56" i="8"/>
  <c r="E56" i="8"/>
  <c r="D56" i="8"/>
  <c r="K56" i="8"/>
  <c r="C56" i="8"/>
  <c r="B56" i="8"/>
  <c r="H55" i="8"/>
  <c r="I55" i="8"/>
  <c r="G55" i="8"/>
  <c r="E55" i="8"/>
  <c r="D55" i="8"/>
  <c r="C55" i="8"/>
  <c r="B55" i="8"/>
  <c r="I54" i="8"/>
  <c r="H54" i="8"/>
  <c r="G54" i="8"/>
  <c r="E54" i="8"/>
  <c r="D54" i="8"/>
  <c r="C54" i="8"/>
  <c r="B54" i="8"/>
  <c r="K53" i="8"/>
  <c r="H53" i="8"/>
  <c r="G53" i="8"/>
  <c r="I53" i="8"/>
  <c r="F53" i="8"/>
  <c r="E53" i="8"/>
  <c r="D53" i="8"/>
  <c r="C53" i="8"/>
  <c r="B53" i="8"/>
  <c r="H52" i="8"/>
  <c r="G52" i="8"/>
  <c r="I52" i="8"/>
  <c r="E52" i="8"/>
  <c r="D52" i="8"/>
  <c r="C52" i="8"/>
  <c r="B52" i="8"/>
  <c r="I51" i="8"/>
  <c r="H51" i="8"/>
  <c r="G51" i="8"/>
  <c r="E51" i="8"/>
  <c r="D51" i="8"/>
  <c r="K51" i="8"/>
  <c r="C51" i="8"/>
  <c r="B51" i="8"/>
  <c r="I50" i="8"/>
  <c r="H50" i="8"/>
  <c r="G50" i="8"/>
  <c r="E50" i="8"/>
  <c r="D50" i="8"/>
  <c r="C50" i="8"/>
  <c r="B50" i="8"/>
  <c r="K49" i="8"/>
  <c r="H49" i="8"/>
  <c r="G49" i="8"/>
  <c r="I49" i="8"/>
  <c r="F49" i="8"/>
  <c r="E49" i="8"/>
  <c r="D49" i="8"/>
  <c r="C49" i="8"/>
  <c r="B49" i="8"/>
  <c r="H48" i="8"/>
  <c r="G48" i="8"/>
  <c r="I48" i="8"/>
  <c r="E48" i="8"/>
  <c r="D48" i="8"/>
  <c r="K48" i="8"/>
  <c r="C48" i="8"/>
  <c r="B48" i="8"/>
  <c r="I47" i="8"/>
  <c r="H47" i="8"/>
  <c r="G47" i="8"/>
  <c r="E47" i="8"/>
  <c r="D47" i="8"/>
  <c r="K47" i="8"/>
  <c r="C47" i="8"/>
  <c r="B47" i="8"/>
  <c r="I46" i="8"/>
  <c r="H46" i="8"/>
  <c r="G46" i="8"/>
  <c r="E46" i="8"/>
  <c r="D46" i="8"/>
  <c r="C46" i="8"/>
  <c r="B46" i="8"/>
  <c r="K45" i="8"/>
  <c r="H45" i="8"/>
  <c r="G45" i="8"/>
  <c r="I45" i="8"/>
  <c r="F45" i="8"/>
  <c r="E45" i="8"/>
  <c r="D45" i="8"/>
  <c r="C45" i="8"/>
  <c r="B45" i="8"/>
  <c r="H44" i="8"/>
  <c r="G44" i="8"/>
  <c r="I44" i="8"/>
  <c r="E44" i="8"/>
  <c r="D44" i="8"/>
  <c r="K44" i="8"/>
  <c r="C44" i="8"/>
  <c r="B44" i="8"/>
  <c r="I43" i="8"/>
  <c r="H43" i="8"/>
  <c r="G43" i="8"/>
  <c r="E43" i="8"/>
  <c r="D43" i="8"/>
  <c r="K43" i="8"/>
  <c r="C43" i="8"/>
  <c r="B43" i="8"/>
  <c r="I42" i="8"/>
  <c r="H42" i="8"/>
  <c r="G42" i="8"/>
  <c r="E42" i="8"/>
  <c r="D42" i="8"/>
  <c r="C42" i="8"/>
  <c r="B42" i="8"/>
  <c r="H41" i="8"/>
  <c r="G41" i="8"/>
  <c r="I41" i="8"/>
  <c r="K41" i="8"/>
  <c r="F41" i="8"/>
  <c r="E41" i="8"/>
  <c r="D41" i="8"/>
  <c r="C41" i="8"/>
  <c r="B41" i="8"/>
  <c r="H40" i="8"/>
  <c r="G40" i="8"/>
  <c r="I40" i="8"/>
  <c r="E40" i="8"/>
  <c r="D40" i="8"/>
  <c r="C40" i="8"/>
  <c r="B40" i="8"/>
  <c r="H39" i="8"/>
  <c r="I39" i="8"/>
  <c r="G39" i="8"/>
  <c r="E39" i="8"/>
  <c r="D39" i="8"/>
  <c r="C39" i="8"/>
  <c r="B39" i="8"/>
  <c r="K38" i="8"/>
  <c r="I38" i="8"/>
  <c r="H38" i="8"/>
  <c r="G38" i="8"/>
  <c r="F38" i="8"/>
  <c r="E38" i="8"/>
  <c r="D38" i="8"/>
  <c r="C38" i="8"/>
  <c r="B38" i="8"/>
  <c r="K37" i="8"/>
  <c r="H37" i="8"/>
  <c r="G37" i="8"/>
  <c r="I37" i="8"/>
  <c r="F37" i="8"/>
  <c r="E37" i="8"/>
  <c r="D37" i="8"/>
  <c r="C37" i="8"/>
  <c r="B37" i="8"/>
  <c r="H36" i="8"/>
  <c r="G36" i="8"/>
  <c r="I36" i="8"/>
  <c r="E36" i="8"/>
  <c r="D36" i="8"/>
  <c r="K36" i="8"/>
  <c r="C36" i="8"/>
  <c r="B36" i="8"/>
  <c r="I35" i="8"/>
  <c r="H35" i="8"/>
  <c r="G35" i="8"/>
  <c r="E35" i="8"/>
  <c r="D35" i="8"/>
  <c r="K35" i="8"/>
  <c r="C35" i="8"/>
  <c r="B35" i="8"/>
  <c r="I34" i="8"/>
  <c r="H34" i="8"/>
  <c r="G34" i="8"/>
  <c r="E34" i="8"/>
  <c r="D34" i="8"/>
  <c r="C34" i="8"/>
  <c r="B34" i="8"/>
  <c r="H33" i="8"/>
  <c r="G33" i="8"/>
  <c r="I33" i="8"/>
  <c r="K33" i="8"/>
  <c r="F33" i="8"/>
  <c r="E33" i="8"/>
  <c r="D33" i="8"/>
  <c r="C33" i="8"/>
  <c r="B33" i="8"/>
  <c r="H32" i="8"/>
  <c r="G32" i="8"/>
  <c r="I32" i="8"/>
  <c r="E32" i="8"/>
  <c r="D32" i="8"/>
  <c r="C32" i="8"/>
  <c r="B32" i="8"/>
  <c r="H31" i="8"/>
  <c r="I31" i="8"/>
  <c r="G31" i="8"/>
  <c r="E31" i="8"/>
  <c r="D31" i="8"/>
  <c r="C31" i="8"/>
  <c r="B31" i="8"/>
  <c r="K30" i="8"/>
  <c r="I30" i="8"/>
  <c r="H30" i="8"/>
  <c r="G30" i="8"/>
  <c r="F30" i="8"/>
  <c r="E30" i="8"/>
  <c r="D30" i="8"/>
  <c r="C30" i="8"/>
  <c r="B30" i="8"/>
  <c r="K29" i="8"/>
  <c r="H29" i="8"/>
  <c r="G29" i="8"/>
  <c r="I29" i="8"/>
  <c r="F29" i="8"/>
  <c r="E29" i="8"/>
  <c r="D29" i="8"/>
  <c r="C29" i="8"/>
  <c r="B29" i="8"/>
  <c r="H28" i="8"/>
  <c r="G28" i="8"/>
  <c r="I28" i="8"/>
  <c r="E28" i="8"/>
  <c r="D28" i="8"/>
  <c r="C28" i="8"/>
  <c r="B28" i="8"/>
  <c r="I27" i="8"/>
  <c r="H27" i="8"/>
  <c r="G27" i="8"/>
  <c r="E27" i="8"/>
  <c r="D27" i="8"/>
  <c r="K27" i="8"/>
  <c r="C27" i="8"/>
  <c r="B27" i="8"/>
  <c r="K26" i="8"/>
  <c r="I26" i="8"/>
  <c r="H26" i="8"/>
  <c r="G26" i="8"/>
  <c r="F26" i="8"/>
  <c r="E26" i="8"/>
  <c r="D26" i="8"/>
  <c r="C26" i="8"/>
  <c r="B26" i="8"/>
  <c r="H25" i="8"/>
  <c r="G25" i="8"/>
  <c r="I25" i="8"/>
  <c r="K25" i="8"/>
  <c r="F25" i="8"/>
  <c r="E25" i="8"/>
  <c r="D25" i="8"/>
  <c r="C25" i="8"/>
  <c r="B25" i="8"/>
  <c r="H24" i="8"/>
  <c r="G24" i="8"/>
  <c r="I24" i="8"/>
  <c r="E24" i="8"/>
  <c r="D24" i="8"/>
  <c r="C24" i="8"/>
  <c r="B24" i="8"/>
  <c r="H23" i="8"/>
  <c r="I23" i="8"/>
  <c r="G23" i="8"/>
  <c r="E23" i="8"/>
  <c r="D23" i="8"/>
  <c r="C23" i="8"/>
  <c r="B23" i="8"/>
  <c r="I22" i="8"/>
  <c r="H22" i="8"/>
  <c r="G22" i="8"/>
  <c r="E22" i="8"/>
  <c r="D22" i="8"/>
  <c r="C22" i="8"/>
  <c r="B22" i="8"/>
  <c r="H21" i="8"/>
  <c r="G21" i="8"/>
  <c r="I21" i="8"/>
  <c r="K21" i="8"/>
  <c r="F21" i="8"/>
  <c r="E21" i="8"/>
  <c r="D21" i="8"/>
  <c r="C21" i="8"/>
  <c r="B21" i="8"/>
  <c r="H20" i="8"/>
  <c r="G20" i="8"/>
  <c r="I20" i="8"/>
  <c r="E20" i="8"/>
  <c r="D20" i="8"/>
  <c r="C20" i="8"/>
  <c r="B20" i="8"/>
  <c r="H19" i="8"/>
  <c r="I19" i="8"/>
  <c r="G19" i="8"/>
  <c r="E19" i="8"/>
  <c r="D19" i="8"/>
  <c r="C19" i="8"/>
  <c r="B19" i="8"/>
  <c r="I18" i="8"/>
  <c r="H18" i="8"/>
  <c r="G18" i="8"/>
  <c r="E18" i="8"/>
  <c r="D18" i="8"/>
  <c r="C18" i="8"/>
  <c r="B18" i="8"/>
  <c r="H17" i="8"/>
  <c r="G17" i="8"/>
  <c r="I17" i="8"/>
  <c r="K17" i="8"/>
  <c r="F17" i="8"/>
  <c r="E17" i="8"/>
  <c r="D17" i="8"/>
  <c r="C17" i="8"/>
  <c r="B17" i="8"/>
  <c r="H16" i="8"/>
  <c r="G16" i="8"/>
  <c r="I16" i="8"/>
  <c r="E16" i="8"/>
  <c r="D16" i="8"/>
  <c r="K16" i="8"/>
  <c r="C16" i="8"/>
  <c r="B16" i="8"/>
  <c r="I15" i="8"/>
  <c r="H15" i="8"/>
  <c r="G15" i="8"/>
  <c r="E15" i="8"/>
  <c r="D15" i="8"/>
  <c r="K15" i="8"/>
  <c r="C15" i="8"/>
  <c r="B15" i="8"/>
  <c r="I14" i="8"/>
  <c r="H14" i="8"/>
  <c r="G14" i="8"/>
  <c r="E14" i="8"/>
  <c r="K14" i="8"/>
  <c r="D14" i="8"/>
  <c r="C14" i="8"/>
  <c r="B14" i="8"/>
  <c r="H13" i="8"/>
  <c r="G13" i="8"/>
  <c r="I13" i="8"/>
  <c r="K13" i="8"/>
  <c r="F13" i="8"/>
  <c r="E13" i="8"/>
  <c r="D13" i="8"/>
  <c r="C13" i="8"/>
  <c r="B13" i="8"/>
  <c r="H12" i="8"/>
  <c r="G12" i="8"/>
  <c r="I12" i="8"/>
  <c r="E12" i="8"/>
  <c r="D12" i="8"/>
  <c r="C12" i="8"/>
  <c r="B12" i="8"/>
  <c r="H11" i="8"/>
  <c r="I11" i="8"/>
  <c r="G11" i="8"/>
  <c r="E11" i="8"/>
  <c r="D11" i="8"/>
  <c r="C11" i="8"/>
  <c r="B11" i="8"/>
  <c r="I107" i="10"/>
  <c r="H107" i="10"/>
  <c r="G107" i="10"/>
  <c r="E107" i="10"/>
  <c r="D107" i="10"/>
  <c r="K107" i="10"/>
  <c r="C107" i="10"/>
  <c r="B107" i="10"/>
  <c r="K106" i="10"/>
  <c r="I106" i="10"/>
  <c r="H106" i="10"/>
  <c r="G106" i="10"/>
  <c r="F106" i="10"/>
  <c r="E106" i="10"/>
  <c r="D106" i="10"/>
  <c r="C106" i="10"/>
  <c r="B106" i="10"/>
  <c r="K105" i="10"/>
  <c r="H105" i="10"/>
  <c r="G105" i="10"/>
  <c r="I105" i="10"/>
  <c r="F105" i="10"/>
  <c r="E105" i="10"/>
  <c r="D105" i="10"/>
  <c r="C105" i="10"/>
  <c r="B105" i="10"/>
  <c r="H104" i="10"/>
  <c r="G104" i="10"/>
  <c r="I104" i="10"/>
  <c r="E104" i="10"/>
  <c r="D104" i="10"/>
  <c r="K104" i="10"/>
  <c r="C104" i="10"/>
  <c r="B104" i="10"/>
  <c r="I103" i="10"/>
  <c r="H103" i="10"/>
  <c r="G103" i="10"/>
  <c r="E103" i="10"/>
  <c r="D103" i="10"/>
  <c r="K103" i="10"/>
  <c r="C103" i="10"/>
  <c r="B103" i="10"/>
  <c r="K102" i="10"/>
  <c r="I102" i="10"/>
  <c r="H102" i="10"/>
  <c r="G102" i="10"/>
  <c r="F102" i="10"/>
  <c r="E102" i="10"/>
  <c r="D102" i="10"/>
  <c r="C102" i="10"/>
  <c r="B102" i="10"/>
  <c r="H101" i="10"/>
  <c r="G101" i="10"/>
  <c r="F101" i="10"/>
  <c r="E101" i="10"/>
  <c r="D101" i="10"/>
  <c r="C101" i="10"/>
  <c r="B101" i="10"/>
  <c r="H100" i="10"/>
  <c r="G100" i="10"/>
  <c r="I100" i="10"/>
  <c r="E100" i="10"/>
  <c r="D100" i="10"/>
  <c r="C100" i="10"/>
  <c r="B100" i="10"/>
  <c r="H99" i="10"/>
  <c r="I99" i="10"/>
  <c r="G99" i="10"/>
  <c r="E99" i="10"/>
  <c r="D99" i="10"/>
  <c r="C99" i="10"/>
  <c r="B99" i="10"/>
  <c r="I98" i="10"/>
  <c r="H98" i="10"/>
  <c r="G98" i="10"/>
  <c r="E98" i="10"/>
  <c r="D98" i="10"/>
  <c r="C98" i="10"/>
  <c r="B98" i="10"/>
  <c r="K97" i="10"/>
  <c r="H97" i="10"/>
  <c r="G97" i="10"/>
  <c r="I97" i="10"/>
  <c r="F97" i="10"/>
  <c r="E97" i="10"/>
  <c r="D97" i="10"/>
  <c r="C97" i="10"/>
  <c r="B97" i="10"/>
  <c r="H96" i="10"/>
  <c r="G96" i="10"/>
  <c r="I96" i="10"/>
  <c r="E96" i="10"/>
  <c r="D96" i="10"/>
  <c r="K96" i="10"/>
  <c r="C96" i="10"/>
  <c r="B96" i="10"/>
  <c r="H95" i="10"/>
  <c r="I95" i="10"/>
  <c r="G95" i="10"/>
  <c r="E95" i="10"/>
  <c r="D95" i="10"/>
  <c r="K95" i="10"/>
  <c r="C95" i="10"/>
  <c r="B95" i="10"/>
  <c r="I94" i="10"/>
  <c r="H94" i="10"/>
  <c r="G94" i="10"/>
  <c r="E94" i="10"/>
  <c r="D94" i="10"/>
  <c r="C94" i="10"/>
  <c r="B94" i="10"/>
  <c r="H93" i="10"/>
  <c r="G93" i="10"/>
  <c r="I93" i="10"/>
  <c r="K93" i="10"/>
  <c r="F93" i="10"/>
  <c r="E93" i="10"/>
  <c r="D93" i="10"/>
  <c r="C93" i="10"/>
  <c r="B93" i="10"/>
  <c r="H92" i="10"/>
  <c r="G92" i="10"/>
  <c r="I92" i="10"/>
  <c r="E92" i="10"/>
  <c r="D92" i="10"/>
  <c r="K92" i="10"/>
  <c r="C92" i="10"/>
  <c r="B92" i="10"/>
  <c r="H91" i="10"/>
  <c r="I91" i="10"/>
  <c r="G91" i="10"/>
  <c r="E91" i="10"/>
  <c r="D91" i="10"/>
  <c r="C91" i="10"/>
  <c r="B91" i="10"/>
  <c r="K90" i="10"/>
  <c r="I90" i="10"/>
  <c r="H90" i="10"/>
  <c r="G90" i="10"/>
  <c r="F90" i="10"/>
  <c r="E90" i="10"/>
  <c r="D90" i="10"/>
  <c r="C90" i="10"/>
  <c r="B90" i="10"/>
  <c r="H89" i="10"/>
  <c r="G89" i="10"/>
  <c r="I89" i="10"/>
  <c r="K89" i="10"/>
  <c r="F89" i="10"/>
  <c r="E89" i="10"/>
  <c r="D89" i="10"/>
  <c r="C89" i="10"/>
  <c r="B89" i="10"/>
  <c r="H88" i="10"/>
  <c r="G88" i="10"/>
  <c r="I88" i="10"/>
  <c r="E88" i="10"/>
  <c r="D88" i="10"/>
  <c r="C88" i="10"/>
  <c r="B88" i="10"/>
  <c r="H87" i="10"/>
  <c r="I87" i="10"/>
  <c r="G87" i="10"/>
  <c r="E87" i="10"/>
  <c r="D87" i="10"/>
  <c r="C87" i="10"/>
  <c r="B87" i="10"/>
  <c r="I86" i="10"/>
  <c r="H86" i="10"/>
  <c r="G86" i="10"/>
  <c r="E86" i="10"/>
  <c r="K86" i="10"/>
  <c r="D86" i="10"/>
  <c r="C86" i="10"/>
  <c r="B86" i="10"/>
  <c r="H85" i="10"/>
  <c r="G85" i="10"/>
  <c r="I85" i="10"/>
  <c r="K85" i="10"/>
  <c r="F85" i="10"/>
  <c r="E85" i="10"/>
  <c r="D85" i="10"/>
  <c r="C85" i="10"/>
  <c r="B85" i="10"/>
  <c r="H84" i="10"/>
  <c r="G84" i="10"/>
  <c r="I84" i="10"/>
  <c r="E84" i="10"/>
  <c r="D84" i="10"/>
  <c r="C84" i="10"/>
  <c r="B84" i="10"/>
  <c r="H83" i="10"/>
  <c r="I83" i="10"/>
  <c r="G83" i="10"/>
  <c r="E83" i="10"/>
  <c r="D83" i="10"/>
  <c r="K83" i="10"/>
  <c r="C83" i="10"/>
  <c r="B83" i="10"/>
  <c r="I82" i="10"/>
  <c r="H82" i="10"/>
  <c r="G82" i="10"/>
  <c r="E82" i="10"/>
  <c r="K82" i="10"/>
  <c r="D82" i="10"/>
  <c r="C82" i="10"/>
  <c r="B82" i="10"/>
  <c r="K81" i="10"/>
  <c r="H81" i="10"/>
  <c r="G81" i="10"/>
  <c r="I81" i="10"/>
  <c r="F81" i="10"/>
  <c r="E81" i="10"/>
  <c r="D81" i="10"/>
  <c r="C81" i="10"/>
  <c r="B81" i="10"/>
  <c r="H80" i="10"/>
  <c r="G80" i="10"/>
  <c r="I80" i="10"/>
  <c r="E80" i="10"/>
  <c r="D80" i="10"/>
  <c r="C80" i="10"/>
  <c r="B80" i="10"/>
  <c r="H79" i="10"/>
  <c r="I79" i="10"/>
  <c r="G79" i="10"/>
  <c r="E79" i="10"/>
  <c r="D79" i="10"/>
  <c r="C79" i="10"/>
  <c r="B79" i="10"/>
  <c r="I78" i="10"/>
  <c r="H78" i="10"/>
  <c r="G78" i="10"/>
  <c r="E78" i="10"/>
  <c r="D78" i="10"/>
  <c r="C78" i="10"/>
  <c r="B78" i="10"/>
  <c r="K77" i="10"/>
  <c r="H77" i="10"/>
  <c r="G77" i="10"/>
  <c r="I77" i="10"/>
  <c r="F77" i="10"/>
  <c r="E77" i="10"/>
  <c r="D77" i="10"/>
  <c r="C77" i="10"/>
  <c r="B77" i="10"/>
  <c r="H76" i="10"/>
  <c r="G76" i="10"/>
  <c r="I76" i="10"/>
  <c r="E76" i="10"/>
  <c r="D76" i="10"/>
  <c r="C76" i="10"/>
  <c r="B76" i="10"/>
  <c r="H75" i="10"/>
  <c r="I75" i="10"/>
  <c r="G75" i="10"/>
  <c r="E75" i="10"/>
  <c r="D75" i="10"/>
  <c r="K75" i="10"/>
  <c r="C75" i="10"/>
  <c r="B75" i="10"/>
  <c r="I74" i="10"/>
  <c r="H74" i="10"/>
  <c r="G74" i="10"/>
  <c r="E74" i="10"/>
  <c r="D74" i="10"/>
  <c r="C74" i="10"/>
  <c r="B74" i="10"/>
  <c r="H73" i="10"/>
  <c r="G73" i="10"/>
  <c r="I73" i="10"/>
  <c r="K73" i="10"/>
  <c r="F73" i="10"/>
  <c r="E73" i="10"/>
  <c r="D73" i="10"/>
  <c r="C73" i="10"/>
  <c r="B73" i="10"/>
  <c r="H72" i="10"/>
  <c r="G72" i="10"/>
  <c r="I72" i="10"/>
  <c r="E72" i="10"/>
  <c r="D72" i="10"/>
  <c r="K72" i="10"/>
  <c r="C72" i="10"/>
  <c r="B72" i="10"/>
  <c r="I71" i="10"/>
  <c r="H71" i="10"/>
  <c r="G71" i="10"/>
  <c r="E71" i="10"/>
  <c r="D71" i="10"/>
  <c r="K71" i="10"/>
  <c r="C71" i="10"/>
  <c r="B71" i="10"/>
  <c r="I70" i="10"/>
  <c r="H70" i="10"/>
  <c r="G70" i="10"/>
  <c r="E70" i="10"/>
  <c r="D70" i="10"/>
  <c r="C70" i="10"/>
  <c r="B70" i="10"/>
  <c r="K69" i="10"/>
  <c r="H69" i="10"/>
  <c r="G69" i="10"/>
  <c r="I69" i="10"/>
  <c r="F69" i="10"/>
  <c r="E69" i="10"/>
  <c r="D69" i="10"/>
  <c r="C69" i="10"/>
  <c r="B69" i="10"/>
  <c r="H68" i="10"/>
  <c r="G68" i="10"/>
  <c r="I68" i="10"/>
  <c r="E68" i="10"/>
  <c r="D68" i="10"/>
  <c r="C68" i="10"/>
  <c r="B68" i="10"/>
  <c r="H67" i="10"/>
  <c r="I67" i="10"/>
  <c r="G67" i="10"/>
  <c r="E67" i="10"/>
  <c r="D67" i="10"/>
  <c r="C67" i="10"/>
  <c r="B67" i="10"/>
  <c r="I66" i="10"/>
  <c r="H66" i="10"/>
  <c r="G66" i="10"/>
  <c r="E66" i="10"/>
  <c r="D66" i="10"/>
  <c r="C66" i="10"/>
  <c r="B66" i="10"/>
  <c r="K65" i="10"/>
  <c r="H65" i="10"/>
  <c r="G65" i="10"/>
  <c r="I65" i="10"/>
  <c r="F65" i="10"/>
  <c r="E65" i="10"/>
  <c r="D65" i="10"/>
  <c r="C65" i="10"/>
  <c r="B65" i="10"/>
  <c r="H64" i="10"/>
  <c r="G64" i="10"/>
  <c r="I64" i="10"/>
  <c r="E64" i="10"/>
  <c r="D64" i="10"/>
  <c r="C64" i="10"/>
  <c r="B64" i="10"/>
  <c r="H63" i="10"/>
  <c r="I63" i="10"/>
  <c r="G63" i="10"/>
  <c r="E63" i="10"/>
  <c r="D63" i="10"/>
  <c r="C63" i="10"/>
  <c r="B63" i="10"/>
  <c r="I62" i="10"/>
  <c r="H62" i="10"/>
  <c r="G62" i="10"/>
  <c r="E62" i="10"/>
  <c r="D62" i="10"/>
  <c r="C62" i="10"/>
  <c r="B62" i="10"/>
  <c r="H61" i="10"/>
  <c r="G61" i="10"/>
  <c r="I61" i="10"/>
  <c r="K61" i="10"/>
  <c r="F61" i="10"/>
  <c r="E61" i="10"/>
  <c r="D61" i="10"/>
  <c r="C61" i="10"/>
  <c r="B61" i="10"/>
  <c r="H60" i="10"/>
  <c r="G60" i="10"/>
  <c r="I60" i="10"/>
  <c r="E60" i="10"/>
  <c r="D60" i="10"/>
  <c r="K60" i="10"/>
  <c r="C60" i="10"/>
  <c r="B60" i="10"/>
  <c r="H59" i="10"/>
  <c r="I59" i="10"/>
  <c r="G59" i="10"/>
  <c r="E59" i="10"/>
  <c r="D59" i="10"/>
  <c r="C59" i="10"/>
  <c r="B59" i="10"/>
  <c r="I58" i="10"/>
  <c r="H58" i="10"/>
  <c r="G58" i="10"/>
  <c r="E58" i="10"/>
  <c r="D58" i="10"/>
  <c r="C58" i="10"/>
  <c r="B58" i="10"/>
  <c r="K57" i="10"/>
  <c r="H57" i="10"/>
  <c r="G57" i="10"/>
  <c r="I57" i="10"/>
  <c r="F57" i="10"/>
  <c r="E57" i="10"/>
  <c r="D57" i="10"/>
  <c r="C57" i="10"/>
  <c r="B57" i="10"/>
  <c r="H56" i="10"/>
  <c r="G56" i="10"/>
  <c r="I56" i="10"/>
  <c r="E56" i="10"/>
  <c r="D56" i="10"/>
  <c r="C56" i="10"/>
  <c r="B56" i="10"/>
  <c r="H55" i="10"/>
  <c r="I55" i="10"/>
  <c r="G55" i="10"/>
  <c r="E55" i="10"/>
  <c r="D55" i="10"/>
  <c r="C55" i="10"/>
  <c r="B55" i="10"/>
  <c r="I54" i="10"/>
  <c r="H54" i="10"/>
  <c r="G54" i="10"/>
  <c r="E54" i="10"/>
  <c r="D54" i="10"/>
  <c r="C54" i="10"/>
  <c r="B54" i="10"/>
  <c r="K53" i="10"/>
  <c r="H53" i="10"/>
  <c r="G53" i="10"/>
  <c r="I53" i="10"/>
  <c r="F53" i="10"/>
  <c r="E53" i="10"/>
  <c r="D53" i="10"/>
  <c r="C53" i="10"/>
  <c r="B53" i="10"/>
  <c r="H52" i="10"/>
  <c r="G52" i="10"/>
  <c r="I52" i="10"/>
  <c r="E52" i="10"/>
  <c r="D52" i="10"/>
  <c r="C52" i="10"/>
  <c r="B52" i="10"/>
  <c r="I51" i="10"/>
  <c r="H51" i="10"/>
  <c r="G51" i="10"/>
  <c r="E51" i="10"/>
  <c r="D51" i="10"/>
  <c r="K51" i="10"/>
  <c r="C51" i="10"/>
  <c r="B51" i="10"/>
  <c r="I50" i="10"/>
  <c r="H50" i="10"/>
  <c r="G50" i="10"/>
  <c r="E50" i="10"/>
  <c r="D50" i="10"/>
  <c r="C50" i="10"/>
  <c r="B50" i="10"/>
  <c r="H49" i="10"/>
  <c r="G49" i="10"/>
  <c r="I49" i="10"/>
  <c r="K49" i="10"/>
  <c r="F49" i="10"/>
  <c r="E49" i="10"/>
  <c r="D49" i="10"/>
  <c r="C49" i="10"/>
  <c r="B49" i="10"/>
  <c r="H48" i="10"/>
  <c r="G48" i="10"/>
  <c r="I48" i="10"/>
  <c r="E48" i="10"/>
  <c r="D48" i="10"/>
  <c r="K48" i="10"/>
  <c r="C48" i="10"/>
  <c r="B48" i="10"/>
  <c r="H47" i="10"/>
  <c r="I47" i="10"/>
  <c r="G47" i="10"/>
  <c r="E47" i="10"/>
  <c r="D47" i="10"/>
  <c r="C47" i="10"/>
  <c r="B47" i="10"/>
  <c r="I46" i="10"/>
  <c r="H46" i="10"/>
  <c r="G46" i="10"/>
  <c r="E46" i="10"/>
  <c r="D46" i="10"/>
  <c r="C46" i="10"/>
  <c r="B46" i="10"/>
  <c r="H45" i="10"/>
  <c r="G45" i="10"/>
  <c r="I45" i="10"/>
  <c r="K45" i="10"/>
  <c r="F45" i="10"/>
  <c r="E45" i="10"/>
  <c r="D45" i="10"/>
  <c r="C45" i="10"/>
  <c r="B45" i="10"/>
  <c r="H44" i="10"/>
  <c r="G44" i="10"/>
  <c r="I44" i="10"/>
  <c r="E44" i="10"/>
  <c r="D44" i="10"/>
  <c r="C44" i="10"/>
  <c r="B44" i="10"/>
  <c r="I43" i="10"/>
  <c r="H43" i="10"/>
  <c r="G43" i="10"/>
  <c r="E43" i="10"/>
  <c r="D43" i="10"/>
  <c r="K43" i="10"/>
  <c r="C43" i="10"/>
  <c r="B43" i="10"/>
  <c r="I42" i="10"/>
  <c r="H42" i="10"/>
  <c r="G42" i="10"/>
  <c r="E42" i="10"/>
  <c r="D42" i="10"/>
  <c r="C42" i="10"/>
  <c r="B42" i="10"/>
  <c r="H41" i="10"/>
  <c r="G41" i="10"/>
  <c r="I41" i="10"/>
  <c r="K41" i="10"/>
  <c r="F41" i="10"/>
  <c r="E41" i="10"/>
  <c r="D41" i="10"/>
  <c r="C41" i="10"/>
  <c r="B41" i="10"/>
  <c r="H40" i="10"/>
  <c r="G40" i="10"/>
  <c r="I40" i="10"/>
  <c r="E40" i="10"/>
  <c r="D40" i="10"/>
  <c r="C40" i="10"/>
  <c r="B40" i="10"/>
  <c r="H39" i="10"/>
  <c r="I39" i="10"/>
  <c r="G39" i="10"/>
  <c r="E39" i="10"/>
  <c r="D39" i="10"/>
  <c r="C39" i="10"/>
  <c r="B39" i="10"/>
  <c r="K38" i="10"/>
  <c r="I38" i="10"/>
  <c r="H38" i="10"/>
  <c r="G38" i="10"/>
  <c r="F38" i="10"/>
  <c r="E38" i="10"/>
  <c r="D38" i="10"/>
  <c r="C38" i="10"/>
  <c r="B38" i="10"/>
  <c r="K37" i="10"/>
  <c r="H37" i="10"/>
  <c r="G37" i="10"/>
  <c r="I37" i="10"/>
  <c r="F37" i="10"/>
  <c r="E37" i="10"/>
  <c r="D37" i="10"/>
  <c r="C37" i="10"/>
  <c r="B37" i="10"/>
  <c r="H36" i="10"/>
  <c r="G36" i="10"/>
  <c r="I36" i="10"/>
  <c r="E36" i="10"/>
  <c r="D36" i="10"/>
  <c r="K36" i="10"/>
  <c r="C36" i="10"/>
  <c r="B36" i="10"/>
  <c r="I35" i="10"/>
  <c r="H35" i="10"/>
  <c r="G35" i="10"/>
  <c r="E35" i="10"/>
  <c r="D35" i="10"/>
  <c r="K35" i="10"/>
  <c r="C35" i="10"/>
  <c r="B35" i="10"/>
  <c r="I34" i="10"/>
  <c r="H34" i="10"/>
  <c r="G34" i="10"/>
  <c r="E34" i="10"/>
  <c r="D34" i="10"/>
  <c r="C34" i="10"/>
  <c r="B34" i="10"/>
  <c r="H33" i="10"/>
  <c r="G33" i="10"/>
  <c r="I33" i="10"/>
  <c r="K33" i="10"/>
  <c r="F33" i="10"/>
  <c r="E33" i="10"/>
  <c r="D33" i="10"/>
  <c r="C33" i="10"/>
  <c r="B33" i="10"/>
  <c r="H32" i="10"/>
  <c r="G32" i="10"/>
  <c r="I32" i="10"/>
  <c r="E32" i="10"/>
  <c r="D32" i="10"/>
  <c r="C32" i="10"/>
  <c r="B32" i="10"/>
  <c r="H31" i="10"/>
  <c r="I31" i="10"/>
  <c r="G31" i="10"/>
  <c r="E31" i="10"/>
  <c r="D31" i="10"/>
  <c r="C31" i="10"/>
  <c r="B31" i="10"/>
  <c r="K30" i="10"/>
  <c r="I30" i="10"/>
  <c r="H30" i="10"/>
  <c r="G30" i="10"/>
  <c r="F30" i="10"/>
  <c r="E30" i="10"/>
  <c r="D30" i="10"/>
  <c r="C30" i="10"/>
  <c r="B30" i="10"/>
  <c r="K29" i="10"/>
  <c r="H29" i="10"/>
  <c r="G29" i="10"/>
  <c r="I29" i="10"/>
  <c r="F29" i="10"/>
  <c r="E29" i="10"/>
  <c r="D29" i="10"/>
  <c r="C29" i="10"/>
  <c r="B29" i="10"/>
  <c r="H28" i="10"/>
  <c r="G28" i="10"/>
  <c r="I28" i="10"/>
  <c r="E28" i="10"/>
  <c r="D28" i="10"/>
  <c r="C28" i="10"/>
  <c r="B28" i="10"/>
  <c r="I27" i="10"/>
  <c r="H27" i="10"/>
  <c r="G27" i="10"/>
  <c r="E27" i="10"/>
  <c r="D27" i="10"/>
  <c r="K27" i="10"/>
  <c r="C27" i="10"/>
  <c r="B27" i="10"/>
  <c r="K26" i="10"/>
  <c r="I26" i="10"/>
  <c r="H26" i="10"/>
  <c r="G26" i="10"/>
  <c r="F26" i="10"/>
  <c r="E26" i="10"/>
  <c r="D26" i="10"/>
  <c r="C26" i="10"/>
  <c r="B26" i="10"/>
  <c r="H25" i="10"/>
  <c r="G25" i="10"/>
  <c r="I25" i="10"/>
  <c r="K25" i="10"/>
  <c r="F25" i="10"/>
  <c r="E25" i="10"/>
  <c r="D25" i="10"/>
  <c r="C25" i="10"/>
  <c r="B25" i="10"/>
  <c r="H24" i="10"/>
  <c r="G24" i="10"/>
  <c r="I24" i="10"/>
  <c r="E24" i="10"/>
  <c r="D24" i="10"/>
  <c r="C24" i="10"/>
  <c r="B24" i="10"/>
  <c r="H23" i="10"/>
  <c r="I23" i="10"/>
  <c r="G23" i="10"/>
  <c r="E23" i="10"/>
  <c r="D23" i="10"/>
  <c r="C23" i="10"/>
  <c r="B23" i="10"/>
  <c r="I22" i="10"/>
  <c r="H22" i="10"/>
  <c r="G22" i="10"/>
  <c r="E22" i="10"/>
  <c r="D22" i="10"/>
  <c r="C22" i="10"/>
  <c r="B22" i="10"/>
  <c r="H21" i="10"/>
  <c r="G21" i="10"/>
  <c r="I21" i="10"/>
  <c r="K21" i="10"/>
  <c r="F21" i="10"/>
  <c r="E21" i="10"/>
  <c r="D21" i="10"/>
  <c r="C21" i="10"/>
  <c r="B21" i="10"/>
  <c r="H20" i="10"/>
  <c r="G20" i="10"/>
  <c r="I20" i="10"/>
  <c r="E20" i="10"/>
  <c r="D20" i="10"/>
  <c r="C20" i="10"/>
  <c r="B20" i="10"/>
  <c r="H19" i="10"/>
  <c r="I19" i="10"/>
  <c r="G19" i="10"/>
  <c r="E19" i="10"/>
  <c r="D19" i="10"/>
  <c r="C19" i="10"/>
  <c r="B19" i="10"/>
  <c r="I18" i="10"/>
  <c r="H18" i="10"/>
  <c r="G18" i="10"/>
  <c r="E18" i="10"/>
  <c r="D18" i="10"/>
  <c r="C18" i="10"/>
  <c r="B18" i="10"/>
  <c r="H17" i="10"/>
  <c r="G17" i="10"/>
  <c r="I17" i="10"/>
  <c r="K17" i="10"/>
  <c r="F17" i="10"/>
  <c r="E17" i="10"/>
  <c r="D17" i="10"/>
  <c r="C17" i="10"/>
  <c r="B17" i="10"/>
  <c r="H16" i="10"/>
  <c r="G16" i="10"/>
  <c r="I16" i="10"/>
  <c r="E16" i="10"/>
  <c r="D16" i="10"/>
  <c r="K16" i="10"/>
  <c r="C16" i="10"/>
  <c r="B16" i="10"/>
  <c r="I15" i="10"/>
  <c r="H15" i="10"/>
  <c r="G15" i="10"/>
  <c r="E15" i="10"/>
  <c r="D15" i="10"/>
  <c r="K15" i="10"/>
  <c r="C15" i="10"/>
  <c r="B15" i="10"/>
  <c r="I14" i="10"/>
  <c r="H14" i="10"/>
  <c r="G14" i="10"/>
  <c r="E14" i="10"/>
  <c r="K14" i="10"/>
  <c r="D14" i="10"/>
  <c r="C14" i="10"/>
  <c r="B14" i="10"/>
  <c r="H13" i="10"/>
  <c r="G13" i="10"/>
  <c r="I13" i="10"/>
  <c r="K13" i="10"/>
  <c r="F13" i="10"/>
  <c r="E13" i="10"/>
  <c r="D13" i="10"/>
  <c r="C13" i="10"/>
  <c r="B13" i="10"/>
  <c r="H12" i="10"/>
  <c r="G12" i="10"/>
  <c r="I12" i="10"/>
  <c r="E12" i="10"/>
  <c r="D12" i="10"/>
  <c r="K12" i="10"/>
  <c r="C12" i="10"/>
  <c r="B12" i="10"/>
  <c r="I11" i="10"/>
  <c r="H11" i="10"/>
  <c r="G11" i="10"/>
  <c r="E11" i="10"/>
  <c r="D11" i="10"/>
  <c r="K11" i="10"/>
  <c r="C11" i="10"/>
  <c r="B11" i="10"/>
  <c r="K107" i="12"/>
  <c r="H107" i="12"/>
  <c r="G107" i="12"/>
  <c r="I107" i="12"/>
  <c r="F107" i="12"/>
  <c r="E107" i="12"/>
  <c r="D107" i="12"/>
  <c r="C107" i="12"/>
  <c r="B107" i="12"/>
  <c r="H106" i="12"/>
  <c r="G106" i="12"/>
  <c r="I106" i="12"/>
  <c r="E106" i="12"/>
  <c r="D106" i="12"/>
  <c r="K106" i="12"/>
  <c r="C106" i="12"/>
  <c r="B106" i="12"/>
  <c r="I105" i="12"/>
  <c r="H105" i="12"/>
  <c r="G105" i="12"/>
  <c r="E105" i="12"/>
  <c r="D105" i="12"/>
  <c r="K105" i="12"/>
  <c r="C105" i="12"/>
  <c r="B105" i="12"/>
  <c r="K104" i="12"/>
  <c r="I104" i="12"/>
  <c r="H104" i="12"/>
  <c r="G104" i="12"/>
  <c r="F104" i="12"/>
  <c r="E104" i="12"/>
  <c r="D104" i="12"/>
  <c r="C104" i="12"/>
  <c r="B104" i="12"/>
  <c r="K103" i="12"/>
  <c r="H103" i="12"/>
  <c r="G103" i="12"/>
  <c r="I103" i="12"/>
  <c r="F103" i="12"/>
  <c r="E103" i="12"/>
  <c r="D103" i="12"/>
  <c r="C103" i="12"/>
  <c r="B103" i="12"/>
  <c r="H102" i="12"/>
  <c r="G102" i="12"/>
  <c r="I102" i="12"/>
  <c r="E102" i="12"/>
  <c r="D102" i="12"/>
  <c r="K102" i="12"/>
  <c r="C102" i="12"/>
  <c r="B102" i="12"/>
  <c r="I101" i="12"/>
  <c r="H101" i="12"/>
  <c r="G101" i="12"/>
  <c r="E101" i="12"/>
  <c r="D101" i="12"/>
  <c r="C101" i="12"/>
  <c r="B101" i="12"/>
  <c r="I100" i="12"/>
  <c r="H100" i="12"/>
  <c r="G100" i="12"/>
  <c r="F100" i="12"/>
  <c r="K100" i="12"/>
  <c r="E100" i="12"/>
  <c r="D100" i="12"/>
  <c r="C100" i="12"/>
  <c r="B100" i="12"/>
  <c r="H99" i="12"/>
  <c r="G99" i="12"/>
  <c r="F99" i="12"/>
  <c r="E99" i="12"/>
  <c r="D99" i="12"/>
  <c r="C99" i="12"/>
  <c r="B99" i="12"/>
  <c r="H98" i="12"/>
  <c r="G98" i="12"/>
  <c r="I98" i="12"/>
  <c r="E98" i="12"/>
  <c r="D98" i="12"/>
  <c r="C98" i="12"/>
  <c r="B98" i="12"/>
  <c r="I97" i="12"/>
  <c r="H97" i="12"/>
  <c r="G97" i="12"/>
  <c r="E97" i="12"/>
  <c r="D97" i="12"/>
  <c r="K97" i="12"/>
  <c r="C97" i="12"/>
  <c r="B97" i="12"/>
  <c r="K96" i="12"/>
  <c r="I96" i="12"/>
  <c r="H96" i="12"/>
  <c r="G96" i="12"/>
  <c r="F96" i="12"/>
  <c r="E96" i="12"/>
  <c r="D96" i="12"/>
  <c r="C96" i="12"/>
  <c r="B96" i="12"/>
  <c r="K95" i="12"/>
  <c r="H95" i="12"/>
  <c r="G95" i="12"/>
  <c r="I95" i="12"/>
  <c r="F95" i="12"/>
  <c r="E95" i="12"/>
  <c r="D95" i="12"/>
  <c r="C95" i="12"/>
  <c r="B95" i="12"/>
  <c r="H94" i="12"/>
  <c r="G94" i="12"/>
  <c r="I94" i="12"/>
  <c r="E94" i="12"/>
  <c r="D94" i="12"/>
  <c r="C94" i="12"/>
  <c r="B94" i="12"/>
  <c r="I93" i="12"/>
  <c r="H93" i="12"/>
  <c r="G93" i="12"/>
  <c r="E93" i="12"/>
  <c r="D93" i="12"/>
  <c r="K93" i="12"/>
  <c r="C93" i="12"/>
  <c r="B93" i="12"/>
  <c r="K92" i="12"/>
  <c r="I92" i="12"/>
  <c r="H92" i="12"/>
  <c r="G92" i="12"/>
  <c r="F92" i="12"/>
  <c r="E92" i="12"/>
  <c r="D92" i="12"/>
  <c r="C92" i="12"/>
  <c r="B92" i="12"/>
  <c r="H91" i="12"/>
  <c r="G91" i="12"/>
  <c r="F91" i="12"/>
  <c r="E91" i="12"/>
  <c r="D91" i="12"/>
  <c r="C91" i="12"/>
  <c r="B91" i="12"/>
  <c r="H90" i="12"/>
  <c r="G90" i="12"/>
  <c r="I90" i="12"/>
  <c r="E90" i="12"/>
  <c r="D90" i="12"/>
  <c r="K90" i="12"/>
  <c r="C90" i="12"/>
  <c r="B90" i="12"/>
  <c r="I89" i="12"/>
  <c r="H89" i="12"/>
  <c r="G89" i="12"/>
  <c r="E89" i="12"/>
  <c r="D89" i="12"/>
  <c r="C89" i="12"/>
  <c r="B89" i="12"/>
  <c r="I88" i="12"/>
  <c r="H88" i="12"/>
  <c r="G88" i="12"/>
  <c r="F88" i="12"/>
  <c r="K88" i="12"/>
  <c r="E88" i="12"/>
  <c r="D88" i="12"/>
  <c r="C88" i="12"/>
  <c r="B88" i="12"/>
  <c r="H87" i="12"/>
  <c r="G87" i="12"/>
  <c r="F87" i="12"/>
  <c r="E87" i="12"/>
  <c r="D87" i="12"/>
  <c r="C87" i="12"/>
  <c r="B87" i="12"/>
  <c r="H86" i="12"/>
  <c r="G86" i="12"/>
  <c r="I86" i="12"/>
  <c r="E86" i="12"/>
  <c r="D86" i="12"/>
  <c r="K86" i="12"/>
  <c r="C86" i="12"/>
  <c r="B86" i="12"/>
  <c r="I85" i="12"/>
  <c r="H85" i="12"/>
  <c r="G85" i="12"/>
  <c r="E85" i="12"/>
  <c r="D85" i="12"/>
  <c r="C85" i="12"/>
  <c r="B85" i="12"/>
  <c r="K84" i="12"/>
  <c r="I84" i="12"/>
  <c r="H84" i="12"/>
  <c r="G84" i="12"/>
  <c r="F84" i="12"/>
  <c r="E84" i="12"/>
  <c r="D84" i="12"/>
  <c r="C84" i="12"/>
  <c r="B84" i="12"/>
  <c r="K83" i="12"/>
  <c r="H83" i="12"/>
  <c r="G83" i="12"/>
  <c r="I83" i="12"/>
  <c r="F83" i="12"/>
  <c r="E83" i="12"/>
  <c r="D83" i="12"/>
  <c r="C83" i="12"/>
  <c r="B83" i="12"/>
  <c r="H82" i="12"/>
  <c r="G82" i="12"/>
  <c r="I82" i="12"/>
  <c r="E82" i="12"/>
  <c r="D82" i="12"/>
  <c r="K82" i="12"/>
  <c r="C82" i="12"/>
  <c r="B82" i="12"/>
  <c r="I81" i="12"/>
  <c r="H81" i="12"/>
  <c r="G81" i="12"/>
  <c r="E81" i="12"/>
  <c r="D81" i="12"/>
  <c r="K81" i="12"/>
  <c r="C81" i="12"/>
  <c r="B81" i="12"/>
  <c r="I80" i="12"/>
  <c r="H80" i="12"/>
  <c r="G80" i="12"/>
  <c r="F80" i="12"/>
  <c r="K80" i="12"/>
  <c r="E80" i="12"/>
  <c r="D80" i="12"/>
  <c r="C80" i="12"/>
  <c r="B80" i="12"/>
  <c r="H79" i="12"/>
  <c r="G79" i="12"/>
  <c r="F79" i="12"/>
  <c r="E79" i="12"/>
  <c r="D79" i="12"/>
  <c r="C79" i="12"/>
  <c r="B79" i="12"/>
  <c r="H78" i="12"/>
  <c r="G78" i="12"/>
  <c r="I78" i="12"/>
  <c r="E78" i="12"/>
  <c r="D78" i="12"/>
  <c r="C78" i="12"/>
  <c r="B78" i="12"/>
  <c r="I77" i="12"/>
  <c r="H77" i="12"/>
  <c r="G77" i="12"/>
  <c r="E77" i="12"/>
  <c r="D77" i="12"/>
  <c r="K77" i="12"/>
  <c r="C77" i="12"/>
  <c r="B77" i="12"/>
  <c r="K76" i="12"/>
  <c r="I76" i="12"/>
  <c r="H76" i="12"/>
  <c r="G76" i="12"/>
  <c r="F76" i="12"/>
  <c r="E76" i="12"/>
  <c r="D76" i="12"/>
  <c r="C76" i="12"/>
  <c r="B76" i="12"/>
  <c r="K75" i="12"/>
  <c r="H75" i="12"/>
  <c r="G75" i="12"/>
  <c r="I75" i="12"/>
  <c r="F75" i="12"/>
  <c r="E75" i="12"/>
  <c r="D75" i="12"/>
  <c r="C75" i="12"/>
  <c r="B75" i="12"/>
  <c r="H74" i="12"/>
  <c r="G74" i="12"/>
  <c r="I74" i="12"/>
  <c r="E74" i="12"/>
  <c r="D74" i="12"/>
  <c r="C74" i="12"/>
  <c r="B74" i="12"/>
  <c r="I73" i="12"/>
  <c r="H73" i="12"/>
  <c r="G73" i="12"/>
  <c r="E73" i="12"/>
  <c r="D73" i="12"/>
  <c r="C73" i="12"/>
  <c r="B73" i="12"/>
  <c r="K72" i="12"/>
  <c r="I72" i="12"/>
  <c r="H72" i="12"/>
  <c r="G72" i="12"/>
  <c r="F72" i="12"/>
  <c r="E72" i="12"/>
  <c r="D72" i="12"/>
  <c r="C72" i="12"/>
  <c r="B72" i="12"/>
  <c r="K71" i="12"/>
  <c r="H71" i="12"/>
  <c r="G71" i="12"/>
  <c r="I71" i="12"/>
  <c r="F71" i="12"/>
  <c r="E71" i="12"/>
  <c r="D71" i="12"/>
  <c r="C71" i="12"/>
  <c r="B71" i="12"/>
  <c r="H70" i="12"/>
  <c r="G70" i="12"/>
  <c r="I70" i="12"/>
  <c r="E70" i="12"/>
  <c r="D70" i="12"/>
  <c r="C70" i="12"/>
  <c r="B70" i="12"/>
  <c r="I69" i="12"/>
  <c r="H69" i="12"/>
  <c r="G69" i="12"/>
  <c r="E69" i="12"/>
  <c r="D69" i="12"/>
  <c r="K69" i="12"/>
  <c r="C69" i="12"/>
  <c r="B69" i="12"/>
  <c r="K68" i="12"/>
  <c r="I68" i="12"/>
  <c r="H68" i="12"/>
  <c r="G68" i="12"/>
  <c r="F68" i="12"/>
  <c r="E68" i="12"/>
  <c r="D68" i="12"/>
  <c r="C68" i="12"/>
  <c r="B68" i="12"/>
  <c r="H67" i="12"/>
  <c r="G67" i="12"/>
  <c r="F67" i="12"/>
  <c r="E67" i="12"/>
  <c r="D67" i="12"/>
  <c r="C67" i="12"/>
  <c r="B67" i="12"/>
  <c r="H66" i="12"/>
  <c r="G66" i="12"/>
  <c r="I66" i="12"/>
  <c r="E66" i="12"/>
  <c r="D66" i="12"/>
  <c r="C66" i="12"/>
  <c r="B66" i="12"/>
  <c r="I65" i="12"/>
  <c r="H65" i="12"/>
  <c r="G65" i="12"/>
  <c r="E65" i="12"/>
  <c r="D65" i="12"/>
  <c r="K65" i="12"/>
  <c r="C65" i="12"/>
  <c r="B65" i="12"/>
  <c r="I64" i="12"/>
  <c r="H64" i="12"/>
  <c r="G64" i="12"/>
  <c r="F64" i="12"/>
  <c r="K64" i="12"/>
  <c r="E64" i="12"/>
  <c r="D64" i="12"/>
  <c r="C64" i="12"/>
  <c r="B64" i="12"/>
  <c r="H63" i="12"/>
  <c r="G63" i="12"/>
  <c r="F63" i="12"/>
  <c r="E63" i="12"/>
  <c r="D63" i="12"/>
  <c r="C63" i="12"/>
  <c r="B63" i="12"/>
  <c r="H62" i="12"/>
  <c r="G62" i="12"/>
  <c r="I62" i="12"/>
  <c r="E62" i="12"/>
  <c r="D62" i="12"/>
  <c r="C62" i="12"/>
  <c r="B62" i="12"/>
  <c r="I61" i="12"/>
  <c r="H61" i="12"/>
  <c r="G61" i="12"/>
  <c r="E61" i="12"/>
  <c r="D61" i="12"/>
  <c r="C61" i="12"/>
  <c r="B61" i="12"/>
  <c r="K60" i="12"/>
  <c r="I60" i="12"/>
  <c r="H60" i="12"/>
  <c r="G60" i="12"/>
  <c r="F60" i="12"/>
  <c r="E60" i="12"/>
  <c r="D60" i="12"/>
  <c r="C60" i="12"/>
  <c r="B60" i="12"/>
  <c r="H59" i="12"/>
  <c r="G59" i="12"/>
  <c r="F59" i="12"/>
  <c r="E59" i="12"/>
  <c r="D59" i="12"/>
  <c r="C59" i="12"/>
  <c r="B59" i="12"/>
  <c r="H58" i="12"/>
  <c r="G58" i="12"/>
  <c r="I58" i="12"/>
  <c r="E58" i="12"/>
  <c r="D58" i="12"/>
  <c r="C58" i="12"/>
  <c r="B58" i="12"/>
  <c r="I57" i="12"/>
  <c r="H57" i="12"/>
  <c r="G57" i="12"/>
  <c r="E57" i="12"/>
  <c r="D57" i="12"/>
  <c r="K57" i="12"/>
  <c r="C57" i="12"/>
  <c r="B57" i="12"/>
  <c r="I56" i="12"/>
  <c r="H56" i="12"/>
  <c r="G56" i="12"/>
  <c r="F56" i="12"/>
  <c r="K56" i="12"/>
  <c r="E56" i="12"/>
  <c r="D56" i="12"/>
  <c r="C56" i="12"/>
  <c r="B56" i="12"/>
  <c r="H55" i="12"/>
  <c r="G55" i="12"/>
  <c r="F55" i="12"/>
  <c r="E55" i="12"/>
  <c r="D55" i="12"/>
  <c r="C55" i="12"/>
  <c r="B55" i="12"/>
  <c r="H54" i="12"/>
  <c r="G54" i="12"/>
  <c r="I54" i="12"/>
  <c r="E54" i="12"/>
  <c r="D54" i="12"/>
  <c r="C54" i="12"/>
  <c r="B54" i="12"/>
  <c r="I53" i="12"/>
  <c r="H53" i="12"/>
  <c r="G53" i="12"/>
  <c r="E53" i="12"/>
  <c r="D53" i="12"/>
  <c r="K53" i="12"/>
  <c r="C53" i="12"/>
  <c r="B53" i="12"/>
  <c r="I52" i="12"/>
  <c r="H52" i="12"/>
  <c r="G52" i="12"/>
  <c r="F52" i="12"/>
  <c r="K52" i="12"/>
  <c r="E52" i="12"/>
  <c r="D52" i="12"/>
  <c r="C52" i="12"/>
  <c r="B52" i="12"/>
  <c r="K51" i="12"/>
  <c r="H51" i="12"/>
  <c r="G51" i="12"/>
  <c r="I51" i="12"/>
  <c r="F51" i="12"/>
  <c r="E51" i="12"/>
  <c r="D51" i="12"/>
  <c r="C51" i="12"/>
  <c r="B51" i="12"/>
  <c r="H50" i="12"/>
  <c r="G50" i="12"/>
  <c r="I50" i="12"/>
  <c r="E50" i="12"/>
  <c r="D50" i="12"/>
  <c r="C50" i="12"/>
  <c r="B50" i="12"/>
  <c r="I49" i="12"/>
  <c r="H49" i="12"/>
  <c r="G49" i="12"/>
  <c r="E49" i="12"/>
  <c r="D49" i="12"/>
  <c r="C49" i="12"/>
  <c r="B49" i="12"/>
  <c r="K48" i="12"/>
  <c r="I48" i="12"/>
  <c r="H48" i="12"/>
  <c r="G48" i="12"/>
  <c r="F48" i="12"/>
  <c r="E48" i="12"/>
  <c r="D48" i="12"/>
  <c r="C48" i="12"/>
  <c r="B48" i="12"/>
  <c r="K47" i="12"/>
  <c r="H47" i="12"/>
  <c r="G47" i="12"/>
  <c r="I47" i="12"/>
  <c r="F47" i="12"/>
  <c r="E47" i="12"/>
  <c r="D47" i="12"/>
  <c r="C47" i="12"/>
  <c r="B47" i="12"/>
  <c r="H46" i="12"/>
  <c r="G46" i="12"/>
  <c r="I46" i="12"/>
  <c r="E46" i="12"/>
  <c r="D46" i="12"/>
  <c r="C46" i="12"/>
  <c r="B46" i="12"/>
  <c r="I45" i="12"/>
  <c r="H45" i="12"/>
  <c r="G45" i="12"/>
  <c r="E45" i="12"/>
  <c r="D45" i="12"/>
  <c r="C45" i="12"/>
  <c r="B45" i="12"/>
  <c r="I44" i="12"/>
  <c r="H44" i="12"/>
  <c r="G44" i="12"/>
  <c r="F44" i="12"/>
  <c r="K44" i="12"/>
  <c r="E44" i="12"/>
  <c r="D44" i="12"/>
  <c r="C44" i="12"/>
  <c r="B44" i="12"/>
  <c r="K43" i="12"/>
  <c r="H43" i="12"/>
  <c r="G43" i="12"/>
  <c r="I43" i="12"/>
  <c r="F43" i="12"/>
  <c r="E43" i="12"/>
  <c r="D43" i="12"/>
  <c r="C43" i="12"/>
  <c r="B43" i="12"/>
  <c r="H42" i="12"/>
  <c r="G42" i="12"/>
  <c r="I42" i="12"/>
  <c r="E42" i="12"/>
  <c r="D42" i="12"/>
  <c r="C42" i="12"/>
  <c r="B42" i="12"/>
  <c r="I41" i="12"/>
  <c r="H41" i="12"/>
  <c r="G41" i="12"/>
  <c r="E41" i="12"/>
  <c r="D41" i="12"/>
  <c r="C41" i="12"/>
  <c r="B41" i="12"/>
  <c r="K40" i="12"/>
  <c r="I40" i="12"/>
  <c r="H40" i="12"/>
  <c r="G40" i="12"/>
  <c r="F40" i="12"/>
  <c r="E40" i="12"/>
  <c r="D40" i="12"/>
  <c r="C40" i="12"/>
  <c r="B40" i="12"/>
  <c r="H39" i="12"/>
  <c r="G39" i="12"/>
  <c r="F39" i="12"/>
  <c r="E39" i="12"/>
  <c r="D39" i="12"/>
  <c r="C39" i="12"/>
  <c r="B39" i="12"/>
  <c r="H38" i="12"/>
  <c r="G38" i="12"/>
  <c r="I38" i="12"/>
  <c r="E38" i="12"/>
  <c r="D38" i="12"/>
  <c r="K38" i="12"/>
  <c r="C38" i="12"/>
  <c r="B38" i="12"/>
  <c r="I37" i="12"/>
  <c r="H37" i="12"/>
  <c r="G37" i="12"/>
  <c r="E37" i="12"/>
  <c r="D37" i="12"/>
  <c r="K37" i="12"/>
  <c r="C37" i="12"/>
  <c r="B37" i="12"/>
  <c r="K36" i="12"/>
  <c r="I36" i="12"/>
  <c r="H36" i="12"/>
  <c r="G36" i="12"/>
  <c r="F36" i="12"/>
  <c r="E36" i="12"/>
  <c r="D36" i="12"/>
  <c r="C36" i="12"/>
  <c r="B36" i="12"/>
  <c r="K35" i="12"/>
  <c r="H35" i="12"/>
  <c r="G35" i="12"/>
  <c r="I35" i="12"/>
  <c r="F35" i="12"/>
  <c r="E35" i="12"/>
  <c r="D35" i="12"/>
  <c r="C35" i="12"/>
  <c r="B35" i="12"/>
  <c r="H34" i="12"/>
  <c r="G34" i="12"/>
  <c r="I34" i="12"/>
  <c r="E34" i="12"/>
  <c r="D34" i="12"/>
  <c r="C34" i="12"/>
  <c r="B34" i="12"/>
  <c r="I33" i="12"/>
  <c r="H33" i="12"/>
  <c r="G33" i="12"/>
  <c r="E33" i="12"/>
  <c r="D33" i="12"/>
  <c r="C33" i="12"/>
  <c r="B33" i="12"/>
  <c r="I32" i="12"/>
  <c r="H32" i="12"/>
  <c r="G32" i="12"/>
  <c r="F32" i="12"/>
  <c r="K32" i="12"/>
  <c r="E32" i="12"/>
  <c r="D32" i="12"/>
  <c r="C32" i="12"/>
  <c r="B32" i="12"/>
  <c r="H31" i="12"/>
  <c r="G31" i="12"/>
  <c r="F31" i="12"/>
  <c r="E31" i="12"/>
  <c r="D31" i="12"/>
  <c r="C31" i="12"/>
  <c r="B31" i="12"/>
  <c r="H30" i="12"/>
  <c r="G30" i="12"/>
  <c r="I30" i="12"/>
  <c r="E30" i="12"/>
  <c r="D30" i="12"/>
  <c r="K30" i="12"/>
  <c r="C30" i="12"/>
  <c r="B30" i="12"/>
  <c r="I29" i="12"/>
  <c r="H29" i="12"/>
  <c r="G29" i="12"/>
  <c r="E29" i="12"/>
  <c r="D29" i="12"/>
  <c r="K29" i="12"/>
  <c r="C29" i="12"/>
  <c r="B29" i="12"/>
  <c r="I28" i="12"/>
  <c r="H28" i="12"/>
  <c r="G28" i="12"/>
  <c r="F28" i="12"/>
  <c r="K28" i="12"/>
  <c r="E28" i="12"/>
  <c r="D28" i="12"/>
  <c r="C28" i="12"/>
  <c r="B28" i="12"/>
  <c r="K27" i="12"/>
  <c r="H27" i="12"/>
  <c r="G27" i="12"/>
  <c r="I27" i="12"/>
  <c r="F27" i="12"/>
  <c r="E27" i="12"/>
  <c r="D27" i="12"/>
  <c r="C27" i="12"/>
  <c r="B27" i="12"/>
  <c r="H26" i="12"/>
  <c r="G26" i="12"/>
  <c r="I26" i="12"/>
  <c r="E26" i="12"/>
  <c r="D26" i="12"/>
  <c r="K26" i="12"/>
  <c r="C26" i="12"/>
  <c r="B26" i="12"/>
  <c r="I25" i="12"/>
  <c r="H25" i="12"/>
  <c r="G25" i="12"/>
  <c r="E25" i="12"/>
  <c r="D25" i="12"/>
  <c r="C25" i="12"/>
  <c r="B25" i="12"/>
  <c r="K24" i="12"/>
  <c r="I24" i="12"/>
  <c r="H24" i="12"/>
  <c r="G24" i="12"/>
  <c r="F24" i="12"/>
  <c r="E24" i="12"/>
  <c r="D24" i="12"/>
  <c r="C24" i="12"/>
  <c r="B24" i="12"/>
  <c r="H23" i="12"/>
  <c r="G23" i="12"/>
  <c r="F23" i="12"/>
  <c r="E23" i="12"/>
  <c r="D23" i="12"/>
  <c r="C23" i="12"/>
  <c r="B23" i="12"/>
  <c r="H22" i="12"/>
  <c r="G22" i="12"/>
  <c r="I22" i="12"/>
  <c r="E22" i="12"/>
  <c r="D22" i="12"/>
  <c r="C22" i="12"/>
  <c r="B22" i="12"/>
  <c r="I21" i="12"/>
  <c r="H21" i="12"/>
  <c r="G21" i="12"/>
  <c r="E21" i="12"/>
  <c r="D21" i="12"/>
  <c r="C21" i="12"/>
  <c r="B21" i="12"/>
  <c r="I20" i="12"/>
  <c r="H20" i="12"/>
  <c r="G20" i="12"/>
  <c r="F20" i="12"/>
  <c r="K20" i="12"/>
  <c r="E20" i="12"/>
  <c r="D20" i="12"/>
  <c r="C20" i="12"/>
  <c r="B20" i="12"/>
  <c r="H19" i="12"/>
  <c r="G19" i="12"/>
  <c r="F19" i="12"/>
  <c r="E19" i="12"/>
  <c r="D19" i="12"/>
  <c r="C19" i="12"/>
  <c r="B19" i="12"/>
  <c r="H18" i="12"/>
  <c r="G18" i="12"/>
  <c r="I18" i="12"/>
  <c r="E18" i="12"/>
  <c r="D18" i="12"/>
  <c r="C18" i="12"/>
  <c r="B18" i="12"/>
  <c r="I17" i="12"/>
  <c r="H17" i="12"/>
  <c r="G17" i="12"/>
  <c r="E17" i="12"/>
  <c r="D17" i="12"/>
  <c r="C17" i="12"/>
  <c r="B17" i="12"/>
  <c r="K16" i="12"/>
  <c r="I16" i="12"/>
  <c r="H16" i="12"/>
  <c r="G16" i="12"/>
  <c r="F16" i="12"/>
  <c r="E16" i="12"/>
  <c r="D16" i="12"/>
  <c r="C16" i="12"/>
  <c r="B16" i="12"/>
  <c r="K15" i="12"/>
  <c r="H15" i="12"/>
  <c r="G15" i="12"/>
  <c r="I15" i="12"/>
  <c r="F15" i="12"/>
  <c r="E15" i="12"/>
  <c r="D15" i="12"/>
  <c r="C15" i="12"/>
  <c r="B15" i="12"/>
  <c r="H14" i="12"/>
  <c r="G14" i="12"/>
  <c r="I14" i="12"/>
  <c r="E14" i="12"/>
  <c r="D14" i="12"/>
  <c r="K14" i="12"/>
  <c r="C14" i="12"/>
  <c r="B14" i="12"/>
  <c r="I13" i="12"/>
  <c r="H13" i="12"/>
  <c r="G13" i="12"/>
  <c r="E13" i="12"/>
  <c r="D13" i="12"/>
  <c r="C13" i="12"/>
  <c r="B13" i="12"/>
  <c r="I12" i="12"/>
  <c r="H12" i="12"/>
  <c r="G12" i="12"/>
  <c r="F12" i="12"/>
  <c r="K12" i="12"/>
  <c r="E12" i="12"/>
  <c r="D12" i="12"/>
  <c r="C12" i="12"/>
  <c r="B12" i="12"/>
  <c r="H11" i="12"/>
  <c r="G11" i="12"/>
  <c r="F11" i="12"/>
  <c r="E11" i="12"/>
  <c r="D11" i="12"/>
  <c r="C11" i="12"/>
  <c r="B11" i="12"/>
  <c r="K107" i="14"/>
  <c r="H107" i="14"/>
  <c r="G107" i="14"/>
  <c r="I107" i="14"/>
  <c r="F107" i="14"/>
  <c r="E107" i="14"/>
  <c r="D107" i="14"/>
  <c r="C107" i="14"/>
  <c r="B107" i="14"/>
  <c r="H106" i="14"/>
  <c r="G106" i="14"/>
  <c r="I106" i="14"/>
  <c r="E106" i="14"/>
  <c r="D106" i="14"/>
  <c r="K106" i="14"/>
  <c r="C106" i="14"/>
  <c r="B106" i="14"/>
  <c r="I105" i="14"/>
  <c r="H105" i="14"/>
  <c r="G105" i="14"/>
  <c r="E105" i="14"/>
  <c r="D105" i="14"/>
  <c r="K105" i="14"/>
  <c r="C105" i="14"/>
  <c r="B105" i="14"/>
  <c r="K104" i="14"/>
  <c r="I104" i="14"/>
  <c r="H104" i="14"/>
  <c r="G104" i="14"/>
  <c r="F104" i="14"/>
  <c r="E104" i="14"/>
  <c r="D104" i="14"/>
  <c r="C104" i="14"/>
  <c r="B104" i="14"/>
  <c r="K103" i="14"/>
  <c r="H103" i="14"/>
  <c r="G103" i="14"/>
  <c r="I103" i="14"/>
  <c r="F103" i="14"/>
  <c r="E103" i="14"/>
  <c r="D103" i="14"/>
  <c r="C103" i="14"/>
  <c r="B103" i="14"/>
  <c r="H102" i="14"/>
  <c r="G102" i="14"/>
  <c r="I102" i="14"/>
  <c r="E102" i="14"/>
  <c r="D102" i="14"/>
  <c r="K102" i="14"/>
  <c r="C102" i="14"/>
  <c r="B102" i="14"/>
  <c r="I101" i="14"/>
  <c r="H101" i="14"/>
  <c r="G101" i="14"/>
  <c r="E101" i="14"/>
  <c r="D101" i="14"/>
  <c r="C101" i="14"/>
  <c r="B101" i="14"/>
  <c r="I100" i="14"/>
  <c r="H100" i="14"/>
  <c r="G100" i="14"/>
  <c r="F100" i="14"/>
  <c r="K100" i="14"/>
  <c r="E100" i="14"/>
  <c r="D100" i="14"/>
  <c r="C100" i="14"/>
  <c r="B100" i="14"/>
  <c r="H99" i="14"/>
  <c r="G99" i="14"/>
  <c r="F99" i="14"/>
  <c r="E99" i="14"/>
  <c r="D99" i="14"/>
  <c r="C99" i="14"/>
  <c r="B99" i="14"/>
  <c r="H98" i="14"/>
  <c r="G98" i="14"/>
  <c r="I98" i="14"/>
  <c r="E98" i="14"/>
  <c r="D98" i="14"/>
  <c r="C98" i="14"/>
  <c r="B98" i="14"/>
  <c r="I97" i="14"/>
  <c r="H97" i="14"/>
  <c r="G97" i="14"/>
  <c r="E97" i="14"/>
  <c r="D97" i="14"/>
  <c r="K97" i="14"/>
  <c r="C97" i="14"/>
  <c r="B97" i="14"/>
  <c r="K96" i="14"/>
  <c r="I96" i="14"/>
  <c r="H96" i="14"/>
  <c r="G96" i="14"/>
  <c r="F96" i="14"/>
  <c r="E96" i="14"/>
  <c r="D96" i="14"/>
  <c r="C96" i="14"/>
  <c r="B96" i="14"/>
  <c r="K95" i="14"/>
  <c r="H95" i="14"/>
  <c r="G95" i="14"/>
  <c r="I95" i="14"/>
  <c r="F95" i="14"/>
  <c r="E95" i="14"/>
  <c r="D95" i="14"/>
  <c r="C95" i="14"/>
  <c r="B95" i="14"/>
  <c r="H94" i="14"/>
  <c r="G94" i="14"/>
  <c r="I94" i="14"/>
  <c r="E94" i="14"/>
  <c r="D94" i="14"/>
  <c r="C94" i="14"/>
  <c r="B94" i="14"/>
  <c r="I93" i="14"/>
  <c r="H93" i="14"/>
  <c r="G93" i="14"/>
  <c r="E93" i="14"/>
  <c r="D93" i="14"/>
  <c r="C93" i="14"/>
  <c r="B93" i="14"/>
  <c r="K92" i="14"/>
  <c r="I92" i="14"/>
  <c r="H92" i="14"/>
  <c r="G92" i="14"/>
  <c r="F92" i="14"/>
  <c r="E92" i="14"/>
  <c r="D92" i="14"/>
  <c r="C92" i="14"/>
  <c r="B92" i="14"/>
  <c r="H91" i="14"/>
  <c r="G91" i="14"/>
  <c r="F91" i="14"/>
  <c r="E91" i="14"/>
  <c r="D91" i="14"/>
  <c r="C91" i="14"/>
  <c r="B91" i="14"/>
  <c r="H90" i="14"/>
  <c r="G90" i="14"/>
  <c r="I90" i="14"/>
  <c r="E90" i="14"/>
  <c r="D90" i="14"/>
  <c r="K90" i="14"/>
  <c r="C90" i="14"/>
  <c r="B90" i="14"/>
  <c r="I89" i="14"/>
  <c r="H89" i="14"/>
  <c r="G89" i="14"/>
  <c r="E89" i="14"/>
  <c r="D89" i="14"/>
  <c r="C89" i="14"/>
  <c r="B89" i="14"/>
  <c r="I88" i="14"/>
  <c r="H88" i="14"/>
  <c r="G88" i="14"/>
  <c r="F88" i="14"/>
  <c r="K88" i="14"/>
  <c r="E88" i="14"/>
  <c r="D88" i="14"/>
  <c r="C88" i="14"/>
  <c r="B88" i="14"/>
  <c r="H87" i="14"/>
  <c r="G87" i="14"/>
  <c r="F87" i="14"/>
  <c r="E87" i="14"/>
  <c r="D87" i="14"/>
  <c r="C87" i="14"/>
  <c r="B87" i="14"/>
  <c r="H86" i="14"/>
  <c r="G86" i="14"/>
  <c r="I86" i="14"/>
  <c r="E86" i="14"/>
  <c r="D86" i="14"/>
  <c r="K86" i="14"/>
  <c r="C86" i="14"/>
  <c r="B86" i="14"/>
  <c r="I85" i="14"/>
  <c r="H85" i="14"/>
  <c r="G85" i="14"/>
  <c r="E85" i="14"/>
  <c r="D85" i="14"/>
  <c r="C85" i="14"/>
  <c r="B85" i="14"/>
  <c r="I84" i="14"/>
  <c r="H84" i="14"/>
  <c r="G84" i="14"/>
  <c r="F84" i="14"/>
  <c r="K84" i="14"/>
  <c r="E84" i="14"/>
  <c r="D84" i="14"/>
  <c r="C84" i="14"/>
  <c r="B84" i="14"/>
  <c r="K83" i="14"/>
  <c r="H83" i="14"/>
  <c r="G83" i="14"/>
  <c r="I83" i="14"/>
  <c r="F83" i="14"/>
  <c r="E83" i="14"/>
  <c r="D83" i="14"/>
  <c r="C83" i="14"/>
  <c r="B83" i="14"/>
  <c r="H82" i="14"/>
  <c r="G82" i="14"/>
  <c r="I82" i="14"/>
  <c r="E82" i="14"/>
  <c r="D82" i="14"/>
  <c r="K82" i="14"/>
  <c r="C82" i="14"/>
  <c r="B82" i="14"/>
  <c r="I81" i="14"/>
  <c r="H81" i="14"/>
  <c r="G81" i="14"/>
  <c r="E81" i="14"/>
  <c r="D81" i="14"/>
  <c r="K81" i="14"/>
  <c r="C81" i="14"/>
  <c r="B81" i="14"/>
  <c r="I80" i="14"/>
  <c r="H80" i="14"/>
  <c r="G80" i="14"/>
  <c r="F80" i="14"/>
  <c r="K80" i="14"/>
  <c r="E80" i="14"/>
  <c r="D80" i="14"/>
  <c r="C80" i="14"/>
  <c r="B80" i="14"/>
  <c r="H79" i="14"/>
  <c r="G79" i="14"/>
  <c r="F79" i="14"/>
  <c r="E79" i="14"/>
  <c r="D79" i="14"/>
  <c r="C79" i="14"/>
  <c r="B79" i="14"/>
  <c r="H78" i="14"/>
  <c r="G78" i="14"/>
  <c r="I78" i="14"/>
  <c r="E78" i="14"/>
  <c r="D78" i="14"/>
  <c r="C78" i="14"/>
  <c r="B78" i="14"/>
  <c r="I77" i="14"/>
  <c r="H77" i="14"/>
  <c r="G77" i="14"/>
  <c r="E77" i="14"/>
  <c r="D77" i="14"/>
  <c r="K77" i="14"/>
  <c r="C77" i="14"/>
  <c r="B77" i="14"/>
  <c r="I76" i="14"/>
  <c r="H76" i="14"/>
  <c r="G76" i="14"/>
  <c r="F76" i="14"/>
  <c r="K76" i="14"/>
  <c r="E76" i="14"/>
  <c r="D76" i="14"/>
  <c r="C76" i="14"/>
  <c r="B76" i="14"/>
  <c r="K75" i="14"/>
  <c r="H75" i="14"/>
  <c r="G75" i="14"/>
  <c r="I75" i="14"/>
  <c r="F75" i="14"/>
  <c r="E75" i="14"/>
  <c r="D75" i="14"/>
  <c r="C75" i="14"/>
  <c r="B75" i="14"/>
  <c r="H74" i="14"/>
  <c r="G74" i="14"/>
  <c r="I74" i="14"/>
  <c r="E74" i="14"/>
  <c r="D74" i="14"/>
  <c r="C74" i="14"/>
  <c r="B74" i="14"/>
  <c r="I73" i="14"/>
  <c r="H73" i="14"/>
  <c r="G73" i="14"/>
  <c r="E73" i="14"/>
  <c r="D73" i="14"/>
  <c r="C73" i="14"/>
  <c r="B73" i="14"/>
  <c r="K72" i="14"/>
  <c r="I72" i="14"/>
  <c r="H72" i="14"/>
  <c r="G72" i="14"/>
  <c r="F72" i="14"/>
  <c r="E72" i="14"/>
  <c r="D72" i="14"/>
  <c r="C72" i="14"/>
  <c r="B72" i="14"/>
  <c r="K71" i="14"/>
  <c r="H71" i="14"/>
  <c r="G71" i="14"/>
  <c r="I71" i="14"/>
  <c r="F71" i="14"/>
  <c r="E71" i="14"/>
  <c r="D71" i="14"/>
  <c r="C71" i="14"/>
  <c r="B71" i="14"/>
  <c r="H70" i="14"/>
  <c r="G70" i="14"/>
  <c r="I70" i="14"/>
  <c r="E70" i="14"/>
  <c r="D70" i="14"/>
  <c r="C70" i="14"/>
  <c r="B70" i="14"/>
  <c r="I69" i="14"/>
  <c r="H69" i="14"/>
  <c r="G69" i="14"/>
  <c r="E69" i="14"/>
  <c r="D69" i="14"/>
  <c r="K69" i="14"/>
  <c r="C69" i="14"/>
  <c r="B69" i="14"/>
  <c r="I68" i="14"/>
  <c r="H68" i="14"/>
  <c r="G68" i="14"/>
  <c r="F68" i="14"/>
  <c r="K68" i="14"/>
  <c r="E68" i="14"/>
  <c r="D68" i="14"/>
  <c r="C68" i="14"/>
  <c r="B68" i="14"/>
  <c r="H67" i="14"/>
  <c r="G67" i="14"/>
  <c r="F67" i="14"/>
  <c r="E67" i="14"/>
  <c r="D67" i="14"/>
  <c r="C67" i="14"/>
  <c r="B67" i="14"/>
  <c r="H66" i="14"/>
  <c r="G66" i="14"/>
  <c r="I66" i="14"/>
  <c r="E66" i="14"/>
  <c r="D66" i="14"/>
  <c r="C66" i="14"/>
  <c r="B66" i="14"/>
  <c r="I65" i="14"/>
  <c r="H65" i="14"/>
  <c r="G65" i="14"/>
  <c r="E65" i="14"/>
  <c r="D65" i="14"/>
  <c r="K65" i="14"/>
  <c r="C65" i="14"/>
  <c r="B65" i="14"/>
  <c r="I64" i="14"/>
  <c r="H64" i="14"/>
  <c r="G64" i="14"/>
  <c r="F64" i="14"/>
  <c r="K64" i="14"/>
  <c r="E64" i="14"/>
  <c r="D64" i="14"/>
  <c r="C64" i="14"/>
  <c r="B64" i="14"/>
  <c r="H63" i="14"/>
  <c r="G63" i="14"/>
  <c r="F63" i="14"/>
  <c r="E63" i="14"/>
  <c r="D63" i="14"/>
  <c r="C63" i="14"/>
  <c r="B63" i="14"/>
  <c r="H62" i="14"/>
  <c r="G62" i="14"/>
  <c r="I62" i="14"/>
  <c r="E62" i="14"/>
  <c r="D62" i="14"/>
  <c r="C62" i="14"/>
  <c r="B62" i="14"/>
  <c r="I61" i="14"/>
  <c r="H61" i="14"/>
  <c r="G61" i="14"/>
  <c r="E61" i="14"/>
  <c r="D61" i="14"/>
  <c r="C61" i="14"/>
  <c r="B61" i="14"/>
  <c r="K60" i="14"/>
  <c r="I60" i="14"/>
  <c r="H60" i="14"/>
  <c r="G60" i="14"/>
  <c r="F60" i="14"/>
  <c r="E60" i="14"/>
  <c r="D60" i="14"/>
  <c r="C60" i="14"/>
  <c r="B60" i="14"/>
  <c r="H59" i="14"/>
  <c r="G59" i="14"/>
  <c r="F59" i="14"/>
  <c r="E59" i="14"/>
  <c r="D59" i="14"/>
  <c r="C59" i="14"/>
  <c r="B59" i="14"/>
  <c r="H58" i="14"/>
  <c r="G58" i="14"/>
  <c r="I58" i="14"/>
  <c r="E58" i="14"/>
  <c r="D58" i="14"/>
  <c r="C58" i="14"/>
  <c r="B58" i="14"/>
  <c r="I57" i="14"/>
  <c r="H57" i="14"/>
  <c r="G57" i="14"/>
  <c r="E57" i="14"/>
  <c r="D57" i="14"/>
  <c r="K57" i="14"/>
  <c r="C57" i="14"/>
  <c r="B57" i="14"/>
  <c r="I56" i="14"/>
  <c r="H56" i="14"/>
  <c r="G56" i="14"/>
  <c r="F56" i="14"/>
  <c r="K56" i="14"/>
  <c r="E56" i="14"/>
  <c r="D56" i="14"/>
  <c r="C56" i="14"/>
  <c r="B56" i="14"/>
  <c r="H55" i="14"/>
  <c r="G55" i="14"/>
  <c r="F55" i="14"/>
  <c r="E55" i="14"/>
  <c r="D55" i="14"/>
  <c r="C55" i="14"/>
  <c r="B55" i="14"/>
  <c r="H54" i="14"/>
  <c r="G54" i="14"/>
  <c r="I54" i="14"/>
  <c r="E54" i="14"/>
  <c r="D54" i="14"/>
  <c r="C54" i="14"/>
  <c r="B54" i="14"/>
  <c r="I53" i="14"/>
  <c r="H53" i="14"/>
  <c r="G53" i="14"/>
  <c r="E53" i="14"/>
  <c r="D53" i="14"/>
  <c r="K53" i="14"/>
  <c r="C53" i="14"/>
  <c r="B53" i="14"/>
  <c r="I52" i="14"/>
  <c r="H52" i="14"/>
  <c r="G52" i="14"/>
  <c r="F52" i="14"/>
  <c r="K52" i="14"/>
  <c r="E52" i="14"/>
  <c r="D52" i="14"/>
  <c r="C52" i="14"/>
  <c r="B52" i="14"/>
  <c r="K51" i="14"/>
  <c r="H51" i="14"/>
  <c r="G51" i="14"/>
  <c r="I51" i="14"/>
  <c r="F51" i="14"/>
  <c r="E51" i="14"/>
  <c r="D51" i="14"/>
  <c r="C51" i="14"/>
  <c r="B51" i="14"/>
  <c r="H50" i="14"/>
  <c r="G50" i="14"/>
  <c r="I50" i="14"/>
  <c r="E50" i="14"/>
  <c r="D50" i="14"/>
  <c r="C50" i="14"/>
  <c r="B50" i="14"/>
  <c r="I49" i="14"/>
  <c r="H49" i="14"/>
  <c r="G49" i="14"/>
  <c r="E49" i="14"/>
  <c r="D49" i="14"/>
  <c r="C49" i="14"/>
  <c r="B49" i="14"/>
  <c r="K48" i="14"/>
  <c r="I48" i="14"/>
  <c r="H48" i="14"/>
  <c r="G48" i="14"/>
  <c r="F48" i="14"/>
  <c r="E48" i="14"/>
  <c r="D48" i="14"/>
  <c r="C48" i="14"/>
  <c r="B48" i="14"/>
  <c r="H47" i="14"/>
  <c r="G47" i="14"/>
  <c r="F47" i="14"/>
  <c r="E47" i="14"/>
  <c r="D47" i="14"/>
  <c r="C47" i="14"/>
  <c r="B47" i="14"/>
  <c r="H46" i="14"/>
  <c r="G46" i="14"/>
  <c r="I46" i="14"/>
  <c r="E46" i="14"/>
  <c r="D46" i="14"/>
  <c r="C46" i="14"/>
  <c r="B46" i="14"/>
  <c r="I45" i="14"/>
  <c r="H45" i="14"/>
  <c r="G45" i="14"/>
  <c r="E45" i="14"/>
  <c r="D45" i="14"/>
  <c r="C45" i="14"/>
  <c r="B45" i="14"/>
  <c r="I44" i="14"/>
  <c r="H44" i="14"/>
  <c r="G44" i="14"/>
  <c r="F44" i="14"/>
  <c r="K44" i="14"/>
  <c r="E44" i="14"/>
  <c r="D44" i="14"/>
  <c r="C44" i="14"/>
  <c r="B44" i="14"/>
  <c r="K43" i="14"/>
  <c r="H43" i="14"/>
  <c r="G43" i="14"/>
  <c r="I43" i="14"/>
  <c r="F43" i="14"/>
  <c r="E43" i="14"/>
  <c r="D43" i="14"/>
  <c r="C43" i="14"/>
  <c r="B43" i="14"/>
  <c r="H42" i="14"/>
  <c r="G42" i="14"/>
  <c r="I42" i="14"/>
  <c r="E42" i="14"/>
  <c r="D42" i="14"/>
  <c r="C42" i="14"/>
  <c r="B42" i="14"/>
  <c r="I41" i="14"/>
  <c r="H41" i="14"/>
  <c r="G41" i="14"/>
  <c r="E41" i="14"/>
  <c r="D41" i="14"/>
  <c r="C41" i="14"/>
  <c r="B41" i="14"/>
  <c r="I40" i="14"/>
  <c r="H40" i="14"/>
  <c r="G40" i="14"/>
  <c r="F40" i="14"/>
  <c r="K40" i="14"/>
  <c r="E40" i="14"/>
  <c r="D40" i="14"/>
  <c r="C40" i="14"/>
  <c r="B40" i="14"/>
  <c r="H39" i="14"/>
  <c r="G39" i="14"/>
  <c r="F39" i="14"/>
  <c r="E39" i="14"/>
  <c r="D39" i="14"/>
  <c r="C39" i="14"/>
  <c r="B39" i="14"/>
  <c r="H38" i="14"/>
  <c r="G38" i="14"/>
  <c r="I38" i="14"/>
  <c r="E38" i="14"/>
  <c r="D38" i="14"/>
  <c r="K38" i="14"/>
  <c r="C38" i="14"/>
  <c r="B38" i="14"/>
  <c r="I37" i="14"/>
  <c r="H37" i="14"/>
  <c r="G37" i="14"/>
  <c r="E37" i="14"/>
  <c r="D37" i="14"/>
  <c r="K37" i="14"/>
  <c r="C37" i="14"/>
  <c r="B37" i="14"/>
  <c r="K36" i="14"/>
  <c r="I36" i="14"/>
  <c r="H36" i="14"/>
  <c r="G36" i="14"/>
  <c r="F36" i="14"/>
  <c r="E36" i="14"/>
  <c r="D36" i="14"/>
  <c r="C36" i="14"/>
  <c r="B36" i="14"/>
  <c r="K35" i="14"/>
  <c r="H35" i="14"/>
  <c r="G35" i="14"/>
  <c r="I35" i="14"/>
  <c r="F35" i="14"/>
  <c r="E35" i="14"/>
  <c r="D35" i="14"/>
  <c r="C35" i="14"/>
  <c r="B35" i="14"/>
  <c r="H34" i="14"/>
  <c r="G34" i="14"/>
  <c r="I34" i="14"/>
  <c r="E34" i="14"/>
  <c r="D34" i="14"/>
  <c r="C34" i="14"/>
  <c r="B34" i="14"/>
  <c r="I33" i="14"/>
  <c r="H33" i="14"/>
  <c r="G33" i="14"/>
  <c r="E33" i="14"/>
  <c r="D33" i="14"/>
  <c r="C33" i="14"/>
  <c r="B33" i="14"/>
  <c r="I32" i="14"/>
  <c r="H32" i="14"/>
  <c r="G32" i="14"/>
  <c r="F32" i="14"/>
  <c r="K32" i="14"/>
  <c r="E32" i="14"/>
  <c r="D32" i="14"/>
  <c r="C32" i="14"/>
  <c r="B32" i="14"/>
  <c r="H31" i="14"/>
  <c r="G31" i="14"/>
  <c r="F31" i="14"/>
  <c r="E31" i="14"/>
  <c r="D31" i="14"/>
  <c r="C31" i="14"/>
  <c r="B31" i="14"/>
  <c r="H30" i="14"/>
  <c r="G30" i="14"/>
  <c r="I30" i="14"/>
  <c r="E30" i="14"/>
  <c r="D30" i="14"/>
  <c r="K30" i="14"/>
  <c r="C30" i="14"/>
  <c r="B30" i="14"/>
  <c r="I29" i="14"/>
  <c r="H29" i="14"/>
  <c r="G29" i="14"/>
  <c r="E29" i="14"/>
  <c r="D29" i="14"/>
  <c r="K29" i="14"/>
  <c r="C29" i="14"/>
  <c r="B29" i="14"/>
  <c r="I28" i="14"/>
  <c r="H28" i="14"/>
  <c r="G28" i="14"/>
  <c r="F28" i="14"/>
  <c r="K28" i="14"/>
  <c r="E28" i="14"/>
  <c r="D28" i="14"/>
  <c r="C28" i="14"/>
  <c r="B28" i="14"/>
  <c r="K27" i="14"/>
  <c r="H27" i="14"/>
  <c r="G27" i="14"/>
  <c r="I27" i="14"/>
  <c r="F27" i="14"/>
  <c r="E27" i="14"/>
  <c r="D27" i="14"/>
  <c r="C27" i="14"/>
  <c r="B27" i="14"/>
  <c r="H26" i="14"/>
  <c r="G26" i="14"/>
  <c r="I26" i="14"/>
  <c r="E26" i="14"/>
  <c r="D26" i="14"/>
  <c r="K26" i="14"/>
  <c r="C26" i="14"/>
  <c r="B26" i="14"/>
  <c r="I25" i="14"/>
  <c r="H25" i="14"/>
  <c r="G25" i="14"/>
  <c r="E25" i="14"/>
  <c r="D25" i="14"/>
  <c r="C25" i="14"/>
  <c r="B25" i="14"/>
  <c r="I24" i="14"/>
  <c r="H24" i="14"/>
  <c r="G24" i="14"/>
  <c r="F24" i="14"/>
  <c r="K24" i="14"/>
  <c r="E24" i="14"/>
  <c r="D24" i="14"/>
  <c r="C24" i="14"/>
  <c r="B24" i="14"/>
  <c r="H23" i="14"/>
  <c r="G23" i="14"/>
  <c r="F23" i="14"/>
  <c r="E23" i="14"/>
  <c r="D23" i="14"/>
  <c r="C23" i="14"/>
  <c r="B23" i="14"/>
  <c r="H22" i="14"/>
  <c r="G22" i="14"/>
  <c r="I22" i="14"/>
  <c r="E22" i="14"/>
  <c r="D22" i="14"/>
  <c r="C22" i="14"/>
  <c r="B22" i="14"/>
  <c r="I21" i="14"/>
  <c r="H21" i="14"/>
  <c r="G21" i="14"/>
  <c r="E21" i="14"/>
  <c r="D21" i="14"/>
  <c r="C21" i="14"/>
  <c r="B21" i="14"/>
  <c r="I20" i="14"/>
  <c r="H20" i="14"/>
  <c r="G20" i="14"/>
  <c r="F20" i="14"/>
  <c r="K20" i="14"/>
  <c r="E20" i="14"/>
  <c r="D20" i="14"/>
  <c r="C20" i="14"/>
  <c r="B20" i="14"/>
  <c r="H19" i="14"/>
  <c r="G19" i="14"/>
  <c r="F19" i="14"/>
  <c r="E19" i="14"/>
  <c r="D19" i="14"/>
  <c r="C19" i="14"/>
  <c r="B19" i="14"/>
  <c r="H18" i="14"/>
  <c r="G18" i="14"/>
  <c r="I18" i="14"/>
  <c r="E18" i="14"/>
  <c r="D18" i="14"/>
  <c r="C18" i="14"/>
  <c r="B18" i="14"/>
  <c r="I17" i="14"/>
  <c r="H17" i="14"/>
  <c r="G17" i="14"/>
  <c r="E17" i="14"/>
  <c r="D17" i="14"/>
  <c r="C17" i="14"/>
  <c r="B17" i="14"/>
  <c r="K16" i="14"/>
  <c r="I16" i="14"/>
  <c r="H16" i="14"/>
  <c r="G16" i="14"/>
  <c r="F16" i="14"/>
  <c r="E16" i="14"/>
  <c r="D16" i="14"/>
  <c r="C16" i="14"/>
  <c r="B16" i="14"/>
  <c r="K15" i="14"/>
  <c r="H15" i="14"/>
  <c r="G15" i="14"/>
  <c r="I15" i="14"/>
  <c r="F15" i="14"/>
  <c r="E15" i="14"/>
  <c r="D15" i="14"/>
  <c r="C15" i="14"/>
  <c r="B15" i="14"/>
  <c r="H14" i="14"/>
  <c r="G14" i="14"/>
  <c r="I14" i="14"/>
  <c r="E14" i="14"/>
  <c r="D14" i="14"/>
  <c r="K14" i="14"/>
  <c r="C14" i="14"/>
  <c r="B14" i="14"/>
  <c r="I13" i="14"/>
  <c r="H13" i="14"/>
  <c r="G13" i="14"/>
  <c r="E13" i="14"/>
  <c r="D13" i="14"/>
  <c r="C13" i="14"/>
  <c r="B13" i="14"/>
  <c r="I12" i="14"/>
  <c r="H12" i="14"/>
  <c r="G12" i="14"/>
  <c r="F12" i="14"/>
  <c r="K12" i="14"/>
  <c r="E12" i="14"/>
  <c r="D12" i="14"/>
  <c r="C12" i="14"/>
  <c r="B12" i="14"/>
  <c r="H11" i="14"/>
  <c r="G11" i="14"/>
  <c r="F11" i="14"/>
  <c r="E11" i="14"/>
  <c r="D11" i="14"/>
  <c r="C11" i="14"/>
  <c r="B11" i="14"/>
  <c r="I107" i="16"/>
  <c r="H107" i="16"/>
  <c r="G107" i="16"/>
  <c r="E107" i="16"/>
  <c r="D107" i="16"/>
  <c r="K107" i="16"/>
  <c r="C107" i="16"/>
  <c r="B107" i="16"/>
  <c r="K106" i="16"/>
  <c r="I106" i="16"/>
  <c r="H106" i="16"/>
  <c r="G106" i="16"/>
  <c r="F106" i="16"/>
  <c r="E106" i="16"/>
  <c r="D106" i="16"/>
  <c r="C106" i="16"/>
  <c r="B106" i="16"/>
  <c r="H105" i="16"/>
  <c r="G105" i="16"/>
  <c r="I105" i="16"/>
  <c r="F105" i="16"/>
  <c r="E105" i="16"/>
  <c r="D105" i="16"/>
  <c r="K105" i="16"/>
  <c r="C105" i="16"/>
  <c r="B105" i="16"/>
  <c r="H104" i="16"/>
  <c r="G104" i="16"/>
  <c r="I104" i="16"/>
  <c r="E104" i="16"/>
  <c r="D104" i="16"/>
  <c r="K104" i="16"/>
  <c r="C104" i="16"/>
  <c r="B104" i="16"/>
  <c r="I103" i="16"/>
  <c r="H103" i="16"/>
  <c r="G103" i="16"/>
  <c r="E103" i="16"/>
  <c r="D103" i="16"/>
  <c r="K103" i="16"/>
  <c r="C103" i="16"/>
  <c r="B103" i="16"/>
  <c r="K102" i="16"/>
  <c r="I102" i="16"/>
  <c r="H102" i="16"/>
  <c r="G102" i="16"/>
  <c r="F102" i="16"/>
  <c r="E102" i="16"/>
  <c r="D102" i="16"/>
  <c r="C102" i="16"/>
  <c r="B102" i="16"/>
  <c r="H101" i="16"/>
  <c r="G101" i="16"/>
  <c r="F101" i="16"/>
  <c r="E101" i="16"/>
  <c r="D101" i="16"/>
  <c r="C101" i="16"/>
  <c r="B101" i="16"/>
  <c r="H100" i="16"/>
  <c r="G100" i="16"/>
  <c r="I100" i="16"/>
  <c r="E100" i="16"/>
  <c r="D100" i="16"/>
  <c r="C100" i="16"/>
  <c r="B100" i="16"/>
  <c r="H99" i="16"/>
  <c r="I99" i="16"/>
  <c r="G99" i="16"/>
  <c r="E99" i="16"/>
  <c r="D99" i="16"/>
  <c r="C99" i="16"/>
  <c r="B99" i="16"/>
  <c r="I98" i="16"/>
  <c r="H98" i="16"/>
  <c r="G98" i="16"/>
  <c r="E98" i="16"/>
  <c r="D98" i="16"/>
  <c r="C98" i="16"/>
  <c r="B98" i="16"/>
  <c r="K97" i="16"/>
  <c r="H97" i="16"/>
  <c r="G97" i="16"/>
  <c r="I97" i="16"/>
  <c r="F97" i="16"/>
  <c r="E97" i="16"/>
  <c r="D97" i="16"/>
  <c r="C97" i="16"/>
  <c r="B97" i="16"/>
  <c r="H96" i="16"/>
  <c r="G96" i="16"/>
  <c r="I96" i="16"/>
  <c r="E96" i="16"/>
  <c r="D96" i="16"/>
  <c r="K96" i="16"/>
  <c r="C96" i="16"/>
  <c r="B96" i="16"/>
  <c r="I95" i="16"/>
  <c r="H95" i="16"/>
  <c r="G95" i="16"/>
  <c r="E95" i="16"/>
  <c r="D95" i="16"/>
  <c r="K95" i="16"/>
  <c r="C95" i="16"/>
  <c r="B95" i="16"/>
  <c r="I94" i="16"/>
  <c r="H94" i="16"/>
  <c r="G94" i="16"/>
  <c r="E94" i="16"/>
  <c r="K94" i="16"/>
  <c r="D94" i="16"/>
  <c r="C94" i="16"/>
  <c r="B94" i="16"/>
  <c r="K93" i="16"/>
  <c r="H93" i="16"/>
  <c r="G93" i="16"/>
  <c r="I93" i="16"/>
  <c r="F93" i="16"/>
  <c r="E93" i="16"/>
  <c r="D93" i="16"/>
  <c r="C93" i="16"/>
  <c r="B93" i="16"/>
  <c r="H92" i="16"/>
  <c r="G92" i="16"/>
  <c r="I92" i="16"/>
  <c r="E92" i="16"/>
  <c r="D92" i="16"/>
  <c r="K92" i="16"/>
  <c r="C92" i="16"/>
  <c r="B92" i="16"/>
  <c r="H91" i="16"/>
  <c r="I91" i="16"/>
  <c r="G91" i="16"/>
  <c r="E91" i="16"/>
  <c r="D91" i="16"/>
  <c r="C91" i="16"/>
  <c r="B91" i="16"/>
  <c r="K90" i="16"/>
  <c r="I90" i="16"/>
  <c r="H90" i="16"/>
  <c r="G90" i="16"/>
  <c r="F90" i="16"/>
  <c r="E90" i="16"/>
  <c r="D90" i="16"/>
  <c r="C90" i="16"/>
  <c r="B90" i="16"/>
  <c r="H89" i="16"/>
  <c r="G89" i="16"/>
  <c r="I89" i="16"/>
  <c r="K89" i="16"/>
  <c r="F89" i="16"/>
  <c r="E89" i="16"/>
  <c r="D89" i="16"/>
  <c r="C89" i="16"/>
  <c r="B89" i="16"/>
  <c r="H88" i="16"/>
  <c r="G88" i="16"/>
  <c r="I88" i="16"/>
  <c r="E88" i="16"/>
  <c r="D88" i="16"/>
  <c r="K88" i="16"/>
  <c r="C88" i="16"/>
  <c r="B88" i="16"/>
  <c r="H87" i="16"/>
  <c r="I87" i="16"/>
  <c r="G87" i="16"/>
  <c r="E87" i="16"/>
  <c r="D87" i="16"/>
  <c r="C87" i="16"/>
  <c r="B87" i="16"/>
  <c r="K86" i="16"/>
  <c r="I86" i="16"/>
  <c r="H86" i="16"/>
  <c r="G86" i="16"/>
  <c r="F86" i="16"/>
  <c r="E86" i="16"/>
  <c r="D86" i="16"/>
  <c r="C86" i="16"/>
  <c r="B86" i="16"/>
  <c r="K85" i="16"/>
  <c r="H85" i="16"/>
  <c r="G85" i="16"/>
  <c r="I85" i="16"/>
  <c r="F85" i="16"/>
  <c r="E85" i="16"/>
  <c r="D85" i="16"/>
  <c r="C85" i="16"/>
  <c r="B85" i="16"/>
  <c r="H84" i="16"/>
  <c r="G84" i="16"/>
  <c r="I84" i="16"/>
  <c r="E84" i="16"/>
  <c r="D84" i="16"/>
  <c r="K84" i="16"/>
  <c r="C84" i="16"/>
  <c r="B84" i="16"/>
  <c r="I83" i="16"/>
  <c r="H83" i="16"/>
  <c r="G83" i="16"/>
  <c r="E83" i="16"/>
  <c r="D83" i="16"/>
  <c r="K83" i="16"/>
  <c r="C83" i="16"/>
  <c r="B83" i="16"/>
  <c r="K82" i="16"/>
  <c r="I82" i="16"/>
  <c r="H82" i="16"/>
  <c r="G82" i="16"/>
  <c r="F82" i="16"/>
  <c r="E82" i="16"/>
  <c r="D82" i="16"/>
  <c r="C82" i="16"/>
  <c r="B82" i="16"/>
  <c r="K81" i="16"/>
  <c r="H81" i="16"/>
  <c r="G81" i="16"/>
  <c r="I81" i="16"/>
  <c r="F81" i="16"/>
  <c r="E81" i="16"/>
  <c r="D81" i="16"/>
  <c r="C81" i="16"/>
  <c r="B81" i="16"/>
  <c r="H80" i="16"/>
  <c r="G80" i="16"/>
  <c r="I80" i="16"/>
  <c r="E80" i="16"/>
  <c r="D80" i="16"/>
  <c r="C80" i="16"/>
  <c r="B80" i="16"/>
  <c r="I79" i="16"/>
  <c r="H79" i="16"/>
  <c r="G79" i="16"/>
  <c r="E79" i="16"/>
  <c r="D79" i="16"/>
  <c r="K79" i="16"/>
  <c r="C79" i="16"/>
  <c r="B79" i="16"/>
  <c r="I78" i="16"/>
  <c r="H78" i="16"/>
  <c r="G78" i="16"/>
  <c r="E78" i="16"/>
  <c r="D78" i="16"/>
  <c r="C78" i="16"/>
  <c r="B78" i="16"/>
  <c r="K77" i="16"/>
  <c r="H77" i="16"/>
  <c r="G77" i="16"/>
  <c r="I77" i="16"/>
  <c r="F77" i="16"/>
  <c r="E77" i="16"/>
  <c r="D77" i="16"/>
  <c r="C77" i="16"/>
  <c r="B77" i="16"/>
  <c r="H76" i="16"/>
  <c r="G76" i="16"/>
  <c r="I76" i="16"/>
  <c r="E76" i="16"/>
  <c r="D76" i="16"/>
  <c r="K76" i="16"/>
  <c r="C76" i="16"/>
  <c r="B76" i="16"/>
  <c r="I75" i="16"/>
  <c r="H75" i="16"/>
  <c r="G75" i="16"/>
  <c r="E75" i="16"/>
  <c r="D75" i="16"/>
  <c r="K75" i="16"/>
  <c r="C75" i="16"/>
  <c r="B75" i="16"/>
  <c r="I74" i="16"/>
  <c r="H74" i="16"/>
  <c r="G74" i="16"/>
  <c r="E74" i="16"/>
  <c r="D74" i="16"/>
  <c r="C74" i="16"/>
  <c r="B74" i="16"/>
  <c r="H73" i="16"/>
  <c r="G73" i="16"/>
  <c r="I73" i="16"/>
  <c r="K73" i="16"/>
  <c r="F73" i="16"/>
  <c r="E73" i="16"/>
  <c r="D73" i="16"/>
  <c r="C73" i="16"/>
  <c r="B73" i="16"/>
  <c r="H72" i="16"/>
  <c r="G72" i="16"/>
  <c r="I72" i="16"/>
  <c r="E72" i="16"/>
  <c r="D72" i="16"/>
  <c r="K72" i="16"/>
  <c r="C72" i="16"/>
  <c r="B72" i="16"/>
  <c r="I71" i="16"/>
  <c r="H71" i="16"/>
  <c r="G71" i="16"/>
  <c r="E71" i="16"/>
  <c r="D71" i="16"/>
  <c r="K71" i="16"/>
  <c r="C71" i="16"/>
  <c r="B71" i="16"/>
  <c r="K70" i="16"/>
  <c r="I70" i="16"/>
  <c r="H70" i="16"/>
  <c r="G70" i="16"/>
  <c r="F70" i="16"/>
  <c r="E70" i="16"/>
  <c r="D70" i="16"/>
  <c r="C70" i="16"/>
  <c r="B70" i="16"/>
  <c r="K69" i="16"/>
  <c r="H69" i="16"/>
  <c r="G69" i="16"/>
  <c r="I69" i="16"/>
  <c r="F69" i="16"/>
  <c r="E69" i="16"/>
  <c r="D69" i="16"/>
  <c r="C69" i="16"/>
  <c r="B69" i="16"/>
  <c r="H68" i="16"/>
  <c r="G68" i="16"/>
  <c r="I68" i="16"/>
  <c r="E68" i="16"/>
  <c r="D68" i="16"/>
  <c r="C68" i="16"/>
  <c r="B68" i="16"/>
  <c r="I67" i="16"/>
  <c r="H67" i="16"/>
  <c r="G67" i="16"/>
  <c r="E67" i="16"/>
  <c r="D67" i="16"/>
  <c r="K67" i="16"/>
  <c r="C67" i="16"/>
  <c r="B67" i="16"/>
  <c r="I66" i="16"/>
  <c r="H66" i="16"/>
  <c r="G66" i="16"/>
  <c r="E66" i="16"/>
  <c r="D66" i="16"/>
  <c r="C66" i="16"/>
  <c r="B66" i="16"/>
  <c r="K65" i="16"/>
  <c r="H65" i="16"/>
  <c r="G65" i="16"/>
  <c r="I65" i="16"/>
  <c r="F65" i="16"/>
  <c r="E65" i="16"/>
  <c r="D65" i="16"/>
  <c r="C65" i="16"/>
  <c r="B65" i="16"/>
  <c r="H64" i="16"/>
  <c r="G64" i="16"/>
  <c r="I64" i="16"/>
  <c r="E64" i="16"/>
  <c r="D64" i="16"/>
  <c r="K64" i="16"/>
  <c r="C64" i="16"/>
  <c r="B64" i="16"/>
  <c r="I63" i="16"/>
  <c r="H63" i="16"/>
  <c r="G63" i="16"/>
  <c r="E63" i="16"/>
  <c r="D63" i="16"/>
  <c r="K63" i="16"/>
  <c r="C63" i="16"/>
  <c r="B63" i="16"/>
  <c r="K62" i="16"/>
  <c r="I62" i="16"/>
  <c r="H62" i="16"/>
  <c r="G62" i="16"/>
  <c r="F62" i="16"/>
  <c r="E62" i="16"/>
  <c r="D62" i="16"/>
  <c r="C62" i="16"/>
  <c r="B62" i="16"/>
  <c r="H61" i="16"/>
  <c r="G61" i="16"/>
  <c r="I61" i="16"/>
  <c r="K61" i="16"/>
  <c r="F61" i="16"/>
  <c r="E61" i="16"/>
  <c r="D61" i="16"/>
  <c r="C61" i="16"/>
  <c r="B61" i="16"/>
  <c r="H60" i="16"/>
  <c r="G60" i="16"/>
  <c r="I60" i="16"/>
  <c r="E60" i="16"/>
  <c r="D60" i="16"/>
  <c r="K60" i="16"/>
  <c r="C60" i="16"/>
  <c r="B60" i="16"/>
  <c r="I59" i="16"/>
  <c r="H59" i="16"/>
  <c r="G59" i="16"/>
  <c r="E59" i="16"/>
  <c r="D59" i="16"/>
  <c r="K59" i="16"/>
  <c r="C59" i="16"/>
  <c r="B59" i="16"/>
  <c r="I58" i="16"/>
  <c r="H58" i="16"/>
  <c r="G58" i="16"/>
  <c r="E58" i="16"/>
  <c r="D58" i="16"/>
  <c r="C58" i="16"/>
  <c r="B58" i="16"/>
  <c r="K57" i="16"/>
  <c r="H57" i="16"/>
  <c r="G57" i="16"/>
  <c r="I57" i="16"/>
  <c r="F57" i="16"/>
  <c r="E57" i="16"/>
  <c r="D57" i="16"/>
  <c r="C57" i="16"/>
  <c r="B57" i="16"/>
  <c r="H56" i="16"/>
  <c r="G56" i="16"/>
  <c r="I56" i="16"/>
  <c r="E56" i="16"/>
  <c r="D56" i="16"/>
  <c r="K56" i="16"/>
  <c r="C56" i="16"/>
  <c r="B56" i="16"/>
  <c r="H55" i="16"/>
  <c r="I55" i="16"/>
  <c r="G55" i="16"/>
  <c r="E55" i="16"/>
  <c r="D55" i="16"/>
  <c r="C55" i="16"/>
  <c r="B55" i="16"/>
  <c r="I54" i="16"/>
  <c r="H54" i="16"/>
  <c r="G54" i="16"/>
  <c r="E54" i="16"/>
  <c r="D54" i="16"/>
  <c r="C54" i="16"/>
  <c r="B54" i="16"/>
  <c r="K53" i="16"/>
  <c r="H53" i="16"/>
  <c r="G53" i="16"/>
  <c r="I53" i="16"/>
  <c r="F53" i="16"/>
  <c r="E53" i="16"/>
  <c r="D53" i="16"/>
  <c r="C53" i="16"/>
  <c r="B53" i="16"/>
  <c r="H52" i="16"/>
  <c r="G52" i="16"/>
  <c r="I52" i="16"/>
  <c r="E52" i="16"/>
  <c r="D52" i="16"/>
  <c r="K52" i="16"/>
  <c r="C52" i="16"/>
  <c r="B52" i="16"/>
  <c r="I51" i="16"/>
  <c r="H51" i="16"/>
  <c r="G51" i="16"/>
  <c r="E51" i="16"/>
  <c r="D51" i="16"/>
  <c r="K51" i="16"/>
  <c r="C51" i="16"/>
  <c r="B51" i="16"/>
  <c r="K50" i="16"/>
  <c r="I50" i="16"/>
  <c r="H50" i="16"/>
  <c r="G50" i="16"/>
  <c r="F50" i="16"/>
  <c r="E50" i="16"/>
  <c r="D50" i="16"/>
  <c r="C50" i="16"/>
  <c r="B50" i="16"/>
  <c r="H49" i="16"/>
  <c r="G49" i="16"/>
  <c r="I49" i="16"/>
  <c r="K49" i="16"/>
  <c r="F49" i="16"/>
  <c r="E49" i="16"/>
  <c r="D49" i="16"/>
  <c r="C49" i="16"/>
  <c r="B49" i="16"/>
  <c r="H48" i="16"/>
  <c r="G48" i="16"/>
  <c r="I48" i="16"/>
  <c r="E48" i="16"/>
  <c r="D48" i="16"/>
  <c r="K48" i="16"/>
  <c r="C48" i="16"/>
  <c r="B48" i="16"/>
  <c r="I47" i="16"/>
  <c r="H47" i="16"/>
  <c r="G47" i="16"/>
  <c r="E47" i="16"/>
  <c r="D47" i="16"/>
  <c r="K47" i="16"/>
  <c r="C47" i="16"/>
  <c r="B47" i="16"/>
  <c r="I46" i="16"/>
  <c r="H46" i="16"/>
  <c r="G46" i="16"/>
  <c r="E46" i="16"/>
  <c r="D46" i="16"/>
  <c r="C46" i="16"/>
  <c r="B46" i="16"/>
  <c r="K45" i="16"/>
  <c r="H45" i="16"/>
  <c r="G45" i="16"/>
  <c r="I45" i="16"/>
  <c r="F45" i="16"/>
  <c r="E45" i="16"/>
  <c r="D45" i="16"/>
  <c r="C45" i="16"/>
  <c r="B45" i="16"/>
  <c r="H44" i="16"/>
  <c r="G44" i="16"/>
  <c r="I44" i="16"/>
  <c r="E44" i="16"/>
  <c r="D44" i="16"/>
  <c r="K44" i="16"/>
  <c r="C44" i="16"/>
  <c r="B44" i="16"/>
  <c r="I43" i="16"/>
  <c r="H43" i="16"/>
  <c r="G43" i="16"/>
  <c r="E43" i="16"/>
  <c r="D43" i="16"/>
  <c r="K43" i="16"/>
  <c r="C43" i="16"/>
  <c r="B43" i="16"/>
  <c r="K42" i="16"/>
  <c r="I42" i="16"/>
  <c r="H42" i="16"/>
  <c r="G42" i="16"/>
  <c r="F42" i="16"/>
  <c r="E42" i="16"/>
  <c r="D42" i="16"/>
  <c r="C42" i="16"/>
  <c r="B42" i="16"/>
  <c r="K41" i="16"/>
  <c r="H41" i="16"/>
  <c r="G41" i="16"/>
  <c r="I41" i="16"/>
  <c r="F41" i="16"/>
  <c r="E41" i="16"/>
  <c r="D41" i="16"/>
  <c r="C41" i="16"/>
  <c r="B41" i="16"/>
  <c r="H40" i="16"/>
  <c r="G40" i="16"/>
  <c r="I40" i="16"/>
  <c r="E40" i="16"/>
  <c r="D40" i="16"/>
  <c r="K40" i="16"/>
  <c r="C40" i="16"/>
  <c r="B40" i="16"/>
  <c r="I39" i="16"/>
  <c r="H39" i="16"/>
  <c r="G39" i="16"/>
  <c r="E39" i="16"/>
  <c r="D39" i="16"/>
  <c r="K39" i="16"/>
  <c r="C39" i="16"/>
  <c r="B39" i="16"/>
  <c r="K38" i="16"/>
  <c r="I38" i="16"/>
  <c r="H38" i="16"/>
  <c r="G38" i="16"/>
  <c r="F38" i="16"/>
  <c r="E38" i="16"/>
  <c r="D38" i="16"/>
  <c r="C38" i="16"/>
  <c r="B38" i="16"/>
  <c r="K37" i="16"/>
  <c r="H37" i="16"/>
  <c r="G37" i="16"/>
  <c r="I37" i="16"/>
  <c r="F37" i="16"/>
  <c r="E37" i="16"/>
  <c r="D37" i="16"/>
  <c r="C37" i="16"/>
  <c r="B37" i="16"/>
  <c r="H36" i="16"/>
  <c r="G36" i="16"/>
  <c r="I36" i="16"/>
  <c r="E36" i="16"/>
  <c r="D36" i="16"/>
  <c r="K36" i="16"/>
  <c r="C36" i="16"/>
  <c r="B36" i="16"/>
  <c r="I35" i="16"/>
  <c r="H35" i="16"/>
  <c r="G35" i="16"/>
  <c r="E35" i="16"/>
  <c r="D35" i="16"/>
  <c r="K35" i="16"/>
  <c r="C35" i="16"/>
  <c r="B35" i="16"/>
  <c r="K34" i="16"/>
  <c r="I34" i="16"/>
  <c r="H34" i="16"/>
  <c r="G34" i="16"/>
  <c r="F34" i="16"/>
  <c r="E34" i="16"/>
  <c r="D34" i="16"/>
  <c r="C34" i="16"/>
  <c r="B34" i="16"/>
  <c r="H33" i="16"/>
  <c r="G33" i="16"/>
  <c r="I33" i="16"/>
  <c r="K33" i="16"/>
  <c r="F33" i="16"/>
  <c r="E33" i="16"/>
  <c r="D33" i="16"/>
  <c r="C33" i="16"/>
  <c r="B33" i="16"/>
  <c r="H32" i="16"/>
  <c r="G32" i="16"/>
  <c r="I32" i="16"/>
  <c r="E32" i="16"/>
  <c r="D32" i="16"/>
  <c r="C32" i="16"/>
  <c r="B32" i="16"/>
  <c r="I31" i="16"/>
  <c r="H31" i="16"/>
  <c r="G31" i="16"/>
  <c r="E31" i="16"/>
  <c r="D31" i="16"/>
  <c r="K31" i="16"/>
  <c r="C31" i="16"/>
  <c r="B31" i="16"/>
  <c r="K30" i="16"/>
  <c r="I30" i="16"/>
  <c r="H30" i="16"/>
  <c r="G30" i="16"/>
  <c r="F30" i="16"/>
  <c r="E30" i="16"/>
  <c r="D30" i="16"/>
  <c r="C30" i="16"/>
  <c r="B30" i="16"/>
  <c r="K29" i="16"/>
  <c r="H29" i="16"/>
  <c r="G29" i="16"/>
  <c r="I29" i="16"/>
  <c r="F29" i="16"/>
  <c r="E29" i="16"/>
  <c r="D29" i="16"/>
  <c r="C29" i="16"/>
  <c r="B29" i="16"/>
  <c r="H28" i="16"/>
  <c r="G28" i="16"/>
  <c r="I28" i="16"/>
  <c r="E28" i="16"/>
  <c r="D28" i="16"/>
  <c r="C28" i="16"/>
  <c r="B28" i="16"/>
  <c r="I27" i="16"/>
  <c r="H27" i="16"/>
  <c r="G27" i="16"/>
  <c r="E27" i="16"/>
  <c r="D27" i="16"/>
  <c r="K27" i="16"/>
  <c r="C27" i="16"/>
  <c r="B27" i="16"/>
  <c r="K26" i="16"/>
  <c r="I26" i="16"/>
  <c r="H26" i="16"/>
  <c r="G26" i="16"/>
  <c r="F26" i="16"/>
  <c r="E26" i="16"/>
  <c r="D26" i="16"/>
  <c r="C26" i="16"/>
  <c r="B26" i="16"/>
  <c r="H25" i="16"/>
  <c r="G25" i="16"/>
  <c r="I25" i="16"/>
  <c r="K25" i="16"/>
  <c r="F25" i="16"/>
  <c r="E25" i="16"/>
  <c r="D25" i="16"/>
  <c r="C25" i="16"/>
  <c r="B25" i="16"/>
  <c r="H24" i="16"/>
  <c r="G24" i="16"/>
  <c r="I24" i="16"/>
  <c r="E24" i="16"/>
  <c r="D24" i="16"/>
  <c r="K24" i="16"/>
  <c r="C24" i="16"/>
  <c r="B24" i="16"/>
  <c r="I23" i="16"/>
  <c r="H23" i="16"/>
  <c r="G23" i="16"/>
  <c r="E23" i="16"/>
  <c r="D23" i="16"/>
  <c r="K23" i="16"/>
  <c r="C23" i="16"/>
  <c r="B23" i="16"/>
  <c r="K22" i="16"/>
  <c r="I22" i="16"/>
  <c r="H22" i="16"/>
  <c r="G22" i="16"/>
  <c r="F22" i="16"/>
  <c r="E22" i="16"/>
  <c r="D22" i="16"/>
  <c r="C22" i="16"/>
  <c r="B22" i="16"/>
  <c r="H21" i="16"/>
  <c r="G21" i="16"/>
  <c r="I21" i="16"/>
  <c r="K21" i="16"/>
  <c r="F21" i="16"/>
  <c r="E21" i="16"/>
  <c r="D21" i="16"/>
  <c r="C21" i="16"/>
  <c r="B21" i="16"/>
  <c r="H20" i="16"/>
  <c r="G20" i="16"/>
  <c r="I20" i="16"/>
  <c r="E20" i="16"/>
  <c r="D20" i="16"/>
  <c r="K20" i="16"/>
  <c r="C20" i="16"/>
  <c r="B20" i="16"/>
  <c r="I19" i="16"/>
  <c r="H19" i="16"/>
  <c r="G19" i="16"/>
  <c r="E19" i="16"/>
  <c r="D19" i="16"/>
  <c r="K19" i="16"/>
  <c r="C19" i="16"/>
  <c r="B19" i="16"/>
  <c r="I18" i="16"/>
  <c r="H18" i="16"/>
  <c r="G18" i="16"/>
  <c r="E18" i="16"/>
  <c r="D18" i="16"/>
  <c r="C18" i="16"/>
  <c r="B18" i="16"/>
  <c r="H17" i="16"/>
  <c r="G17" i="16"/>
  <c r="I17" i="16"/>
  <c r="K17" i="16"/>
  <c r="F17" i="16"/>
  <c r="E17" i="16"/>
  <c r="D17" i="16"/>
  <c r="C17" i="16"/>
  <c r="B17" i="16"/>
  <c r="H16" i="16"/>
  <c r="G16" i="16"/>
  <c r="I16" i="16"/>
  <c r="E16" i="16"/>
  <c r="D16" i="16"/>
  <c r="K16" i="16"/>
  <c r="C16" i="16"/>
  <c r="B16" i="16"/>
  <c r="I15" i="16"/>
  <c r="H15" i="16"/>
  <c r="G15" i="16"/>
  <c r="E15" i="16"/>
  <c r="D15" i="16"/>
  <c r="K15" i="16"/>
  <c r="C15" i="16"/>
  <c r="B15" i="16"/>
  <c r="K14" i="16"/>
  <c r="I14" i="16"/>
  <c r="H14" i="16"/>
  <c r="G14" i="16"/>
  <c r="F14" i="16"/>
  <c r="E14" i="16"/>
  <c r="D14" i="16"/>
  <c r="C14" i="16"/>
  <c r="B14" i="16"/>
  <c r="K13" i="16"/>
  <c r="H13" i="16"/>
  <c r="G13" i="16"/>
  <c r="I13" i="16"/>
  <c r="F13" i="16"/>
  <c r="E13" i="16"/>
  <c r="D13" i="16"/>
  <c r="C13" i="16"/>
  <c r="B13" i="16"/>
  <c r="H12" i="16"/>
  <c r="G12" i="16"/>
  <c r="I12" i="16"/>
  <c r="E12" i="16"/>
  <c r="D12" i="16"/>
  <c r="K12" i="16"/>
  <c r="C12" i="16"/>
  <c r="B12" i="16"/>
  <c r="H11" i="16"/>
  <c r="I11" i="16"/>
  <c r="G11" i="16"/>
  <c r="E11" i="16"/>
  <c r="D11" i="16"/>
  <c r="C11" i="16"/>
  <c r="B11" i="16"/>
  <c r="I107" i="18"/>
  <c r="H107" i="18"/>
  <c r="G107" i="18"/>
  <c r="E107" i="18"/>
  <c r="D107" i="18"/>
  <c r="K107" i="18"/>
  <c r="C107" i="18"/>
  <c r="B107" i="18"/>
  <c r="K106" i="18"/>
  <c r="I106" i="18"/>
  <c r="H106" i="18"/>
  <c r="G106" i="18"/>
  <c r="F106" i="18"/>
  <c r="E106" i="18"/>
  <c r="D106" i="18"/>
  <c r="C106" i="18"/>
  <c r="B106" i="18"/>
  <c r="K105" i="18"/>
  <c r="H105" i="18"/>
  <c r="G105" i="18"/>
  <c r="I105" i="18"/>
  <c r="F105" i="18"/>
  <c r="E105" i="18"/>
  <c r="D105" i="18"/>
  <c r="C105" i="18"/>
  <c r="B105" i="18"/>
  <c r="H104" i="18"/>
  <c r="G104" i="18"/>
  <c r="I104" i="18"/>
  <c r="E104" i="18"/>
  <c r="D104" i="18"/>
  <c r="K104" i="18"/>
  <c r="C104" i="18"/>
  <c r="B104" i="18"/>
  <c r="I103" i="18"/>
  <c r="H103" i="18"/>
  <c r="G103" i="18"/>
  <c r="E103" i="18"/>
  <c r="D103" i="18"/>
  <c r="K103" i="18"/>
  <c r="C103" i="18"/>
  <c r="B103" i="18"/>
  <c r="I102" i="18"/>
  <c r="H102" i="18"/>
  <c r="G102" i="18"/>
  <c r="E102" i="18"/>
  <c r="K102" i="18"/>
  <c r="D102" i="18"/>
  <c r="C102" i="18"/>
  <c r="B102" i="18"/>
  <c r="H101" i="18"/>
  <c r="G101" i="18"/>
  <c r="F101" i="18"/>
  <c r="E101" i="18"/>
  <c r="D101" i="18"/>
  <c r="C101" i="18"/>
  <c r="B101" i="18"/>
  <c r="H100" i="18"/>
  <c r="G100" i="18"/>
  <c r="I100" i="18"/>
  <c r="E100" i="18"/>
  <c r="D100" i="18"/>
  <c r="C100" i="18"/>
  <c r="B100" i="18"/>
  <c r="H99" i="18"/>
  <c r="I99" i="18"/>
  <c r="G99" i="18"/>
  <c r="E99" i="18"/>
  <c r="D99" i="18"/>
  <c r="C99" i="18"/>
  <c r="B99" i="18"/>
  <c r="I98" i="18"/>
  <c r="H98" i="18"/>
  <c r="G98" i="18"/>
  <c r="E98" i="18"/>
  <c r="D98" i="18"/>
  <c r="C98" i="18"/>
  <c r="B98" i="18"/>
  <c r="K97" i="18"/>
  <c r="H97" i="18"/>
  <c r="G97" i="18"/>
  <c r="I97" i="18"/>
  <c r="F97" i="18"/>
  <c r="E97" i="18"/>
  <c r="D97" i="18"/>
  <c r="C97" i="18"/>
  <c r="B97" i="18"/>
  <c r="H96" i="18"/>
  <c r="G96" i="18"/>
  <c r="I96" i="18"/>
  <c r="E96" i="18"/>
  <c r="D96" i="18"/>
  <c r="K96" i="18"/>
  <c r="C96" i="18"/>
  <c r="B96" i="18"/>
  <c r="H95" i="18"/>
  <c r="I95" i="18"/>
  <c r="G95" i="18"/>
  <c r="E95" i="18"/>
  <c r="D95" i="18"/>
  <c r="K95" i="18"/>
  <c r="C95" i="18"/>
  <c r="B95" i="18"/>
  <c r="I94" i="18"/>
  <c r="H94" i="18"/>
  <c r="G94" i="18"/>
  <c r="E94" i="18"/>
  <c r="D94" i="18"/>
  <c r="C94" i="18"/>
  <c r="B94" i="18"/>
  <c r="H93" i="18"/>
  <c r="G93" i="18"/>
  <c r="I93" i="18"/>
  <c r="K93" i="18"/>
  <c r="F93" i="18"/>
  <c r="E93" i="18"/>
  <c r="D93" i="18"/>
  <c r="C93" i="18"/>
  <c r="B93" i="18"/>
  <c r="H92" i="18"/>
  <c r="G92" i="18"/>
  <c r="I92" i="18"/>
  <c r="E92" i="18"/>
  <c r="D92" i="18"/>
  <c r="K92" i="18"/>
  <c r="C92" i="18"/>
  <c r="B92" i="18"/>
  <c r="H91" i="18"/>
  <c r="I91" i="18"/>
  <c r="G91" i="18"/>
  <c r="E91" i="18"/>
  <c r="D91" i="18"/>
  <c r="C91" i="18"/>
  <c r="B91" i="18"/>
  <c r="K90" i="18"/>
  <c r="I90" i="18"/>
  <c r="H90" i="18"/>
  <c r="G90" i="18"/>
  <c r="F90" i="18"/>
  <c r="E90" i="18"/>
  <c r="D90" i="18"/>
  <c r="C90" i="18"/>
  <c r="B90" i="18"/>
  <c r="H89" i="18"/>
  <c r="G89" i="18"/>
  <c r="I89" i="18"/>
  <c r="K89" i="18"/>
  <c r="F89" i="18"/>
  <c r="E89" i="18"/>
  <c r="D89" i="18"/>
  <c r="C89" i="18"/>
  <c r="B89" i="18"/>
  <c r="H88" i="18"/>
  <c r="G88" i="18"/>
  <c r="I88" i="18"/>
  <c r="E88" i="18"/>
  <c r="D88" i="18"/>
  <c r="C88" i="18"/>
  <c r="B88" i="18"/>
  <c r="H87" i="18"/>
  <c r="I87" i="18"/>
  <c r="G87" i="18"/>
  <c r="E87" i="18"/>
  <c r="D87" i="18"/>
  <c r="C87" i="18"/>
  <c r="B87" i="18"/>
  <c r="K86" i="18"/>
  <c r="I86" i="18"/>
  <c r="H86" i="18"/>
  <c r="G86" i="18"/>
  <c r="F86" i="18"/>
  <c r="E86" i="18"/>
  <c r="D86" i="18"/>
  <c r="C86" i="18"/>
  <c r="B86" i="18"/>
  <c r="H85" i="18"/>
  <c r="G85" i="18"/>
  <c r="I85" i="18"/>
  <c r="K85" i="18"/>
  <c r="F85" i="18"/>
  <c r="E85" i="18"/>
  <c r="D85" i="18"/>
  <c r="C85" i="18"/>
  <c r="B85" i="18"/>
  <c r="H84" i="18"/>
  <c r="G84" i="18"/>
  <c r="I84" i="18"/>
  <c r="E84" i="18"/>
  <c r="D84" i="18"/>
  <c r="C84" i="18"/>
  <c r="B84" i="18"/>
  <c r="H83" i="18"/>
  <c r="I83" i="18"/>
  <c r="G83" i="18"/>
  <c r="E83" i="18"/>
  <c r="D83" i="18"/>
  <c r="K83" i="18"/>
  <c r="C83" i="18"/>
  <c r="B83" i="18"/>
  <c r="I82" i="18"/>
  <c r="H82" i="18"/>
  <c r="G82" i="18"/>
  <c r="E82" i="18"/>
  <c r="K82" i="18"/>
  <c r="D82" i="18"/>
  <c r="C82" i="18"/>
  <c r="B82" i="18"/>
  <c r="K81" i="18"/>
  <c r="H81" i="18"/>
  <c r="G81" i="18"/>
  <c r="I81" i="18"/>
  <c r="F81" i="18"/>
  <c r="E81" i="18"/>
  <c r="D81" i="18"/>
  <c r="C81" i="18"/>
  <c r="B81" i="18"/>
  <c r="H80" i="18"/>
  <c r="G80" i="18"/>
  <c r="I80" i="18"/>
  <c r="E80" i="18"/>
  <c r="D80" i="18"/>
  <c r="C80" i="18"/>
  <c r="B80" i="18"/>
  <c r="H79" i="18"/>
  <c r="I79" i="18"/>
  <c r="G79" i="18"/>
  <c r="E79" i="18"/>
  <c r="D79" i="18"/>
  <c r="C79" i="18"/>
  <c r="B79" i="18"/>
  <c r="I78" i="18"/>
  <c r="H78" i="18"/>
  <c r="G78" i="18"/>
  <c r="E78" i="18"/>
  <c r="D78" i="18"/>
  <c r="C78" i="18"/>
  <c r="B78" i="18"/>
  <c r="K77" i="18"/>
  <c r="H77" i="18"/>
  <c r="G77" i="18"/>
  <c r="I77" i="18"/>
  <c r="F77" i="18"/>
  <c r="E77" i="18"/>
  <c r="D77" i="18"/>
  <c r="C77" i="18"/>
  <c r="B77" i="18"/>
  <c r="H76" i="18"/>
  <c r="G76" i="18"/>
  <c r="I76" i="18"/>
  <c r="E76" i="18"/>
  <c r="D76" i="18"/>
  <c r="C76" i="18"/>
  <c r="B76" i="18"/>
  <c r="H75" i="18"/>
  <c r="I75" i="18"/>
  <c r="G75" i="18"/>
  <c r="E75" i="18"/>
  <c r="D75" i="18"/>
  <c r="K75" i="18"/>
  <c r="C75" i="18"/>
  <c r="B75" i="18"/>
  <c r="I74" i="18"/>
  <c r="H74" i="18"/>
  <c r="G74" i="18"/>
  <c r="E74" i="18"/>
  <c r="D74" i="18"/>
  <c r="C74" i="18"/>
  <c r="B74" i="18"/>
  <c r="H73" i="18"/>
  <c r="G73" i="18"/>
  <c r="I73" i="18"/>
  <c r="K73" i="18"/>
  <c r="F73" i="18"/>
  <c r="E73" i="18"/>
  <c r="D73" i="18"/>
  <c r="C73" i="18"/>
  <c r="B73" i="18"/>
  <c r="H72" i="18"/>
  <c r="G72" i="18"/>
  <c r="I72" i="18"/>
  <c r="E72" i="18"/>
  <c r="D72" i="18"/>
  <c r="K72" i="18"/>
  <c r="C72" i="18"/>
  <c r="B72" i="18"/>
  <c r="I71" i="18"/>
  <c r="H71" i="18"/>
  <c r="G71" i="18"/>
  <c r="E71" i="18"/>
  <c r="D71" i="18"/>
  <c r="K71" i="18"/>
  <c r="C71" i="18"/>
  <c r="B71" i="18"/>
  <c r="I70" i="18"/>
  <c r="H70" i="18"/>
  <c r="G70" i="18"/>
  <c r="E70" i="18"/>
  <c r="D70" i="18"/>
  <c r="C70" i="18"/>
  <c r="B70" i="18"/>
  <c r="K69" i="18"/>
  <c r="H69" i="18"/>
  <c r="G69" i="18"/>
  <c r="I69" i="18"/>
  <c r="F69" i="18"/>
  <c r="E69" i="18"/>
  <c r="D69" i="18"/>
  <c r="C69" i="18"/>
  <c r="B69" i="18"/>
  <c r="H68" i="18"/>
  <c r="G68" i="18"/>
  <c r="I68" i="18"/>
  <c r="E68" i="18"/>
  <c r="D68" i="18"/>
  <c r="C68" i="18"/>
  <c r="B68" i="18"/>
  <c r="H67" i="18"/>
  <c r="I67" i="18"/>
  <c r="G67" i="18"/>
  <c r="E67" i="18"/>
  <c r="D67" i="18"/>
  <c r="C67" i="18"/>
  <c r="B67" i="18"/>
  <c r="I66" i="18"/>
  <c r="H66" i="18"/>
  <c r="G66" i="18"/>
  <c r="E66" i="18"/>
  <c r="D66" i="18"/>
  <c r="C66" i="18"/>
  <c r="B66" i="18"/>
  <c r="K65" i="18"/>
  <c r="H65" i="18"/>
  <c r="G65" i="18"/>
  <c r="I65" i="18"/>
  <c r="F65" i="18"/>
  <c r="E65" i="18"/>
  <c r="D65" i="18"/>
  <c r="C65" i="18"/>
  <c r="B65" i="18"/>
  <c r="H64" i="18"/>
  <c r="G64" i="18"/>
  <c r="I64" i="18"/>
  <c r="E64" i="18"/>
  <c r="D64" i="18"/>
  <c r="C64" i="18"/>
  <c r="B64" i="18"/>
  <c r="H63" i="18"/>
  <c r="I63" i="18"/>
  <c r="G63" i="18"/>
  <c r="E63" i="18"/>
  <c r="D63" i="18"/>
  <c r="C63" i="18"/>
  <c r="B63" i="18"/>
  <c r="I62" i="18"/>
  <c r="H62" i="18"/>
  <c r="G62" i="18"/>
  <c r="E62" i="18"/>
  <c r="D62" i="18"/>
  <c r="C62" i="18"/>
  <c r="B62" i="18"/>
  <c r="H61" i="18"/>
  <c r="G61" i="18"/>
  <c r="I61" i="18"/>
  <c r="K61" i="18"/>
  <c r="F61" i="18"/>
  <c r="E61" i="18"/>
  <c r="D61" i="18"/>
  <c r="C61" i="18"/>
  <c r="B61" i="18"/>
  <c r="H60" i="18"/>
  <c r="G60" i="18"/>
  <c r="I60" i="18"/>
  <c r="E60" i="18"/>
  <c r="D60" i="18"/>
  <c r="K60" i="18"/>
  <c r="C60" i="18"/>
  <c r="B60" i="18"/>
  <c r="H59" i="18"/>
  <c r="I59" i="18"/>
  <c r="G59" i="18"/>
  <c r="E59" i="18"/>
  <c r="D59" i="18"/>
  <c r="C59" i="18"/>
  <c r="B59" i="18"/>
  <c r="I58" i="18"/>
  <c r="H58" i="18"/>
  <c r="G58" i="18"/>
  <c r="E58" i="18"/>
  <c r="D58" i="18"/>
  <c r="C58" i="18"/>
  <c r="B58" i="18"/>
  <c r="K57" i="18"/>
  <c r="H57" i="18"/>
  <c r="G57" i="18"/>
  <c r="I57" i="18"/>
  <c r="F57" i="18"/>
  <c r="E57" i="18"/>
  <c r="D57" i="18"/>
  <c r="C57" i="18"/>
  <c r="B57" i="18"/>
  <c r="H56" i="18"/>
  <c r="G56" i="18"/>
  <c r="I56" i="18"/>
  <c r="E56" i="18"/>
  <c r="D56" i="18"/>
  <c r="C56" i="18"/>
  <c r="B56" i="18"/>
  <c r="H55" i="18"/>
  <c r="I55" i="18"/>
  <c r="G55" i="18"/>
  <c r="E55" i="18"/>
  <c r="D55" i="18"/>
  <c r="C55" i="18"/>
  <c r="B55" i="18"/>
  <c r="I54" i="18"/>
  <c r="H54" i="18"/>
  <c r="G54" i="18"/>
  <c r="E54" i="18"/>
  <c r="D54" i="18"/>
  <c r="C54" i="18"/>
  <c r="B54" i="18"/>
  <c r="K53" i="18"/>
  <c r="H53" i="18"/>
  <c r="G53" i="18"/>
  <c r="I53" i="18"/>
  <c r="F53" i="18"/>
  <c r="E53" i="18"/>
  <c r="D53" i="18"/>
  <c r="C53" i="18"/>
  <c r="B53" i="18"/>
  <c r="H52" i="18"/>
  <c r="G52" i="18"/>
  <c r="I52" i="18"/>
  <c r="E52" i="18"/>
  <c r="D52" i="18"/>
  <c r="C52" i="18"/>
  <c r="B52" i="18"/>
  <c r="I51" i="18"/>
  <c r="H51" i="18"/>
  <c r="G51" i="18"/>
  <c r="E51" i="18"/>
  <c r="D51" i="18"/>
  <c r="K51" i="18"/>
  <c r="C51" i="18"/>
  <c r="B51" i="18"/>
  <c r="I50" i="18"/>
  <c r="H50" i="18"/>
  <c r="G50" i="18"/>
  <c r="E50" i="18"/>
  <c r="D50" i="18"/>
  <c r="C50" i="18"/>
  <c r="B50" i="18"/>
  <c r="H49" i="18"/>
  <c r="G49" i="18"/>
  <c r="I49" i="18"/>
  <c r="K49" i="18"/>
  <c r="F49" i="18"/>
  <c r="E49" i="18"/>
  <c r="D49" i="18"/>
  <c r="C49" i="18"/>
  <c r="B49" i="18"/>
  <c r="H48" i="18"/>
  <c r="G48" i="18"/>
  <c r="I48" i="18"/>
  <c r="E48" i="18"/>
  <c r="D48" i="18"/>
  <c r="K48" i="18"/>
  <c r="C48" i="18"/>
  <c r="B48" i="18"/>
  <c r="I47" i="18"/>
  <c r="H47" i="18"/>
  <c r="G47" i="18"/>
  <c r="E47" i="18"/>
  <c r="D47" i="18"/>
  <c r="K47" i="18"/>
  <c r="C47" i="18"/>
  <c r="B47" i="18"/>
  <c r="I46" i="18"/>
  <c r="H46" i="18"/>
  <c r="G46" i="18"/>
  <c r="E46" i="18"/>
  <c r="D46" i="18"/>
  <c r="C46" i="18"/>
  <c r="B46" i="18"/>
  <c r="H45" i="18"/>
  <c r="G45" i="18"/>
  <c r="I45" i="18"/>
  <c r="K45" i="18"/>
  <c r="F45" i="18"/>
  <c r="E45" i="18"/>
  <c r="D45" i="18"/>
  <c r="C45" i="18"/>
  <c r="B45" i="18"/>
  <c r="H44" i="18"/>
  <c r="G44" i="18"/>
  <c r="I44" i="18"/>
  <c r="E44" i="18"/>
  <c r="D44" i="18"/>
  <c r="C44" i="18"/>
  <c r="B44" i="18"/>
  <c r="I43" i="18"/>
  <c r="H43" i="18"/>
  <c r="G43" i="18"/>
  <c r="E43" i="18"/>
  <c r="D43" i="18"/>
  <c r="K43" i="18"/>
  <c r="C43" i="18"/>
  <c r="B43" i="18"/>
  <c r="I42" i="18"/>
  <c r="H42" i="18"/>
  <c r="G42" i="18"/>
  <c r="E42" i="18"/>
  <c r="D42" i="18"/>
  <c r="C42" i="18"/>
  <c r="B42" i="18"/>
  <c r="H41" i="18"/>
  <c r="G41" i="18"/>
  <c r="I41" i="18"/>
  <c r="K41" i="18"/>
  <c r="F41" i="18"/>
  <c r="E41" i="18"/>
  <c r="D41" i="18"/>
  <c r="C41" i="18"/>
  <c r="B41" i="18"/>
  <c r="H40" i="18"/>
  <c r="G40" i="18"/>
  <c r="I40" i="18"/>
  <c r="E40" i="18"/>
  <c r="D40" i="18"/>
  <c r="C40" i="18"/>
  <c r="B40" i="18"/>
  <c r="H39" i="18"/>
  <c r="I39" i="18"/>
  <c r="G39" i="18"/>
  <c r="E39" i="18"/>
  <c r="D39" i="18"/>
  <c r="C39" i="18"/>
  <c r="B39" i="18"/>
  <c r="I38" i="18"/>
  <c r="H38" i="18"/>
  <c r="G38" i="18"/>
  <c r="E38" i="18"/>
  <c r="K38" i="18"/>
  <c r="D38" i="18"/>
  <c r="C38" i="18"/>
  <c r="B38" i="18"/>
  <c r="K37" i="18"/>
  <c r="H37" i="18"/>
  <c r="G37" i="18"/>
  <c r="I37" i="18"/>
  <c r="F37" i="18"/>
  <c r="E37" i="18"/>
  <c r="D37" i="18"/>
  <c r="C37" i="18"/>
  <c r="B37" i="18"/>
  <c r="H36" i="18"/>
  <c r="G36" i="18"/>
  <c r="I36" i="18"/>
  <c r="E36" i="18"/>
  <c r="D36" i="18"/>
  <c r="K36" i="18"/>
  <c r="C36" i="18"/>
  <c r="B36" i="18"/>
  <c r="I35" i="18"/>
  <c r="H35" i="18"/>
  <c r="G35" i="18"/>
  <c r="E35" i="18"/>
  <c r="D35" i="18"/>
  <c r="K35" i="18"/>
  <c r="C35" i="18"/>
  <c r="B35" i="18"/>
  <c r="I34" i="18"/>
  <c r="H34" i="18"/>
  <c r="G34" i="18"/>
  <c r="E34" i="18"/>
  <c r="D34" i="18"/>
  <c r="C34" i="18"/>
  <c r="B34" i="18"/>
  <c r="H33" i="18"/>
  <c r="G33" i="18"/>
  <c r="I33" i="18"/>
  <c r="K33" i="18"/>
  <c r="F33" i="18"/>
  <c r="E33" i="18"/>
  <c r="D33" i="18"/>
  <c r="C33" i="18"/>
  <c r="B33" i="18"/>
  <c r="H32" i="18"/>
  <c r="G32" i="18"/>
  <c r="I32" i="18"/>
  <c r="E32" i="18"/>
  <c r="D32" i="18"/>
  <c r="C32" i="18"/>
  <c r="B32" i="18"/>
  <c r="H31" i="18"/>
  <c r="I31" i="18"/>
  <c r="G31" i="18"/>
  <c r="E31" i="18"/>
  <c r="D31" i="18"/>
  <c r="C31" i="18"/>
  <c r="B31" i="18"/>
  <c r="K30" i="18"/>
  <c r="I30" i="18"/>
  <c r="H30" i="18"/>
  <c r="G30" i="18"/>
  <c r="F30" i="18"/>
  <c r="E30" i="18"/>
  <c r="D30" i="18"/>
  <c r="C30" i="18"/>
  <c r="B30" i="18"/>
  <c r="K29" i="18"/>
  <c r="H29" i="18"/>
  <c r="G29" i="18"/>
  <c r="I29" i="18"/>
  <c r="F29" i="18"/>
  <c r="E29" i="18"/>
  <c r="D29" i="18"/>
  <c r="C29" i="18"/>
  <c r="B29" i="18"/>
  <c r="H28" i="18"/>
  <c r="G28" i="18"/>
  <c r="I28" i="18"/>
  <c r="E28" i="18"/>
  <c r="D28" i="18"/>
  <c r="C28" i="18"/>
  <c r="B28" i="18"/>
  <c r="I27" i="18"/>
  <c r="H27" i="18"/>
  <c r="G27" i="18"/>
  <c r="E27" i="18"/>
  <c r="D27" i="18"/>
  <c r="K27" i="18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I25" i="18"/>
  <c r="K25" i="18"/>
  <c r="F25" i="18"/>
  <c r="E25" i="18"/>
  <c r="D25" i="18"/>
  <c r="C25" i="18"/>
  <c r="B25" i="18"/>
  <c r="H24" i="18"/>
  <c r="G24" i="18"/>
  <c r="I24" i="18"/>
  <c r="E24" i="18"/>
  <c r="D24" i="18"/>
  <c r="C24" i="18"/>
  <c r="B24" i="18"/>
  <c r="H23" i="18"/>
  <c r="I23" i="18"/>
  <c r="G23" i="18"/>
  <c r="E23" i="18"/>
  <c r="D23" i="18"/>
  <c r="C23" i="18"/>
  <c r="B23" i="18"/>
  <c r="I22" i="18"/>
  <c r="H22" i="18"/>
  <c r="G22" i="18"/>
  <c r="E22" i="18"/>
  <c r="D22" i="18"/>
  <c r="C22" i="18"/>
  <c r="B22" i="18"/>
  <c r="H21" i="18"/>
  <c r="G21" i="18"/>
  <c r="I21" i="18"/>
  <c r="K21" i="18"/>
  <c r="F21" i="18"/>
  <c r="E21" i="18"/>
  <c r="D21" i="18"/>
  <c r="C21" i="18"/>
  <c r="B21" i="18"/>
  <c r="H20" i="18"/>
  <c r="G20" i="18"/>
  <c r="I20" i="18"/>
  <c r="E20" i="18"/>
  <c r="D20" i="18"/>
  <c r="C20" i="18"/>
  <c r="B20" i="18"/>
  <c r="H19" i="18"/>
  <c r="I19" i="18"/>
  <c r="G19" i="18"/>
  <c r="E19" i="18"/>
  <c r="D19" i="18"/>
  <c r="C19" i="18"/>
  <c r="B19" i="18"/>
  <c r="I18" i="18"/>
  <c r="H18" i="18"/>
  <c r="G18" i="18"/>
  <c r="E18" i="18"/>
  <c r="D18" i="18"/>
  <c r="C18" i="18"/>
  <c r="B18" i="18"/>
  <c r="H17" i="18"/>
  <c r="G17" i="18"/>
  <c r="I17" i="18"/>
  <c r="K17" i="18"/>
  <c r="F17" i="18"/>
  <c r="E17" i="18"/>
  <c r="D17" i="18"/>
  <c r="C17" i="18"/>
  <c r="B17" i="18"/>
  <c r="H16" i="18"/>
  <c r="G16" i="18"/>
  <c r="I16" i="18"/>
  <c r="E16" i="18"/>
  <c r="D16" i="18"/>
  <c r="K16" i="18"/>
  <c r="C16" i="18"/>
  <c r="B16" i="18"/>
  <c r="I15" i="18"/>
  <c r="H15" i="18"/>
  <c r="G15" i="18"/>
  <c r="E15" i="18"/>
  <c r="D15" i="18"/>
  <c r="K15" i="18"/>
  <c r="C15" i="18"/>
  <c r="B15" i="18"/>
  <c r="I14" i="18"/>
  <c r="H14" i="18"/>
  <c r="G14" i="18"/>
  <c r="E14" i="18"/>
  <c r="K14" i="18"/>
  <c r="D14" i="18"/>
  <c r="C14" i="18"/>
  <c r="B14" i="18"/>
  <c r="H13" i="18"/>
  <c r="G13" i="18"/>
  <c r="I13" i="18"/>
  <c r="K13" i="18"/>
  <c r="F13" i="18"/>
  <c r="E13" i="18"/>
  <c r="D13" i="18"/>
  <c r="C13" i="18"/>
  <c r="B13" i="18"/>
  <c r="H12" i="18"/>
  <c r="G12" i="18"/>
  <c r="I12" i="18"/>
  <c r="E12" i="18"/>
  <c r="D12" i="18"/>
  <c r="C12" i="18"/>
  <c r="B12" i="18"/>
  <c r="H11" i="18"/>
  <c r="I11" i="18"/>
  <c r="G11" i="18"/>
  <c r="E11" i="18"/>
  <c r="D11" i="18"/>
  <c r="C11" i="18"/>
  <c r="B11" i="18"/>
  <c r="I107" i="20"/>
  <c r="H107" i="20"/>
  <c r="G107" i="20"/>
  <c r="E107" i="20"/>
  <c r="D107" i="20"/>
  <c r="K107" i="20"/>
  <c r="C107" i="20"/>
  <c r="B107" i="20"/>
  <c r="K106" i="20"/>
  <c r="I106" i="20"/>
  <c r="H106" i="20"/>
  <c r="G106" i="20"/>
  <c r="F106" i="20"/>
  <c r="E106" i="20"/>
  <c r="D106" i="20"/>
  <c r="C106" i="20"/>
  <c r="B106" i="20"/>
  <c r="K105" i="20"/>
  <c r="H105" i="20"/>
  <c r="G105" i="20"/>
  <c r="I105" i="20"/>
  <c r="F105" i="20"/>
  <c r="E105" i="20"/>
  <c r="D105" i="20"/>
  <c r="C105" i="20"/>
  <c r="B105" i="20"/>
  <c r="H104" i="20"/>
  <c r="G104" i="20"/>
  <c r="I104" i="20"/>
  <c r="E104" i="20"/>
  <c r="D104" i="20"/>
  <c r="K104" i="20"/>
  <c r="C104" i="20"/>
  <c r="B104" i="20"/>
  <c r="I103" i="20"/>
  <c r="H103" i="20"/>
  <c r="G103" i="20"/>
  <c r="E103" i="20"/>
  <c r="D103" i="20"/>
  <c r="K103" i="20"/>
  <c r="C103" i="20"/>
  <c r="B103" i="20"/>
  <c r="I102" i="20"/>
  <c r="H102" i="20"/>
  <c r="G102" i="20"/>
  <c r="F102" i="20"/>
  <c r="E102" i="20"/>
  <c r="K102" i="20"/>
  <c r="D102" i="20"/>
  <c r="C102" i="20"/>
  <c r="B102" i="20"/>
  <c r="H101" i="20"/>
  <c r="G101" i="20"/>
  <c r="F101" i="20"/>
  <c r="E101" i="20"/>
  <c r="D101" i="20"/>
  <c r="C101" i="20"/>
  <c r="B101" i="20"/>
  <c r="H100" i="20"/>
  <c r="G100" i="20"/>
  <c r="I100" i="20"/>
  <c r="E100" i="20"/>
  <c r="D100" i="20"/>
  <c r="C100" i="20"/>
  <c r="B100" i="20"/>
  <c r="H99" i="20"/>
  <c r="I99" i="20"/>
  <c r="G99" i="20"/>
  <c r="E99" i="20"/>
  <c r="D99" i="20"/>
  <c r="C99" i="20"/>
  <c r="B99" i="20"/>
  <c r="I98" i="20"/>
  <c r="H98" i="20"/>
  <c r="G98" i="20"/>
  <c r="E98" i="20"/>
  <c r="D98" i="20"/>
  <c r="C98" i="20"/>
  <c r="B98" i="20"/>
  <c r="K97" i="20"/>
  <c r="H97" i="20"/>
  <c r="G97" i="20"/>
  <c r="I97" i="20"/>
  <c r="F97" i="20"/>
  <c r="E97" i="20"/>
  <c r="D97" i="20"/>
  <c r="C97" i="20"/>
  <c r="B97" i="20"/>
  <c r="H96" i="20"/>
  <c r="G96" i="20"/>
  <c r="I96" i="20"/>
  <c r="E96" i="20"/>
  <c r="D96" i="20"/>
  <c r="K96" i="20"/>
  <c r="C96" i="20"/>
  <c r="B96" i="20"/>
  <c r="H95" i="20"/>
  <c r="I95" i="20"/>
  <c r="G95" i="20"/>
  <c r="E95" i="20"/>
  <c r="D95" i="20"/>
  <c r="K95" i="20"/>
  <c r="C95" i="20"/>
  <c r="B95" i="20"/>
  <c r="I94" i="20"/>
  <c r="H94" i="20"/>
  <c r="G94" i="20"/>
  <c r="E94" i="20"/>
  <c r="D94" i="20"/>
  <c r="C94" i="20"/>
  <c r="B94" i="20"/>
  <c r="H93" i="20"/>
  <c r="G93" i="20"/>
  <c r="I93" i="20"/>
  <c r="K93" i="20"/>
  <c r="F93" i="20"/>
  <c r="E93" i="20"/>
  <c r="D93" i="20"/>
  <c r="C93" i="20"/>
  <c r="B93" i="20"/>
  <c r="H92" i="20"/>
  <c r="G92" i="20"/>
  <c r="I92" i="20"/>
  <c r="E92" i="20"/>
  <c r="D92" i="20"/>
  <c r="K92" i="20"/>
  <c r="C92" i="20"/>
  <c r="B92" i="20"/>
  <c r="H91" i="20"/>
  <c r="I91" i="20"/>
  <c r="G91" i="20"/>
  <c r="E91" i="20"/>
  <c r="D91" i="20"/>
  <c r="C91" i="20"/>
  <c r="B91" i="20"/>
  <c r="K90" i="20"/>
  <c r="I90" i="20"/>
  <c r="H90" i="20"/>
  <c r="G90" i="20"/>
  <c r="F90" i="20"/>
  <c r="E90" i="20"/>
  <c r="D90" i="20"/>
  <c r="C90" i="20"/>
  <c r="B90" i="20"/>
  <c r="H89" i="20"/>
  <c r="G89" i="20"/>
  <c r="I89" i="20"/>
  <c r="K89" i="20"/>
  <c r="F89" i="20"/>
  <c r="E89" i="20"/>
  <c r="D89" i="20"/>
  <c r="C89" i="20"/>
  <c r="B89" i="20"/>
  <c r="H88" i="20"/>
  <c r="G88" i="20"/>
  <c r="I88" i="20"/>
  <c r="E88" i="20"/>
  <c r="D88" i="20"/>
  <c r="C88" i="20"/>
  <c r="B88" i="20"/>
  <c r="H87" i="20"/>
  <c r="I87" i="20"/>
  <c r="G87" i="20"/>
  <c r="E87" i="20"/>
  <c r="D87" i="20"/>
  <c r="C87" i="20"/>
  <c r="B87" i="20"/>
  <c r="K86" i="20"/>
  <c r="I86" i="20"/>
  <c r="H86" i="20"/>
  <c r="G86" i="20"/>
  <c r="F86" i="20"/>
  <c r="E86" i="20"/>
  <c r="D86" i="20"/>
  <c r="C86" i="20"/>
  <c r="B86" i="20"/>
  <c r="H85" i="20"/>
  <c r="G85" i="20"/>
  <c r="I85" i="20"/>
  <c r="K85" i="20"/>
  <c r="F85" i="20"/>
  <c r="E85" i="20"/>
  <c r="D85" i="20"/>
  <c r="C85" i="20"/>
  <c r="B85" i="20"/>
  <c r="H84" i="20"/>
  <c r="G84" i="20"/>
  <c r="I84" i="20"/>
  <c r="E84" i="20"/>
  <c r="D84" i="20"/>
  <c r="C84" i="20"/>
  <c r="B84" i="20"/>
  <c r="H83" i="20"/>
  <c r="I83" i="20"/>
  <c r="G83" i="20"/>
  <c r="E83" i="20"/>
  <c r="D83" i="20"/>
  <c r="K83" i="20"/>
  <c r="C83" i="20"/>
  <c r="B83" i="20"/>
  <c r="I82" i="20"/>
  <c r="H82" i="20"/>
  <c r="G82" i="20"/>
  <c r="E82" i="20"/>
  <c r="K82" i="20"/>
  <c r="D82" i="20"/>
  <c r="C82" i="20"/>
  <c r="B82" i="20"/>
  <c r="K81" i="20"/>
  <c r="H81" i="20"/>
  <c r="G81" i="20"/>
  <c r="I81" i="20"/>
  <c r="F81" i="20"/>
  <c r="E81" i="20"/>
  <c r="D81" i="20"/>
  <c r="C81" i="20"/>
  <c r="B81" i="20"/>
  <c r="H80" i="20"/>
  <c r="G80" i="20"/>
  <c r="I80" i="20"/>
  <c r="E80" i="20"/>
  <c r="D80" i="20"/>
  <c r="C80" i="20"/>
  <c r="B80" i="20"/>
  <c r="H79" i="20"/>
  <c r="I79" i="20"/>
  <c r="G79" i="20"/>
  <c r="E79" i="20"/>
  <c r="D79" i="20"/>
  <c r="C79" i="20"/>
  <c r="B79" i="20"/>
  <c r="I78" i="20"/>
  <c r="H78" i="20"/>
  <c r="G78" i="20"/>
  <c r="E78" i="20"/>
  <c r="D78" i="20"/>
  <c r="C78" i="20"/>
  <c r="B78" i="20"/>
  <c r="K77" i="20"/>
  <c r="H77" i="20"/>
  <c r="G77" i="20"/>
  <c r="I77" i="20"/>
  <c r="F77" i="20"/>
  <c r="E77" i="20"/>
  <c r="D77" i="20"/>
  <c r="C77" i="20"/>
  <c r="B77" i="20"/>
  <c r="H76" i="20"/>
  <c r="G76" i="20"/>
  <c r="I76" i="20"/>
  <c r="E76" i="20"/>
  <c r="D76" i="20"/>
  <c r="C76" i="20"/>
  <c r="B76" i="20"/>
  <c r="H75" i="20"/>
  <c r="I75" i="20"/>
  <c r="G75" i="20"/>
  <c r="E75" i="20"/>
  <c r="D75" i="20"/>
  <c r="K75" i="20"/>
  <c r="C75" i="20"/>
  <c r="B75" i="20"/>
  <c r="I74" i="20"/>
  <c r="H74" i="20"/>
  <c r="G74" i="20"/>
  <c r="E74" i="20"/>
  <c r="D74" i="20"/>
  <c r="C74" i="20"/>
  <c r="B74" i="20"/>
  <c r="H73" i="20"/>
  <c r="G73" i="20"/>
  <c r="I73" i="20"/>
  <c r="K73" i="20"/>
  <c r="F73" i="20"/>
  <c r="E73" i="20"/>
  <c r="D73" i="20"/>
  <c r="C73" i="20"/>
  <c r="B73" i="20"/>
  <c r="H72" i="20"/>
  <c r="G72" i="20"/>
  <c r="I72" i="20"/>
  <c r="E72" i="20"/>
  <c r="D72" i="20"/>
  <c r="K72" i="20"/>
  <c r="C72" i="20"/>
  <c r="B72" i="20"/>
  <c r="I71" i="20"/>
  <c r="H71" i="20"/>
  <c r="G71" i="20"/>
  <c r="E71" i="20"/>
  <c r="D71" i="20"/>
  <c r="K71" i="20"/>
  <c r="C71" i="20"/>
  <c r="B71" i="20"/>
  <c r="I70" i="20"/>
  <c r="H70" i="20"/>
  <c r="G70" i="20"/>
  <c r="E70" i="20"/>
  <c r="D70" i="20"/>
  <c r="C70" i="20"/>
  <c r="B70" i="20"/>
  <c r="K69" i="20"/>
  <c r="H69" i="20"/>
  <c r="G69" i="20"/>
  <c r="I69" i="20"/>
  <c r="F69" i="20"/>
  <c r="E69" i="20"/>
  <c r="D69" i="20"/>
  <c r="C69" i="20"/>
  <c r="B69" i="20"/>
  <c r="H68" i="20"/>
  <c r="G68" i="20"/>
  <c r="I68" i="20"/>
  <c r="E68" i="20"/>
  <c r="D68" i="20"/>
  <c r="C68" i="20"/>
  <c r="B68" i="20"/>
  <c r="H67" i="20"/>
  <c r="I67" i="20"/>
  <c r="G67" i="20"/>
  <c r="E67" i="20"/>
  <c r="D67" i="20"/>
  <c r="C67" i="20"/>
  <c r="B67" i="20"/>
  <c r="I66" i="20"/>
  <c r="H66" i="20"/>
  <c r="G66" i="20"/>
  <c r="E66" i="20"/>
  <c r="D66" i="20"/>
  <c r="C66" i="20"/>
  <c r="B66" i="20"/>
  <c r="K65" i="20"/>
  <c r="H65" i="20"/>
  <c r="G65" i="20"/>
  <c r="I65" i="20"/>
  <c r="F65" i="20"/>
  <c r="E65" i="20"/>
  <c r="D65" i="20"/>
  <c r="C65" i="20"/>
  <c r="B65" i="20"/>
  <c r="H64" i="20"/>
  <c r="G64" i="20"/>
  <c r="I64" i="20"/>
  <c r="E64" i="20"/>
  <c r="D64" i="20"/>
  <c r="C64" i="20"/>
  <c r="B64" i="20"/>
  <c r="H63" i="20"/>
  <c r="I63" i="20"/>
  <c r="G63" i="20"/>
  <c r="E63" i="20"/>
  <c r="D63" i="20"/>
  <c r="C63" i="20"/>
  <c r="B63" i="20"/>
  <c r="I62" i="20"/>
  <c r="H62" i="20"/>
  <c r="G62" i="20"/>
  <c r="E62" i="20"/>
  <c r="D62" i="20"/>
  <c r="C62" i="20"/>
  <c r="B62" i="20"/>
  <c r="H61" i="20"/>
  <c r="G61" i="20"/>
  <c r="I61" i="20"/>
  <c r="K61" i="20"/>
  <c r="F61" i="20"/>
  <c r="E61" i="20"/>
  <c r="D61" i="20"/>
  <c r="C61" i="20"/>
  <c r="B61" i="20"/>
  <c r="H60" i="20"/>
  <c r="G60" i="20"/>
  <c r="I60" i="20"/>
  <c r="E60" i="20"/>
  <c r="D60" i="20"/>
  <c r="K60" i="20"/>
  <c r="C60" i="20"/>
  <c r="B60" i="20"/>
  <c r="H59" i="20"/>
  <c r="I59" i="20"/>
  <c r="G59" i="20"/>
  <c r="E59" i="20"/>
  <c r="D59" i="20"/>
  <c r="C59" i="20"/>
  <c r="B59" i="20"/>
  <c r="I58" i="20"/>
  <c r="H58" i="20"/>
  <c r="G58" i="20"/>
  <c r="E58" i="20"/>
  <c r="D58" i="20"/>
  <c r="C58" i="20"/>
  <c r="B58" i="20"/>
  <c r="K57" i="20"/>
  <c r="H57" i="20"/>
  <c r="G57" i="20"/>
  <c r="I57" i="20"/>
  <c r="F57" i="20"/>
  <c r="E57" i="20"/>
  <c r="D57" i="20"/>
  <c r="C57" i="20"/>
  <c r="B57" i="20"/>
  <c r="H56" i="20"/>
  <c r="G56" i="20"/>
  <c r="I56" i="20"/>
  <c r="E56" i="20"/>
  <c r="D56" i="20"/>
  <c r="C56" i="20"/>
  <c r="B56" i="20"/>
  <c r="H55" i="20"/>
  <c r="I55" i="20"/>
  <c r="G55" i="20"/>
  <c r="E55" i="20"/>
  <c r="D55" i="20"/>
  <c r="C55" i="20"/>
  <c r="B55" i="20"/>
  <c r="I54" i="20"/>
  <c r="H54" i="20"/>
  <c r="G54" i="20"/>
  <c r="E54" i="20"/>
  <c r="D54" i="20"/>
  <c r="C54" i="20"/>
  <c r="B54" i="20"/>
  <c r="K53" i="20"/>
  <c r="H53" i="20"/>
  <c r="G53" i="20"/>
  <c r="I53" i="20"/>
  <c r="F53" i="20"/>
  <c r="E53" i="20"/>
  <c r="D53" i="20"/>
  <c r="C53" i="20"/>
  <c r="B53" i="20"/>
  <c r="H52" i="20"/>
  <c r="G52" i="20"/>
  <c r="I52" i="20"/>
  <c r="E52" i="20"/>
  <c r="D52" i="20"/>
  <c r="C52" i="20"/>
  <c r="B52" i="20"/>
  <c r="I51" i="20"/>
  <c r="H51" i="20"/>
  <c r="G51" i="20"/>
  <c r="E51" i="20"/>
  <c r="D51" i="20"/>
  <c r="K51" i="20"/>
  <c r="C51" i="20"/>
  <c r="B51" i="20"/>
  <c r="I50" i="20"/>
  <c r="H50" i="20"/>
  <c r="G50" i="20"/>
  <c r="E50" i="20"/>
  <c r="D50" i="20"/>
  <c r="C50" i="20"/>
  <c r="B50" i="20"/>
  <c r="H49" i="20"/>
  <c r="G49" i="20"/>
  <c r="I49" i="20"/>
  <c r="K49" i="20"/>
  <c r="F49" i="20"/>
  <c r="E49" i="20"/>
  <c r="D49" i="20"/>
  <c r="C49" i="20"/>
  <c r="B49" i="20"/>
  <c r="H48" i="20"/>
  <c r="G48" i="20"/>
  <c r="I48" i="20"/>
  <c r="E48" i="20"/>
  <c r="D48" i="20"/>
  <c r="K48" i="20"/>
  <c r="C48" i="20"/>
  <c r="B48" i="20"/>
  <c r="I47" i="20"/>
  <c r="H47" i="20"/>
  <c r="G47" i="20"/>
  <c r="E47" i="20"/>
  <c r="D47" i="20"/>
  <c r="K47" i="20"/>
  <c r="C47" i="20"/>
  <c r="B47" i="20"/>
  <c r="I46" i="20"/>
  <c r="H46" i="20"/>
  <c r="G46" i="20"/>
  <c r="E46" i="20"/>
  <c r="D46" i="20"/>
  <c r="C46" i="20"/>
  <c r="B46" i="20"/>
  <c r="H45" i="20"/>
  <c r="G45" i="20"/>
  <c r="I45" i="20"/>
  <c r="K45" i="20"/>
  <c r="F45" i="20"/>
  <c r="E45" i="20"/>
  <c r="D45" i="20"/>
  <c r="C45" i="20"/>
  <c r="B45" i="20"/>
  <c r="H44" i="20"/>
  <c r="G44" i="20"/>
  <c r="I44" i="20"/>
  <c r="E44" i="20"/>
  <c r="D44" i="20"/>
  <c r="C44" i="20"/>
  <c r="B44" i="20"/>
  <c r="I43" i="20"/>
  <c r="H43" i="20"/>
  <c r="G43" i="20"/>
  <c r="E43" i="20"/>
  <c r="D43" i="20"/>
  <c r="K43" i="20"/>
  <c r="C43" i="20"/>
  <c r="B43" i="20"/>
  <c r="I42" i="20"/>
  <c r="H42" i="20"/>
  <c r="G42" i="20"/>
  <c r="E42" i="20"/>
  <c r="D42" i="20"/>
  <c r="C42" i="20"/>
  <c r="B42" i="20"/>
  <c r="H41" i="20"/>
  <c r="G41" i="20"/>
  <c r="I41" i="20"/>
  <c r="K41" i="20"/>
  <c r="F41" i="20"/>
  <c r="E41" i="20"/>
  <c r="D41" i="20"/>
  <c r="C41" i="20"/>
  <c r="B41" i="20"/>
  <c r="H40" i="20"/>
  <c r="G40" i="20"/>
  <c r="I40" i="20"/>
  <c r="E40" i="20"/>
  <c r="D40" i="20"/>
  <c r="C40" i="20"/>
  <c r="B40" i="20"/>
  <c r="H39" i="20"/>
  <c r="I39" i="20"/>
  <c r="G39" i="20"/>
  <c r="E39" i="20"/>
  <c r="D39" i="20"/>
  <c r="C39" i="20"/>
  <c r="B39" i="20"/>
  <c r="I38" i="20"/>
  <c r="H38" i="20"/>
  <c r="G38" i="20"/>
  <c r="E38" i="20"/>
  <c r="K38" i="20"/>
  <c r="D38" i="20"/>
  <c r="C38" i="20"/>
  <c r="B38" i="20"/>
  <c r="K37" i="20"/>
  <c r="H37" i="20"/>
  <c r="G37" i="20"/>
  <c r="I37" i="20"/>
  <c r="F37" i="20"/>
  <c r="E37" i="20"/>
  <c r="D37" i="20"/>
  <c r="C37" i="20"/>
  <c r="B37" i="20"/>
  <c r="H36" i="20"/>
  <c r="G36" i="20"/>
  <c r="I36" i="20"/>
  <c r="E36" i="20"/>
  <c r="D36" i="20"/>
  <c r="K36" i="20"/>
  <c r="C36" i="20"/>
  <c r="B36" i="20"/>
  <c r="I35" i="20"/>
  <c r="H35" i="20"/>
  <c r="G35" i="20"/>
  <c r="E35" i="20"/>
  <c r="D35" i="20"/>
  <c r="K35" i="20"/>
  <c r="C35" i="20"/>
  <c r="B35" i="20"/>
  <c r="I34" i="20"/>
  <c r="H34" i="20"/>
  <c r="G34" i="20"/>
  <c r="E34" i="20"/>
  <c r="D34" i="20"/>
  <c r="C34" i="20"/>
  <c r="B34" i="20"/>
  <c r="H33" i="20"/>
  <c r="G33" i="20"/>
  <c r="I33" i="20"/>
  <c r="K33" i="20"/>
  <c r="F33" i="20"/>
  <c r="E33" i="20"/>
  <c r="D33" i="20"/>
  <c r="C33" i="20"/>
  <c r="B33" i="20"/>
  <c r="H32" i="20"/>
  <c r="G32" i="20"/>
  <c r="I32" i="20"/>
  <c r="E32" i="20"/>
  <c r="D32" i="20"/>
  <c r="C32" i="20"/>
  <c r="B32" i="20"/>
  <c r="H31" i="20"/>
  <c r="I31" i="20"/>
  <c r="G31" i="20"/>
  <c r="E31" i="20"/>
  <c r="D31" i="20"/>
  <c r="C31" i="20"/>
  <c r="B31" i="20"/>
  <c r="K30" i="20"/>
  <c r="I30" i="20"/>
  <c r="H30" i="20"/>
  <c r="G30" i="20"/>
  <c r="F30" i="20"/>
  <c r="E30" i="20"/>
  <c r="D30" i="20"/>
  <c r="C30" i="20"/>
  <c r="B30" i="20"/>
  <c r="K29" i="20"/>
  <c r="H29" i="20"/>
  <c r="G29" i="20"/>
  <c r="I29" i="20"/>
  <c r="F29" i="20"/>
  <c r="E29" i="20"/>
  <c r="D29" i="20"/>
  <c r="C29" i="20"/>
  <c r="B29" i="20"/>
  <c r="H28" i="20"/>
  <c r="G28" i="20"/>
  <c r="I28" i="20"/>
  <c r="E28" i="20"/>
  <c r="D28" i="20"/>
  <c r="C28" i="20"/>
  <c r="B28" i="20"/>
  <c r="I27" i="20"/>
  <c r="H27" i="20"/>
  <c r="G27" i="20"/>
  <c r="E27" i="20"/>
  <c r="D27" i="20"/>
  <c r="K27" i="20"/>
  <c r="C27" i="20"/>
  <c r="B27" i="20"/>
  <c r="K26" i="20"/>
  <c r="I26" i="20"/>
  <c r="H26" i="20"/>
  <c r="G26" i="20"/>
  <c r="F26" i="20"/>
  <c r="E26" i="20"/>
  <c r="D26" i="20"/>
  <c r="C26" i="20"/>
  <c r="B26" i="20"/>
  <c r="H25" i="20"/>
  <c r="G25" i="20"/>
  <c r="I25" i="20"/>
  <c r="K25" i="20"/>
  <c r="F25" i="20"/>
  <c r="E25" i="20"/>
  <c r="D25" i="20"/>
  <c r="C25" i="20"/>
  <c r="B25" i="20"/>
  <c r="H24" i="20"/>
  <c r="G24" i="20"/>
  <c r="I24" i="20"/>
  <c r="E24" i="20"/>
  <c r="D24" i="20"/>
  <c r="C24" i="20"/>
  <c r="B24" i="20"/>
  <c r="H23" i="20"/>
  <c r="I23" i="20"/>
  <c r="G23" i="20"/>
  <c r="E23" i="20"/>
  <c r="D23" i="20"/>
  <c r="C23" i="20"/>
  <c r="B23" i="20"/>
  <c r="I22" i="20"/>
  <c r="H22" i="20"/>
  <c r="G22" i="20"/>
  <c r="E22" i="20"/>
  <c r="D22" i="20"/>
  <c r="C22" i="20"/>
  <c r="B22" i="20"/>
  <c r="H21" i="20"/>
  <c r="G21" i="20"/>
  <c r="I21" i="20"/>
  <c r="K21" i="20"/>
  <c r="F21" i="20"/>
  <c r="E21" i="20"/>
  <c r="D21" i="20"/>
  <c r="C21" i="20"/>
  <c r="B21" i="20"/>
  <c r="H20" i="20"/>
  <c r="G20" i="20"/>
  <c r="I20" i="20"/>
  <c r="E20" i="20"/>
  <c r="D20" i="20"/>
  <c r="C20" i="20"/>
  <c r="B20" i="20"/>
  <c r="H19" i="20"/>
  <c r="I19" i="20"/>
  <c r="G19" i="20"/>
  <c r="E19" i="20"/>
  <c r="D19" i="20"/>
  <c r="C19" i="20"/>
  <c r="B19" i="20"/>
  <c r="I18" i="20"/>
  <c r="H18" i="20"/>
  <c r="G18" i="20"/>
  <c r="E18" i="20"/>
  <c r="D18" i="20"/>
  <c r="C18" i="20"/>
  <c r="B18" i="20"/>
  <c r="H17" i="20"/>
  <c r="G17" i="20"/>
  <c r="I17" i="20"/>
  <c r="K17" i="20"/>
  <c r="F17" i="20"/>
  <c r="E17" i="20"/>
  <c r="D17" i="20"/>
  <c r="C17" i="20"/>
  <c r="B17" i="20"/>
  <c r="H16" i="20"/>
  <c r="G16" i="20"/>
  <c r="I16" i="20"/>
  <c r="E16" i="20"/>
  <c r="D16" i="20"/>
  <c r="K16" i="20"/>
  <c r="C16" i="20"/>
  <c r="B16" i="20"/>
  <c r="I15" i="20"/>
  <c r="H15" i="20"/>
  <c r="G15" i="20"/>
  <c r="E15" i="20"/>
  <c r="D15" i="20"/>
  <c r="K15" i="20"/>
  <c r="C15" i="20"/>
  <c r="B15" i="20"/>
  <c r="I14" i="20"/>
  <c r="H14" i="20"/>
  <c r="G14" i="20"/>
  <c r="E14" i="20"/>
  <c r="K14" i="20"/>
  <c r="D14" i="20"/>
  <c r="C14" i="20"/>
  <c r="B14" i="20"/>
  <c r="H13" i="20"/>
  <c r="G13" i="20"/>
  <c r="I13" i="20"/>
  <c r="K13" i="20"/>
  <c r="F13" i="20"/>
  <c r="E13" i="20"/>
  <c r="D13" i="20"/>
  <c r="C13" i="20"/>
  <c r="B13" i="20"/>
  <c r="H12" i="20"/>
  <c r="G12" i="20"/>
  <c r="I12" i="20"/>
  <c r="E12" i="20"/>
  <c r="D12" i="20"/>
  <c r="C12" i="20"/>
  <c r="B12" i="20"/>
  <c r="H11" i="20"/>
  <c r="I11" i="20"/>
  <c r="G11" i="20"/>
  <c r="E11" i="20"/>
  <c r="D11" i="20"/>
  <c r="C11" i="20"/>
  <c r="B11" i="20"/>
  <c r="I107" i="22"/>
  <c r="H107" i="22"/>
  <c r="G107" i="22"/>
  <c r="E107" i="22"/>
  <c r="D107" i="22"/>
  <c r="K107" i="22"/>
  <c r="C107" i="22"/>
  <c r="B107" i="22"/>
  <c r="K106" i="22"/>
  <c r="I106" i="22"/>
  <c r="H106" i="22"/>
  <c r="G106" i="22"/>
  <c r="F106" i="22"/>
  <c r="E106" i="22"/>
  <c r="D106" i="22"/>
  <c r="C106" i="22"/>
  <c r="B106" i="22"/>
  <c r="H105" i="22"/>
  <c r="G105" i="22"/>
  <c r="I105" i="22"/>
  <c r="F105" i="22"/>
  <c r="E105" i="22"/>
  <c r="D105" i="22"/>
  <c r="K105" i="22"/>
  <c r="C105" i="22"/>
  <c r="B105" i="22"/>
  <c r="H104" i="22"/>
  <c r="G104" i="22"/>
  <c r="I104" i="22"/>
  <c r="E104" i="22"/>
  <c r="D104" i="22"/>
  <c r="K104" i="22"/>
  <c r="C104" i="22"/>
  <c r="B104" i="22"/>
  <c r="I103" i="22"/>
  <c r="H103" i="22"/>
  <c r="G103" i="22"/>
  <c r="E103" i="22"/>
  <c r="D103" i="22"/>
  <c r="K103" i="22"/>
  <c r="C103" i="22"/>
  <c r="B103" i="22"/>
  <c r="I102" i="22"/>
  <c r="H102" i="22"/>
  <c r="G102" i="22"/>
  <c r="E102" i="22"/>
  <c r="K102" i="22"/>
  <c r="D102" i="22"/>
  <c r="C102" i="22"/>
  <c r="B102" i="22"/>
  <c r="H101" i="22"/>
  <c r="G101" i="22"/>
  <c r="F101" i="22"/>
  <c r="E101" i="22"/>
  <c r="D101" i="22"/>
  <c r="C101" i="22"/>
  <c r="B101" i="22"/>
  <c r="H100" i="22"/>
  <c r="G100" i="22"/>
  <c r="I100" i="22"/>
  <c r="E100" i="22"/>
  <c r="D100" i="22"/>
  <c r="C100" i="22"/>
  <c r="B100" i="22"/>
  <c r="H99" i="22"/>
  <c r="I99" i="22"/>
  <c r="G99" i="22"/>
  <c r="E99" i="22"/>
  <c r="D99" i="22"/>
  <c r="C99" i="22"/>
  <c r="B99" i="22"/>
  <c r="I98" i="22"/>
  <c r="H98" i="22"/>
  <c r="G98" i="22"/>
  <c r="E98" i="22"/>
  <c r="D98" i="22"/>
  <c r="C98" i="22"/>
  <c r="B98" i="22"/>
  <c r="K97" i="22"/>
  <c r="H97" i="22"/>
  <c r="G97" i="22"/>
  <c r="I97" i="22"/>
  <c r="F97" i="22"/>
  <c r="E97" i="22"/>
  <c r="D97" i="22"/>
  <c r="C97" i="22"/>
  <c r="B97" i="22"/>
  <c r="H96" i="22"/>
  <c r="G96" i="22"/>
  <c r="I96" i="22"/>
  <c r="E96" i="22"/>
  <c r="D96" i="22"/>
  <c r="K96" i="22"/>
  <c r="C96" i="22"/>
  <c r="B96" i="22"/>
  <c r="H95" i="22"/>
  <c r="I95" i="22"/>
  <c r="G95" i="22"/>
  <c r="E95" i="22"/>
  <c r="D95" i="22"/>
  <c r="K95" i="22"/>
  <c r="C95" i="22"/>
  <c r="B95" i="22"/>
  <c r="I94" i="22"/>
  <c r="H94" i="22"/>
  <c r="G94" i="22"/>
  <c r="E94" i="22"/>
  <c r="D94" i="22"/>
  <c r="C94" i="22"/>
  <c r="B94" i="22"/>
  <c r="H93" i="22"/>
  <c r="G93" i="22"/>
  <c r="I93" i="22"/>
  <c r="K93" i="22"/>
  <c r="F93" i="22"/>
  <c r="E93" i="22"/>
  <c r="D93" i="22"/>
  <c r="C93" i="22"/>
  <c r="B93" i="22"/>
  <c r="H92" i="22"/>
  <c r="G92" i="22"/>
  <c r="I92" i="22"/>
  <c r="E92" i="22"/>
  <c r="D92" i="22"/>
  <c r="K92" i="22"/>
  <c r="C92" i="22"/>
  <c r="B92" i="22"/>
  <c r="H91" i="22"/>
  <c r="I91" i="22"/>
  <c r="G91" i="22"/>
  <c r="E91" i="22"/>
  <c r="D91" i="22"/>
  <c r="C91" i="22"/>
  <c r="B91" i="22"/>
  <c r="K90" i="22"/>
  <c r="I90" i="22"/>
  <c r="H90" i="22"/>
  <c r="G90" i="22"/>
  <c r="F90" i="22"/>
  <c r="E90" i="22"/>
  <c r="D90" i="22"/>
  <c r="C90" i="22"/>
  <c r="B90" i="22"/>
  <c r="H89" i="22"/>
  <c r="G89" i="22"/>
  <c r="I89" i="22"/>
  <c r="K89" i="22"/>
  <c r="F89" i="22"/>
  <c r="E89" i="22"/>
  <c r="D89" i="22"/>
  <c r="C89" i="22"/>
  <c r="B89" i="22"/>
  <c r="H88" i="22"/>
  <c r="G88" i="22"/>
  <c r="I88" i="22"/>
  <c r="E88" i="22"/>
  <c r="D88" i="22"/>
  <c r="C88" i="22"/>
  <c r="B88" i="22"/>
  <c r="H87" i="22"/>
  <c r="I87" i="22"/>
  <c r="G87" i="22"/>
  <c r="E87" i="22"/>
  <c r="D87" i="22"/>
  <c r="C87" i="22"/>
  <c r="B87" i="22"/>
  <c r="I86" i="22"/>
  <c r="H86" i="22"/>
  <c r="G86" i="22"/>
  <c r="E86" i="22"/>
  <c r="K86" i="22"/>
  <c r="D86" i="22"/>
  <c r="C86" i="22"/>
  <c r="B86" i="22"/>
  <c r="H85" i="22"/>
  <c r="G85" i="22"/>
  <c r="I85" i="22"/>
  <c r="K85" i="22"/>
  <c r="F85" i="22"/>
  <c r="E85" i="22"/>
  <c r="D85" i="22"/>
  <c r="C85" i="22"/>
  <c r="B85" i="22"/>
  <c r="H84" i="22"/>
  <c r="G84" i="22"/>
  <c r="I84" i="22"/>
  <c r="E84" i="22"/>
  <c r="D84" i="22"/>
  <c r="C84" i="22"/>
  <c r="B84" i="22"/>
  <c r="H83" i="22"/>
  <c r="I83" i="22"/>
  <c r="G83" i="22"/>
  <c r="E83" i="22"/>
  <c r="D83" i="22"/>
  <c r="K83" i="22"/>
  <c r="C83" i="22"/>
  <c r="B83" i="22"/>
  <c r="I82" i="22"/>
  <c r="H82" i="22"/>
  <c r="G82" i="22"/>
  <c r="E82" i="22"/>
  <c r="K82" i="22"/>
  <c r="D82" i="22"/>
  <c r="C82" i="22"/>
  <c r="B82" i="22"/>
  <c r="K81" i="22"/>
  <c r="H81" i="22"/>
  <c r="G81" i="22"/>
  <c r="I81" i="22"/>
  <c r="F81" i="22"/>
  <c r="E81" i="22"/>
  <c r="D81" i="22"/>
  <c r="C81" i="22"/>
  <c r="B81" i="22"/>
  <c r="H80" i="22"/>
  <c r="G80" i="22"/>
  <c r="I80" i="22"/>
  <c r="E80" i="22"/>
  <c r="D80" i="22"/>
  <c r="C80" i="22"/>
  <c r="B80" i="22"/>
  <c r="H79" i="22"/>
  <c r="I79" i="22"/>
  <c r="G79" i="22"/>
  <c r="E79" i="22"/>
  <c r="D79" i="22"/>
  <c r="C79" i="22"/>
  <c r="B79" i="22"/>
  <c r="I78" i="22"/>
  <c r="H78" i="22"/>
  <c r="G78" i="22"/>
  <c r="E78" i="22"/>
  <c r="D78" i="22"/>
  <c r="C78" i="22"/>
  <c r="B78" i="22"/>
  <c r="K77" i="22"/>
  <c r="H77" i="22"/>
  <c r="G77" i="22"/>
  <c r="I77" i="22"/>
  <c r="F77" i="22"/>
  <c r="E77" i="22"/>
  <c r="D77" i="22"/>
  <c r="C77" i="22"/>
  <c r="B77" i="22"/>
  <c r="H76" i="22"/>
  <c r="G76" i="22"/>
  <c r="I76" i="22"/>
  <c r="E76" i="22"/>
  <c r="D76" i="22"/>
  <c r="C76" i="22"/>
  <c r="B76" i="22"/>
  <c r="H75" i="22"/>
  <c r="I75" i="22"/>
  <c r="G75" i="22"/>
  <c r="E75" i="22"/>
  <c r="D75" i="22"/>
  <c r="K75" i="22"/>
  <c r="C75" i="22"/>
  <c r="B75" i="22"/>
  <c r="I74" i="22"/>
  <c r="H74" i="22"/>
  <c r="G74" i="22"/>
  <c r="E74" i="22"/>
  <c r="D74" i="22"/>
  <c r="C74" i="22"/>
  <c r="B74" i="22"/>
  <c r="H73" i="22"/>
  <c r="G73" i="22"/>
  <c r="I73" i="22"/>
  <c r="K73" i="22"/>
  <c r="F73" i="22"/>
  <c r="E73" i="22"/>
  <c r="D73" i="22"/>
  <c r="C73" i="22"/>
  <c r="B73" i="22"/>
  <c r="H72" i="22"/>
  <c r="G72" i="22"/>
  <c r="I72" i="22"/>
  <c r="E72" i="22"/>
  <c r="D72" i="22"/>
  <c r="K72" i="22"/>
  <c r="C72" i="22"/>
  <c r="B72" i="22"/>
  <c r="I71" i="22"/>
  <c r="H71" i="22"/>
  <c r="G71" i="22"/>
  <c r="E71" i="22"/>
  <c r="D71" i="22"/>
  <c r="K71" i="22"/>
  <c r="C71" i="22"/>
  <c r="B71" i="22"/>
  <c r="I70" i="22"/>
  <c r="H70" i="22"/>
  <c r="G70" i="22"/>
  <c r="E70" i="22"/>
  <c r="D70" i="22"/>
  <c r="C70" i="22"/>
  <c r="B70" i="22"/>
  <c r="K69" i="22"/>
  <c r="H69" i="22"/>
  <c r="G69" i="22"/>
  <c r="I69" i="22"/>
  <c r="F69" i="22"/>
  <c r="E69" i="22"/>
  <c r="D69" i="22"/>
  <c r="C69" i="22"/>
  <c r="B69" i="22"/>
  <c r="H68" i="22"/>
  <c r="G68" i="22"/>
  <c r="I68" i="22"/>
  <c r="E68" i="22"/>
  <c r="D68" i="22"/>
  <c r="C68" i="22"/>
  <c r="B68" i="22"/>
  <c r="H67" i="22"/>
  <c r="I67" i="22"/>
  <c r="G67" i="22"/>
  <c r="E67" i="22"/>
  <c r="D67" i="22"/>
  <c r="C67" i="22"/>
  <c r="B67" i="22"/>
  <c r="I66" i="22"/>
  <c r="H66" i="22"/>
  <c r="G66" i="22"/>
  <c r="E66" i="22"/>
  <c r="D66" i="22"/>
  <c r="C66" i="22"/>
  <c r="B66" i="22"/>
  <c r="K65" i="22"/>
  <c r="H65" i="22"/>
  <c r="G65" i="22"/>
  <c r="I65" i="22"/>
  <c r="F65" i="22"/>
  <c r="E65" i="22"/>
  <c r="D65" i="22"/>
  <c r="C65" i="22"/>
  <c r="B65" i="22"/>
  <c r="H64" i="22"/>
  <c r="G64" i="22"/>
  <c r="I64" i="22"/>
  <c r="E64" i="22"/>
  <c r="D64" i="22"/>
  <c r="C64" i="22"/>
  <c r="B64" i="22"/>
  <c r="H63" i="22"/>
  <c r="I63" i="22"/>
  <c r="G63" i="22"/>
  <c r="E63" i="22"/>
  <c r="D63" i="22"/>
  <c r="C63" i="22"/>
  <c r="B63" i="22"/>
  <c r="I62" i="22"/>
  <c r="H62" i="22"/>
  <c r="G62" i="22"/>
  <c r="E62" i="22"/>
  <c r="D62" i="22"/>
  <c r="C62" i="22"/>
  <c r="B62" i="22"/>
  <c r="H61" i="22"/>
  <c r="G61" i="22"/>
  <c r="I61" i="22"/>
  <c r="K61" i="22"/>
  <c r="F61" i="22"/>
  <c r="E61" i="22"/>
  <c r="D61" i="22"/>
  <c r="C61" i="22"/>
  <c r="B61" i="22"/>
  <c r="H60" i="22"/>
  <c r="G60" i="22"/>
  <c r="I60" i="22"/>
  <c r="E60" i="22"/>
  <c r="D60" i="22"/>
  <c r="K60" i="22"/>
  <c r="C60" i="22"/>
  <c r="B60" i="22"/>
  <c r="H59" i="22"/>
  <c r="I59" i="22"/>
  <c r="G59" i="22"/>
  <c r="E59" i="22"/>
  <c r="D59" i="22"/>
  <c r="C59" i="22"/>
  <c r="B59" i="22"/>
  <c r="I58" i="22"/>
  <c r="H58" i="22"/>
  <c r="G58" i="22"/>
  <c r="E58" i="22"/>
  <c r="D58" i="22"/>
  <c r="C58" i="22"/>
  <c r="B58" i="22"/>
  <c r="K57" i="22"/>
  <c r="H57" i="22"/>
  <c r="G57" i="22"/>
  <c r="I57" i="22"/>
  <c r="F57" i="22"/>
  <c r="E57" i="22"/>
  <c r="D57" i="22"/>
  <c r="C57" i="22"/>
  <c r="B57" i="22"/>
  <c r="H56" i="22"/>
  <c r="G56" i="22"/>
  <c r="I56" i="22"/>
  <c r="E56" i="22"/>
  <c r="D56" i="22"/>
  <c r="C56" i="22"/>
  <c r="B56" i="22"/>
  <c r="H55" i="22"/>
  <c r="I55" i="22"/>
  <c r="G55" i="22"/>
  <c r="E55" i="22"/>
  <c r="D55" i="22"/>
  <c r="C55" i="22"/>
  <c r="B55" i="22"/>
  <c r="I54" i="22"/>
  <c r="H54" i="22"/>
  <c r="G54" i="22"/>
  <c r="E54" i="22"/>
  <c r="D54" i="22"/>
  <c r="C54" i="22"/>
  <c r="B54" i="22"/>
  <c r="K53" i="22"/>
  <c r="H53" i="22"/>
  <c r="G53" i="22"/>
  <c r="I53" i="22"/>
  <c r="F53" i="22"/>
  <c r="E53" i="22"/>
  <c r="D53" i="22"/>
  <c r="C53" i="22"/>
  <c r="B53" i="22"/>
  <c r="H52" i="22"/>
  <c r="G52" i="22"/>
  <c r="I52" i="22"/>
  <c r="E52" i="22"/>
  <c r="D52" i="22"/>
  <c r="C52" i="22"/>
  <c r="B52" i="22"/>
  <c r="I51" i="22"/>
  <c r="H51" i="22"/>
  <c r="G51" i="22"/>
  <c r="E51" i="22"/>
  <c r="D51" i="22"/>
  <c r="K51" i="22"/>
  <c r="C51" i="22"/>
  <c r="B51" i="22"/>
  <c r="I50" i="22"/>
  <c r="H50" i="22"/>
  <c r="G50" i="22"/>
  <c r="E50" i="22"/>
  <c r="D50" i="22"/>
  <c r="C50" i="22"/>
  <c r="B50" i="22"/>
  <c r="H49" i="22"/>
  <c r="G49" i="22"/>
  <c r="I49" i="22"/>
  <c r="K49" i="22"/>
  <c r="F49" i="22"/>
  <c r="E49" i="22"/>
  <c r="D49" i="22"/>
  <c r="C49" i="22"/>
  <c r="B49" i="22"/>
  <c r="H48" i="22"/>
  <c r="G48" i="22"/>
  <c r="I48" i="22"/>
  <c r="E48" i="22"/>
  <c r="D48" i="22"/>
  <c r="K48" i="22"/>
  <c r="C48" i="22"/>
  <c r="B48" i="22"/>
  <c r="H47" i="22"/>
  <c r="I47" i="22"/>
  <c r="G47" i="22"/>
  <c r="E47" i="22"/>
  <c r="D47" i="22"/>
  <c r="C47" i="22"/>
  <c r="B47" i="22"/>
  <c r="I46" i="22"/>
  <c r="H46" i="22"/>
  <c r="G46" i="22"/>
  <c r="E46" i="22"/>
  <c r="D46" i="22"/>
  <c r="C46" i="22"/>
  <c r="B46" i="22"/>
  <c r="H45" i="22"/>
  <c r="G45" i="22"/>
  <c r="I45" i="22"/>
  <c r="K45" i="22"/>
  <c r="F45" i="22"/>
  <c r="E45" i="22"/>
  <c r="D45" i="22"/>
  <c r="C45" i="22"/>
  <c r="B45" i="22"/>
  <c r="H44" i="22"/>
  <c r="G44" i="22"/>
  <c r="I44" i="22"/>
  <c r="E44" i="22"/>
  <c r="D44" i="22"/>
  <c r="C44" i="22"/>
  <c r="B44" i="22"/>
  <c r="I43" i="22"/>
  <c r="H43" i="22"/>
  <c r="G43" i="22"/>
  <c r="E43" i="22"/>
  <c r="D43" i="22"/>
  <c r="K43" i="22"/>
  <c r="C43" i="22"/>
  <c r="B43" i="22"/>
  <c r="I42" i="22"/>
  <c r="H42" i="22"/>
  <c r="G42" i="22"/>
  <c r="E42" i="22"/>
  <c r="D42" i="22"/>
  <c r="C42" i="22"/>
  <c r="B42" i="22"/>
  <c r="H41" i="22"/>
  <c r="G41" i="22"/>
  <c r="I41" i="22"/>
  <c r="K41" i="22"/>
  <c r="F41" i="22"/>
  <c r="E41" i="22"/>
  <c r="D41" i="22"/>
  <c r="C41" i="22"/>
  <c r="B41" i="22"/>
  <c r="H40" i="22"/>
  <c r="G40" i="22"/>
  <c r="I40" i="22"/>
  <c r="E40" i="22"/>
  <c r="D40" i="22"/>
  <c r="C40" i="22"/>
  <c r="B40" i="22"/>
  <c r="H39" i="22"/>
  <c r="I39" i="22"/>
  <c r="G39" i="22"/>
  <c r="E39" i="22"/>
  <c r="D39" i="22"/>
  <c r="C39" i="22"/>
  <c r="B39" i="22"/>
  <c r="I38" i="22"/>
  <c r="H38" i="22"/>
  <c r="G38" i="22"/>
  <c r="E38" i="22"/>
  <c r="K38" i="22"/>
  <c r="D38" i="22"/>
  <c r="C38" i="22"/>
  <c r="B38" i="22"/>
  <c r="K37" i="22"/>
  <c r="H37" i="22"/>
  <c r="G37" i="22"/>
  <c r="I37" i="22"/>
  <c r="F37" i="22"/>
  <c r="E37" i="22"/>
  <c r="D37" i="22"/>
  <c r="C37" i="22"/>
  <c r="B37" i="22"/>
  <c r="H36" i="22"/>
  <c r="G36" i="22"/>
  <c r="I36" i="22"/>
  <c r="E36" i="22"/>
  <c r="D36" i="22"/>
  <c r="K36" i="22"/>
  <c r="C36" i="22"/>
  <c r="B36" i="22"/>
  <c r="H35" i="22"/>
  <c r="I35" i="22"/>
  <c r="G35" i="22"/>
  <c r="E35" i="22"/>
  <c r="D35" i="22"/>
  <c r="K35" i="22"/>
  <c r="C35" i="22"/>
  <c r="B35" i="22"/>
  <c r="I34" i="22"/>
  <c r="H34" i="22"/>
  <c r="G34" i="22"/>
  <c r="E34" i="22"/>
  <c r="D34" i="22"/>
  <c r="C34" i="22"/>
  <c r="B34" i="22"/>
  <c r="H33" i="22"/>
  <c r="G33" i="22"/>
  <c r="I33" i="22"/>
  <c r="K33" i="22"/>
  <c r="F33" i="22"/>
  <c r="E33" i="22"/>
  <c r="D33" i="22"/>
  <c r="C33" i="22"/>
  <c r="B33" i="22"/>
  <c r="H32" i="22"/>
  <c r="G32" i="22"/>
  <c r="I32" i="22"/>
  <c r="E32" i="22"/>
  <c r="D32" i="22"/>
  <c r="C32" i="22"/>
  <c r="B32" i="22"/>
  <c r="H31" i="22"/>
  <c r="I31" i="22"/>
  <c r="G31" i="22"/>
  <c r="E31" i="22"/>
  <c r="D31" i="22"/>
  <c r="C31" i="22"/>
  <c r="B31" i="22"/>
  <c r="K30" i="22"/>
  <c r="I30" i="22"/>
  <c r="H30" i="22"/>
  <c r="G30" i="22"/>
  <c r="F30" i="22"/>
  <c r="E30" i="22"/>
  <c r="D30" i="22"/>
  <c r="C30" i="22"/>
  <c r="B30" i="22"/>
  <c r="K29" i="22"/>
  <c r="H29" i="22"/>
  <c r="G29" i="22"/>
  <c r="I29" i="22"/>
  <c r="F29" i="22"/>
  <c r="E29" i="22"/>
  <c r="D29" i="22"/>
  <c r="C29" i="22"/>
  <c r="B29" i="22"/>
  <c r="H28" i="22"/>
  <c r="G28" i="22"/>
  <c r="I28" i="22"/>
  <c r="E28" i="22"/>
  <c r="D28" i="22"/>
  <c r="C28" i="22"/>
  <c r="B28" i="22"/>
  <c r="I27" i="22"/>
  <c r="H27" i="22"/>
  <c r="G27" i="22"/>
  <c r="E27" i="22"/>
  <c r="D27" i="22"/>
  <c r="K27" i="22"/>
  <c r="C27" i="22"/>
  <c r="B27" i="22"/>
  <c r="K26" i="22"/>
  <c r="I26" i="22"/>
  <c r="H26" i="22"/>
  <c r="G26" i="22"/>
  <c r="F26" i="22"/>
  <c r="E26" i="22"/>
  <c r="D26" i="22"/>
  <c r="C26" i="22"/>
  <c r="B26" i="22"/>
  <c r="H25" i="22"/>
  <c r="G25" i="22"/>
  <c r="I25" i="22"/>
  <c r="K25" i="22"/>
  <c r="F25" i="22"/>
  <c r="E25" i="22"/>
  <c r="D25" i="22"/>
  <c r="C25" i="22"/>
  <c r="B25" i="22"/>
  <c r="H24" i="22"/>
  <c r="G24" i="22"/>
  <c r="I24" i="22"/>
  <c r="E24" i="22"/>
  <c r="D24" i="22"/>
  <c r="C24" i="22"/>
  <c r="B24" i="22"/>
  <c r="H23" i="22"/>
  <c r="I23" i="22"/>
  <c r="G23" i="22"/>
  <c r="E23" i="22"/>
  <c r="D23" i="22"/>
  <c r="C23" i="22"/>
  <c r="B23" i="22"/>
  <c r="I22" i="22"/>
  <c r="H22" i="22"/>
  <c r="G22" i="22"/>
  <c r="E22" i="22"/>
  <c r="D22" i="22"/>
  <c r="C22" i="22"/>
  <c r="B22" i="22"/>
  <c r="H21" i="22"/>
  <c r="G21" i="22"/>
  <c r="I21" i="22"/>
  <c r="K21" i="22"/>
  <c r="F21" i="22"/>
  <c r="E21" i="22"/>
  <c r="D21" i="22"/>
  <c r="C21" i="22"/>
  <c r="B21" i="22"/>
  <c r="H20" i="22"/>
  <c r="G20" i="22"/>
  <c r="I20" i="22"/>
  <c r="E20" i="22"/>
  <c r="D20" i="22"/>
  <c r="C20" i="22"/>
  <c r="B20" i="22"/>
  <c r="H19" i="22"/>
  <c r="I19" i="22"/>
  <c r="G19" i="22"/>
  <c r="E19" i="22"/>
  <c r="D19" i="22"/>
  <c r="C19" i="22"/>
  <c r="B19" i="22"/>
  <c r="I18" i="22"/>
  <c r="H18" i="22"/>
  <c r="G18" i="22"/>
  <c r="E18" i="22"/>
  <c r="D18" i="22"/>
  <c r="C18" i="22"/>
  <c r="B18" i="22"/>
  <c r="H17" i="22"/>
  <c r="G17" i="22"/>
  <c r="I17" i="22"/>
  <c r="K17" i="22"/>
  <c r="F17" i="22"/>
  <c r="E17" i="22"/>
  <c r="D17" i="22"/>
  <c r="C17" i="22"/>
  <c r="B17" i="22"/>
  <c r="H16" i="22"/>
  <c r="G16" i="22"/>
  <c r="I16" i="22"/>
  <c r="E16" i="22"/>
  <c r="D16" i="22"/>
  <c r="K16" i="22"/>
  <c r="C16" i="22"/>
  <c r="B16" i="22"/>
  <c r="I15" i="22"/>
  <c r="H15" i="22"/>
  <c r="G15" i="22"/>
  <c r="E15" i="22"/>
  <c r="D15" i="22"/>
  <c r="K15" i="22"/>
  <c r="C15" i="22"/>
  <c r="B15" i="22"/>
  <c r="I14" i="22"/>
  <c r="H14" i="22"/>
  <c r="G14" i="22"/>
  <c r="E14" i="22"/>
  <c r="K14" i="22"/>
  <c r="D14" i="22"/>
  <c r="C14" i="22"/>
  <c r="B14" i="22"/>
  <c r="H13" i="22"/>
  <c r="G13" i="22"/>
  <c r="I13" i="22"/>
  <c r="K13" i="22"/>
  <c r="F13" i="22"/>
  <c r="E13" i="22"/>
  <c r="D13" i="22"/>
  <c r="C13" i="22"/>
  <c r="B13" i="22"/>
  <c r="H12" i="22"/>
  <c r="G12" i="22"/>
  <c r="I12" i="22"/>
  <c r="E12" i="22"/>
  <c r="D12" i="22"/>
  <c r="C12" i="22"/>
  <c r="B12" i="22"/>
  <c r="H11" i="22"/>
  <c r="I11" i="22"/>
  <c r="G11" i="22"/>
  <c r="E11" i="22"/>
  <c r="D11" i="22"/>
  <c r="C11" i="22"/>
  <c r="B11" i="22"/>
  <c r="G10" i="22"/>
  <c r="K107" i="24"/>
  <c r="I107" i="24"/>
  <c r="H107" i="24"/>
  <c r="G107" i="24"/>
  <c r="F107" i="24"/>
  <c r="E107" i="24"/>
  <c r="D107" i="24"/>
  <c r="C107" i="24"/>
  <c r="B107" i="24"/>
  <c r="K106" i="24"/>
  <c r="H106" i="24"/>
  <c r="G106" i="24"/>
  <c r="I106" i="24"/>
  <c r="F106" i="24"/>
  <c r="E106" i="24"/>
  <c r="D106" i="24"/>
  <c r="C106" i="24"/>
  <c r="B106" i="24"/>
  <c r="H105" i="24"/>
  <c r="G105" i="24"/>
  <c r="I105" i="24"/>
  <c r="E105" i="24"/>
  <c r="D105" i="24"/>
  <c r="K105" i="24"/>
  <c r="C105" i="24"/>
  <c r="B105" i="24"/>
  <c r="I104" i="24"/>
  <c r="H104" i="24"/>
  <c r="G104" i="24"/>
  <c r="E104" i="24"/>
  <c r="D104" i="24"/>
  <c r="K104" i="24"/>
  <c r="C104" i="24"/>
  <c r="B104" i="24"/>
  <c r="K103" i="24"/>
  <c r="I103" i="24"/>
  <c r="H103" i="24"/>
  <c r="G103" i="24"/>
  <c r="F103" i="24"/>
  <c r="E103" i="24"/>
  <c r="D103" i="24"/>
  <c r="C103" i="24"/>
  <c r="B103" i="24"/>
  <c r="K102" i="24"/>
  <c r="H102" i="24"/>
  <c r="G102" i="24"/>
  <c r="I102" i="24"/>
  <c r="F102" i="24"/>
  <c r="E102" i="24"/>
  <c r="D102" i="24"/>
  <c r="C102" i="24"/>
  <c r="B102" i="24"/>
  <c r="H101" i="24"/>
  <c r="G101" i="24"/>
  <c r="I101" i="24"/>
  <c r="E101" i="24"/>
  <c r="D101" i="24"/>
  <c r="C101" i="24"/>
  <c r="B101" i="24"/>
  <c r="H100" i="24"/>
  <c r="I100" i="24"/>
  <c r="G100" i="24"/>
  <c r="E100" i="24"/>
  <c r="D100" i="24"/>
  <c r="C100" i="24"/>
  <c r="B100" i="24"/>
  <c r="I99" i="24"/>
  <c r="H99" i="24"/>
  <c r="G99" i="24"/>
  <c r="E99" i="24"/>
  <c r="D99" i="24"/>
  <c r="C99" i="24"/>
  <c r="B99" i="24"/>
  <c r="H98" i="24"/>
  <c r="G98" i="24"/>
  <c r="F98" i="24"/>
  <c r="E98" i="24"/>
  <c r="D98" i="24"/>
  <c r="C98" i="24"/>
  <c r="B98" i="24"/>
  <c r="H97" i="24"/>
  <c r="G97" i="24"/>
  <c r="I97" i="24"/>
  <c r="E97" i="24"/>
  <c r="D97" i="24"/>
  <c r="K97" i="24"/>
  <c r="C97" i="24"/>
  <c r="B97" i="24"/>
  <c r="H96" i="24"/>
  <c r="I96" i="24"/>
  <c r="G96" i="24"/>
  <c r="E96" i="24"/>
  <c r="D96" i="24"/>
  <c r="K96" i="24"/>
  <c r="C96" i="24"/>
  <c r="B96" i="24"/>
  <c r="I95" i="24"/>
  <c r="H95" i="24"/>
  <c r="G95" i="24"/>
  <c r="E95" i="24"/>
  <c r="K95" i="24"/>
  <c r="D95" i="24"/>
  <c r="C95" i="24"/>
  <c r="B95" i="24"/>
  <c r="H94" i="24"/>
  <c r="G94" i="24"/>
  <c r="I94" i="24"/>
  <c r="K94" i="24"/>
  <c r="F94" i="24"/>
  <c r="E94" i="24"/>
  <c r="D94" i="24"/>
  <c r="C94" i="24"/>
  <c r="B94" i="24"/>
  <c r="H93" i="24"/>
  <c r="G93" i="24"/>
  <c r="I93" i="24"/>
  <c r="E93" i="24"/>
  <c r="D93" i="24"/>
  <c r="C93" i="24"/>
  <c r="B93" i="24"/>
  <c r="I92" i="24"/>
  <c r="H92" i="24"/>
  <c r="G92" i="24"/>
  <c r="E92" i="24"/>
  <c r="D92" i="24"/>
  <c r="K92" i="24"/>
  <c r="C92" i="24"/>
  <c r="B92" i="24"/>
  <c r="I91" i="24"/>
  <c r="H91" i="24"/>
  <c r="G91" i="24"/>
  <c r="E91" i="24"/>
  <c r="D91" i="24"/>
  <c r="C91" i="24"/>
  <c r="B91" i="24"/>
  <c r="K90" i="24"/>
  <c r="H90" i="24"/>
  <c r="G90" i="24"/>
  <c r="I90" i="24"/>
  <c r="F90" i="24"/>
  <c r="E90" i="24"/>
  <c r="D90" i="24"/>
  <c r="C90" i="24"/>
  <c r="B90" i="24"/>
  <c r="H89" i="24"/>
  <c r="G89" i="24"/>
  <c r="I89" i="24"/>
  <c r="E89" i="24"/>
  <c r="D89" i="24"/>
  <c r="C89" i="24"/>
  <c r="B89" i="24"/>
  <c r="H88" i="24"/>
  <c r="I88" i="24"/>
  <c r="G88" i="24"/>
  <c r="E88" i="24"/>
  <c r="D88" i="24"/>
  <c r="C88" i="24"/>
  <c r="B88" i="24"/>
  <c r="I87" i="24"/>
  <c r="H87" i="24"/>
  <c r="G87" i="24"/>
  <c r="E87" i="24"/>
  <c r="D87" i="24"/>
  <c r="C87" i="24"/>
  <c r="B87" i="24"/>
  <c r="K86" i="24"/>
  <c r="H86" i="24"/>
  <c r="G86" i="24"/>
  <c r="I86" i="24"/>
  <c r="F86" i="24"/>
  <c r="E86" i="24"/>
  <c r="D86" i="24"/>
  <c r="C86" i="24"/>
  <c r="B86" i="24"/>
  <c r="H85" i="24"/>
  <c r="G85" i="24"/>
  <c r="I85" i="24"/>
  <c r="E85" i="24"/>
  <c r="D85" i="24"/>
  <c r="C85" i="24"/>
  <c r="B85" i="24"/>
  <c r="H84" i="24"/>
  <c r="I84" i="24"/>
  <c r="G84" i="24"/>
  <c r="E84" i="24"/>
  <c r="D84" i="24"/>
  <c r="C84" i="24"/>
  <c r="B84" i="24"/>
  <c r="I83" i="24"/>
  <c r="H83" i="24"/>
  <c r="G83" i="24"/>
  <c r="E83" i="24"/>
  <c r="K83" i="24"/>
  <c r="D83" i="24"/>
  <c r="C83" i="24"/>
  <c r="B83" i="24"/>
  <c r="K82" i="24"/>
  <c r="H82" i="24"/>
  <c r="G82" i="24"/>
  <c r="I82" i="24"/>
  <c r="F82" i="24"/>
  <c r="E82" i="24"/>
  <c r="D82" i="24"/>
  <c r="C82" i="24"/>
  <c r="B82" i="24"/>
  <c r="H81" i="24"/>
  <c r="G81" i="24"/>
  <c r="I81" i="24"/>
  <c r="E81" i="24"/>
  <c r="D81" i="24"/>
  <c r="K81" i="24"/>
  <c r="C81" i="24"/>
  <c r="B81" i="24"/>
  <c r="H80" i="24"/>
  <c r="I80" i="24"/>
  <c r="G80" i="24"/>
  <c r="E80" i="24"/>
  <c r="D80" i="24"/>
  <c r="C80" i="24"/>
  <c r="B80" i="24"/>
  <c r="I79" i="24"/>
  <c r="H79" i="24"/>
  <c r="G79" i="24"/>
  <c r="E79" i="24"/>
  <c r="D79" i="24"/>
  <c r="C79" i="24"/>
  <c r="B79" i="24"/>
  <c r="H78" i="24"/>
  <c r="G78" i="24"/>
  <c r="I78" i="24"/>
  <c r="K78" i="24"/>
  <c r="F78" i="24"/>
  <c r="E78" i="24"/>
  <c r="D78" i="24"/>
  <c r="C78" i="24"/>
  <c r="B78" i="24"/>
  <c r="H77" i="24"/>
  <c r="G77" i="24"/>
  <c r="I77" i="24"/>
  <c r="E77" i="24"/>
  <c r="D77" i="24"/>
  <c r="K77" i="24"/>
  <c r="C77" i="24"/>
  <c r="B77" i="24"/>
  <c r="H76" i="24"/>
  <c r="I76" i="24"/>
  <c r="G76" i="24"/>
  <c r="E76" i="24"/>
  <c r="D76" i="24"/>
  <c r="C76" i="24"/>
  <c r="B76" i="24"/>
  <c r="I75" i="24"/>
  <c r="H75" i="24"/>
  <c r="G75" i="24"/>
  <c r="E75" i="24"/>
  <c r="K75" i="24"/>
  <c r="D75" i="24"/>
  <c r="C75" i="24"/>
  <c r="B75" i="24"/>
  <c r="H74" i="24"/>
  <c r="G74" i="24"/>
  <c r="I74" i="24"/>
  <c r="K74" i="24"/>
  <c r="F74" i="24"/>
  <c r="E74" i="24"/>
  <c r="D74" i="24"/>
  <c r="C74" i="24"/>
  <c r="B74" i="24"/>
  <c r="H73" i="24"/>
  <c r="G73" i="24"/>
  <c r="I73" i="24"/>
  <c r="E73" i="24"/>
  <c r="D73" i="24"/>
  <c r="C73" i="24"/>
  <c r="B73" i="24"/>
  <c r="H72" i="24"/>
  <c r="I72" i="24"/>
  <c r="G72" i="24"/>
  <c r="E72" i="24"/>
  <c r="D72" i="24"/>
  <c r="K72" i="24"/>
  <c r="C72" i="24"/>
  <c r="B72" i="24"/>
  <c r="K71" i="24"/>
  <c r="I71" i="24"/>
  <c r="H71" i="24"/>
  <c r="G71" i="24"/>
  <c r="F71" i="24"/>
  <c r="E71" i="24"/>
  <c r="D71" i="24"/>
  <c r="C71" i="24"/>
  <c r="B71" i="24"/>
  <c r="H70" i="24"/>
  <c r="G70" i="24"/>
  <c r="I70" i="24"/>
  <c r="K70" i="24"/>
  <c r="F70" i="24"/>
  <c r="E70" i="24"/>
  <c r="D70" i="24"/>
  <c r="C70" i="24"/>
  <c r="B70" i="24"/>
  <c r="H69" i="24"/>
  <c r="G69" i="24"/>
  <c r="I69" i="24"/>
  <c r="E69" i="24"/>
  <c r="D69" i="24"/>
  <c r="K69" i="24"/>
  <c r="C69" i="24"/>
  <c r="B69" i="24"/>
  <c r="H68" i="24"/>
  <c r="I68" i="24"/>
  <c r="G68" i="24"/>
  <c r="E68" i="24"/>
  <c r="D68" i="24"/>
  <c r="C68" i="24"/>
  <c r="B68" i="24"/>
  <c r="I67" i="24"/>
  <c r="H67" i="24"/>
  <c r="G67" i="24"/>
  <c r="E67" i="24"/>
  <c r="D67" i="24"/>
  <c r="C67" i="24"/>
  <c r="B67" i="24"/>
  <c r="H66" i="24"/>
  <c r="G66" i="24"/>
  <c r="I66" i="24"/>
  <c r="K66" i="24"/>
  <c r="F66" i="24"/>
  <c r="E66" i="24"/>
  <c r="D66" i="24"/>
  <c r="C66" i="24"/>
  <c r="B66" i="24"/>
  <c r="H65" i="24"/>
  <c r="G65" i="24"/>
  <c r="I65" i="24"/>
  <c r="E65" i="24"/>
  <c r="D65" i="24"/>
  <c r="K65" i="24"/>
  <c r="C65" i="24"/>
  <c r="B65" i="24"/>
  <c r="H64" i="24"/>
  <c r="I64" i="24"/>
  <c r="G64" i="24"/>
  <c r="E64" i="24"/>
  <c r="D64" i="24"/>
  <c r="C64" i="24"/>
  <c r="B64" i="24"/>
  <c r="I63" i="24"/>
  <c r="H63" i="24"/>
  <c r="G63" i="24"/>
  <c r="E63" i="24"/>
  <c r="D63" i="24"/>
  <c r="C63" i="24"/>
  <c r="B63" i="24"/>
  <c r="H62" i="24"/>
  <c r="G62" i="24"/>
  <c r="I62" i="24"/>
  <c r="K62" i="24"/>
  <c r="F62" i="24"/>
  <c r="E62" i="24"/>
  <c r="D62" i="24"/>
  <c r="C62" i="24"/>
  <c r="B62" i="24"/>
  <c r="H61" i="24"/>
  <c r="G61" i="24"/>
  <c r="I61" i="24"/>
  <c r="E61" i="24"/>
  <c r="D61" i="24"/>
  <c r="C61" i="24"/>
  <c r="B61" i="24"/>
  <c r="I60" i="24"/>
  <c r="H60" i="24"/>
  <c r="G60" i="24"/>
  <c r="E60" i="24"/>
  <c r="D60" i="24"/>
  <c r="K60" i="24"/>
  <c r="C60" i="24"/>
  <c r="B60" i="24"/>
  <c r="I59" i="24"/>
  <c r="H59" i="24"/>
  <c r="G59" i="24"/>
  <c r="E59" i="24"/>
  <c r="D59" i="24"/>
  <c r="C59" i="24"/>
  <c r="B59" i="24"/>
  <c r="H58" i="24"/>
  <c r="G58" i="24"/>
  <c r="I58" i="24"/>
  <c r="K58" i="24"/>
  <c r="F58" i="24"/>
  <c r="E58" i="24"/>
  <c r="D58" i="24"/>
  <c r="C58" i="24"/>
  <c r="B58" i="24"/>
  <c r="H57" i="24"/>
  <c r="G57" i="24"/>
  <c r="I57" i="24"/>
  <c r="E57" i="24"/>
  <c r="D57" i="24"/>
  <c r="K57" i="24"/>
  <c r="C57" i="24"/>
  <c r="B57" i="24"/>
  <c r="H56" i="24"/>
  <c r="I56" i="24"/>
  <c r="G56" i="24"/>
  <c r="E56" i="24"/>
  <c r="D56" i="24"/>
  <c r="C56" i="24"/>
  <c r="B56" i="24"/>
  <c r="I55" i="24"/>
  <c r="H55" i="24"/>
  <c r="G55" i="24"/>
  <c r="E55" i="24"/>
  <c r="D55" i="24"/>
  <c r="C55" i="24"/>
  <c r="B55" i="24"/>
  <c r="H54" i="24"/>
  <c r="G54" i="24"/>
  <c r="I54" i="24"/>
  <c r="K54" i="24"/>
  <c r="F54" i="24"/>
  <c r="E54" i="24"/>
  <c r="D54" i="24"/>
  <c r="C54" i="24"/>
  <c r="B54" i="24"/>
  <c r="H53" i="24"/>
  <c r="G53" i="24"/>
  <c r="I53" i="24"/>
  <c r="E53" i="24"/>
  <c r="D53" i="24"/>
  <c r="K53" i="24"/>
  <c r="C53" i="24"/>
  <c r="B53" i="24"/>
  <c r="H52" i="24"/>
  <c r="I52" i="24"/>
  <c r="G52" i="24"/>
  <c r="E52" i="24"/>
  <c r="D52" i="24"/>
  <c r="C52" i="24"/>
  <c r="B52" i="24"/>
  <c r="I51" i="24"/>
  <c r="H51" i="24"/>
  <c r="G51" i="24"/>
  <c r="E51" i="24"/>
  <c r="K51" i="24"/>
  <c r="D51" i="24"/>
  <c r="C51" i="24"/>
  <c r="B51" i="24"/>
  <c r="H50" i="24"/>
  <c r="G50" i="24"/>
  <c r="I50" i="24"/>
  <c r="K50" i="24"/>
  <c r="F50" i="24"/>
  <c r="E50" i="24"/>
  <c r="D50" i="24"/>
  <c r="C50" i="24"/>
  <c r="B50" i="24"/>
  <c r="H49" i="24"/>
  <c r="G49" i="24"/>
  <c r="I49" i="24"/>
  <c r="E49" i="24"/>
  <c r="D49" i="24"/>
  <c r="C49" i="24"/>
  <c r="B49" i="24"/>
  <c r="I48" i="24"/>
  <c r="H48" i="24"/>
  <c r="G48" i="24"/>
  <c r="E48" i="24"/>
  <c r="D48" i="24"/>
  <c r="K48" i="24"/>
  <c r="C48" i="24"/>
  <c r="B48" i="24"/>
  <c r="I47" i="24"/>
  <c r="H47" i="24"/>
  <c r="G47" i="24"/>
  <c r="E47" i="24"/>
  <c r="D47" i="24"/>
  <c r="C47" i="24"/>
  <c r="B47" i="24"/>
  <c r="H46" i="24"/>
  <c r="G46" i="24"/>
  <c r="I46" i="24"/>
  <c r="K46" i="24"/>
  <c r="F46" i="24"/>
  <c r="E46" i="24"/>
  <c r="D46" i="24"/>
  <c r="C46" i="24"/>
  <c r="B46" i="24"/>
  <c r="H45" i="24"/>
  <c r="G45" i="24"/>
  <c r="I45" i="24"/>
  <c r="E45" i="24"/>
  <c r="D45" i="24"/>
  <c r="C45" i="24"/>
  <c r="B45" i="24"/>
  <c r="H44" i="24"/>
  <c r="I44" i="24"/>
  <c r="G44" i="24"/>
  <c r="E44" i="24"/>
  <c r="D44" i="24"/>
  <c r="C44" i="24"/>
  <c r="B44" i="24"/>
  <c r="K43" i="24"/>
  <c r="I43" i="24"/>
  <c r="H43" i="24"/>
  <c r="G43" i="24"/>
  <c r="F43" i="24"/>
  <c r="E43" i="24"/>
  <c r="D43" i="24"/>
  <c r="C43" i="24"/>
  <c r="B43" i="24"/>
  <c r="H42" i="24"/>
  <c r="G42" i="24"/>
  <c r="I42" i="24"/>
  <c r="K42" i="24"/>
  <c r="F42" i="24"/>
  <c r="E42" i="24"/>
  <c r="D42" i="24"/>
  <c r="C42" i="24"/>
  <c r="B42" i="24"/>
  <c r="H41" i="24"/>
  <c r="G41" i="24"/>
  <c r="I41" i="24"/>
  <c r="E41" i="24"/>
  <c r="D41" i="24"/>
  <c r="C41" i="24"/>
  <c r="B41" i="24"/>
  <c r="H40" i="24"/>
  <c r="I40" i="24"/>
  <c r="G40" i="24"/>
  <c r="E40" i="24"/>
  <c r="D40" i="24"/>
  <c r="C40" i="24"/>
  <c r="B40" i="24"/>
  <c r="I39" i="24"/>
  <c r="H39" i="24"/>
  <c r="G39" i="24"/>
  <c r="E39" i="24"/>
  <c r="D39" i="24"/>
  <c r="C39" i="24"/>
  <c r="B39" i="24"/>
  <c r="K38" i="24"/>
  <c r="H38" i="24"/>
  <c r="G38" i="24"/>
  <c r="I38" i="24"/>
  <c r="F38" i="24"/>
  <c r="E38" i="24"/>
  <c r="D38" i="24"/>
  <c r="C38" i="24"/>
  <c r="B38" i="24"/>
  <c r="H37" i="24"/>
  <c r="G37" i="24"/>
  <c r="I37" i="24"/>
  <c r="E37" i="24"/>
  <c r="D37" i="24"/>
  <c r="K37" i="24"/>
  <c r="C37" i="24"/>
  <c r="B37" i="24"/>
  <c r="I36" i="24"/>
  <c r="H36" i="24"/>
  <c r="G36" i="24"/>
  <c r="E36" i="24"/>
  <c r="D36" i="24"/>
  <c r="K36" i="24"/>
  <c r="C36" i="24"/>
  <c r="B36" i="24"/>
  <c r="K35" i="24"/>
  <c r="I35" i="24"/>
  <c r="H35" i="24"/>
  <c r="G35" i="24"/>
  <c r="F35" i="24"/>
  <c r="E35" i="24"/>
  <c r="D35" i="24"/>
  <c r="C35" i="24"/>
  <c r="B35" i="24"/>
  <c r="H34" i="24"/>
  <c r="G34" i="24"/>
  <c r="I34" i="24"/>
  <c r="K34" i="24"/>
  <c r="F34" i="24"/>
  <c r="E34" i="24"/>
  <c r="D34" i="24"/>
  <c r="C34" i="24"/>
  <c r="B34" i="24"/>
  <c r="H33" i="24"/>
  <c r="G33" i="24"/>
  <c r="I33" i="24"/>
  <c r="E33" i="24"/>
  <c r="D33" i="24"/>
  <c r="C33" i="24"/>
  <c r="B33" i="24"/>
  <c r="H32" i="24"/>
  <c r="I32" i="24"/>
  <c r="G32" i="24"/>
  <c r="E32" i="24"/>
  <c r="D32" i="24"/>
  <c r="C32" i="24"/>
  <c r="B32" i="24"/>
  <c r="I31" i="24"/>
  <c r="H31" i="24"/>
  <c r="G31" i="24"/>
  <c r="E31" i="24"/>
  <c r="D31" i="24"/>
  <c r="C31" i="24"/>
  <c r="B31" i="24"/>
  <c r="K30" i="24"/>
  <c r="H30" i="24"/>
  <c r="G30" i="24"/>
  <c r="I30" i="24"/>
  <c r="F30" i="24"/>
  <c r="E30" i="24"/>
  <c r="D30" i="24"/>
  <c r="C30" i="24"/>
  <c r="B30" i="24"/>
  <c r="H29" i="24"/>
  <c r="G29" i="24"/>
  <c r="I29" i="24"/>
  <c r="E29" i="24"/>
  <c r="D29" i="24"/>
  <c r="K29" i="24"/>
  <c r="C29" i="24"/>
  <c r="B29" i="24"/>
  <c r="H28" i="24"/>
  <c r="I28" i="24"/>
  <c r="G28" i="24"/>
  <c r="E28" i="24"/>
  <c r="D28" i="24"/>
  <c r="C28" i="24"/>
  <c r="B28" i="24"/>
  <c r="K27" i="24"/>
  <c r="I27" i="24"/>
  <c r="H27" i="24"/>
  <c r="G27" i="24"/>
  <c r="F27" i="24"/>
  <c r="E27" i="24"/>
  <c r="D27" i="24"/>
  <c r="C27" i="24"/>
  <c r="B27" i="24"/>
  <c r="K26" i="24"/>
  <c r="H26" i="24"/>
  <c r="G26" i="24"/>
  <c r="I26" i="24"/>
  <c r="F26" i="24"/>
  <c r="E26" i="24"/>
  <c r="D26" i="24"/>
  <c r="C26" i="24"/>
  <c r="B26" i="24"/>
  <c r="H25" i="24"/>
  <c r="G25" i="24"/>
  <c r="I25" i="24"/>
  <c r="E25" i="24"/>
  <c r="D25" i="24"/>
  <c r="C25" i="24"/>
  <c r="B25" i="24"/>
  <c r="H24" i="24"/>
  <c r="I24" i="24"/>
  <c r="G24" i="24"/>
  <c r="E24" i="24"/>
  <c r="D24" i="24"/>
  <c r="C24" i="24"/>
  <c r="B24" i="24"/>
  <c r="I23" i="24"/>
  <c r="H23" i="24"/>
  <c r="G23" i="24"/>
  <c r="E23" i="24"/>
  <c r="D23" i="24"/>
  <c r="C23" i="24"/>
  <c r="B23" i="24"/>
  <c r="H22" i="24"/>
  <c r="G22" i="24"/>
  <c r="I22" i="24"/>
  <c r="K22" i="24"/>
  <c r="F22" i="24"/>
  <c r="E22" i="24"/>
  <c r="D22" i="24"/>
  <c r="C22" i="24"/>
  <c r="B22" i="24"/>
  <c r="H21" i="24"/>
  <c r="G21" i="24"/>
  <c r="I21" i="24"/>
  <c r="E21" i="24"/>
  <c r="D21" i="24"/>
  <c r="C21" i="24"/>
  <c r="B21" i="24"/>
  <c r="H20" i="24"/>
  <c r="I20" i="24"/>
  <c r="G20" i="24"/>
  <c r="E20" i="24"/>
  <c r="D20" i="24"/>
  <c r="C20" i="24"/>
  <c r="B20" i="24"/>
  <c r="I19" i="24"/>
  <c r="H19" i="24"/>
  <c r="G19" i="24"/>
  <c r="E19" i="24"/>
  <c r="D19" i="24"/>
  <c r="C19" i="24"/>
  <c r="B19" i="24"/>
  <c r="H18" i="24"/>
  <c r="G18" i="24"/>
  <c r="I18" i="24"/>
  <c r="K18" i="24"/>
  <c r="F18" i="24"/>
  <c r="E18" i="24"/>
  <c r="D18" i="24"/>
  <c r="C18" i="24"/>
  <c r="B18" i="24"/>
  <c r="H17" i="24"/>
  <c r="G17" i="24"/>
  <c r="I17" i="24"/>
  <c r="E17" i="24"/>
  <c r="D17" i="24"/>
  <c r="C17" i="24"/>
  <c r="B17" i="24"/>
  <c r="I16" i="24"/>
  <c r="H16" i="24"/>
  <c r="G16" i="24"/>
  <c r="E16" i="24"/>
  <c r="D16" i="24"/>
  <c r="K16" i="24"/>
  <c r="C16" i="24"/>
  <c r="B16" i="24"/>
  <c r="K15" i="24"/>
  <c r="I15" i="24"/>
  <c r="H15" i="24"/>
  <c r="G15" i="24"/>
  <c r="F15" i="24"/>
  <c r="E15" i="24"/>
  <c r="D15" i="24"/>
  <c r="C15" i="24"/>
  <c r="B15" i="24"/>
  <c r="K14" i="24"/>
  <c r="H14" i="24"/>
  <c r="G14" i="24"/>
  <c r="I14" i="24"/>
  <c r="F14" i="24"/>
  <c r="E14" i="24"/>
  <c r="D14" i="24"/>
  <c r="C14" i="24"/>
  <c r="B14" i="24"/>
  <c r="H13" i="24"/>
  <c r="G13" i="24"/>
  <c r="I13" i="24"/>
  <c r="E13" i="24"/>
  <c r="D13" i="24"/>
  <c r="C13" i="24"/>
  <c r="B13" i="24"/>
  <c r="H12" i="24"/>
  <c r="I12" i="24"/>
  <c r="G12" i="24"/>
  <c r="E12" i="24"/>
  <c r="D12" i="24"/>
  <c r="C12" i="24"/>
  <c r="B12" i="24"/>
  <c r="I11" i="24"/>
  <c r="H11" i="24"/>
  <c r="G11" i="24"/>
  <c r="E11" i="24"/>
  <c r="D11" i="24"/>
  <c r="C11" i="24"/>
  <c r="B11" i="24"/>
  <c r="E7" i="2"/>
  <c r="F7" i="2"/>
  <c r="H7" i="2"/>
  <c r="I7" i="2"/>
  <c r="E7" i="4"/>
  <c r="F7" i="4"/>
  <c r="H7" i="4"/>
  <c r="I7" i="4"/>
  <c r="E7" i="6"/>
  <c r="F7" i="6"/>
  <c r="H7" i="6"/>
  <c r="I7" i="6"/>
  <c r="E7" i="8"/>
  <c r="F7" i="8"/>
  <c r="H7" i="8"/>
  <c r="I7" i="8"/>
  <c r="E7" i="10"/>
  <c r="F7" i="10"/>
  <c r="H7" i="10"/>
  <c r="I7" i="10"/>
  <c r="E7" i="12"/>
  <c r="F7" i="12"/>
  <c r="H7" i="12"/>
  <c r="I7" i="12"/>
  <c r="E7" i="14"/>
  <c r="F7" i="14"/>
  <c r="H7" i="14"/>
  <c r="I7" i="14"/>
  <c r="E7" i="16"/>
  <c r="E7" i="18"/>
  <c r="F7" i="18"/>
  <c r="H7" i="18"/>
  <c r="I7" i="18"/>
  <c r="E7" i="20"/>
  <c r="F7" i="20"/>
  <c r="H7" i="20"/>
  <c r="I7" i="20"/>
  <c r="E7" i="22"/>
  <c r="F7" i="22"/>
  <c r="H7" i="22"/>
  <c r="I7" i="22"/>
  <c r="H10" i="24"/>
  <c r="G10" i="24"/>
  <c r="E10" i="24"/>
  <c r="D10" i="24"/>
  <c r="E7" i="24"/>
  <c r="F7" i="24"/>
  <c r="H7" i="24"/>
  <c r="I7" i="24"/>
  <c r="C10" i="24"/>
  <c r="B10" i="24"/>
  <c r="H10" i="22"/>
  <c r="I10" i="22"/>
  <c r="E10" i="22"/>
  <c r="D10" i="22"/>
  <c r="F10" i="22"/>
  <c r="C10" i="22"/>
  <c r="B10" i="22"/>
  <c r="H10" i="20"/>
  <c r="G10" i="20"/>
  <c r="E10" i="20"/>
  <c r="D10" i="20"/>
  <c r="C10" i="20"/>
  <c r="B10" i="20"/>
  <c r="H10" i="18"/>
  <c r="I10" i="18"/>
  <c r="G10" i="18"/>
  <c r="E10" i="18"/>
  <c r="K10" i="18"/>
  <c r="D10" i="18"/>
  <c r="C10" i="18"/>
  <c r="B10" i="18"/>
  <c r="H10" i="16"/>
  <c r="G10" i="16"/>
  <c r="E10" i="16"/>
  <c r="D10" i="16"/>
  <c r="C10" i="16"/>
  <c r="B10" i="16"/>
  <c r="F7" i="16"/>
  <c r="H7" i="16"/>
  <c r="I7" i="16"/>
  <c r="H10" i="14"/>
  <c r="G10" i="14"/>
  <c r="I10" i="14"/>
  <c r="E10" i="14"/>
  <c r="D10" i="14"/>
  <c r="C10" i="14"/>
  <c r="B10" i="14"/>
  <c r="H10" i="12"/>
  <c r="G10" i="12"/>
  <c r="I10" i="12"/>
  <c r="E10" i="12"/>
  <c r="D10" i="12"/>
  <c r="C10" i="12"/>
  <c r="B10" i="12"/>
  <c r="H10" i="10"/>
  <c r="G10" i="10"/>
  <c r="E10" i="10"/>
  <c r="D10" i="10"/>
  <c r="C10" i="10"/>
  <c r="B10" i="10"/>
  <c r="H10" i="8"/>
  <c r="G10" i="8"/>
  <c r="E10" i="8"/>
  <c r="F10" i="8"/>
  <c r="D10" i="8"/>
  <c r="C10" i="8"/>
  <c r="B10" i="8"/>
  <c r="H10" i="6"/>
  <c r="G10" i="6"/>
  <c r="E10" i="6"/>
  <c r="D10" i="6"/>
  <c r="C10" i="6"/>
  <c r="B10" i="6"/>
  <c r="H10" i="4"/>
  <c r="G10" i="4"/>
  <c r="I10" i="4"/>
  <c r="E10" i="4"/>
  <c r="D10" i="4"/>
  <c r="F10" i="4"/>
  <c r="C10" i="4"/>
  <c r="B10" i="4"/>
  <c r="H10" i="2"/>
  <c r="G10" i="2"/>
  <c r="I10" i="2"/>
  <c r="E10" i="2"/>
  <c r="F10" i="2"/>
  <c r="D10" i="2"/>
  <c r="C10" i="2"/>
  <c r="B10" i="2"/>
  <c r="F10" i="14"/>
  <c r="K10" i="14"/>
  <c r="K17" i="2"/>
  <c r="K20" i="2"/>
  <c r="K33" i="2"/>
  <c r="K64" i="2"/>
  <c r="K49" i="2"/>
  <c r="K52" i="2"/>
  <c r="K19" i="2"/>
  <c r="K21" i="2"/>
  <c r="K80" i="2"/>
  <c r="K87" i="2"/>
  <c r="F12" i="2"/>
  <c r="K12" i="2"/>
  <c r="F16" i="2"/>
  <c r="F20" i="2"/>
  <c r="F24" i="2"/>
  <c r="K24" i="2"/>
  <c r="F28" i="2"/>
  <c r="K28" i="2"/>
  <c r="F32" i="2"/>
  <c r="K32" i="2"/>
  <c r="F36" i="2"/>
  <c r="F40" i="2"/>
  <c r="K40" i="2"/>
  <c r="F44" i="2"/>
  <c r="K44" i="2"/>
  <c r="F48" i="2"/>
  <c r="F52" i="2"/>
  <c r="F56" i="2"/>
  <c r="K56" i="2"/>
  <c r="F60" i="2"/>
  <c r="F64" i="2"/>
  <c r="F68" i="2"/>
  <c r="K68" i="2"/>
  <c r="F72" i="2"/>
  <c r="F76" i="2"/>
  <c r="K76" i="2"/>
  <c r="F80" i="2"/>
  <c r="F84" i="2"/>
  <c r="K84" i="2"/>
  <c r="F88" i="2"/>
  <c r="K88" i="2"/>
  <c r="F92" i="2"/>
  <c r="F96" i="2"/>
  <c r="F100" i="2"/>
  <c r="K100" i="2"/>
  <c r="F104" i="2"/>
  <c r="F13" i="2"/>
  <c r="K13" i="2"/>
  <c r="F17" i="2"/>
  <c r="F21" i="2"/>
  <c r="F25" i="2"/>
  <c r="K25" i="2"/>
  <c r="F29" i="2"/>
  <c r="F33" i="2"/>
  <c r="F37" i="2"/>
  <c r="F41" i="2"/>
  <c r="F45" i="2"/>
  <c r="K45" i="2"/>
  <c r="F49" i="2"/>
  <c r="F53" i="2"/>
  <c r="F57" i="2"/>
  <c r="F61" i="2"/>
  <c r="K61" i="2"/>
  <c r="F65" i="2"/>
  <c r="F69" i="2"/>
  <c r="F73" i="2"/>
  <c r="K73" i="2"/>
  <c r="F77" i="2"/>
  <c r="F81" i="2"/>
  <c r="F85" i="2"/>
  <c r="K85" i="2"/>
  <c r="F89" i="2"/>
  <c r="K89" i="2"/>
  <c r="F93" i="2"/>
  <c r="K93" i="2"/>
  <c r="F97" i="2"/>
  <c r="F101" i="2"/>
  <c r="K101" i="2"/>
  <c r="F105" i="2"/>
  <c r="F11" i="2"/>
  <c r="K11" i="2"/>
  <c r="F19" i="2"/>
  <c r="F23" i="2"/>
  <c r="K23" i="2"/>
  <c r="F31" i="2"/>
  <c r="K31" i="2"/>
  <c r="F39" i="2"/>
  <c r="K39" i="2"/>
  <c r="F51" i="2"/>
  <c r="F55" i="2"/>
  <c r="K55" i="2"/>
  <c r="F59" i="2"/>
  <c r="K59" i="2"/>
  <c r="F63" i="2"/>
  <c r="K63" i="2"/>
  <c r="F67" i="2"/>
  <c r="K67" i="2"/>
  <c r="F75" i="2"/>
  <c r="F79" i="2"/>
  <c r="K79" i="2"/>
  <c r="F83" i="2"/>
  <c r="F87" i="2"/>
  <c r="F91" i="2"/>
  <c r="K91" i="2"/>
  <c r="F95" i="2"/>
  <c r="F99" i="2"/>
  <c r="K99" i="2"/>
  <c r="F107" i="2"/>
  <c r="K19" i="4"/>
  <c r="K67" i="4"/>
  <c r="K74" i="4"/>
  <c r="K52" i="4"/>
  <c r="K58" i="4"/>
  <c r="K84" i="4"/>
  <c r="K18" i="4"/>
  <c r="K20" i="4"/>
  <c r="K68" i="4"/>
  <c r="K98" i="4"/>
  <c r="K100" i="4"/>
  <c r="F12" i="4"/>
  <c r="K12" i="4"/>
  <c r="F16" i="4"/>
  <c r="F20" i="4"/>
  <c r="F24" i="4"/>
  <c r="K24" i="4"/>
  <c r="F28" i="4"/>
  <c r="K28" i="4"/>
  <c r="F32" i="4"/>
  <c r="K32" i="4"/>
  <c r="F36" i="4"/>
  <c r="F40" i="4"/>
  <c r="K40" i="4"/>
  <c r="F44" i="4"/>
  <c r="K44" i="4"/>
  <c r="F48" i="4"/>
  <c r="F52" i="4"/>
  <c r="F56" i="4"/>
  <c r="K56" i="4"/>
  <c r="F60" i="4"/>
  <c r="F64" i="4"/>
  <c r="K64" i="4"/>
  <c r="F68" i="4"/>
  <c r="F72" i="4"/>
  <c r="K72" i="4"/>
  <c r="F76" i="4"/>
  <c r="K76" i="4"/>
  <c r="F80" i="4"/>
  <c r="K80" i="4"/>
  <c r="F84" i="4"/>
  <c r="F88" i="4"/>
  <c r="K88" i="4"/>
  <c r="F92" i="4"/>
  <c r="F96" i="4"/>
  <c r="K96" i="4"/>
  <c r="F100" i="4"/>
  <c r="I101" i="4"/>
  <c r="K101" i="4"/>
  <c r="F104" i="4"/>
  <c r="F14" i="4"/>
  <c r="K14" i="4"/>
  <c r="F18" i="4"/>
  <c r="F22" i="4"/>
  <c r="K22" i="4"/>
  <c r="F34" i="4"/>
  <c r="K34" i="4"/>
  <c r="F38" i="4"/>
  <c r="F42" i="4"/>
  <c r="K42" i="4"/>
  <c r="F46" i="4"/>
  <c r="K46" i="4"/>
  <c r="F50" i="4"/>
  <c r="K50" i="4"/>
  <c r="F54" i="4"/>
  <c r="K54" i="4"/>
  <c r="F58" i="4"/>
  <c r="F62" i="4"/>
  <c r="K62" i="4"/>
  <c r="F66" i="4"/>
  <c r="K66" i="4"/>
  <c r="F70" i="4"/>
  <c r="K70" i="4"/>
  <c r="F74" i="4"/>
  <c r="F78" i="4"/>
  <c r="K78" i="4"/>
  <c r="F82" i="4"/>
  <c r="K82" i="4"/>
  <c r="F94" i="4"/>
  <c r="K94" i="4"/>
  <c r="F98" i="4"/>
  <c r="F102" i="4"/>
  <c r="K102" i="4"/>
  <c r="F11" i="4"/>
  <c r="K11" i="4"/>
  <c r="F15" i="4"/>
  <c r="F19" i="4"/>
  <c r="F23" i="4"/>
  <c r="K23" i="4"/>
  <c r="F27" i="4"/>
  <c r="F31" i="4"/>
  <c r="K31" i="4"/>
  <c r="F35" i="4"/>
  <c r="F39" i="4"/>
  <c r="K39" i="4"/>
  <c r="F43" i="4"/>
  <c r="F47" i="4"/>
  <c r="F51" i="4"/>
  <c r="F55" i="4"/>
  <c r="K55" i="4"/>
  <c r="F59" i="4"/>
  <c r="K59" i="4"/>
  <c r="F63" i="4"/>
  <c r="K63" i="4"/>
  <c r="F67" i="4"/>
  <c r="F71" i="4"/>
  <c r="F75" i="4"/>
  <c r="K75" i="4"/>
  <c r="F79" i="4"/>
  <c r="K79" i="4"/>
  <c r="F83" i="4"/>
  <c r="K83" i="4"/>
  <c r="F87" i="4"/>
  <c r="K87" i="4"/>
  <c r="F91" i="4"/>
  <c r="K91" i="4"/>
  <c r="F95" i="4"/>
  <c r="K95" i="4"/>
  <c r="F99" i="4"/>
  <c r="K99" i="4"/>
  <c r="F103" i="4"/>
  <c r="F107" i="4"/>
  <c r="K12" i="6"/>
  <c r="K28" i="6"/>
  <c r="K63" i="6"/>
  <c r="K95" i="6"/>
  <c r="K80" i="6"/>
  <c r="K14" i="6"/>
  <c r="K31" i="6"/>
  <c r="K44" i="6"/>
  <c r="K54" i="6"/>
  <c r="K79" i="6"/>
  <c r="K88" i="6"/>
  <c r="K96" i="6"/>
  <c r="F12" i="6"/>
  <c r="F16" i="6"/>
  <c r="F20" i="6"/>
  <c r="K20" i="6"/>
  <c r="F24" i="6"/>
  <c r="K24" i="6"/>
  <c r="F28" i="6"/>
  <c r="F32" i="6"/>
  <c r="K32" i="6"/>
  <c r="F36" i="6"/>
  <c r="F40" i="6"/>
  <c r="K40" i="6"/>
  <c r="F44" i="6"/>
  <c r="F48" i="6"/>
  <c r="F52" i="6"/>
  <c r="K52" i="6"/>
  <c r="F56" i="6"/>
  <c r="K56" i="6"/>
  <c r="F60" i="6"/>
  <c r="I61" i="6"/>
  <c r="K61" i="6"/>
  <c r="F64" i="6"/>
  <c r="K64" i="6"/>
  <c r="F68" i="6"/>
  <c r="K68" i="6"/>
  <c r="I69" i="6"/>
  <c r="F72" i="6"/>
  <c r="K72" i="6"/>
  <c r="I73" i="6"/>
  <c r="K73" i="6"/>
  <c r="F76" i="6"/>
  <c r="K76" i="6"/>
  <c r="F80" i="6"/>
  <c r="I81" i="6"/>
  <c r="K81" i="6"/>
  <c r="F84" i="6"/>
  <c r="K84" i="6"/>
  <c r="I85" i="6"/>
  <c r="K85" i="6"/>
  <c r="F88" i="6"/>
  <c r="I89" i="6"/>
  <c r="K89" i="6"/>
  <c r="F92" i="6"/>
  <c r="I93" i="6"/>
  <c r="K93" i="6"/>
  <c r="F96" i="6"/>
  <c r="F100" i="6"/>
  <c r="K100" i="6"/>
  <c r="I101" i="6"/>
  <c r="K101" i="6"/>
  <c r="F104" i="6"/>
  <c r="F14" i="6"/>
  <c r="F18" i="6"/>
  <c r="K18" i="6"/>
  <c r="F22" i="6"/>
  <c r="K22" i="6"/>
  <c r="F34" i="6"/>
  <c r="K34" i="6"/>
  <c r="F38" i="6"/>
  <c r="F42" i="6"/>
  <c r="K42" i="6"/>
  <c r="F46" i="6"/>
  <c r="K46" i="6"/>
  <c r="F50" i="6"/>
  <c r="K50" i="6"/>
  <c r="F54" i="6"/>
  <c r="F58" i="6"/>
  <c r="K58" i="6"/>
  <c r="F62" i="6"/>
  <c r="K62" i="6"/>
  <c r="F11" i="6"/>
  <c r="K11" i="6"/>
  <c r="F15" i="6"/>
  <c r="F19" i="6"/>
  <c r="K19" i="6"/>
  <c r="F23" i="6"/>
  <c r="K23" i="6"/>
  <c r="F27" i="6"/>
  <c r="F31" i="6"/>
  <c r="F35" i="6"/>
  <c r="F39" i="6"/>
  <c r="K39" i="6"/>
  <c r="F43" i="6"/>
  <c r="F47" i="6"/>
  <c r="F51" i="6"/>
  <c r="F55" i="6"/>
  <c r="K55" i="6"/>
  <c r="F59" i="6"/>
  <c r="K59" i="6"/>
  <c r="F63" i="6"/>
  <c r="F67" i="6"/>
  <c r="K67" i="6"/>
  <c r="F71" i="6"/>
  <c r="F75" i="6"/>
  <c r="K75" i="6"/>
  <c r="F79" i="6"/>
  <c r="F83" i="6"/>
  <c r="K83" i="6"/>
  <c r="F87" i="6"/>
  <c r="K87" i="6"/>
  <c r="F91" i="6"/>
  <c r="K91" i="6"/>
  <c r="F95" i="6"/>
  <c r="F99" i="6"/>
  <c r="K99" i="6"/>
  <c r="F103" i="6"/>
  <c r="F107" i="6"/>
  <c r="K34" i="8"/>
  <c r="K54" i="8"/>
  <c r="K63" i="8"/>
  <c r="K79" i="8"/>
  <c r="K12" i="8"/>
  <c r="K32" i="8"/>
  <c r="K76" i="8"/>
  <c r="K94" i="8"/>
  <c r="F12" i="8"/>
  <c r="F16" i="8"/>
  <c r="F20" i="8"/>
  <c r="K20" i="8"/>
  <c r="F24" i="8"/>
  <c r="K24" i="8"/>
  <c r="F28" i="8"/>
  <c r="K28" i="8"/>
  <c r="F32" i="8"/>
  <c r="F36" i="8"/>
  <c r="F40" i="8"/>
  <c r="K40" i="8"/>
  <c r="F44" i="8"/>
  <c r="F48" i="8"/>
  <c r="F52" i="8"/>
  <c r="K52" i="8"/>
  <c r="F56" i="8"/>
  <c r="F60" i="8"/>
  <c r="F64" i="8"/>
  <c r="K64" i="8"/>
  <c r="F68" i="8"/>
  <c r="K68" i="8"/>
  <c r="F72" i="8"/>
  <c r="F76" i="8"/>
  <c r="F80" i="8"/>
  <c r="K80" i="8"/>
  <c r="F84" i="8"/>
  <c r="K84" i="8"/>
  <c r="F88" i="8"/>
  <c r="K88" i="8"/>
  <c r="F92" i="8"/>
  <c r="F96" i="8"/>
  <c r="F100" i="8"/>
  <c r="K100" i="8"/>
  <c r="I101" i="8"/>
  <c r="K101" i="8"/>
  <c r="F104" i="8"/>
  <c r="F14" i="8"/>
  <c r="F18" i="8"/>
  <c r="K18" i="8"/>
  <c r="F22" i="8"/>
  <c r="K22" i="8"/>
  <c r="F34" i="8"/>
  <c r="F42" i="8"/>
  <c r="K42" i="8"/>
  <c r="F46" i="8"/>
  <c r="K46" i="8"/>
  <c r="F50" i="8"/>
  <c r="K50" i="8"/>
  <c r="F54" i="8"/>
  <c r="F58" i="8"/>
  <c r="K58" i="8"/>
  <c r="F62" i="8"/>
  <c r="K62" i="8"/>
  <c r="F66" i="8"/>
  <c r="K66" i="8"/>
  <c r="F70" i="8"/>
  <c r="K70" i="8"/>
  <c r="F74" i="8"/>
  <c r="K74" i="8"/>
  <c r="F78" i="8"/>
  <c r="K78" i="8"/>
  <c r="F82" i="8"/>
  <c r="F94" i="8"/>
  <c r="F98" i="8"/>
  <c r="K98" i="8"/>
  <c r="F102" i="8"/>
  <c r="F11" i="8"/>
  <c r="K11" i="8"/>
  <c r="F15" i="8"/>
  <c r="F19" i="8"/>
  <c r="K19" i="8"/>
  <c r="F23" i="8"/>
  <c r="K23" i="8"/>
  <c r="F27" i="8"/>
  <c r="F31" i="8"/>
  <c r="K31" i="8"/>
  <c r="F35" i="8"/>
  <c r="F39" i="8"/>
  <c r="K39" i="8"/>
  <c r="F43" i="8"/>
  <c r="F47" i="8"/>
  <c r="F51" i="8"/>
  <c r="F55" i="8"/>
  <c r="K55" i="8"/>
  <c r="F59" i="8"/>
  <c r="K59" i="8"/>
  <c r="F63" i="8"/>
  <c r="F67" i="8"/>
  <c r="K67" i="8"/>
  <c r="F71" i="8"/>
  <c r="F75" i="8"/>
  <c r="F79" i="8"/>
  <c r="F83" i="8"/>
  <c r="F87" i="8"/>
  <c r="K87" i="8"/>
  <c r="F91" i="8"/>
  <c r="K91" i="8"/>
  <c r="F95" i="8"/>
  <c r="F99" i="8"/>
  <c r="K99" i="8"/>
  <c r="F103" i="8"/>
  <c r="F107" i="8"/>
  <c r="K56" i="10"/>
  <c r="K66" i="10"/>
  <c r="K91" i="10"/>
  <c r="K101" i="10"/>
  <c r="K40" i="10"/>
  <c r="K88" i="10"/>
  <c r="K22" i="10"/>
  <c r="K24" i="10"/>
  <c r="F12" i="10"/>
  <c r="F16" i="10"/>
  <c r="F20" i="10"/>
  <c r="K20" i="10"/>
  <c r="F24" i="10"/>
  <c r="F28" i="10"/>
  <c r="K28" i="10"/>
  <c r="F32" i="10"/>
  <c r="K32" i="10"/>
  <c r="F36" i="10"/>
  <c r="F40" i="10"/>
  <c r="F44" i="10"/>
  <c r="K44" i="10"/>
  <c r="F48" i="10"/>
  <c r="F52" i="10"/>
  <c r="K52" i="10"/>
  <c r="F56" i="10"/>
  <c r="F60" i="10"/>
  <c r="F64" i="10"/>
  <c r="K64" i="10"/>
  <c r="F68" i="10"/>
  <c r="K68" i="10"/>
  <c r="F72" i="10"/>
  <c r="F76" i="10"/>
  <c r="K76" i="10"/>
  <c r="F80" i="10"/>
  <c r="K80" i="10"/>
  <c r="F84" i="10"/>
  <c r="K84" i="10"/>
  <c r="F88" i="10"/>
  <c r="F92" i="10"/>
  <c r="F96" i="10"/>
  <c r="F100" i="10"/>
  <c r="K100" i="10"/>
  <c r="I101" i="10"/>
  <c r="F104" i="10"/>
  <c r="F14" i="10"/>
  <c r="F18" i="10"/>
  <c r="K18" i="10"/>
  <c r="F22" i="10"/>
  <c r="F34" i="10"/>
  <c r="K34" i="10"/>
  <c r="F42" i="10"/>
  <c r="K42" i="10"/>
  <c r="F46" i="10"/>
  <c r="K46" i="10"/>
  <c r="F50" i="10"/>
  <c r="K50" i="10"/>
  <c r="F54" i="10"/>
  <c r="K54" i="10"/>
  <c r="F58" i="10"/>
  <c r="K58" i="10"/>
  <c r="F62" i="10"/>
  <c r="K62" i="10"/>
  <c r="F66" i="10"/>
  <c r="F70" i="10"/>
  <c r="K70" i="10"/>
  <c r="F74" i="10"/>
  <c r="K74" i="10"/>
  <c r="F78" i="10"/>
  <c r="K78" i="10"/>
  <c r="F82" i="10"/>
  <c r="F86" i="10"/>
  <c r="F94" i="10"/>
  <c r="K94" i="10"/>
  <c r="F98" i="10"/>
  <c r="K98" i="10"/>
  <c r="F11" i="10"/>
  <c r="F15" i="10"/>
  <c r="F19" i="10"/>
  <c r="K19" i="10"/>
  <c r="F23" i="10"/>
  <c r="K23" i="10"/>
  <c r="F27" i="10"/>
  <c r="F31" i="10"/>
  <c r="K31" i="10"/>
  <c r="F35" i="10"/>
  <c r="F39" i="10"/>
  <c r="K39" i="10"/>
  <c r="F43" i="10"/>
  <c r="F47" i="10"/>
  <c r="K47" i="10"/>
  <c r="F51" i="10"/>
  <c r="F55" i="10"/>
  <c r="K55" i="10"/>
  <c r="F59" i="10"/>
  <c r="K59" i="10"/>
  <c r="F63" i="10"/>
  <c r="K63" i="10"/>
  <c r="F67" i="10"/>
  <c r="K67" i="10"/>
  <c r="F71" i="10"/>
  <c r="F75" i="10"/>
  <c r="F79" i="10"/>
  <c r="K79" i="10"/>
  <c r="F83" i="10"/>
  <c r="F87" i="10"/>
  <c r="K87" i="10"/>
  <c r="F91" i="10"/>
  <c r="F95" i="10"/>
  <c r="F99" i="10"/>
  <c r="K99" i="10"/>
  <c r="F103" i="10"/>
  <c r="F107" i="10"/>
  <c r="K59" i="12"/>
  <c r="K85" i="12"/>
  <c r="K33" i="12"/>
  <c r="K67" i="12"/>
  <c r="K18" i="12"/>
  <c r="K50" i="12"/>
  <c r="K17" i="12"/>
  <c r="K58" i="12"/>
  <c r="K101" i="12"/>
  <c r="F13" i="12"/>
  <c r="K13" i="12"/>
  <c r="F17" i="12"/>
  <c r="F21" i="12"/>
  <c r="K21" i="12"/>
  <c r="F25" i="12"/>
  <c r="K25" i="12"/>
  <c r="F29" i="12"/>
  <c r="F33" i="12"/>
  <c r="F37" i="12"/>
  <c r="F41" i="12"/>
  <c r="K41" i="12"/>
  <c r="F45" i="12"/>
  <c r="K45" i="12"/>
  <c r="F49" i="12"/>
  <c r="K49" i="12"/>
  <c r="F53" i="12"/>
  <c r="F57" i="12"/>
  <c r="F61" i="12"/>
  <c r="K61" i="12"/>
  <c r="F65" i="12"/>
  <c r="F69" i="12"/>
  <c r="F73" i="12"/>
  <c r="K73" i="12"/>
  <c r="F77" i="12"/>
  <c r="F81" i="12"/>
  <c r="F85" i="12"/>
  <c r="F89" i="12"/>
  <c r="K89" i="12"/>
  <c r="F93" i="12"/>
  <c r="F97" i="12"/>
  <c r="F101" i="12"/>
  <c r="F105" i="12"/>
  <c r="I11" i="12"/>
  <c r="K11" i="12"/>
  <c r="F14" i="12"/>
  <c r="F18" i="12"/>
  <c r="I19" i="12"/>
  <c r="K19" i="12"/>
  <c r="F22" i="12"/>
  <c r="K22" i="12"/>
  <c r="I23" i="12"/>
  <c r="K23" i="12"/>
  <c r="F26" i="12"/>
  <c r="F30" i="12"/>
  <c r="I31" i="12"/>
  <c r="K31" i="12"/>
  <c r="F34" i="12"/>
  <c r="K34" i="12"/>
  <c r="F38" i="12"/>
  <c r="I39" i="12"/>
  <c r="K39" i="12"/>
  <c r="F42" i="12"/>
  <c r="K42" i="12"/>
  <c r="F46" i="12"/>
  <c r="K46" i="12"/>
  <c r="F50" i="12"/>
  <c r="F54" i="12"/>
  <c r="K54" i="12"/>
  <c r="I55" i="12"/>
  <c r="K55" i="12"/>
  <c r="F58" i="12"/>
  <c r="I59" i="12"/>
  <c r="F62" i="12"/>
  <c r="K62" i="12"/>
  <c r="I63" i="12"/>
  <c r="K63" i="12"/>
  <c r="F66" i="12"/>
  <c r="K66" i="12"/>
  <c r="I67" i="12"/>
  <c r="F70" i="12"/>
  <c r="K70" i="12"/>
  <c r="F74" i="12"/>
  <c r="K74" i="12"/>
  <c r="F78" i="12"/>
  <c r="K78" i="12"/>
  <c r="I79" i="12"/>
  <c r="K79" i="12"/>
  <c r="F82" i="12"/>
  <c r="F86" i="12"/>
  <c r="I87" i="12"/>
  <c r="K87" i="12"/>
  <c r="F90" i="12"/>
  <c r="I91" i="12"/>
  <c r="K91" i="12"/>
  <c r="F94" i="12"/>
  <c r="K94" i="12"/>
  <c r="F98" i="12"/>
  <c r="K98" i="12"/>
  <c r="I99" i="12"/>
  <c r="K99" i="12"/>
  <c r="F102" i="12"/>
  <c r="F106" i="12"/>
  <c r="K39" i="14"/>
  <c r="K19" i="14"/>
  <c r="K23" i="14"/>
  <c r="K25" i="14"/>
  <c r="K50" i="14"/>
  <c r="K94" i="14"/>
  <c r="K33" i="14"/>
  <c r="K73" i="14"/>
  <c r="K41" i="14"/>
  <c r="K55" i="14"/>
  <c r="K59" i="14"/>
  <c r="K79" i="14"/>
  <c r="K99" i="14"/>
  <c r="F13" i="14"/>
  <c r="K13" i="14"/>
  <c r="F17" i="14"/>
  <c r="K17" i="14"/>
  <c r="F21" i="14"/>
  <c r="K21" i="14"/>
  <c r="F25" i="14"/>
  <c r="F29" i="14"/>
  <c r="F33" i="14"/>
  <c r="F37" i="14"/>
  <c r="F41" i="14"/>
  <c r="F45" i="14"/>
  <c r="K45" i="14"/>
  <c r="F49" i="14"/>
  <c r="K49" i="14"/>
  <c r="F53" i="14"/>
  <c r="F57" i="14"/>
  <c r="F61" i="14"/>
  <c r="K61" i="14"/>
  <c r="F65" i="14"/>
  <c r="F69" i="14"/>
  <c r="F73" i="14"/>
  <c r="F77" i="14"/>
  <c r="F81" i="14"/>
  <c r="F85" i="14"/>
  <c r="K85" i="14"/>
  <c r="F89" i="14"/>
  <c r="K89" i="14"/>
  <c r="F93" i="14"/>
  <c r="K93" i="14"/>
  <c r="F97" i="14"/>
  <c r="F101" i="14"/>
  <c r="K101" i="14"/>
  <c r="F105" i="14"/>
  <c r="I11" i="14"/>
  <c r="K11" i="14"/>
  <c r="F14" i="14"/>
  <c r="F18" i="14"/>
  <c r="K18" i="14"/>
  <c r="I19" i="14"/>
  <c r="F22" i="14"/>
  <c r="K22" i="14"/>
  <c r="I23" i="14"/>
  <c r="F26" i="14"/>
  <c r="F30" i="14"/>
  <c r="I31" i="14"/>
  <c r="K31" i="14"/>
  <c r="F34" i="14"/>
  <c r="K34" i="14"/>
  <c r="F38" i="14"/>
  <c r="I39" i="14"/>
  <c r="F42" i="14"/>
  <c r="K42" i="14"/>
  <c r="F46" i="14"/>
  <c r="K46" i="14"/>
  <c r="I47" i="14"/>
  <c r="K47" i="14"/>
  <c r="F50" i="14"/>
  <c r="F54" i="14"/>
  <c r="K54" i="14"/>
  <c r="I55" i="14"/>
  <c r="F58" i="14"/>
  <c r="K58" i="14"/>
  <c r="I59" i="14"/>
  <c r="F62" i="14"/>
  <c r="K62" i="14"/>
  <c r="I63" i="14"/>
  <c r="K63" i="14"/>
  <c r="F66" i="14"/>
  <c r="K66" i="14"/>
  <c r="I67" i="14"/>
  <c r="K67" i="14"/>
  <c r="F70" i="14"/>
  <c r="K70" i="14"/>
  <c r="F74" i="14"/>
  <c r="K74" i="14"/>
  <c r="F78" i="14"/>
  <c r="K78" i="14"/>
  <c r="I79" i="14"/>
  <c r="F82" i="14"/>
  <c r="F86" i="14"/>
  <c r="I87" i="14"/>
  <c r="K87" i="14"/>
  <c r="F90" i="14"/>
  <c r="I91" i="14"/>
  <c r="K91" i="14"/>
  <c r="F94" i="14"/>
  <c r="F98" i="14"/>
  <c r="K98" i="14"/>
  <c r="I99" i="14"/>
  <c r="F102" i="14"/>
  <c r="F106" i="14"/>
  <c r="K28" i="16"/>
  <c r="K99" i="16"/>
  <c r="K58" i="16"/>
  <c r="F12" i="16"/>
  <c r="F16" i="16"/>
  <c r="F20" i="16"/>
  <c r="F24" i="16"/>
  <c r="F28" i="16"/>
  <c r="F32" i="16"/>
  <c r="K32" i="16"/>
  <c r="F36" i="16"/>
  <c r="F40" i="16"/>
  <c r="F44" i="16"/>
  <c r="F48" i="16"/>
  <c r="F52" i="16"/>
  <c r="F56" i="16"/>
  <c r="F60" i="16"/>
  <c r="F64" i="16"/>
  <c r="F68" i="16"/>
  <c r="K68" i="16"/>
  <c r="F72" i="16"/>
  <c r="F76" i="16"/>
  <c r="F80" i="16"/>
  <c r="K80" i="16"/>
  <c r="F84" i="16"/>
  <c r="F88" i="16"/>
  <c r="F92" i="16"/>
  <c r="F96" i="16"/>
  <c r="F100" i="16"/>
  <c r="K100" i="16"/>
  <c r="I101" i="16"/>
  <c r="K101" i="16"/>
  <c r="F104" i="16"/>
  <c r="F18" i="16"/>
  <c r="K18" i="16"/>
  <c r="F46" i="16"/>
  <c r="K46" i="16"/>
  <c r="F54" i="16"/>
  <c r="K54" i="16"/>
  <c r="F58" i="16"/>
  <c r="F66" i="16"/>
  <c r="K66" i="16"/>
  <c r="F74" i="16"/>
  <c r="K74" i="16"/>
  <c r="F78" i="16"/>
  <c r="K78" i="16"/>
  <c r="F94" i="16"/>
  <c r="F98" i="16"/>
  <c r="K98" i="16"/>
  <c r="F11" i="16"/>
  <c r="K11" i="16"/>
  <c r="F15" i="16"/>
  <c r="F19" i="16"/>
  <c r="F23" i="16"/>
  <c r="F27" i="16"/>
  <c r="F31" i="16"/>
  <c r="F35" i="16"/>
  <c r="F39" i="16"/>
  <c r="F43" i="16"/>
  <c r="F47" i="16"/>
  <c r="F51" i="16"/>
  <c r="F55" i="16"/>
  <c r="K55" i="16"/>
  <c r="F59" i="16"/>
  <c r="F63" i="16"/>
  <c r="F67" i="16"/>
  <c r="F71" i="16"/>
  <c r="F75" i="16"/>
  <c r="F79" i="16"/>
  <c r="F83" i="16"/>
  <c r="F87" i="16"/>
  <c r="K87" i="16"/>
  <c r="F91" i="16"/>
  <c r="K91" i="16"/>
  <c r="F95" i="16"/>
  <c r="F99" i="16"/>
  <c r="F103" i="16"/>
  <c r="F107" i="16"/>
  <c r="K19" i="18"/>
  <c r="K68" i="18"/>
  <c r="K52" i="18"/>
  <c r="K98" i="18"/>
  <c r="K18" i="18"/>
  <c r="K20" i="18"/>
  <c r="K42" i="18"/>
  <c r="K74" i="18"/>
  <c r="K58" i="18"/>
  <c r="K99" i="18"/>
  <c r="F12" i="18"/>
  <c r="K12" i="18"/>
  <c r="F16" i="18"/>
  <c r="F20" i="18"/>
  <c r="F24" i="18"/>
  <c r="K24" i="18"/>
  <c r="F28" i="18"/>
  <c r="K28" i="18"/>
  <c r="F32" i="18"/>
  <c r="K32" i="18"/>
  <c r="F36" i="18"/>
  <c r="F40" i="18"/>
  <c r="K40" i="18"/>
  <c r="F44" i="18"/>
  <c r="K44" i="18"/>
  <c r="F48" i="18"/>
  <c r="F52" i="18"/>
  <c r="F56" i="18"/>
  <c r="K56" i="18"/>
  <c r="F60" i="18"/>
  <c r="F64" i="18"/>
  <c r="K64" i="18"/>
  <c r="F68" i="18"/>
  <c r="F72" i="18"/>
  <c r="F76" i="18"/>
  <c r="K76" i="18"/>
  <c r="F80" i="18"/>
  <c r="K80" i="18"/>
  <c r="F84" i="18"/>
  <c r="K84" i="18"/>
  <c r="F88" i="18"/>
  <c r="K88" i="18"/>
  <c r="F92" i="18"/>
  <c r="F96" i="18"/>
  <c r="F100" i="18"/>
  <c r="K100" i="18"/>
  <c r="I101" i="18"/>
  <c r="K101" i="18"/>
  <c r="F104" i="18"/>
  <c r="F14" i="18"/>
  <c r="F18" i="18"/>
  <c r="F22" i="18"/>
  <c r="K22" i="18"/>
  <c r="F34" i="18"/>
  <c r="K34" i="18"/>
  <c r="F38" i="18"/>
  <c r="F42" i="18"/>
  <c r="F46" i="18"/>
  <c r="K46" i="18"/>
  <c r="F50" i="18"/>
  <c r="K50" i="18"/>
  <c r="F54" i="18"/>
  <c r="K54" i="18"/>
  <c r="F58" i="18"/>
  <c r="F62" i="18"/>
  <c r="K62" i="18"/>
  <c r="F66" i="18"/>
  <c r="K66" i="18"/>
  <c r="F70" i="18"/>
  <c r="K70" i="18"/>
  <c r="F74" i="18"/>
  <c r="F78" i="18"/>
  <c r="K78" i="18"/>
  <c r="F82" i="18"/>
  <c r="F94" i="18"/>
  <c r="K94" i="18"/>
  <c r="F98" i="18"/>
  <c r="F102" i="18"/>
  <c r="F11" i="18"/>
  <c r="K11" i="18"/>
  <c r="F15" i="18"/>
  <c r="F19" i="18"/>
  <c r="F23" i="18"/>
  <c r="K23" i="18"/>
  <c r="F27" i="18"/>
  <c r="F31" i="18"/>
  <c r="K31" i="18"/>
  <c r="F35" i="18"/>
  <c r="F39" i="18"/>
  <c r="K39" i="18"/>
  <c r="F43" i="18"/>
  <c r="F47" i="18"/>
  <c r="F51" i="18"/>
  <c r="F55" i="18"/>
  <c r="K55" i="18"/>
  <c r="F59" i="18"/>
  <c r="K59" i="18"/>
  <c r="F63" i="18"/>
  <c r="K63" i="18"/>
  <c r="F67" i="18"/>
  <c r="K67" i="18"/>
  <c r="F71" i="18"/>
  <c r="F75" i="18"/>
  <c r="F79" i="18"/>
  <c r="K79" i="18"/>
  <c r="F83" i="18"/>
  <c r="F87" i="18"/>
  <c r="K87" i="18"/>
  <c r="F91" i="18"/>
  <c r="K91" i="18"/>
  <c r="F95" i="18"/>
  <c r="F99" i="18"/>
  <c r="F103" i="18"/>
  <c r="F107" i="18"/>
  <c r="K98" i="20"/>
  <c r="K100" i="20"/>
  <c r="K20" i="20"/>
  <c r="K23" i="20"/>
  <c r="K42" i="20"/>
  <c r="K55" i="20"/>
  <c r="K87" i="20"/>
  <c r="K24" i="20"/>
  <c r="K40" i="20"/>
  <c r="K68" i="20"/>
  <c r="F12" i="20"/>
  <c r="K12" i="20"/>
  <c r="F16" i="20"/>
  <c r="F20" i="20"/>
  <c r="F24" i="20"/>
  <c r="F28" i="20"/>
  <c r="K28" i="20"/>
  <c r="F32" i="20"/>
  <c r="K32" i="20"/>
  <c r="F36" i="20"/>
  <c r="F40" i="20"/>
  <c r="F44" i="20"/>
  <c r="K44" i="20"/>
  <c r="F48" i="20"/>
  <c r="F52" i="20"/>
  <c r="K52" i="20"/>
  <c r="F56" i="20"/>
  <c r="K56" i="20"/>
  <c r="F60" i="20"/>
  <c r="F64" i="20"/>
  <c r="K64" i="20"/>
  <c r="F68" i="20"/>
  <c r="F72" i="20"/>
  <c r="F76" i="20"/>
  <c r="K76" i="20"/>
  <c r="F80" i="20"/>
  <c r="K80" i="20"/>
  <c r="F84" i="20"/>
  <c r="K84" i="20"/>
  <c r="F88" i="20"/>
  <c r="K88" i="20"/>
  <c r="F92" i="20"/>
  <c r="F96" i="20"/>
  <c r="F100" i="20"/>
  <c r="I101" i="20"/>
  <c r="K101" i="20"/>
  <c r="F104" i="20"/>
  <c r="F14" i="20"/>
  <c r="F18" i="20"/>
  <c r="K18" i="20"/>
  <c r="F22" i="20"/>
  <c r="K22" i="20"/>
  <c r="F34" i="20"/>
  <c r="K34" i="20"/>
  <c r="F38" i="20"/>
  <c r="F42" i="20"/>
  <c r="F46" i="20"/>
  <c r="K46" i="20"/>
  <c r="F50" i="20"/>
  <c r="K50" i="20"/>
  <c r="F54" i="20"/>
  <c r="K54" i="20"/>
  <c r="F58" i="20"/>
  <c r="K58" i="20"/>
  <c r="F62" i="20"/>
  <c r="K62" i="20"/>
  <c r="F66" i="20"/>
  <c r="K66" i="20"/>
  <c r="F70" i="20"/>
  <c r="K70" i="20"/>
  <c r="F74" i="20"/>
  <c r="K74" i="20"/>
  <c r="F78" i="20"/>
  <c r="K78" i="20"/>
  <c r="F82" i="20"/>
  <c r="F94" i="20"/>
  <c r="K94" i="20"/>
  <c r="F98" i="20"/>
  <c r="F11" i="20"/>
  <c r="K11" i="20"/>
  <c r="F15" i="20"/>
  <c r="F19" i="20"/>
  <c r="K19" i="20"/>
  <c r="F23" i="20"/>
  <c r="F27" i="20"/>
  <c r="F31" i="20"/>
  <c r="K31" i="20"/>
  <c r="F35" i="20"/>
  <c r="F39" i="20"/>
  <c r="K39" i="20"/>
  <c r="F43" i="20"/>
  <c r="F47" i="20"/>
  <c r="F51" i="20"/>
  <c r="F55" i="20"/>
  <c r="F59" i="20"/>
  <c r="K59" i="20"/>
  <c r="F63" i="20"/>
  <c r="K63" i="20"/>
  <c r="F67" i="20"/>
  <c r="K67" i="20"/>
  <c r="F71" i="20"/>
  <c r="F75" i="20"/>
  <c r="F79" i="20"/>
  <c r="K79" i="20"/>
  <c r="F83" i="20"/>
  <c r="F87" i="20"/>
  <c r="F91" i="20"/>
  <c r="K91" i="20"/>
  <c r="F95" i="20"/>
  <c r="F99" i="20"/>
  <c r="K99" i="20"/>
  <c r="F103" i="20"/>
  <c r="F107" i="20"/>
  <c r="K11" i="22"/>
  <c r="K64" i="22"/>
  <c r="K70" i="22"/>
  <c r="K32" i="22"/>
  <c r="K54" i="22"/>
  <c r="F12" i="22"/>
  <c r="K12" i="22"/>
  <c r="F16" i="22"/>
  <c r="F20" i="22"/>
  <c r="K20" i="22"/>
  <c r="F24" i="22"/>
  <c r="K24" i="22"/>
  <c r="F28" i="22"/>
  <c r="K28" i="22"/>
  <c r="F32" i="22"/>
  <c r="F36" i="22"/>
  <c r="F40" i="22"/>
  <c r="K40" i="22"/>
  <c r="F44" i="22"/>
  <c r="K44" i="22"/>
  <c r="F48" i="22"/>
  <c r="F52" i="22"/>
  <c r="K52" i="22"/>
  <c r="F56" i="22"/>
  <c r="K56" i="22"/>
  <c r="F60" i="22"/>
  <c r="F64" i="22"/>
  <c r="F68" i="22"/>
  <c r="K68" i="22"/>
  <c r="F72" i="22"/>
  <c r="F76" i="22"/>
  <c r="K76" i="22"/>
  <c r="F80" i="22"/>
  <c r="K80" i="22"/>
  <c r="F84" i="22"/>
  <c r="K84" i="22"/>
  <c r="F88" i="22"/>
  <c r="K88" i="22"/>
  <c r="F92" i="22"/>
  <c r="F96" i="22"/>
  <c r="F100" i="22"/>
  <c r="K100" i="22"/>
  <c r="I101" i="22"/>
  <c r="K101" i="22"/>
  <c r="F104" i="22"/>
  <c r="F14" i="22"/>
  <c r="F18" i="22"/>
  <c r="K18" i="22"/>
  <c r="F22" i="22"/>
  <c r="K22" i="22"/>
  <c r="F34" i="22"/>
  <c r="K34" i="22"/>
  <c r="F38" i="22"/>
  <c r="F42" i="22"/>
  <c r="K42" i="22"/>
  <c r="F46" i="22"/>
  <c r="K46" i="22"/>
  <c r="F50" i="22"/>
  <c r="K50" i="22"/>
  <c r="F54" i="22"/>
  <c r="F58" i="22"/>
  <c r="K58" i="22"/>
  <c r="F62" i="22"/>
  <c r="K62" i="22"/>
  <c r="F66" i="22"/>
  <c r="K66" i="22"/>
  <c r="F70" i="22"/>
  <c r="F74" i="22"/>
  <c r="K74" i="22"/>
  <c r="F78" i="22"/>
  <c r="K78" i="22"/>
  <c r="F82" i="22"/>
  <c r="F86" i="22"/>
  <c r="F94" i="22"/>
  <c r="K94" i="22"/>
  <c r="F98" i="22"/>
  <c r="K98" i="22"/>
  <c r="F102" i="22"/>
  <c r="F11" i="22"/>
  <c r="F15" i="22"/>
  <c r="F19" i="22"/>
  <c r="K19" i="22"/>
  <c r="F23" i="22"/>
  <c r="K23" i="22"/>
  <c r="F27" i="22"/>
  <c r="F31" i="22"/>
  <c r="K31" i="22"/>
  <c r="F35" i="22"/>
  <c r="F39" i="22"/>
  <c r="K39" i="22"/>
  <c r="F43" i="22"/>
  <c r="F47" i="22"/>
  <c r="K47" i="22"/>
  <c r="F51" i="22"/>
  <c r="F55" i="22"/>
  <c r="K55" i="22"/>
  <c r="F59" i="22"/>
  <c r="K59" i="22"/>
  <c r="F63" i="22"/>
  <c r="K63" i="22"/>
  <c r="F67" i="22"/>
  <c r="K67" i="22"/>
  <c r="F71" i="22"/>
  <c r="F75" i="22"/>
  <c r="F79" i="22"/>
  <c r="K79" i="22"/>
  <c r="F83" i="22"/>
  <c r="F87" i="22"/>
  <c r="K87" i="22"/>
  <c r="F91" i="22"/>
  <c r="K91" i="22"/>
  <c r="F95" i="22"/>
  <c r="F99" i="22"/>
  <c r="K99" i="22"/>
  <c r="F103" i="22"/>
  <c r="F107" i="22"/>
  <c r="K52" i="24"/>
  <c r="K84" i="24"/>
  <c r="K98" i="24"/>
  <c r="K20" i="24"/>
  <c r="K63" i="24"/>
  <c r="K68" i="24"/>
  <c r="K19" i="24"/>
  <c r="K40" i="24"/>
  <c r="K47" i="24"/>
  <c r="K100" i="24"/>
  <c r="F12" i="24"/>
  <c r="K12" i="24"/>
  <c r="F16" i="24"/>
  <c r="F20" i="24"/>
  <c r="F24" i="24"/>
  <c r="K24" i="24"/>
  <c r="F28" i="24"/>
  <c r="K28" i="24"/>
  <c r="F32" i="24"/>
  <c r="K32" i="24"/>
  <c r="F36" i="24"/>
  <c r="F40" i="24"/>
  <c r="F44" i="24"/>
  <c r="K44" i="24"/>
  <c r="F48" i="24"/>
  <c r="F52" i="24"/>
  <c r="F56" i="24"/>
  <c r="K56" i="24"/>
  <c r="F60" i="24"/>
  <c r="F64" i="24"/>
  <c r="K64" i="24"/>
  <c r="F68" i="24"/>
  <c r="F72" i="24"/>
  <c r="F76" i="24"/>
  <c r="K76" i="24"/>
  <c r="F80" i="24"/>
  <c r="K80" i="24"/>
  <c r="F84" i="24"/>
  <c r="F88" i="24"/>
  <c r="K88" i="24"/>
  <c r="F92" i="24"/>
  <c r="F96" i="24"/>
  <c r="F100" i="24"/>
  <c r="F104" i="24"/>
  <c r="F13" i="24"/>
  <c r="K13" i="24"/>
  <c r="F17" i="24"/>
  <c r="K17" i="24"/>
  <c r="F21" i="24"/>
  <c r="K21" i="24"/>
  <c r="F25" i="24"/>
  <c r="K25" i="24"/>
  <c r="F29" i="24"/>
  <c r="F33" i="24"/>
  <c r="K33" i="24"/>
  <c r="F37" i="24"/>
  <c r="F41" i="24"/>
  <c r="K41" i="24"/>
  <c r="F45" i="24"/>
  <c r="K45" i="24"/>
  <c r="F49" i="24"/>
  <c r="K49" i="24"/>
  <c r="F53" i="24"/>
  <c r="F57" i="24"/>
  <c r="F61" i="24"/>
  <c r="K61" i="24"/>
  <c r="F65" i="24"/>
  <c r="F69" i="24"/>
  <c r="F73" i="24"/>
  <c r="K73" i="24"/>
  <c r="F77" i="24"/>
  <c r="F81" i="24"/>
  <c r="F85" i="24"/>
  <c r="K85" i="24"/>
  <c r="F89" i="24"/>
  <c r="K89" i="24"/>
  <c r="F93" i="24"/>
  <c r="K93" i="24"/>
  <c r="F97" i="24"/>
  <c r="I98" i="24"/>
  <c r="F101" i="24"/>
  <c r="K101" i="24"/>
  <c r="F105" i="24"/>
  <c r="F11" i="24"/>
  <c r="K11" i="24"/>
  <c r="F19" i="24"/>
  <c r="F23" i="24"/>
  <c r="K23" i="24"/>
  <c r="F31" i="24"/>
  <c r="K31" i="24"/>
  <c r="F39" i="24"/>
  <c r="K39" i="24"/>
  <c r="F47" i="24"/>
  <c r="F51" i="24"/>
  <c r="F55" i="24"/>
  <c r="K55" i="24"/>
  <c r="F59" i="24"/>
  <c r="K59" i="24"/>
  <c r="F63" i="24"/>
  <c r="F67" i="24"/>
  <c r="K67" i="24"/>
  <c r="F75" i="24"/>
  <c r="F79" i="24"/>
  <c r="K79" i="24"/>
  <c r="F83" i="24"/>
  <c r="F87" i="24"/>
  <c r="K87" i="24"/>
  <c r="F91" i="24"/>
  <c r="K91" i="24"/>
  <c r="F95" i="24"/>
  <c r="F99" i="24"/>
  <c r="K99" i="24"/>
  <c r="I10" i="16"/>
  <c r="I10" i="20"/>
  <c r="I10" i="6"/>
  <c r="I10" i="10"/>
  <c r="F10" i="12"/>
  <c r="F10" i="18"/>
  <c r="F10" i="20"/>
  <c r="F10" i="24"/>
  <c r="K10" i="20"/>
  <c r="F10" i="16"/>
  <c r="K10" i="16"/>
  <c r="F10" i="6"/>
  <c r="K10" i="6"/>
  <c r="I10" i="8"/>
  <c r="K10" i="8"/>
  <c r="K10" i="10"/>
  <c r="F10" i="10"/>
  <c r="K10" i="22"/>
  <c r="K10" i="4"/>
  <c r="I10" i="24"/>
  <c r="K10" i="24"/>
  <c r="K10" i="12"/>
  <c r="K10" i="2"/>
</calcChain>
</file>

<file path=xl/sharedStrings.xml><?xml version="1.0" encoding="utf-8"?>
<sst xmlns="http://schemas.openxmlformats.org/spreadsheetml/2006/main" count="446" uniqueCount="168">
  <si>
    <t>GROSS</t>
  </si>
  <si>
    <t>PER</t>
  </si>
  <si>
    <t>REVENUE</t>
  </si>
  <si>
    <t>U O M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</si>
  <si>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</si>
  <si>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</si>
  <si>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</si>
  <si>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</si>
  <si>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</si>
  <si>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</si>
  <si>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</si>
  <si>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</si>
  <si>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</si>
  <si>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</si>
  <si>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</si>
  <si>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</si>
  <si>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</si>
  <si>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</si>
  <si>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</si>
  <si>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</si>
  <si>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</si>
  <si>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LICNO</t>
  </si>
  <si>
    <t>HOSPITAL</t>
  </si>
  <si>
    <t>Page</t>
  </si>
  <si>
    <t>BK3.169</t>
  </si>
  <si>
    <t>BK3.171</t>
  </si>
  <si>
    <t>BK3.173</t>
  </si>
  <si>
    <t>BK3.175</t>
  </si>
  <si>
    <t>BK3.177</t>
  </si>
  <si>
    <t>BK3.179</t>
  </si>
  <si>
    <t>BK3.181</t>
  </si>
  <si>
    <t>BK3.183</t>
  </si>
  <si>
    <t>BK3.185</t>
  </si>
  <si>
    <t>BK3.187</t>
  </si>
  <si>
    <t>BK3.189</t>
  </si>
  <si>
    <t>BK3.191</t>
  </si>
  <si>
    <t>RESPIRATORY THERAPY (ACCOUNT 7180)</t>
  </si>
  <si>
    <t>TOTAL OPERATING EXP / TREATMENT</t>
  </si>
  <si>
    <t>SALARIES AND WAGES / TREATMENT</t>
  </si>
  <si>
    <t>EMPLOYEE BENEFITS / TREATMENT</t>
  </si>
  <si>
    <t>PROFESSIONAL FEES / TREATMENT</t>
  </si>
  <si>
    <t>SUPPLIES EXPENSE / TREATMENT</t>
  </si>
  <si>
    <t>PURCHASED SERVICES / TREATMENT</t>
  </si>
  <si>
    <t>DEPRECIATION/RENTAL/LEASE / TREATMENT</t>
  </si>
  <si>
    <t>OTHER DIRECT EXPENSES / TREATMENT</t>
  </si>
  <si>
    <t>SALARIES &amp; WAGES / FTE</t>
  </si>
  <si>
    <t>EMPLOYEE BENEFITS / FTE</t>
  </si>
  <si>
    <t>PAID HOURS / TREATMENT</t>
  </si>
  <si>
    <t>TOTAL REVENUE / TREATMENT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</si>
  <si>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</si>
  <si>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</si>
  <si>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</si>
  <si>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</si>
  <si>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</si>
  <si>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</si>
  <si>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</si>
  <si>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</si>
  <si>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</si>
  <si>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</si>
  <si>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</si>
  <si>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</si>
  <si>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</si>
  <si>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</si>
  <si>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</si>
  <si>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</si>
  <si>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</si>
  <si>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</si>
  <si>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</si>
  <si>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</si>
  <si>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</si>
  <si>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</si>
  <si>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VALLEY HOSPITAL</t>
  </si>
  <si>
    <t>CENTRAL WASHINGTON HOSPITAL</t>
  </si>
  <si>
    <t>DAYTON GENERAL HOSPITAL</t>
  </si>
  <si>
    <t>FERRY COUNTY MEMORIAL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</si>
  <si>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</si>
  <si>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</si>
  <si>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</si>
  <si>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</si>
  <si>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</si>
  <si>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</si>
  <si>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</si>
  <si>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</si>
  <si>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</si>
  <si>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</si>
  <si>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</si>
  <si>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</si>
  <si>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</si>
  <si>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</si>
  <si>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</si>
  <si>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</si>
  <si>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</si>
  <si>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</si>
  <si>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</si>
  <si>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</si>
  <si>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</si>
  <si>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</si>
  <si>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</si>
  <si>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</si>
  <si>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MORTON GENERAL HOSPITAL</t>
  </si>
  <si>
    <t>TOPPENISH COMMUNITY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</si>
  <si>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</si>
  <si>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</si>
  <si>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</si>
  <si>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</si>
  <si>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</si>
  <si>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</si>
  <si>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</si>
  <si>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SNOQUALMIE VALLEY HOSPITAL</t>
  </si>
  <si>
    <t>UNIVERSITY OF WASHINGTON MEDICAL CENTER</t>
  </si>
  <si>
    <t>BHC FAIRFAX HOSPITAL</t>
  </si>
  <si>
    <t>CASCADE MEDICAL CENTER</t>
  </si>
  <si>
    <t>COLUMBIA BASIN HOSPITAL</t>
  </si>
  <si>
    <t>FORKS COMMUNITY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</si>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</sst>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0" fontId="2" fillId="0" borderId="0" xfId="0" applyFont="1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0" fontId="1" fillId="0" borderId="0" xfId="1"/>
    <xf numFmtId="39" fontId="1" fillId="0" borderId="0" xfId="1" applyNumberFormat="1"/>
    <xf numFmtId="37" fontId="1" fillId="0" borderId="0" xfId="1" applyNumberForma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I10" sqref="I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0</v>
      </c>
      <c r="F8" s="1" t="s">
        <v>1</v>
      </c>
      <c r="G8" s="1" t="s">
        <v>0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2</v>
      </c>
      <c r="E9" s="1" t="s">
        <v>3</v>
      </c>
      <c r="F9" s="1" t="s">
        <v>3</v>
      </c>
      <c r="G9" s="1" t="s">
        <v>2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Thy.'!S5,0)</f>
        <v>26123124</v>
      </c>
      <c r="E10" s="3">
        <f>ROUND(+'Resp. Thy.'!F5,0)</f>
        <v>0</v>
      </c>
      <c r="F10" s="8" t="str">
        <f>IF(D10=0,"",IF(E10=0,"",ROUND(D10/E10,2)))</f>
        <v/>
      </c>
      <c r="G10" s="3">
        <f>ROUND(+'Resp. Thy.'!S105,0)</f>
        <v>28958993</v>
      </c>
      <c r="H10" s="3">
        <f>ROUND(+'Resp. Thy.'!F105,0)</f>
        <v>86651</v>
      </c>
      <c r="I10" s="8">
        <f>IF(G10=0,"",IF(H10=0,"",ROUND(G10/H10,2)))</f>
        <v>334.2</v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Thy.'!S6,0)</f>
        <v>9030375</v>
      </c>
      <c r="E11" s="3">
        <f>ROUND(+'Resp. Thy.'!F6,0)</f>
        <v>28012</v>
      </c>
      <c r="F11" s="8">
        <f t="shared" ref="F11:F74" si="0">IF(D11=0,"",IF(E11=0,"",ROUND(D11/E11,2)))</f>
        <v>322.38</v>
      </c>
      <c r="G11" s="3">
        <f>ROUND(+'Resp. Thy.'!S106,0)</f>
        <v>10433605</v>
      </c>
      <c r="H11" s="3">
        <f>ROUND(+'Resp. Thy.'!F106,0)</f>
        <v>28632</v>
      </c>
      <c r="I11" s="8">
        <f t="shared" ref="I11:I74" si="1">IF(G11=0,"",IF(H11=0,"",ROUND(G11/H11,2)))</f>
        <v>364.4</v>
      </c>
      <c r="J11" s="8"/>
      <c r="K11" s="10">
        <f t="shared" ref="K11:K74" si="2">IF(D11=0,"",IF(E11=0,"",IF(G11=0,"",IF(H11=0,"",ROUND(I11/F11-1,4)))))</f>
        <v>0.1303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Thy.'!S7,0)</f>
        <v>384382</v>
      </c>
      <c r="E12" s="3">
        <f>ROUND(+'Resp. Thy.'!F7,0)</f>
        <v>1782</v>
      </c>
      <c r="F12" s="8">
        <f t="shared" si="0"/>
        <v>215.7</v>
      </c>
      <c r="G12" s="3">
        <f>ROUND(+'Resp. Thy.'!S107,0)</f>
        <v>266210</v>
      </c>
      <c r="H12" s="3">
        <f>ROUND(+'Resp. Thy.'!F107,0)</f>
        <v>1842</v>
      </c>
      <c r="I12" s="8">
        <f t="shared" si="1"/>
        <v>144.52000000000001</v>
      </c>
      <c r="J12" s="8"/>
      <c r="K12" s="10">
        <f t="shared" si="2"/>
        <v>-0.33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Thy.'!S8,0)</f>
        <v>5956610</v>
      </c>
      <c r="E13" s="3">
        <f>ROUND(+'Resp. Thy.'!F8,0)</f>
        <v>22731</v>
      </c>
      <c r="F13" s="8">
        <f t="shared" si="0"/>
        <v>262.05</v>
      </c>
      <c r="G13" s="3">
        <f>ROUND(+'Resp. Thy.'!S108,0)</f>
        <v>6297893</v>
      </c>
      <c r="H13" s="3">
        <f>ROUND(+'Resp. Thy.'!F108,0)</f>
        <v>22684</v>
      </c>
      <c r="I13" s="8">
        <f t="shared" si="1"/>
        <v>277.64</v>
      </c>
      <c r="J13" s="8"/>
      <c r="K13" s="10">
        <f t="shared" si="2"/>
        <v>5.9499999999999997E-2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Thy.'!S9,0)</f>
        <v>41576491</v>
      </c>
      <c r="E14" s="3">
        <f>ROUND(+'Resp. Thy.'!F9,0)</f>
        <v>0</v>
      </c>
      <c r="F14" s="8" t="str">
        <f t="shared" si="0"/>
        <v/>
      </c>
      <c r="G14" s="3">
        <f>ROUND(+'Resp. Thy.'!S109,0)</f>
        <v>56577595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Thy.'!S10,0)</f>
        <v>0</v>
      </c>
      <c r="E15" s="3">
        <f>ROUND(+'Resp. Thy.'!F10,0)</f>
        <v>0</v>
      </c>
      <c r="F15" s="8" t="str">
        <f t="shared" si="0"/>
        <v/>
      </c>
      <c r="G15" s="3">
        <f>ROUND(+'Resp. Thy.'!S110,0)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Thy.'!S11,0)</f>
        <v>0</v>
      </c>
      <c r="E16" s="3">
        <f>ROUND(+'Resp. Thy.'!F11,0)</f>
        <v>0</v>
      </c>
      <c r="F16" s="8" t="str">
        <f t="shared" si="0"/>
        <v/>
      </c>
      <c r="G16" s="3">
        <f>ROUND(+'Resp. Thy.'!S111,0)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Thy.'!S12,0)</f>
        <v>4377509</v>
      </c>
      <c r="E17" s="3">
        <f>ROUND(+'Resp. Thy.'!F12,0)</f>
        <v>22510</v>
      </c>
      <c r="F17" s="8">
        <f t="shared" si="0"/>
        <v>194.47</v>
      </c>
      <c r="G17" s="3">
        <f>ROUND(+'Resp. Thy.'!S112,0)</f>
        <v>4190334</v>
      </c>
      <c r="H17" s="3">
        <f>ROUND(+'Resp. Thy.'!F112,0)</f>
        <v>21338</v>
      </c>
      <c r="I17" s="8">
        <f t="shared" si="1"/>
        <v>196.38</v>
      </c>
      <c r="J17" s="8"/>
      <c r="K17" s="10">
        <f t="shared" si="2"/>
        <v>9.7999999999999997E-3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Thy.'!S13,0)</f>
        <v>489427</v>
      </c>
      <c r="E18" s="3">
        <f>ROUND(+'Resp. Thy.'!F13,0)</f>
        <v>6476</v>
      </c>
      <c r="F18" s="8">
        <f t="shared" si="0"/>
        <v>75.58</v>
      </c>
      <c r="G18" s="3">
        <f>ROUND(+'Resp. Thy.'!S113,0)</f>
        <v>329383</v>
      </c>
      <c r="H18" s="3">
        <f>ROUND(+'Resp. Thy.'!F113,0)</f>
        <v>3807</v>
      </c>
      <c r="I18" s="8">
        <f t="shared" si="1"/>
        <v>86.52</v>
      </c>
      <c r="J18" s="8"/>
      <c r="K18" s="10">
        <f t="shared" si="2"/>
        <v>0.1447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Thy.'!S14,0)</f>
        <v>15595600</v>
      </c>
      <c r="E19" s="3">
        <f>ROUND(+'Resp. Thy.'!F14,0)</f>
        <v>21127</v>
      </c>
      <c r="F19" s="8">
        <f t="shared" si="0"/>
        <v>738.18</v>
      </c>
      <c r="G19" s="3">
        <f>ROUND(+'Resp. Thy.'!S114,0)</f>
        <v>18644906</v>
      </c>
      <c r="H19" s="3">
        <f>ROUND(+'Resp. Thy.'!F114,0)</f>
        <v>22843</v>
      </c>
      <c r="I19" s="8">
        <f t="shared" si="1"/>
        <v>816.22</v>
      </c>
      <c r="J19" s="8"/>
      <c r="K19" s="10">
        <f t="shared" si="2"/>
        <v>0.1057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Thy.'!S15,0)</f>
        <v>24460678</v>
      </c>
      <c r="E20" s="3">
        <f>ROUND(+'Resp. Thy.'!F15,0)</f>
        <v>7715</v>
      </c>
      <c r="F20" s="8">
        <f t="shared" si="0"/>
        <v>3170.54</v>
      </c>
      <c r="G20" s="3">
        <f>ROUND(+'Resp. Thy.'!S115,0)</f>
        <v>27060450</v>
      </c>
      <c r="H20" s="3">
        <f>ROUND(+'Resp. Thy.'!F115,0)</f>
        <v>8156</v>
      </c>
      <c r="I20" s="8">
        <f t="shared" si="1"/>
        <v>3317.86</v>
      </c>
      <c r="J20" s="8"/>
      <c r="K20" s="10">
        <f t="shared" si="2"/>
        <v>4.65E-2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Thy.'!S16,0)</f>
        <v>37793324</v>
      </c>
      <c r="E21" s="3">
        <f>ROUND(+'Resp. Thy.'!F16,0)</f>
        <v>136486</v>
      </c>
      <c r="F21" s="8">
        <f t="shared" si="0"/>
        <v>276.89999999999998</v>
      </c>
      <c r="G21" s="3">
        <f>ROUND(+'Resp. Thy.'!S116,0)</f>
        <v>38935866</v>
      </c>
      <c r="H21" s="3">
        <f>ROUND(+'Resp. Thy.'!F116,0)</f>
        <v>140607</v>
      </c>
      <c r="I21" s="8">
        <f t="shared" si="1"/>
        <v>276.91000000000003</v>
      </c>
      <c r="J21" s="8"/>
      <c r="K21" s="10">
        <f t="shared" si="2"/>
        <v>0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Thy.'!S17,0)</f>
        <v>2550137</v>
      </c>
      <c r="E22" s="3">
        <f>ROUND(+'Resp. Thy.'!F17,0)</f>
        <v>87880</v>
      </c>
      <c r="F22" s="8">
        <f t="shared" si="0"/>
        <v>29.02</v>
      </c>
      <c r="G22" s="3">
        <f>ROUND(+'Resp. Thy.'!S117,0)</f>
        <v>3318660</v>
      </c>
      <c r="H22" s="3">
        <f>ROUND(+'Resp. Thy.'!F117,0)</f>
        <v>83678</v>
      </c>
      <c r="I22" s="8">
        <f t="shared" si="1"/>
        <v>39.659999999999997</v>
      </c>
      <c r="J22" s="8"/>
      <c r="K22" s="10">
        <f t="shared" si="2"/>
        <v>0.36659999999999998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Thy.'!S18,0)</f>
        <v>12191460</v>
      </c>
      <c r="E23" s="3">
        <f>ROUND(+'Resp. Thy.'!F18,0)</f>
        <v>167964</v>
      </c>
      <c r="F23" s="8">
        <f t="shared" si="0"/>
        <v>72.58</v>
      </c>
      <c r="G23" s="3">
        <f>ROUND(+'Resp. Thy.'!S118,0)</f>
        <v>13671723</v>
      </c>
      <c r="H23" s="3">
        <f>ROUND(+'Resp. Thy.'!F118,0)</f>
        <v>171922</v>
      </c>
      <c r="I23" s="8">
        <f t="shared" si="1"/>
        <v>79.52</v>
      </c>
      <c r="J23" s="8"/>
      <c r="K23" s="10">
        <f t="shared" si="2"/>
        <v>9.5600000000000004E-2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Thy.'!S19,0)</f>
        <v>1603693</v>
      </c>
      <c r="E24" s="3">
        <f>ROUND(+'Resp. Thy.'!F19,0)</f>
        <v>9984</v>
      </c>
      <c r="F24" s="8">
        <f t="shared" si="0"/>
        <v>160.63</v>
      </c>
      <c r="G24" s="3">
        <f>ROUND(+'Resp. Thy.'!S119,0)</f>
        <v>1861658</v>
      </c>
      <c r="H24" s="3">
        <f>ROUND(+'Resp. Thy.'!F119,0)</f>
        <v>4228</v>
      </c>
      <c r="I24" s="8">
        <f t="shared" si="1"/>
        <v>440.32</v>
      </c>
      <c r="J24" s="8"/>
      <c r="K24" s="10">
        <f t="shared" si="2"/>
        <v>1.7412000000000001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Thy.'!S20,0)</f>
        <v>9976672</v>
      </c>
      <c r="E25" s="3">
        <f>ROUND(+'Resp. Thy.'!F20,0)</f>
        <v>41363</v>
      </c>
      <c r="F25" s="8">
        <f t="shared" si="0"/>
        <v>241.2</v>
      </c>
      <c r="G25" s="3">
        <f>ROUND(+'Resp. Thy.'!S120,0)</f>
        <v>10710464</v>
      </c>
      <c r="H25" s="3">
        <f>ROUND(+'Resp. Thy.'!F120,0)</f>
        <v>71948</v>
      </c>
      <c r="I25" s="8">
        <f t="shared" si="1"/>
        <v>148.86000000000001</v>
      </c>
      <c r="J25" s="8"/>
      <c r="K25" s="10">
        <f t="shared" si="2"/>
        <v>-0.38279999999999997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Thy.'!S21,0)</f>
        <v>0</v>
      </c>
      <c r="E26" s="3">
        <f>ROUND(+'Resp. Thy.'!F21,0)</f>
        <v>0</v>
      </c>
      <c r="F26" s="8" t="str">
        <f t="shared" si="0"/>
        <v/>
      </c>
      <c r="G26" s="3">
        <f>ROUND(+'Resp. Thy.'!S121,0)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Thy.'!S22,0)</f>
        <v>0</v>
      </c>
      <c r="E27" s="3">
        <f>ROUND(+'Resp. Thy.'!F22,0)</f>
        <v>0</v>
      </c>
      <c r="F27" s="8" t="str">
        <f t="shared" si="0"/>
        <v/>
      </c>
      <c r="G27" s="3">
        <f>ROUND(+'Resp. Thy.'!S122,0)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Thy.'!S23,0)</f>
        <v>847093</v>
      </c>
      <c r="E28" s="3">
        <f>ROUND(+'Resp. Thy.'!F23,0)</f>
        <v>18316</v>
      </c>
      <c r="F28" s="8">
        <f t="shared" si="0"/>
        <v>46.25</v>
      </c>
      <c r="G28" s="3">
        <f>ROUND(+'Resp. Thy.'!S123,0)</f>
        <v>2029289</v>
      </c>
      <c r="H28" s="3">
        <f>ROUND(+'Resp. Thy.'!F123,0)</f>
        <v>7717</v>
      </c>
      <c r="I28" s="8">
        <f t="shared" si="1"/>
        <v>262.95999999999998</v>
      </c>
      <c r="J28" s="8"/>
      <c r="K28" s="10">
        <f t="shared" si="2"/>
        <v>4.6856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Thy.'!S24,0)</f>
        <v>14977370</v>
      </c>
      <c r="E29" s="3">
        <f>ROUND(+'Resp. Thy.'!F24,0)</f>
        <v>242396</v>
      </c>
      <c r="F29" s="8">
        <f t="shared" si="0"/>
        <v>61.79</v>
      </c>
      <c r="G29" s="3">
        <f>ROUND(+'Resp. Thy.'!S124,0)</f>
        <v>15890140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Thy.'!S25,0)</f>
        <v>0</v>
      </c>
      <c r="E30" s="3">
        <f>ROUND(+'Resp. Thy.'!F25,0)</f>
        <v>0</v>
      </c>
      <c r="F30" s="8" t="str">
        <f t="shared" si="0"/>
        <v/>
      </c>
      <c r="G30" s="3">
        <f>ROUND(+'Resp. Thy.'!S125,0)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Thy.'!S26,0)</f>
        <v>221518</v>
      </c>
      <c r="E31" s="3">
        <f>ROUND(+'Resp. Thy.'!F26,0)</f>
        <v>3260</v>
      </c>
      <c r="F31" s="8">
        <f t="shared" si="0"/>
        <v>67.95</v>
      </c>
      <c r="G31" s="3">
        <f>ROUND(+'Resp. Thy.'!S126,0)</f>
        <v>282772</v>
      </c>
      <c r="H31" s="3">
        <f>ROUND(+'Resp. Thy.'!F126,0)</f>
        <v>4537</v>
      </c>
      <c r="I31" s="8">
        <f t="shared" si="1"/>
        <v>62.33</v>
      </c>
      <c r="J31" s="8"/>
      <c r="K31" s="10">
        <f t="shared" si="2"/>
        <v>-8.2699999999999996E-2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Thy.'!S27,0)</f>
        <v>5882687</v>
      </c>
      <c r="E32" s="3">
        <f>ROUND(+'Resp. Thy.'!F27,0)</f>
        <v>34898</v>
      </c>
      <c r="F32" s="8">
        <f t="shared" si="0"/>
        <v>168.57</v>
      </c>
      <c r="G32" s="3">
        <f>ROUND(+'Resp. Thy.'!S127,0)</f>
        <v>5716714</v>
      </c>
      <c r="H32" s="3">
        <f>ROUND(+'Resp. Thy.'!F127,0)</f>
        <v>47324</v>
      </c>
      <c r="I32" s="8">
        <f t="shared" si="1"/>
        <v>120.8</v>
      </c>
      <c r="J32" s="8"/>
      <c r="K32" s="10">
        <f t="shared" si="2"/>
        <v>-0.28339999999999999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Thy.'!S28,0)</f>
        <v>3325955</v>
      </c>
      <c r="E33" s="3">
        <f>ROUND(+'Resp. Thy.'!F28,0)</f>
        <v>15386</v>
      </c>
      <c r="F33" s="8">
        <f t="shared" si="0"/>
        <v>216.17</v>
      </c>
      <c r="G33" s="3">
        <f>ROUND(+'Resp. Thy.'!S128,0)</f>
        <v>3022864</v>
      </c>
      <c r="H33" s="3">
        <f>ROUND(+'Resp. Thy.'!F128,0)</f>
        <v>12936</v>
      </c>
      <c r="I33" s="8">
        <f t="shared" si="1"/>
        <v>233.68</v>
      </c>
      <c r="J33" s="8"/>
      <c r="K33" s="10">
        <f t="shared" si="2"/>
        <v>8.1000000000000003E-2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Thy.'!S29,0)</f>
        <v>1782318</v>
      </c>
      <c r="E34" s="3">
        <f>ROUND(+'Resp. Thy.'!F29,0)</f>
        <v>16193</v>
      </c>
      <c r="F34" s="8">
        <f t="shared" si="0"/>
        <v>110.07</v>
      </c>
      <c r="G34" s="3">
        <f>ROUND(+'Resp. Thy.'!S129,0)</f>
        <v>2294233</v>
      </c>
      <c r="H34" s="3">
        <f>ROUND(+'Resp. Thy.'!F129,0)</f>
        <v>15267</v>
      </c>
      <c r="I34" s="8">
        <f t="shared" si="1"/>
        <v>150.27000000000001</v>
      </c>
      <c r="J34" s="8"/>
      <c r="K34" s="10">
        <f t="shared" si="2"/>
        <v>0.36520000000000002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Thy.'!S30,0)</f>
        <v>0</v>
      </c>
      <c r="E35" s="3">
        <f>ROUND(+'Resp. Thy.'!F30,0)</f>
        <v>0</v>
      </c>
      <c r="F35" s="8" t="str">
        <f t="shared" si="0"/>
        <v/>
      </c>
      <c r="G35" s="3">
        <f>ROUND(+'Resp. Thy.'!S130,0)</f>
        <v>0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Thy.'!S31,0)</f>
        <v>0</v>
      </c>
      <c r="E36" s="3">
        <f>ROUND(+'Resp. Thy.'!F31,0)</f>
        <v>0</v>
      </c>
      <c r="F36" s="8" t="str">
        <f t="shared" si="0"/>
        <v/>
      </c>
      <c r="G36" s="3">
        <f>ROUND(+'Resp. Thy.'!S131,0)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Thy.'!S32,0)</f>
        <v>32134864</v>
      </c>
      <c r="E37" s="3">
        <f>ROUND(+'Resp. Thy.'!F32,0)</f>
        <v>0</v>
      </c>
      <c r="F37" s="8" t="str">
        <f t="shared" si="0"/>
        <v/>
      </c>
      <c r="G37" s="3">
        <f>ROUND(+'Resp. Thy.'!S132,0)</f>
        <v>0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Thy.'!S33,0)</f>
        <v>6299</v>
      </c>
      <c r="E38" s="3">
        <f>ROUND(+'Resp. Thy.'!F33,0)</f>
        <v>0</v>
      </c>
      <c r="F38" s="8" t="str">
        <f t="shared" si="0"/>
        <v/>
      </c>
      <c r="G38" s="3">
        <f>ROUND(+'Resp. Thy.'!S133,0)</f>
        <v>2295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Thy.'!S34,0)</f>
        <v>33757096</v>
      </c>
      <c r="E39" s="3">
        <f>ROUND(+'Resp. Thy.'!F34,0)</f>
        <v>84540</v>
      </c>
      <c r="F39" s="8">
        <f t="shared" si="0"/>
        <v>399.3</v>
      </c>
      <c r="G39" s="3">
        <f>ROUND(+'Resp. Thy.'!S134,0)</f>
        <v>33765129</v>
      </c>
      <c r="H39" s="3">
        <f>ROUND(+'Resp. Thy.'!F134,0)</f>
        <v>174009</v>
      </c>
      <c r="I39" s="8">
        <f t="shared" si="1"/>
        <v>194.04</v>
      </c>
      <c r="J39" s="8"/>
      <c r="K39" s="10">
        <f t="shared" si="2"/>
        <v>-0.51400000000000001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Thy.'!S35,0)</f>
        <v>2026134</v>
      </c>
      <c r="E40" s="3">
        <f>ROUND(+'Resp. Thy.'!F35,0)</f>
        <v>14592</v>
      </c>
      <c r="F40" s="8">
        <f t="shared" si="0"/>
        <v>138.85</v>
      </c>
      <c r="G40" s="3">
        <f>ROUND(+'Resp. Thy.'!S135,0)</f>
        <v>3111538</v>
      </c>
      <c r="H40" s="3">
        <f>ROUND(+'Resp. Thy.'!F135,0)</f>
        <v>23486</v>
      </c>
      <c r="I40" s="8">
        <f t="shared" si="1"/>
        <v>132.47999999999999</v>
      </c>
      <c r="J40" s="8"/>
      <c r="K40" s="10">
        <f t="shared" si="2"/>
        <v>-4.5900000000000003E-2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Thy.'!S36,0)</f>
        <v>371664</v>
      </c>
      <c r="E41" s="3">
        <f>ROUND(+'Resp. Thy.'!F36,0)</f>
        <v>1264</v>
      </c>
      <c r="F41" s="8">
        <f t="shared" si="0"/>
        <v>294.04000000000002</v>
      </c>
      <c r="G41" s="3">
        <f>ROUND(+'Resp. Thy.'!S136,0)</f>
        <v>316406</v>
      </c>
      <c r="H41" s="3">
        <f>ROUND(+'Resp. Thy.'!F136,0)</f>
        <v>1518</v>
      </c>
      <c r="I41" s="8">
        <f t="shared" si="1"/>
        <v>208.44</v>
      </c>
      <c r="J41" s="8"/>
      <c r="K41" s="10">
        <f t="shared" si="2"/>
        <v>-0.29110000000000003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Thy.'!S37,0)</f>
        <v>12027602</v>
      </c>
      <c r="E42" s="3">
        <f>ROUND(+'Resp. Thy.'!F37,0)</f>
        <v>62636</v>
      </c>
      <c r="F42" s="8">
        <f t="shared" si="0"/>
        <v>192.02</v>
      </c>
      <c r="G42" s="3">
        <f>ROUND(+'Resp. Thy.'!S137,0)</f>
        <v>9378010</v>
      </c>
      <c r="H42" s="3">
        <f>ROUND(+'Resp. Thy.'!F137,0)</f>
        <v>70420</v>
      </c>
      <c r="I42" s="8">
        <f t="shared" si="1"/>
        <v>133.16999999999999</v>
      </c>
      <c r="J42" s="8"/>
      <c r="K42" s="10">
        <f t="shared" si="2"/>
        <v>-0.30649999999999999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Thy.'!S38,0)</f>
        <v>0</v>
      </c>
      <c r="E43" s="3">
        <f>ROUND(+'Resp. Thy.'!F38,0)</f>
        <v>0</v>
      </c>
      <c r="F43" s="8" t="str">
        <f t="shared" si="0"/>
        <v/>
      </c>
      <c r="G43" s="3">
        <f>ROUND(+'Resp. Thy.'!S138,0)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Thy.'!S39,0)</f>
        <v>1463122</v>
      </c>
      <c r="E44" s="3">
        <f>ROUND(+'Resp. Thy.'!F39,0)</f>
        <v>33661</v>
      </c>
      <c r="F44" s="8">
        <f t="shared" si="0"/>
        <v>43.47</v>
      </c>
      <c r="G44" s="3">
        <f>ROUND(+'Resp. Thy.'!S139,0)</f>
        <v>1461173</v>
      </c>
      <c r="H44" s="3">
        <f>ROUND(+'Resp. Thy.'!F139,0)</f>
        <v>33120</v>
      </c>
      <c r="I44" s="8">
        <f t="shared" si="1"/>
        <v>44.12</v>
      </c>
      <c r="J44" s="8"/>
      <c r="K44" s="10">
        <f t="shared" si="2"/>
        <v>1.4999999999999999E-2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Thy.'!S40,0)</f>
        <v>239296</v>
      </c>
      <c r="E45" s="3">
        <f>ROUND(+'Resp. Thy.'!F40,0)</f>
        <v>1454</v>
      </c>
      <c r="F45" s="8">
        <f t="shared" si="0"/>
        <v>164.58</v>
      </c>
      <c r="G45" s="3">
        <f>ROUND(+'Resp. Thy.'!S140,0)</f>
        <v>166783</v>
      </c>
      <c r="H45" s="3">
        <f>ROUND(+'Resp. Thy.'!F140,0)</f>
        <v>1657</v>
      </c>
      <c r="I45" s="8">
        <f t="shared" si="1"/>
        <v>100.65</v>
      </c>
      <c r="J45" s="8"/>
      <c r="K45" s="10">
        <f t="shared" si="2"/>
        <v>-0.38840000000000002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Thy.'!S41,0)</f>
        <v>2265297</v>
      </c>
      <c r="E46" s="3">
        <f>ROUND(+'Resp. Thy.'!F41,0)</f>
        <v>23264</v>
      </c>
      <c r="F46" s="8">
        <f t="shared" si="0"/>
        <v>97.37</v>
      </c>
      <c r="G46" s="3">
        <f>ROUND(+'Resp. Thy.'!S141,0)</f>
        <v>1467257</v>
      </c>
      <c r="H46" s="3">
        <f>ROUND(+'Resp. Thy.'!F141,0)</f>
        <v>21133</v>
      </c>
      <c r="I46" s="8">
        <f t="shared" si="1"/>
        <v>69.430000000000007</v>
      </c>
      <c r="J46" s="8"/>
      <c r="K46" s="10">
        <f t="shared" si="2"/>
        <v>-0.28689999999999999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Thy.'!S42,0)</f>
        <v>125538</v>
      </c>
      <c r="E47" s="3">
        <f>ROUND(+'Resp. Thy.'!F42,0)</f>
        <v>4177</v>
      </c>
      <c r="F47" s="8">
        <f t="shared" si="0"/>
        <v>30.05</v>
      </c>
      <c r="G47" s="3">
        <f>ROUND(+'Resp. Thy.'!S142,0)</f>
        <v>28521</v>
      </c>
      <c r="H47" s="3">
        <f>ROUND(+'Resp. Thy.'!F142,0)</f>
        <v>788</v>
      </c>
      <c r="I47" s="8">
        <f t="shared" si="1"/>
        <v>36.19</v>
      </c>
      <c r="J47" s="8"/>
      <c r="K47" s="10">
        <f t="shared" si="2"/>
        <v>0.20430000000000001</v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Thy.'!S43,0)</f>
        <v>0</v>
      </c>
      <c r="E48" s="3">
        <f>ROUND(+'Resp. Thy.'!F43,0)</f>
        <v>0</v>
      </c>
      <c r="F48" s="8" t="str">
        <f t="shared" si="0"/>
        <v/>
      </c>
      <c r="G48" s="3">
        <f>ROUND(+'Resp. Thy.'!S143,0)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Thy.'!S44,0)</f>
        <v>12016100</v>
      </c>
      <c r="E49" s="3">
        <f>ROUND(+'Resp. Thy.'!F44,0)</f>
        <v>36116</v>
      </c>
      <c r="F49" s="8">
        <f t="shared" si="0"/>
        <v>332.71</v>
      </c>
      <c r="G49" s="3">
        <f>ROUND(+'Resp. Thy.'!S144,0)</f>
        <v>6312886</v>
      </c>
      <c r="H49" s="3">
        <f>ROUND(+'Resp. Thy.'!F144,0)</f>
        <v>19027</v>
      </c>
      <c r="I49" s="8">
        <f t="shared" si="1"/>
        <v>331.79</v>
      </c>
      <c r="J49" s="8"/>
      <c r="K49" s="10">
        <f t="shared" si="2"/>
        <v>-2.8E-3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Thy.'!S45,0)</f>
        <v>21637867</v>
      </c>
      <c r="E50" s="3">
        <f>ROUND(+'Resp. Thy.'!F45,0)</f>
        <v>61172</v>
      </c>
      <c r="F50" s="8">
        <f t="shared" si="0"/>
        <v>353.72</v>
      </c>
      <c r="G50" s="3">
        <f>ROUND(+'Resp. Thy.'!S145,0)</f>
        <v>22047189</v>
      </c>
      <c r="H50" s="3">
        <f>ROUND(+'Resp. Thy.'!F145,0)</f>
        <v>67295</v>
      </c>
      <c r="I50" s="8">
        <f t="shared" si="1"/>
        <v>327.62</v>
      </c>
      <c r="J50" s="8"/>
      <c r="K50" s="10">
        <f t="shared" si="2"/>
        <v>-7.3800000000000004E-2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Thy.'!S46,0)</f>
        <v>182469</v>
      </c>
      <c r="E51" s="3">
        <f>ROUND(+'Resp. Thy.'!F46,0)</f>
        <v>0</v>
      </c>
      <c r="F51" s="8" t="str">
        <f t="shared" si="0"/>
        <v/>
      </c>
      <c r="G51" s="3">
        <f>ROUND(+'Resp. Thy.'!S146,0)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Thy.'!S47,0)</f>
        <v>8626298</v>
      </c>
      <c r="E52" s="3">
        <f>ROUND(+'Resp. Thy.'!F47,0)</f>
        <v>23928</v>
      </c>
      <c r="F52" s="8">
        <f t="shared" si="0"/>
        <v>360.51</v>
      </c>
      <c r="G52" s="3">
        <f>ROUND(+'Resp. Thy.'!S147,0)</f>
        <v>9060110</v>
      </c>
      <c r="H52" s="3">
        <f>ROUND(+'Resp. Thy.'!F147,0)</f>
        <v>23391</v>
      </c>
      <c r="I52" s="8">
        <f t="shared" si="1"/>
        <v>387.33</v>
      </c>
      <c r="J52" s="8"/>
      <c r="K52" s="10">
        <f t="shared" si="2"/>
        <v>7.4399999999999994E-2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Thy.'!S48,0)</f>
        <v>9119945</v>
      </c>
      <c r="E53" s="3">
        <f>ROUND(+'Resp. Thy.'!F48,0)</f>
        <v>0</v>
      </c>
      <c r="F53" s="8" t="str">
        <f t="shared" si="0"/>
        <v/>
      </c>
      <c r="G53" s="3">
        <f>ROUND(+'Resp. Thy.'!S148,0)</f>
        <v>8681221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Thy.'!S49,0)</f>
        <v>14430540</v>
      </c>
      <c r="E54" s="3">
        <f>ROUND(+'Resp. Thy.'!F49,0)</f>
        <v>47870</v>
      </c>
      <c r="F54" s="8">
        <f t="shared" si="0"/>
        <v>301.45</v>
      </c>
      <c r="G54" s="3">
        <f>ROUND(+'Resp. Thy.'!S149,0)</f>
        <v>14141672</v>
      </c>
      <c r="H54" s="3">
        <f>ROUND(+'Resp. Thy.'!F149,0)</f>
        <v>49443</v>
      </c>
      <c r="I54" s="8">
        <f t="shared" si="1"/>
        <v>286.02</v>
      </c>
      <c r="J54" s="8"/>
      <c r="K54" s="10">
        <f t="shared" si="2"/>
        <v>-5.1200000000000002E-2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Thy.'!S50,0)</f>
        <v>2296172</v>
      </c>
      <c r="E55" s="3">
        <f>ROUND(+'Resp. Thy.'!F50,0)</f>
        <v>9801</v>
      </c>
      <c r="F55" s="8">
        <f t="shared" si="0"/>
        <v>234.28</v>
      </c>
      <c r="G55" s="3">
        <f>ROUND(+'Resp. Thy.'!S150,0)</f>
        <v>2502757</v>
      </c>
      <c r="H55" s="3">
        <f>ROUND(+'Resp. Thy.'!F150,0)</f>
        <v>10970</v>
      </c>
      <c r="I55" s="8">
        <f t="shared" si="1"/>
        <v>228.15</v>
      </c>
      <c r="J55" s="8"/>
      <c r="K55" s="10">
        <f t="shared" si="2"/>
        <v>-2.6200000000000001E-2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Thy.'!S51,0)</f>
        <v>91449</v>
      </c>
      <c r="E56" s="3">
        <f>ROUND(+'Resp. Thy.'!F51,0)</f>
        <v>3643</v>
      </c>
      <c r="F56" s="8">
        <f t="shared" si="0"/>
        <v>25.1</v>
      </c>
      <c r="G56" s="3">
        <f>ROUND(+'Resp. Thy.'!S151,0)</f>
        <v>95427</v>
      </c>
      <c r="H56" s="3">
        <f>ROUND(+'Resp. Thy.'!F151,0)</f>
        <v>5082</v>
      </c>
      <c r="I56" s="8">
        <f t="shared" si="1"/>
        <v>18.78</v>
      </c>
      <c r="J56" s="8"/>
      <c r="K56" s="10">
        <f t="shared" si="2"/>
        <v>-0.25180000000000002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Thy.'!S52,0)</f>
        <v>9715835</v>
      </c>
      <c r="E57" s="3">
        <f>ROUND(+'Resp. Thy.'!F52,0)</f>
        <v>0</v>
      </c>
      <c r="F57" s="8" t="str">
        <f t="shared" si="0"/>
        <v/>
      </c>
      <c r="G57" s="3">
        <f>ROUND(+'Resp. Thy.'!S152,0)</f>
        <v>8660907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Thy.'!S53,0)</f>
        <v>21649916</v>
      </c>
      <c r="E58" s="3">
        <f>ROUND(+'Resp. Thy.'!F53,0)</f>
        <v>49800</v>
      </c>
      <c r="F58" s="8">
        <f t="shared" si="0"/>
        <v>434.74</v>
      </c>
      <c r="G58" s="3">
        <f>ROUND(+'Resp. Thy.'!S153,0)</f>
        <v>38772720</v>
      </c>
      <c r="H58" s="3">
        <f>ROUND(+'Resp. Thy.'!F153,0)</f>
        <v>47192</v>
      </c>
      <c r="I58" s="8">
        <f t="shared" si="1"/>
        <v>821.6</v>
      </c>
      <c r="J58" s="8"/>
      <c r="K58" s="10">
        <f t="shared" si="2"/>
        <v>0.88990000000000002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Thy.'!S54,0)</f>
        <v>1125872</v>
      </c>
      <c r="E59" s="3">
        <f>ROUND(+'Resp. Thy.'!F54,0)</f>
        <v>2438</v>
      </c>
      <c r="F59" s="8">
        <f t="shared" si="0"/>
        <v>461.8</v>
      </c>
      <c r="G59" s="3">
        <f>ROUND(+'Resp. Thy.'!S154,0)</f>
        <v>1163789</v>
      </c>
      <c r="H59" s="3">
        <f>ROUND(+'Resp. Thy.'!F154,0)</f>
        <v>2368</v>
      </c>
      <c r="I59" s="8">
        <f t="shared" si="1"/>
        <v>491.46</v>
      </c>
      <c r="J59" s="8"/>
      <c r="K59" s="10">
        <f t="shared" si="2"/>
        <v>6.4199999999999993E-2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Thy.'!S55,0)</f>
        <v>120789</v>
      </c>
      <c r="E60" s="3">
        <f>ROUND(+'Resp. Thy.'!F55,0)</f>
        <v>1973</v>
      </c>
      <c r="F60" s="8">
        <f t="shared" si="0"/>
        <v>61.22</v>
      </c>
      <c r="G60" s="3">
        <f>ROUND(+'Resp. Thy.'!S155,0)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Thy.'!S56,0)</f>
        <v>15185358</v>
      </c>
      <c r="E61" s="3">
        <f>ROUND(+'Resp. Thy.'!F56,0)</f>
        <v>260556</v>
      </c>
      <c r="F61" s="8">
        <f t="shared" si="0"/>
        <v>58.28</v>
      </c>
      <c r="G61" s="3">
        <f>ROUND(+'Resp. Thy.'!S156,0)</f>
        <v>21259532</v>
      </c>
      <c r="H61" s="3">
        <f>ROUND(+'Resp. Thy.'!F156,0)</f>
        <v>311854</v>
      </c>
      <c r="I61" s="8">
        <f t="shared" si="1"/>
        <v>68.17</v>
      </c>
      <c r="J61" s="8"/>
      <c r="K61" s="10">
        <f t="shared" si="2"/>
        <v>0.16969999999999999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Thy.'!S57,0)</f>
        <v>24086647</v>
      </c>
      <c r="E62" s="3">
        <f>ROUND(+'Resp. Thy.'!F57,0)</f>
        <v>74832</v>
      </c>
      <c r="F62" s="8">
        <f t="shared" si="0"/>
        <v>321.88</v>
      </c>
      <c r="G62" s="3">
        <f>ROUND(+'Resp. Thy.'!S157,0)</f>
        <v>24001683</v>
      </c>
      <c r="H62" s="3">
        <f>ROUND(+'Resp. Thy.'!F157,0)</f>
        <v>71676</v>
      </c>
      <c r="I62" s="8">
        <f t="shared" si="1"/>
        <v>334.86</v>
      </c>
      <c r="J62" s="8"/>
      <c r="K62" s="10">
        <f t="shared" si="2"/>
        <v>4.0300000000000002E-2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Thy.'!S58,0)</f>
        <v>759573</v>
      </c>
      <c r="E63" s="3">
        <f>ROUND(+'Resp. Thy.'!F58,0)</f>
        <v>6577</v>
      </c>
      <c r="F63" s="8">
        <f t="shared" si="0"/>
        <v>115.49</v>
      </c>
      <c r="G63" s="3">
        <f>ROUND(+'Resp. Thy.'!S158,0)</f>
        <v>784773</v>
      </c>
      <c r="H63" s="3">
        <f>ROUND(+'Resp. Thy.'!F158,0)</f>
        <v>6461</v>
      </c>
      <c r="I63" s="8">
        <f t="shared" si="1"/>
        <v>121.46</v>
      </c>
      <c r="J63" s="8"/>
      <c r="K63" s="10">
        <f t="shared" si="2"/>
        <v>5.1700000000000003E-2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Thy.'!S59,0)</f>
        <v>13728663</v>
      </c>
      <c r="E64" s="3">
        <f>ROUND(+'Resp. Thy.'!F59,0)</f>
        <v>57193</v>
      </c>
      <c r="F64" s="8">
        <f t="shared" si="0"/>
        <v>240.04</v>
      </c>
      <c r="G64" s="3">
        <f>ROUND(+'Resp. Thy.'!S159,0)</f>
        <v>16347512</v>
      </c>
      <c r="H64" s="3">
        <f>ROUND(+'Resp. Thy.'!F159,0)</f>
        <v>68155</v>
      </c>
      <c r="I64" s="8">
        <f t="shared" si="1"/>
        <v>239.86</v>
      </c>
      <c r="J64" s="8"/>
      <c r="K64" s="10">
        <f t="shared" si="2"/>
        <v>-6.9999999999999999E-4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Thy.'!S60,0)</f>
        <v>1029</v>
      </c>
      <c r="E65" s="3">
        <f>ROUND(+'Resp. Thy.'!F60,0)</f>
        <v>1105</v>
      </c>
      <c r="F65" s="8">
        <f t="shared" si="0"/>
        <v>0.93</v>
      </c>
      <c r="G65" s="3">
        <f>ROUND(+'Resp. Thy.'!S160,0)</f>
        <v>1674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Thy.'!S61,0)</f>
        <v>7497986</v>
      </c>
      <c r="E66" s="3">
        <f>ROUND(+'Resp. Thy.'!F61,0)</f>
        <v>9753</v>
      </c>
      <c r="F66" s="8">
        <f t="shared" si="0"/>
        <v>768.79</v>
      </c>
      <c r="G66" s="3">
        <f>ROUND(+'Resp. Thy.'!S161,0)</f>
        <v>6790419</v>
      </c>
      <c r="H66" s="3">
        <f>ROUND(+'Resp. Thy.'!F161,0)</f>
        <v>8796</v>
      </c>
      <c r="I66" s="8">
        <f t="shared" si="1"/>
        <v>771.99</v>
      </c>
      <c r="J66" s="8"/>
      <c r="K66" s="10">
        <f t="shared" si="2"/>
        <v>4.1999999999999997E-3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Thy.'!S62,0)</f>
        <v>118747</v>
      </c>
      <c r="E67" s="3">
        <f>ROUND(+'Resp. Thy.'!F62,0)</f>
        <v>15821</v>
      </c>
      <c r="F67" s="8">
        <f t="shared" si="0"/>
        <v>7.51</v>
      </c>
      <c r="G67" s="3">
        <f>ROUND(+'Resp. Thy.'!S162,0)</f>
        <v>134588</v>
      </c>
      <c r="H67" s="3">
        <f>ROUND(+'Resp. Thy.'!F162,0)</f>
        <v>9451</v>
      </c>
      <c r="I67" s="8">
        <f t="shared" si="1"/>
        <v>14.24</v>
      </c>
      <c r="J67" s="8"/>
      <c r="K67" s="10">
        <f t="shared" si="2"/>
        <v>0.89610000000000001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Thy.'!S63,0)</f>
        <v>6665050</v>
      </c>
      <c r="E68" s="3">
        <f>ROUND(+'Resp. Thy.'!F63,0)</f>
        <v>28221</v>
      </c>
      <c r="F68" s="8">
        <f t="shared" si="0"/>
        <v>236.17</v>
      </c>
      <c r="G68" s="3">
        <f>ROUND(+'Resp. Thy.'!S163,0)</f>
        <v>10340586</v>
      </c>
      <c r="H68" s="3">
        <f>ROUND(+'Resp. Thy.'!F163,0)</f>
        <v>61980</v>
      </c>
      <c r="I68" s="8">
        <f t="shared" si="1"/>
        <v>166.84</v>
      </c>
      <c r="J68" s="8"/>
      <c r="K68" s="10">
        <f t="shared" si="2"/>
        <v>-0.29360000000000003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Thy.'!S64,0)</f>
        <v>854704</v>
      </c>
      <c r="E69" s="3">
        <f>ROUND(+'Resp. Thy.'!F64,0)</f>
        <v>34056</v>
      </c>
      <c r="F69" s="8">
        <f t="shared" si="0"/>
        <v>25.1</v>
      </c>
      <c r="G69" s="3">
        <f>ROUND(+'Resp. Thy.'!S164,0)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Thy.'!S65,0)</f>
        <v>338118</v>
      </c>
      <c r="E70" s="3">
        <f>ROUND(+'Resp. Thy.'!F65,0)</f>
        <v>5742</v>
      </c>
      <c r="F70" s="8">
        <f t="shared" si="0"/>
        <v>58.89</v>
      </c>
      <c r="G70" s="3">
        <f>ROUND(+'Resp. Thy.'!S165,0)</f>
        <v>310703</v>
      </c>
      <c r="H70" s="3">
        <f>ROUND(+'Resp. Thy.'!F165,0)</f>
        <v>5006</v>
      </c>
      <c r="I70" s="8">
        <f t="shared" si="1"/>
        <v>62.07</v>
      </c>
      <c r="J70" s="8"/>
      <c r="K70" s="10">
        <f t="shared" si="2"/>
        <v>5.3999999999999999E-2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Thy.'!S66,0)</f>
        <v>0</v>
      </c>
      <c r="E71" s="3">
        <f>ROUND(+'Resp. Thy.'!F66,0)</f>
        <v>0</v>
      </c>
      <c r="F71" s="8" t="str">
        <f t="shared" si="0"/>
        <v/>
      </c>
      <c r="G71" s="3">
        <f>ROUND(+'Resp. Thy.'!S166,0)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Thy.'!S67,0)</f>
        <v>38554490</v>
      </c>
      <c r="E72" s="3">
        <f>ROUND(+'Resp. Thy.'!F67,0)</f>
        <v>0</v>
      </c>
      <c r="F72" s="8" t="str">
        <f t="shared" si="0"/>
        <v/>
      </c>
      <c r="G72" s="3">
        <f>ROUND(+'Resp. Thy.'!S167,0)</f>
        <v>38637878</v>
      </c>
      <c r="H72" s="3">
        <f>ROUND(+'Resp. Thy.'!F167,0)</f>
        <v>1916</v>
      </c>
      <c r="I72" s="8">
        <f t="shared" si="1"/>
        <v>20165.91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Thy.'!S68,0)</f>
        <v>10746066</v>
      </c>
      <c r="E73" s="3">
        <f>ROUND(+'Resp. Thy.'!F68,0)</f>
        <v>45286</v>
      </c>
      <c r="F73" s="8">
        <f t="shared" si="0"/>
        <v>237.29</v>
      </c>
      <c r="G73" s="3">
        <f>ROUND(+'Resp. Thy.'!S168,0)</f>
        <v>11036159</v>
      </c>
      <c r="H73" s="3">
        <f>ROUND(+'Resp. Thy.'!F168,0)</f>
        <v>45008</v>
      </c>
      <c r="I73" s="8">
        <f t="shared" si="1"/>
        <v>245.2</v>
      </c>
      <c r="J73" s="8"/>
      <c r="K73" s="10">
        <f t="shared" si="2"/>
        <v>3.3300000000000003E-2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Thy.'!S69,0)</f>
        <v>96545640</v>
      </c>
      <c r="E74" s="3">
        <f>ROUND(+'Resp. Thy.'!F69,0)</f>
        <v>580044</v>
      </c>
      <c r="F74" s="8">
        <f t="shared" si="0"/>
        <v>166.45</v>
      </c>
      <c r="G74" s="3">
        <f>ROUND(+'Resp. Thy.'!S169,0)</f>
        <v>99886863</v>
      </c>
      <c r="H74" s="3">
        <f>ROUND(+'Resp. Thy.'!F169,0)</f>
        <v>596102</v>
      </c>
      <c r="I74" s="8">
        <f t="shared" si="1"/>
        <v>167.57</v>
      </c>
      <c r="J74" s="8"/>
      <c r="K74" s="10">
        <f t="shared" si="2"/>
        <v>6.7000000000000002E-3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Thy.'!S70,0)</f>
        <v>8175835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ROUND(+'Resp. Thy.'!S170,0)</f>
        <v>9599070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Thy.'!S71,0)</f>
        <v>1127344</v>
      </c>
      <c r="E76" s="3">
        <f>ROUND(+'Resp. Thy.'!F71,0)</f>
        <v>3135</v>
      </c>
      <c r="F76" s="8">
        <f t="shared" si="3"/>
        <v>359.6</v>
      </c>
      <c r="G76" s="3">
        <f>ROUND(+'Resp. Thy.'!S171,0)</f>
        <v>906311</v>
      </c>
      <c r="H76" s="3">
        <f>ROUND(+'Resp. Thy.'!F171,0)</f>
        <v>2236</v>
      </c>
      <c r="I76" s="8">
        <f t="shared" si="4"/>
        <v>405.33</v>
      </c>
      <c r="J76" s="8"/>
      <c r="K76" s="10">
        <f t="shared" si="5"/>
        <v>0.12720000000000001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Thy.'!S72,0)</f>
        <v>0</v>
      </c>
      <c r="E77" s="3">
        <f>ROUND(+'Resp. Thy.'!F72,0)</f>
        <v>0</v>
      </c>
      <c r="F77" s="8" t="str">
        <f t="shared" si="3"/>
        <v/>
      </c>
      <c r="G77" s="3">
        <f>ROUND(+'Resp. Thy.'!S172,0)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Thy.'!S73,0)</f>
        <v>7605823</v>
      </c>
      <c r="E78" s="3">
        <f>ROUND(+'Resp. Thy.'!F73,0)</f>
        <v>40592</v>
      </c>
      <c r="F78" s="8">
        <f t="shared" si="3"/>
        <v>187.37</v>
      </c>
      <c r="G78" s="3">
        <f>ROUND(+'Resp. Thy.'!S173,0)</f>
        <v>8982966</v>
      </c>
      <c r="H78" s="3">
        <f>ROUND(+'Resp. Thy.'!F173,0)</f>
        <v>43820</v>
      </c>
      <c r="I78" s="8">
        <f t="shared" si="4"/>
        <v>205</v>
      </c>
      <c r="J78" s="8"/>
      <c r="K78" s="10">
        <f t="shared" si="5"/>
        <v>9.4100000000000003E-2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Thy.'!S74,0)</f>
        <v>33112815</v>
      </c>
      <c r="E79" s="3">
        <f>ROUND(+'Resp. Thy.'!F74,0)</f>
        <v>83159</v>
      </c>
      <c r="F79" s="8">
        <f t="shared" si="3"/>
        <v>398.19</v>
      </c>
      <c r="G79" s="3">
        <f>ROUND(+'Resp. Thy.'!S174,0)</f>
        <v>38413926</v>
      </c>
      <c r="H79" s="3">
        <f>ROUND(+'Resp. Thy.'!F174,0)</f>
        <v>95793</v>
      </c>
      <c r="I79" s="8">
        <f t="shared" si="4"/>
        <v>401.01</v>
      </c>
      <c r="J79" s="8"/>
      <c r="K79" s="10">
        <f t="shared" si="5"/>
        <v>7.1000000000000004E-3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Thy.'!S75,0)</f>
        <v>2835065</v>
      </c>
      <c r="E80" s="3">
        <f>ROUND(+'Resp. Thy.'!F75,0)</f>
        <v>24430</v>
      </c>
      <c r="F80" s="8">
        <f t="shared" si="3"/>
        <v>116.05</v>
      </c>
      <c r="G80" s="3">
        <f>ROUND(+'Resp. Thy.'!S175,0)</f>
        <v>2526242</v>
      </c>
      <c r="H80" s="3">
        <f>ROUND(+'Resp. Thy.'!F175,0)</f>
        <v>23571</v>
      </c>
      <c r="I80" s="8">
        <f t="shared" si="4"/>
        <v>107.18</v>
      </c>
      <c r="J80" s="8"/>
      <c r="K80" s="10">
        <f t="shared" si="5"/>
        <v>-7.6399999999999996E-2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Thy.'!S76,0)</f>
        <v>732036</v>
      </c>
      <c r="E81" s="3">
        <f>ROUND(+'Resp. Thy.'!F76,0)</f>
        <v>0</v>
      </c>
      <c r="F81" s="8" t="str">
        <f t="shared" si="3"/>
        <v/>
      </c>
      <c r="G81" s="3">
        <f>ROUND(+'Resp. Thy.'!S176,0)</f>
        <v>948565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Thy.'!S77,0)</f>
        <v>13213052</v>
      </c>
      <c r="E82" s="3">
        <f>ROUND(+'Resp. Thy.'!F77,0)</f>
        <v>0</v>
      </c>
      <c r="F82" s="8" t="str">
        <f t="shared" si="3"/>
        <v/>
      </c>
      <c r="G82" s="3">
        <f>ROUND(+'Resp. Thy.'!S177,0)</f>
        <v>13682790</v>
      </c>
      <c r="H82" s="3">
        <f>ROUND(+'Resp. Thy.'!F177,0)</f>
        <v>240257</v>
      </c>
      <c r="I82" s="8">
        <f t="shared" si="4"/>
        <v>56.95</v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Thy.'!S78,0)</f>
        <v>49156137</v>
      </c>
      <c r="E83" s="3">
        <f>ROUND(+'Resp. Thy.'!F78,0)</f>
        <v>0</v>
      </c>
      <c r="F83" s="8" t="str">
        <f t="shared" si="3"/>
        <v/>
      </c>
      <c r="G83" s="3">
        <f>ROUND(+'Resp. Thy.'!S178,0)</f>
        <v>78056529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Thy.'!S79,0)</f>
        <v>4593379</v>
      </c>
      <c r="E84" s="3">
        <f>ROUND(+'Resp. Thy.'!F79,0)</f>
        <v>109831</v>
      </c>
      <c r="F84" s="8">
        <f t="shared" si="3"/>
        <v>41.82</v>
      </c>
      <c r="G84" s="3">
        <f>ROUND(+'Resp. Thy.'!S179,0)</f>
        <v>5131077</v>
      </c>
      <c r="H84" s="3">
        <f>ROUND(+'Resp. Thy.'!F179,0)</f>
        <v>119514</v>
      </c>
      <c r="I84" s="8">
        <f t="shared" si="4"/>
        <v>42.93</v>
      </c>
      <c r="J84" s="8"/>
      <c r="K84" s="10">
        <f t="shared" si="5"/>
        <v>2.6499999999999999E-2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Thy.'!S80,0)</f>
        <v>10772865</v>
      </c>
      <c r="E85" s="3">
        <f>ROUND(+'Resp. Thy.'!F80,0)</f>
        <v>17977</v>
      </c>
      <c r="F85" s="8">
        <f t="shared" si="3"/>
        <v>599.26</v>
      </c>
      <c r="G85" s="3">
        <f>ROUND(+'Resp. Thy.'!S180,0)</f>
        <v>18308778</v>
      </c>
      <c r="H85" s="3">
        <f>ROUND(+'Resp. Thy.'!F180,0)</f>
        <v>24917</v>
      </c>
      <c r="I85" s="8">
        <f t="shared" si="4"/>
        <v>734.79</v>
      </c>
      <c r="J85" s="8"/>
      <c r="K85" s="10">
        <f t="shared" si="5"/>
        <v>0.22620000000000001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Thy.'!S81,0)</f>
        <v>297982</v>
      </c>
      <c r="E86" s="3">
        <f>ROUND(+'Resp. Thy.'!F81,0)</f>
        <v>0</v>
      </c>
      <c r="F86" s="8" t="str">
        <f t="shared" si="3"/>
        <v/>
      </c>
      <c r="G86" s="3">
        <f>ROUND(+'Resp. Thy.'!S181,0)</f>
        <v>260893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Thy.'!S82,0)</f>
        <v>11884262</v>
      </c>
      <c r="E87" s="3">
        <f>ROUND(+'Resp. Thy.'!F82,0)</f>
        <v>33634</v>
      </c>
      <c r="F87" s="8">
        <f t="shared" si="3"/>
        <v>353.34</v>
      </c>
      <c r="G87" s="3">
        <f>ROUND(+'Resp. Thy.'!S182,0)</f>
        <v>13541442</v>
      </c>
      <c r="H87" s="3">
        <f>ROUND(+'Resp. Thy.'!F182,0)</f>
        <v>34644</v>
      </c>
      <c r="I87" s="8">
        <f t="shared" si="4"/>
        <v>390.87</v>
      </c>
      <c r="J87" s="8"/>
      <c r="K87" s="10">
        <f t="shared" si="5"/>
        <v>0.1062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Thy.'!S83,0)</f>
        <v>3067846</v>
      </c>
      <c r="E88" s="3">
        <f>ROUND(+'Resp. Thy.'!F83,0)</f>
        <v>13738</v>
      </c>
      <c r="F88" s="8">
        <f t="shared" si="3"/>
        <v>223.31</v>
      </c>
      <c r="G88" s="3">
        <f>ROUND(+'Resp. Thy.'!S183,0)</f>
        <v>2988325</v>
      </c>
      <c r="H88" s="3">
        <f>ROUND(+'Resp. Thy.'!F183,0)</f>
        <v>13625</v>
      </c>
      <c r="I88" s="8">
        <f t="shared" si="4"/>
        <v>219.33</v>
      </c>
      <c r="J88" s="8"/>
      <c r="K88" s="10">
        <f t="shared" si="5"/>
        <v>-1.78E-2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Thy.'!S84,0)</f>
        <v>1929294</v>
      </c>
      <c r="E89" s="3">
        <f>ROUND(+'Resp. Thy.'!F84,0)</f>
        <v>11643</v>
      </c>
      <c r="F89" s="8">
        <f t="shared" si="3"/>
        <v>165.7</v>
      </c>
      <c r="G89" s="3">
        <f>ROUND(+'Resp. Thy.'!S184,0)</f>
        <v>2006049</v>
      </c>
      <c r="H89" s="3">
        <f>ROUND(+'Resp. Thy.'!F184,0)</f>
        <v>10609</v>
      </c>
      <c r="I89" s="8">
        <f t="shared" si="4"/>
        <v>189.09</v>
      </c>
      <c r="J89" s="8"/>
      <c r="K89" s="10">
        <f t="shared" si="5"/>
        <v>0.14119999999999999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Thy.'!S85,0)</f>
        <v>0</v>
      </c>
      <c r="E90" s="3">
        <f>ROUND(+'Resp. Thy.'!F85,0)</f>
        <v>0</v>
      </c>
      <c r="F90" s="8" t="str">
        <f t="shared" si="3"/>
        <v/>
      </c>
      <c r="G90" s="3">
        <f>ROUND(+'Resp. Thy.'!S185,0)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Thy.'!S86,0)</f>
        <v>6295809</v>
      </c>
      <c r="E91" s="3">
        <f>ROUND(+'Resp. Thy.'!F86,0)</f>
        <v>20308</v>
      </c>
      <c r="F91" s="8">
        <f t="shared" si="3"/>
        <v>310.02</v>
      </c>
      <c r="G91" s="3">
        <f>ROUND(+'Resp. Thy.'!S186,0)</f>
        <v>6305420</v>
      </c>
      <c r="H91" s="3">
        <f>ROUND(+'Resp. Thy.'!F186,0)</f>
        <v>18198</v>
      </c>
      <c r="I91" s="8">
        <f t="shared" si="4"/>
        <v>346.49</v>
      </c>
      <c r="J91" s="8"/>
      <c r="K91" s="10">
        <f t="shared" si="5"/>
        <v>0.1176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Thy.'!S87,0)</f>
        <v>988644</v>
      </c>
      <c r="E92" s="3">
        <f>ROUND(+'Resp. Thy.'!F87,0)</f>
        <v>18575</v>
      </c>
      <c r="F92" s="8">
        <f t="shared" si="3"/>
        <v>53.22</v>
      </c>
      <c r="G92" s="3">
        <f>ROUND(+'Resp. Thy.'!S187,0)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Thy.'!S88,0)</f>
        <v>2932291</v>
      </c>
      <c r="E93" s="3">
        <f>ROUND(+'Resp. Thy.'!F88,0)</f>
        <v>20020</v>
      </c>
      <c r="F93" s="8">
        <f t="shared" si="3"/>
        <v>146.47</v>
      </c>
      <c r="G93" s="3">
        <f>ROUND(+'Resp. Thy.'!S188,0)</f>
        <v>3213150</v>
      </c>
      <c r="H93" s="3">
        <f>ROUND(+'Resp. Thy.'!F188,0)</f>
        <v>20180</v>
      </c>
      <c r="I93" s="8">
        <f t="shared" si="4"/>
        <v>159.22</v>
      </c>
      <c r="J93" s="8"/>
      <c r="K93" s="10">
        <f t="shared" si="5"/>
        <v>8.6999999999999994E-2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Thy.'!S89,0)</f>
        <v>14175583</v>
      </c>
      <c r="E94" s="3">
        <f>ROUND(+'Resp. Thy.'!F89,0)</f>
        <v>69077</v>
      </c>
      <c r="F94" s="8">
        <f t="shared" si="3"/>
        <v>205.21</v>
      </c>
      <c r="G94" s="3">
        <f>ROUND(+'Resp. Thy.'!S189,0)</f>
        <v>15060015</v>
      </c>
      <c r="H94" s="3">
        <f>ROUND(+'Resp. Thy.'!F189,0)</f>
        <v>65429</v>
      </c>
      <c r="I94" s="8">
        <f t="shared" si="4"/>
        <v>230.17</v>
      </c>
      <c r="J94" s="8"/>
      <c r="K94" s="10">
        <f t="shared" si="5"/>
        <v>0.1216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Thy.'!S90,0)</f>
        <v>6476622</v>
      </c>
      <c r="E95" s="3">
        <f>ROUND(+'Resp. Thy.'!F90,0)</f>
        <v>0</v>
      </c>
      <c r="F95" s="8" t="str">
        <f t="shared" si="3"/>
        <v/>
      </c>
      <c r="G95" s="3">
        <f>ROUND(+'Resp. Thy.'!S190,0)</f>
        <v>8114117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Thy.'!S91,0)</f>
        <v>1635617</v>
      </c>
      <c r="E96" s="3">
        <f>ROUND(+'Resp. Thy.'!F91,0)</f>
        <v>0</v>
      </c>
      <c r="F96" s="8" t="str">
        <f t="shared" si="3"/>
        <v/>
      </c>
      <c r="G96" s="3">
        <f>ROUND(+'Resp. Thy.'!S191,0)</f>
        <v>1894132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Thy.'!S92,0)</f>
        <v>0</v>
      </c>
      <c r="E97" s="3">
        <f>ROUND(+'Resp. Thy.'!F92,0)</f>
        <v>0</v>
      </c>
      <c r="F97" s="8" t="str">
        <f t="shared" si="3"/>
        <v/>
      </c>
      <c r="G97" s="3">
        <f>ROUND(+'Resp. Thy.'!S192,0)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Thy.'!S93,0)</f>
        <v>1592068</v>
      </c>
      <c r="E98" s="3">
        <f>ROUND(+'Resp. Thy.'!F93,0)</f>
        <v>14099</v>
      </c>
      <c r="F98" s="8">
        <f t="shared" si="3"/>
        <v>112.92</v>
      </c>
      <c r="G98" s="3">
        <f>ROUND(+'Resp. Thy.'!S193,0)</f>
        <v>1723989</v>
      </c>
      <c r="H98" s="3">
        <f>ROUND(+'Resp. Thy.'!F193,0)</f>
        <v>14667</v>
      </c>
      <c r="I98" s="8">
        <f t="shared" si="4"/>
        <v>117.54</v>
      </c>
      <c r="J98" s="8"/>
      <c r="K98" s="10">
        <f t="shared" si="5"/>
        <v>4.0899999999999999E-2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Thy.'!S94,0)</f>
        <v>16000924</v>
      </c>
      <c r="E99" s="3">
        <f>ROUND(+'Resp. Thy.'!F94,0)</f>
        <v>38017</v>
      </c>
      <c r="F99" s="8">
        <f t="shared" si="3"/>
        <v>420.89</v>
      </c>
      <c r="G99" s="3">
        <f>ROUND(+'Resp. Thy.'!S194,0)</f>
        <v>18097185</v>
      </c>
      <c r="H99" s="3">
        <f>ROUND(+'Resp. Thy.'!F194,0)</f>
        <v>63284</v>
      </c>
      <c r="I99" s="8">
        <f t="shared" si="4"/>
        <v>285.97000000000003</v>
      </c>
      <c r="J99" s="8"/>
      <c r="K99" s="10">
        <f t="shared" si="5"/>
        <v>-0.3206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Thy.'!S95,0)</f>
        <v>26803671</v>
      </c>
      <c r="E100" s="3">
        <f>ROUND(+'Resp. Thy.'!F95,0)</f>
        <v>101176</v>
      </c>
      <c r="F100" s="8">
        <f t="shared" si="3"/>
        <v>264.92</v>
      </c>
      <c r="G100" s="3">
        <f>ROUND(+'Resp. Thy.'!S195,0)</f>
        <v>27869950</v>
      </c>
      <c r="H100" s="3">
        <f>ROUND(+'Resp. Thy.'!F195,0)</f>
        <v>75740</v>
      </c>
      <c r="I100" s="8">
        <f t="shared" si="4"/>
        <v>367.97</v>
      </c>
      <c r="J100" s="8"/>
      <c r="K100" s="10">
        <f t="shared" si="5"/>
        <v>0.38900000000000001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Thy.'!S96,0)</f>
        <v>5117868</v>
      </c>
      <c r="E101" s="3">
        <f>ROUND(+'Resp. Thy.'!F96,0)</f>
        <v>13432</v>
      </c>
      <c r="F101" s="8">
        <f t="shared" si="3"/>
        <v>381.02</v>
      </c>
      <c r="G101" s="3">
        <f>ROUND(+'Resp. Thy.'!S196,0)</f>
        <v>6370994</v>
      </c>
      <c r="H101" s="3">
        <f>ROUND(+'Resp. Thy.'!F196,0)</f>
        <v>17042</v>
      </c>
      <c r="I101" s="8">
        <f t="shared" si="4"/>
        <v>373.84</v>
      </c>
      <c r="J101" s="8"/>
      <c r="K101" s="10">
        <f t="shared" si="5"/>
        <v>-1.8800000000000001E-2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Thy.'!S97,0)</f>
        <v>2406749</v>
      </c>
      <c r="E102" s="3">
        <f>ROUND(+'Resp. Thy.'!F97,0)</f>
        <v>0</v>
      </c>
      <c r="F102" s="8" t="str">
        <f t="shared" si="3"/>
        <v/>
      </c>
      <c r="G102" s="3">
        <f>ROUND(+'Resp. Thy.'!S197,0)</f>
        <v>2897233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Thy.'!S98,0)</f>
        <v>0</v>
      </c>
      <c r="E103" s="3">
        <f>ROUND(+'Resp. Thy.'!F98,0)</f>
        <v>0</v>
      </c>
      <c r="F103" s="8" t="str">
        <f t="shared" si="3"/>
        <v/>
      </c>
      <c r="G103" s="3">
        <f>ROUND(+'Resp. Thy.'!S198,0)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Thy.'!S99,0)</f>
        <v>0</v>
      </c>
      <c r="E104" s="3">
        <f>ROUND(+'Resp. Thy.'!F99,0)</f>
        <v>0</v>
      </c>
      <c r="F104" s="8" t="str">
        <f t="shared" si="3"/>
        <v/>
      </c>
      <c r="G104" s="3">
        <f>ROUND(+'Resp. Thy.'!S199,0)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Thy.'!S100,0)</f>
        <v>0</v>
      </c>
      <c r="E105" s="3">
        <f>ROUND(+'Resp. Thy.'!F100,0)</f>
        <v>0</v>
      </c>
      <c r="F105" s="8" t="str">
        <f t="shared" si="3"/>
        <v/>
      </c>
      <c r="G105" s="3">
        <f>ROUND(+'Resp. Thy.'!S200,0)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Thy.'!S101,0)</f>
        <v>0</v>
      </c>
      <c r="E106" s="3">
        <f>ROUND(+'Resp. Thy.'!F101,0)</f>
        <v>0</v>
      </c>
      <c r="F106" s="8" t="str">
        <f t="shared" si="3"/>
        <v/>
      </c>
      <c r="G106" s="3">
        <f>ROUND(+'Resp. Thy.'!S201,0)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Thy.'!S102,0)</f>
        <v>0</v>
      </c>
      <c r="E107" s="3">
        <f>ROUND(+'Resp. Thy.'!F102,0)</f>
        <v>0</v>
      </c>
      <c r="F107" s="8" t="str">
        <f t="shared" si="3"/>
        <v/>
      </c>
      <c r="G107" s="3">
        <f>ROUND(+'Resp. Thy.'!S202,0)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33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45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6</v>
      </c>
      <c r="E9" s="1" t="s">
        <v>17</v>
      </c>
      <c r="F9" s="1" t="s">
        <v>18</v>
      </c>
      <c r="G9" s="1" t="s">
        <v>6</v>
      </c>
      <c r="H9" s="1" t="s">
        <v>17</v>
      </c>
      <c r="I9" s="1" t="s">
        <v>18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Thy.'!G5,0)</f>
        <v>4937256</v>
      </c>
      <c r="E10" s="8">
        <f>ROUND(+'Resp. Thy.'!E5,2)</f>
        <v>58.47</v>
      </c>
      <c r="F10" s="8">
        <f>IF(D10=0,"",IF(E10=0,"",ROUND(D10/E10,2)))</f>
        <v>84440.84</v>
      </c>
      <c r="G10" s="3">
        <f>ROUND(+'Resp. Thy.'!G105,0)</f>
        <v>5228230</v>
      </c>
      <c r="H10" s="8">
        <f>ROUND(+'Resp. Thy.'!E105,2)</f>
        <v>60.29</v>
      </c>
      <c r="I10" s="8">
        <f>IF(G10=0,"",IF(H10=0,"",ROUND(G10/H10,2)))</f>
        <v>86718.03</v>
      </c>
      <c r="J10" s="8"/>
      <c r="K10" s="10">
        <f>IF(D10=0,"",IF(E10=0,"",IF(G10=0,"",IF(H10=0,"",ROUND(I10/F10-1,4)))))</f>
        <v>2.7E-2</v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Thy.'!G6,0)</f>
        <v>1642870</v>
      </c>
      <c r="E11" s="8">
        <f>ROUND(+'Resp. Thy.'!E6,2)</f>
        <v>20</v>
      </c>
      <c r="F11" s="8">
        <f t="shared" ref="F11:F74" si="0">IF(D11=0,"",IF(E11=0,"",ROUND(D11/E11,2)))</f>
        <v>82143.5</v>
      </c>
      <c r="G11" s="3">
        <f>ROUND(+'Resp. Thy.'!G106,0)</f>
        <v>1718008</v>
      </c>
      <c r="H11" s="8">
        <f>ROUND(+'Resp. Thy.'!E106,2)</f>
        <v>21.32</v>
      </c>
      <c r="I11" s="8">
        <f t="shared" ref="I11:I74" si="1">IF(G11=0,"",IF(H11=0,"",ROUND(G11/H11,2)))</f>
        <v>80581.990000000005</v>
      </c>
      <c r="J11" s="8"/>
      <c r="K11" s="10">
        <f t="shared" ref="K11:K74" si="2">IF(D11=0,"",IF(E11=0,"",IF(G11=0,"",IF(H11=0,"",ROUND(I11/F11-1,4)))))</f>
        <v>-1.9E-2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Thy.'!G7,0)</f>
        <v>77541</v>
      </c>
      <c r="E12" s="8">
        <f>ROUND(+'Resp. Thy.'!E7,2)</f>
        <v>1.03</v>
      </c>
      <c r="F12" s="8">
        <f t="shared" si="0"/>
        <v>75282.52</v>
      </c>
      <c r="G12" s="3">
        <f>ROUND(+'Resp. Thy.'!G107,0)</f>
        <v>77728</v>
      </c>
      <c r="H12" s="8">
        <f>ROUND(+'Resp. Thy.'!E107,2)</f>
        <v>1.02</v>
      </c>
      <c r="I12" s="8">
        <f t="shared" si="1"/>
        <v>76203.92</v>
      </c>
      <c r="J12" s="8"/>
      <c r="K12" s="10">
        <f t="shared" si="2"/>
        <v>1.2200000000000001E-2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Thy.'!G8,0)</f>
        <v>1768929</v>
      </c>
      <c r="E13" s="8">
        <f>ROUND(+'Resp. Thy.'!E8,2)</f>
        <v>20.54</v>
      </c>
      <c r="F13" s="8">
        <f t="shared" si="0"/>
        <v>86121.18</v>
      </c>
      <c r="G13" s="3">
        <f>ROUND(+'Resp. Thy.'!G108,0)</f>
        <v>1732466</v>
      </c>
      <c r="H13" s="8">
        <f>ROUND(+'Resp. Thy.'!E108,2)</f>
        <v>20.21</v>
      </c>
      <c r="I13" s="8">
        <f t="shared" si="1"/>
        <v>85723.21</v>
      </c>
      <c r="J13" s="8"/>
      <c r="K13" s="10">
        <f t="shared" si="2"/>
        <v>-4.5999999999999999E-3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Thy.'!G9,0)</f>
        <v>4677185</v>
      </c>
      <c r="E14" s="8">
        <f>ROUND(+'Resp. Thy.'!E9,2)</f>
        <v>59.67</v>
      </c>
      <c r="F14" s="8">
        <f t="shared" si="0"/>
        <v>78384.2</v>
      </c>
      <c r="G14" s="3">
        <f>ROUND(+'Resp. Thy.'!G109,0)</f>
        <v>5304177</v>
      </c>
      <c r="H14" s="8">
        <f>ROUND(+'Resp. Thy.'!E109,2)</f>
        <v>67.73</v>
      </c>
      <c r="I14" s="8">
        <f t="shared" si="1"/>
        <v>78313.55</v>
      </c>
      <c r="J14" s="8"/>
      <c r="K14" s="10">
        <f t="shared" si="2"/>
        <v>-8.9999999999999998E-4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Thy.'!G10,0)</f>
        <v>0</v>
      </c>
      <c r="E15" s="8">
        <f>ROUND(+'Resp. Thy.'!E10,2)</f>
        <v>0</v>
      </c>
      <c r="F15" s="8" t="str">
        <f t="shared" si="0"/>
        <v/>
      </c>
      <c r="G15" s="3">
        <f>ROUND(+'Resp. Thy.'!G110,0)</f>
        <v>0</v>
      </c>
      <c r="H15" s="8">
        <f>ROUND(+'Resp. Thy.'!E110,2)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Thy.'!G11,0)</f>
        <v>0</v>
      </c>
      <c r="E16" s="8">
        <f>ROUND(+'Resp. Thy.'!E11,2)</f>
        <v>0</v>
      </c>
      <c r="F16" s="8" t="str">
        <f t="shared" si="0"/>
        <v/>
      </c>
      <c r="G16" s="3">
        <f>ROUND(+'Resp. Thy.'!G111,0)</f>
        <v>0</v>
      </c>
      <c r="H16" s="8">
        <f>ROUND(+'Resp. Thy.'!E111,2)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Thy.'!G12,0)</f>
        <v>450722</v>
      </c>
      <c r="E17" s="8">
        <f>ROUND(+'Resp. Thy.'!E12,2)</f>
        <v>6.67</v>
      </c>
      <c r="F17" s="8">
        <f t="shared" si="0"/>
        <v>67574.509999999995</v>
      </c>
      <c r="G17" s="3">
        <f>ROUND(+'Resp. Thy.'!G112,0)</f>
        <v>442096</v>
      </c>
      <c r="H17" s="8">
        <f>ROUND(+'Resp. Thy.'!E112,2)</f>
        <v>6.41</v>
      </c>
      <c r="I17" s="8">
        <f t="shared" si="1"/>
        <v>68969.73</v>
      </c>
      <c r="J17" s="8"/>
      <c r="K17" s="10">
        <f t="shared" si="2"/>
        <v>2.06E-2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Thy.'!G13,0)</f>
        <v>246533</v>
      </c>
      <c r="E18" s="8">
        <f>ROUND(+'Resp. Thy.'!E13,2)</f>
        <v>4.12</v>
      </c>
      <c r="F18" s="8">
        <f t="shared" si="0"/>
        <v>59838.11</v>
      </c>
      <c r="G18" s="3">
        <f>ROUND(+'Resp. Thy.'!G113,0)</f>
        <v>236050</v>
      </c>
      <c r="H18" s="8">
        <f>ROUND(+'Resp. Thy.'!E113,2)</f>
        <v>3.99</v>
      </c>
      <c r="I18" s="8">
        <f t="shared" si="1"/>
        <v>59160.4</v>
      </c>
      <c r="J18" s="8"/>
      <c r="K18" s="10">
        <f t="shared" si="2"/>
        <v>-1.1299999999999999E-2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Thy.'!G14,0)</f>
        <v>1295672</v>
      </c>
      <c r="E19" s="8">
        <f>ROUND(+'Resp. Thy.'!E14,2)</f>
        <v>17.43</v>
      </c>
      <c r="F19" s="8">
        <f t="shared" si="0"/>
        <v>74335.740000000005</v>
      </c>
      <c r="G19" s="3">
        <f>ROUND(+'Resp. Thy.'!G114,0)</f>
        <v>1224903</v>
      </c>
      <c r="H19" s="8">
        <f>ROUND(+'Resp. Thy.'!E114,2)</f>
        <v>16.649999999999999</v>
      </c>
      <c r="I19" s="8">
        <f t="shared" si="1"/>
        <v>73567.75</v>
      </c>
      <c r="J19" s="8"/>
      <c r="K19" s="10">
        <f t="shared" si="2"/>
        <v>-1.03E-2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Thy.'!G15,0)</f>
        <v>5046778</v>
      </c>
      <c r="E20" s="8">
        <f>ROUND(+'Resp. Thy.'!E15,2)</f>
        <v>70.67</v>
      </c>
      <c r="F20" s="8">
        <f t="shared" si="0"/>
        <v>71413.3</v>
      </c>
      <c r="G20" s="3">
        <f>ROUND(+'Resp. Thy.'!G115,0)</f>
        <v>5451491</v>
      </c>
      <c r="H20" s="8">
        <f>ROUND(+'Resp. Thy.'!E115,2)</f>
        <v>75.099999999999994</v>
      </c>
      <c r="I20" s="8">
        <f t="shared" si="1"/>
        <v>72589.759999999995</v>
      </c>
      <c r="J20" s="8"/>
      <c r="K20" s="10">
        <f t="shared" si="2"/>
        <v>1.6500000000000001E-2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Thy.'!G16,0)</f>
        <v>1532224</v>
      </c>
      <c r="E21" s="8">
        <f>ROUND(+'Resp. Thy.'!E16,2)</f>
        <v>26.18</v>
      </c>
      <c r="F21" s="8">
        <f t="shared" si="0"/>
        <v>58526.51</v>
      </c>
      <c r="G21" s="3">
        <f>ROUND(+'Resp. Thy.'!G116,0)</f>
        <v>2159744</v>
      </c>
      <c r="H21" s="8">
        <f>ROUND(+'Resp. Thy.'!E116,2)</f>
        <v>28.79</v>
      </c>
      <c r="I21" s="8">
        <f t="shared" si="1"/>
        <v>75017.16</v>
      </c>
      <c r="J21" s="8"/>
      <c r="K21" s="10">
        <f t="shared" si="2"/>
        <v>0.28179999999999999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Thy.'!G17,0)</f>
        <v>490065</v>
      </c>
      <c r="E22" s="8">
        <f>ROUND(+'Resp. Thy.'!E17,2)</f>
        <v>5.83</v>
      </c>
      <c r="F22" s="8">
        <f t="shared" si="0"/>
        <v>84059.18</v>
      </c>
      <c r="G22" s="3">
        <f>ROUND(+'Resp. Thy.'!G117,0)</f>
        <v>489260</v>
      </c>
      <c r="H22" s="8">
        <f>ROUND(+'Resp. Thy.'!E117,2)</f>
        <v>5.47</v>
      </c>
      <c r="I22" s="8">
        <f t="shared" si="1"/>
        <v>89444.24</v>
      </c>
      <c r="J22" s="8"/>
      <c r="K22" s="10">
        <f t="shared" si="2"/>
        <v>6.4100000000000004E-2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Thy.'!G18,0)</f>
        <v>2134181</v>
      </c>
      <c r="E23" s="8">
        <f>ROUND(+'Resp. Thy.'!E18,2)</f>
        <v>30.75</v>
      </c>
      <c r="F23" s="8">
        <f t="shared" si="0"/>
        <v>69404.259999999995</v>
      </c>
      <c r="G23" s="3">
        <f>ROUND(+'Resp. Thy.'!G118,0)</f>
        <v>2096445</v>
      </c>
      <c r="H23" s="8">
        <f>ROUND(+'Resp. Thy.'!E118,2)</f>
        <v>29.62</v>
      </c>
      <c r="I23" s="8">
        <f t="shared" si="1"/>
        <v>70778.02</v>
      </c>
      <c r="J23" s="8"/>
      <c r="K23" s="10">
        <f t="shared" si="2"/>
        <v>1.9800000000000002E-2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Thy.'!G19,0)</f>
        <v>562437</v>
      </c>
      <c r="E24" s="8">
        <f>ROUND(+'Resp. Thy.'!E19,2)</f>
        <v>8.65</v>
      </c>
      <c r="F24" s="8">
        <f t="shared" si="0"/>
        <v>65021.62</v>
      </c>
      <c r="G24" s="3">
        <f>ROUND(+'Resp. Thy.'!G119,0)</f>
        <v>616000</v>
      </c>
      <c r="H24" s="8">
        <f>ROUND(+'Resp. Thy.'!E119,2)</f>
        <v>8.8000000000000007</v>
      </c>
      <c r="I24" s="8">
        <f t="shared" si="1"/>
        <v>70000</v>
      </c>
      <c r="J24" s="8"/>
      <c r="K24" s="10">
        <f t="shared" si="2"/>
        <v>7.6600000000000001E-2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Thy.'!G20,0)</f>
        <v>858047</v>
      </c>
      <c r="E25" s="8">
        <f>ROUND(+'Resp. Thy.'!E20,2)</f>
        <v>13.2</v>
      </c>
      <c r="F25" s="8">
        <f t="shared" si="0"/>
        <v>65003.56</v>
      </c>
      <c r="G25" s="3">
        <f>ROUND(+'Resp. Thy.'!G120,0)</f>
        <v>827319</v>
      </c>
      <c r="H25" s="8">
        <f>ROUND(+'Resp. Thy.'!E120,2)</f>
        <v>12.9</v>
      </c>
      <c r="I25" s="8">
        <f t="shared" si="1"/>
        <v>64133.26</v>
      </c>
      <c r="J25" s="8"/>
      <c r="K25" s="10">
        <f t="shared" si="2"/>
        <v>-1.34E-2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Thy.'!G21,0)</f>
        <v>0</v>
      </c>
      <c r="E26" s="8">
        <f>ROUND(+'Resp. Thy.'!E21,2)</f>
        <v>0</v>
      </c>
      <c r="F26" s="8" t="str">
        <f t="shared" si="0"/>
        <v/>
      </c>
      <c r="G26" s="3">
        <f>ROUND(+'Resp. Thy.'!G121,0)</f>
        <v>0</v>
      </c>
      <c r="H26" s="8">
        <f>ROUND(+'Resp. Thy.'!E121,2)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Thy.'!G22,0)</f>
        <v>0</v>
      </c>
      <c r="E27" s="8">
        <f>ROUND(+'Resp. Thy.'!E22,2)</f>
        <v>0</v>
      </c>
      <c r="F27" s="8" t="str">
        <f t="shared" si="0"/>
        <v/>
      </c>
      <c r="G27" s="3">
        <f>ROUND(+'Resp. Thy.'!G122,0)</f>
        <v>0</v>
      </c>
      <c r="H27" s="8">
        <f>ROUND(+'Resp. Thy.'!E122,2)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Thy.'!G23,0)</f>
        <v>323885</v>
      </c>
      <c r="E28" s="8">
        <f>ROUND(+'Resp. Thy.'!E23,2)</f>
        <v>3.98</v>
      </c>
      <c r="F28" s="8">
        <f t="shared" si="0"/>
        <v>81378.14</v>
      </c>
      <c r="G28" s="3">
        <f>ROUND(+'Resp. Thy.'!G123,0)</f>
        <v>391008</v>
      </c>
      <c r="H28" s="8">
        <f>ROUND(+'Resp. Thy.'!E123,2)</f>
        <v>5.54</v>
      </c>
      <c r="I28" s="8">
        <f t="shared" si="1"/>
        <v>70579.06</v>
      </c>
      <c r="J28" s="8"/>
      <c r="K28" s="10">
        <f t="shared" si="2"/>
        <v>-0.13270000000000001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Thy.'!G24,0)</f>
        <v>1901654</v>
      </c>
      <c r="E29" s="8">
        <f>ROUND(+'Resp. Thy.'!E24,2)</f>
        <v>24.47</v>
      </c>
      <c r="F29" s="8">
        <f t="shared" si="0"/>
        <v>77713.69</v>
      </c>
      <c r="G29" s="3">
        <f>ROUND(+'Resp. Thy.'!G124,0)</f>
        <v>1875320</v>
      </c>
      <c r="H29" s="8">
        <f>ROUND(+'Resp. Thy.'!E124,2)</f>
        <v>24.29</v>
      </c>
      <c r="I29" s="8">
        <f t="shared" si="1"/>
        <v>77205.429999999993</v>
      </c>
      <c r="J29" s="8"/>
      <c r="K29" s="10">
        <f t="shared" si="2"/>
        <v>-6.4999999999999997E-3</v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Thy.'!G25,0)</f>
        <v>0</v>
      </c>
      <c r="E30" s="8">
        <f>ROUND(+'Resp. Thy.'!E25,2)</f>
        <v>0</v>
      </c>
      <c r="F30" s="8" t="str">
        <f t="shared" si="0"/>
        <v/>
      </c>
      <c r="G30" s="3">
        <f>ROUND(+'Resp. Thy.'!G125,0)</f>
        <v>0</v>
      </c>
      <c r="H30" s="8">
        <f>ROUND(+'Resp. Thy.'!E125,2)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Thy.'!G26,0)</f>
        <v>69732</v>
      </c>
      <c r="E31" s="8">
        <f>ROUND(+'Resp. Thy.'!E26,2)</f>
        <v>0.85</v>
      </c>
      <c r="F31" s="8">
        <f t="shared" si="0"/>
        <v>82037.649999999994</v>
      </c>
      <c r="G31" s="3">
        <f>ROUND(+'Resp. Thy.'!G126,0)</f>
        <v>78012</v>
      </c>
      <c r="H31" s="8">
        <f>ROUND(+'Resp. Thy.'!E126,2)</f>
        <v>0.92</v>
      </c>
      <c r="I31" s="8">
        <f t="shared" si="1"/>
        <v>84795.65</v>
      </c>
      <c r="J31" s="8"/>
      <c r="K31" s="10">
        <f t="shared" si="2"/>
        <v>3.3599999999999998E-2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Thy.'!G27,0)</f>
        <v>1664457</v>
      </c>
      <c r="E32" s="8">
        <f>ROUND(+'Resp. Thy.'!E27,2)</f>
        <v>27.3</v>
      </c>
      <c r="F32" s="8">
        <f t="shared" si="0"/>
        <v>60969.120000000003</v>
      </c>
      <c r="G32" s="3">
        <f>ROUND(+'Resp. Thy.'!G127,0)</f>
        <v>1611702</v>
      </c>
      <c r="H32" s="8">
        <f>ROUND(+'Resp. Thy.'!E127,2)</f>
        <v>24.77</v>
      </c>
      <c r="I32" s="8">
        <f t="shared" si="1"/>
        <v>65066.69</v>
      </c>
      <c r="J32" s="8"/>
      <c r="K32" s="10">
        <f t="shared" si="2"/>
        <v>6.7199999999999996E-2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Thy.'!G28,0)</f>
        <v>739520</v>
      </c>
      <c r="E33" s="8">
        <f>ROUND(+'Resp. Thy.'!E28,2)</f>
        <v>11.85</v>
      </c>
      <c r="F33" s="8">
        <f t="shared" si="0"/>
        <v>62406.75</v>
      </c>
      <c r="G33" s="3">
        <f>ROUND(+'Resp. Thy.'!G128,0)</f>
        <v>690957</v>
      </c>
      <c r="H33" s="8">
        <f>ROUND(+'Resp. Thy.'!E128,2)</f>
        <v>11.61</v>
      </c>
      <c r="I33" s="8">
        <f t="shared" si="1"/>
        <v>59513.95</v>
      </c>
      <c r="J33" s="8"/>
      <c r="K33" s="10">
        <f t="shared" si="2"/>
        <v>-4.6399999999999997E-2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Thy.'!G29,0)</f>
        <v>401081</v>
      </c>
      <c r="E34" s="8">
        <f>ROUND(+'Resp. Thy.'!E29,2)</f>
        <v>6.31</v>
      </c>
      <c r="F34" s="8">
        <f t="shared" si="0"/>
        <v>63562.76</v>
      </c>
      <c r="G34" s="3">
        <f>ROUND(+'Resp. Thy.'!G129,0)</f>
        <v>413128</v>
      </c>
      <c r="H34" s="8">
        <f>ROUND(+'Resp. Thy.'!E129,2)</f>
        <v>6.23</v>
      </c>
      <c r="I34" s="8">
        <f t="shared" si="1"/>
        <v>66312.679999999993</v>
      </c>
      <c r="J34" s="8"/>
      <c r="K34" s="10">
        <f t="shared" si="2"/>
        <v>4.3299999999999998E-2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Thy.'!G30,0)</f>
        <v>0</v>
      </c>
      <c r="E35" s="8">
        <f>ROUND(+'Resp. Thy.'!E30,2)</f>
        <v>0</v>
      </c>
      <c r="F35" s="8" t="str">
        <f t="shared" si="0"/>
        <v/>
      </c>
      <c r="G35" s="3">
        <f>ROUND(+'Resp. Thy.'!G130,0)</f>
        <v>0</v>
      </c>
      <c r="H35" s="8">
        <f>ROUND(+'Resp. Thy.'!E130,2)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Thy.'!G31,0)</f>
        <v>0</v>
      </c>
      <c r="E36" s="8">
        <f>ROUND(+'Resp. Thy.'!E31,2)</f>
        <v>0</v>
      </c>
      <c r="F36" s="8" t="str">
        <f t="shared" si="0"/>
        <v/>
      </c>
      <c r="G36" s="3">
        <f>ROUND(+'Resp. Thy.'!G131,0)</f>
        <v>0</v>
      </c>
      <c r="H36" s="8">
        <f>ROUND(+'Resp. Thy.'!E131,2)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Thy.'!G32,0)</f>
        <v>1551591</v>
      </c>
      <c r="E37" s="8">
        <f>ROUND(+'Resp. Thy.'!E32,2)</f>
        <v>21.5</v>
      </c>
      <c r="F37" s="8">
        <f t="shared" si="0"/>
        <v>72167.02</v>
      </c>
      <c r="G37" s="3">
        <f>ROUND(+'Resp. Thy.'!G132,0)</f>
        <v>0</v>
      </c>
      <c r="H37" s="8">
        <f>ROUND(+'Resp. Thy.'!E132,2)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Thy.'!G33,0)</f>
        <v>190</v>
      </c>
      <c r="E38" s="8">
        <f>ROUND(+'Resp. Thy.'!E33,2)</f>
        <v>0</v>
      </c>
      <c r="F38" s="8" t="str">
        <f t="shared" si="0"/>
        <v/>
      </c>
      <c r="G38" s="3">
        <f>ROUND(+'Resp. Thy.'!G133,0)</f>
        <v>61</v>
      </c>
      <c r="H38" s="8">
        <f>ROUND(+'Resp. Thy.'!E133,2)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Thy.'!G34,0)</f>
        <v>4293885</v>
      </c>
      <c r="E39" s="8">
        <f>ROUND(+'Resp. Thy.'!E34,2)</f>
        <v>56.08</v>
      </c>
      <c r="F39" s="8">
        <f t="shared" si="0"/>
        <v>76567.14</v>
      </c>
      <c r="G39" s="3">
        <f>ROUND(+'Resp. Thy.'!G134,0)</f>
        <v>4447367</v>
      </c>
      <c r="H39" s="8">
        <f>ROUND(+'Resp. Thy.'!E134,2)</f>
        <v>56.97</v>
      </c>
      <c r="I39" s="8">
        <f t="shared" si="1"/>
        <v>78065.070000000007</v>
      </c>
      <c r="J39" s="8"/>
      <c r="K39" s="10">
        <f t="shared" si="2"/>
        <v>1.9599999999999999E-2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Thy.'!G35,0)</f>
        <v>353660</v>
      </c>
      <c r="E40" s="8">
        <f>ROUND(+'Resp. Thy.'!E35,2)</f>
        <v>4.37</v>
      </c>
      <c r="F40" s="8">
        <f t="shared" si="0"/>
        <v>80929.06</v>
      </c>
      <c r="G40" s="3">
        <f>ROUND(+'Resp. Thy.'!G135,0)</f>
        <v>552534</v>
      </c>
      <c r="H40" s="8">
        <f>ROUND(+'Resp. Thy.'!E135,2)</f>
        <v>6.81</v>
      </c>
      <c r="I40" s="8">
        <f t="shared" si="1"/>
        <v>81135.679999999993</v>
      </c>
      <c r="J40" s="8"/>
      <c r="K40" s="10">
        <f t="shared" si="2"/>
        <v>2.5999999999999999E-3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Thy.'!G36,0)</f>
        <v>169596</v>
      </c>
      <c r="E41" s="8">
        <f>ROUND(+'Resp. Thy.'!E36,2)</f>
        <v>2.2400000000000002</v>
      </c>
      <c r="F41" s="8">
        <f t="shared" si="0"/>
        <v>75712.5</v>
      </c>
      <c r="G41" s="3">
        <f>ROUND(+'Resp. Thy.'!G136,0)</f>
        <v>179002</v>
      </c>
      <c r="H41" s="8">
        <f>ROUND(+'Resp. Thy.'!E136,2)</f>
        <v>0</v>
      </c>
      <c r="I41" s="8" t="str">
        <f t="shared" si="1"/>
        <v/>
      </c>
      <c r="J41" s="8"/>
      <c r="K41" s="10" t="str">
        <f t="shared" si="2"/>
        <v/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Thy.'!G37,0)</f>
        <v>899659</v>
      </c>
      <c r="E42" s="8">
        <f>ROUND(+'Resp. Thy.'!E37,2)</f>
        <v>12.2</v>
      </c>
      <c r="F42" s="8">
        <f t="shared" si="0"/>
        <v>73742.539999999994</v>
      </c>
      <c r="G42" s="3">
        <f>ROUND(+'Resp. Thy.'!G137,0)</f>
        <v>912333</v>
      </c>
      <c r="H42" s="8">
        <f>ROUND(+'Resp. Thy.'!E137,2)</f>
        <v>12.7</v>
      </c>
      <c r="I42" s="8">
        <f t="shared" si="1"/>
        <v>71837.240000000005</v>
      </c>
      <c r="J42" s="8"/>
      <c r="K42" s="10">
        <f t="shared" si="2"/>
        <v>-2.58E-2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Thy.'!G38,0)</f>
        <v>0</v>
      </c>
      <c r="E43" s="8">
        <f>ROUND(+'Resp. Thy.'!E38,2)</f>
        <v>0</v>
      </c>
      <c r="F43" s="8" t="str">
        <f t="shared" si="0"/>
        <v/>
      </c>
      <c r="G43" s="3">
        <f>ROUND(+'Resp. Thy.'!G138,0)</f>
        <v>0</v>
      </c>
      <c r="H43" s="8">
        <f>ROUND(+'Resp. Thy.'!E138,2)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Thy.'!G39,0)</f>
        <v>482117</v>
      </c>
      <c r="E44" s="8">
        <f>ROUND(+'Resp. Thy.'!E39,2)</f>
        <v>6.29</v>
      </c>
      <c r="F44" s="8">
        <f t="shared" si="0"/>
        <v>76648.17</v>
      </c>
      <c r="G44" s="3">
        <f>ROUND(+'Resp. Thy.'!G139,0)</f>
        <v>453265</v>
      </c>
      <c r="H44" s="8">
        <f>ROUND(+'Resp. Thy.'!E139,2)</f>
        <v>6.04</v>
      </c>
      <c r="I44" s="8">
        <f t="shared" si="1"/>
        <v>75043.87</v>
      </c>
      <c r="J44" s="8"/>
      <c r="K44" s="10">
        <f t="shared" si="2"/>
        <v>-2.0899999999999998E-2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Thy.'!G40,0)</f>
        <v>77895</v>
      </c>
      <c r="E45" s="8">
        <f>ROUND(+'Resp. Thy.'!E40,2)</f>
        <v>1.02</v>
      </c>
      <c r="F45" s="8">
        <f t="shared" si="0"/>
        <v>76367.649999999994</v>
      </c>
      <c r="G45" s="3">
        <f>ROUND(+'Resp. Thy.'!G140,0)</f>
        <v>78224</v>
      </c>
      <c r="H45" s="8">
        <f>ROUND(+'Resp. Thy.'!E140,2)</f>
        <v>1</v>
      </c>
      <c r="I45" s="8">
        <f t="shared" si="1"/>
        <v>78224</v>
      </c>
      <c r="J45" s="8"/>
      <c r="K45" s="10">
        <f t="shared" si="2"/>
        <v>2.4299999999999999E-2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Thy.'!G41,0)</f>
        <v>546789</v>
      </c>
      <c r="E46" s="8">
        <f>ROUND(+'Resp. Thy.'!E41,2)</f>
        <v>6.09</v>
      </c>
      <c r="F46" s="8">
        <f t="shared" si="0"/>
        <v>89784.73</v>
      </c>
      <c r="G46" s="3">
        <f>ROUND(+'Resp. Thy.'!G141,0)</f>
        <v>528826</v>
      </c>
      <c r="H46" s="8">
        <f>ROUND(+'Resp. Thy.'!E141,2)</f>
        <v>6.05</v>
      </c>
      <c r="I46" s="8">
        <f t="shared" si="1"/>
        <v>87409.26</v>
      </c>
      <c r="J46" s="8"/>
      <c r="K46" s="10">
        <f t="shared" si="2"/>
        <v>-2.6499999999999999E-2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Thy.'!G42,0)</f>
        <v>0</v>
      </c>
      <c r="E47" s="8">
        <f>ROUND(+'Resp. Thy.'!E42,2)</f>
        <v>0</v>
      </c>
      <c r="F47" s="8" t="str">
        <f t="shared" si="0"/>
        <v/>
      </c>
      <c r="G47" s="3">
        <f>ROUND(+'Resp. Thy.'!G142,0)</f>
        <v>0</v>
      </c>
      <c r="H47" s="8">
        <f>ROUND(+'Resp. Thy.'!E142,2)</f>
        <v>0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Thy.'!G43,0)</f>
        <v>0</v>
      </c>
      <c r="E48" s="8">
        <f>ROUND(+'Resp. Thy.'!E43,2)</f>
        <v>0</v>
      </c>
      <c r="F48" s="8" t="str">
        <f t="shared" si="0"/>
        <v/>
      </c>
      <c r="G48" s="3">
        <f>ROUND(+'Resp. Thy.'!G143,0)</f>
        <v>0</v>
      </c>
      <c r="H48" s="8">
        <f>ROUND(+'Resp. Thy.'!E143,2)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Thy.'!G44,0)</f>
        <v>982709</v>
      </c>
      <c r="E49" s="8">
        <f>ROUND(+'Resp. Thy.'!E44,2)</f>
        <v>14.56</v>
      </c>
      <c r="F49" s="8">
        <f t="shared" si="0"/>
        <v>67493.75</v>
      </c>
      <c r="G49" s="3">
        <f>ROUND(+'Resp. Thy.'!G144,0)</f>
        <v>486580</v>
      </c>
      <c r="H49" s="8">
        <f>ROUND(+'Resp. Thy.'!E144,2)</f>
        <v>13.98</v>
      </c>
      <c r="I49" s="8">
        <f t="shared" si="1"/>
        <v>34805.440000000002</v>
      </c>
      <c r="J49" s="8"/>
      <c r="K49" s="10">
        <f t="shared" si="2"/>
        <v>-0.48430000000000001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Thy.'!G45,0)</f>
        <v>4699724</v>
      </c>
      <c r="E50" s="8">
        <f>ROUND(+'Resp. Thy.'!E45,2)</f>
        <v>61.9</v>
      </c>
      <c r="F50" s="8">
        <f t="shared" si="0"/>
        <v>75924.460000000006</v>
      </c>
      <c r="G50" s="3">
        <f>ROUND(+'Resp. Thy.'!G145,0)</f>
        <v>4883167</v>
      </c>
      <c r="H50" s="8">
        <f>ROUND(+'Resp. Thy.'!E145,2)</f>
        <v>64.45</v>
      </c>
      <c r="I50" s="8">
        <f t="shared" si="1"/>
        <v>75766.75</v>
      </c>
      <c r="J50" s="8"/>
      <c r="K50" s="10">
        <f t="shared" si="2"/>
        <v>-2.0999999999999999E-3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Thy.'!G46,0)</f>
        <v>41127</v>
      </c>
      <c r="E51" s="8">
        <f>ROUND(+'Resp. Thy.'!E46,2)</f>
        <v>0.65</v>
      </c>
      <c r="F51" s="8">
        <f t="shared" si="0"/>
        <v>63272.31</v>
      </c>
      <c r="G51" s="3">
        <f>ROUND(+'Resp. Thy.'!G146,0)</f>
        <v>0</v>
      </c>
      <c r="H51" s="8">
        <f>ROUND(+'Resp. Thy.'!E146,2)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Thy.'!G47,0)</f>
        <v>1213240</v>
      </c>
      <c r="E52" s="8">
        <f>ROUND(+'Resp. Thy.'!E47,2)</f>
        <v>16.09</v>
      </c>
      <c r="F52" s="8">
        <f t="shared" si="0"/>
        <v>75403.360000000001</v>
      </c>
      <c r="G52" s="3">
        <f>ROUND(+'Resp. Thy.'!G147,0)</f>
        <v>1204995</v>
      </c>
      <c r="H52" s="8">
        <f>ROUND(+'Resp. Thy.'!E147,2)</f>
        <v>16.04</v>
      </c>
      <c r="I52" s="8">
        <f t="shared" si="1"/>
        <v>75124.38</v>
      </c>
      <c r="J52" s="8"/>
      <c r="K52" s="10">
        <f t="shared" si="2"/>
        <v>-3.7000000000000002E-3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Thy.'!G48,0)</f>
        <v>1928823</v>
      </c>
      <c r="E53" s="8">
        <f>ROUND(+'Resp. Thy.'!E48,2)</f>
        <v>25.25</v>
      </c>
      <c r="F53" s="8">
        <f t="shared" si="0"/>
        <v>76389.03</v>
      </c>
      <c r="G53" s="3">
        <f>ROUND(+'Resp. Thy.'!G148,0)</f>
        <v>1738806</v>
      </c>
      <c r="H53" s="8">
        <f>ROUND(+'Resp. Thy.'!E148,2)</f>
        <v>22.81</v>
      </c>
      <c r="I53" s="8">
        <f t="shared" si="1"/>
        <v>76229.990000000005</v>
      </c>
      <c r="J53" s="8"/>
      <c r="K53" s="10">
        <f t="shared" si="2"/>
        <v>-2.0999999999999999E-3</v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Thy.'!G49,0)</f>
        <v>998117</v>
      </c>
      <c r="E54" s="8">
        <f>ROUND(+'Resp. Thy.'!E49,2)</f>
        <v>15.53</v>
      </c>
      <c r="F54" s="8">
        <f t="shared" si="0"/>
        <v>64270.25</v>
      </c>
      <c r="G54" s="3">
        <f>ROUND(+'Resp. Thy.'!G149,0)</f>
        <v>1024386</v>
      </c>
      <c r="H54" s="8">
        <f>ROUND(+'Resp. Thy.'!E149,2)</f>
        <v>14.92</v>
      </c>
      <c r="I54" s="8">
        <f t="shared" si="1"/>
        <v>68658.58</v>
      </c>
      <c r="J54" s="8"/>
      <c r="K54" s="10">
        <f t="shared" si="2"/>
        <v>6.83E-2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Thy.'!G50,0)</f>
        <v>618275</v>
      </c>
      <c r="E55" s="8">
        <f>ROUND(+'Resp. Thy.'!E50,2)</f>
        <v>9.74</v>
      </c>
      <c r="F55" s="8">
        <f t="shared" si="0"/>
        <v>63477.93</v>
      </c>
      <c r="G55" s="3">
        <f>ROUND(+'Resp. Thy.'!G150,0)</f>
        <v>601586</v>
      </c>
      <c r="H55" s="8">
        <f>ROUND(+'Resp. Thy.'!E150,2)</f>
        <v>9.11</v>
      </c>
      <c r="I55" s="8">
        <f t="shared" si="1"/>
        <v>66035.78</v>
      </c>
      <c r="J55" s="8"/>
      <c r="K55" s="10">
        <f t="shared" si="2"/>
        <v>4.0300000000000002E-2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Thy.'!G51,0)</f>
        <v>59725</v>
      </c>
      <c r="E56" s="8">
        <f>ROUND(+'Resp. Thy.'!E51,2)</f>
        <v>1.0900000000000001</v>
      </c>
      <c r="F56" s="8">
        <f t="shared" si="0"/>
        <v>54793.58</v>
      </c>
      <c r="G56" s="3">
        <f>ROUND(+'Resp. Thy.'!G151,0)</f>
        <v>66600</v>
      </c>
      <c r="H56" s="8">
        <f>ROUND(+'Resp. Thy.'!E151,2)</f>
        <v>1.35</v>
      </c>
      <c r="I56" s="8">
        <f t="shared" si="1"/>
        <v>49333.33</v>
      </c>
      <c r="J56" s="8"/>
      <c r="K56" s="10">
        <f t="shared" si="2"/>
        <v>-9.9699999999999997E-2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Thy.'!G52,0)</f>
        <v>1120739</v>
      </c>
      <c r="E57" s="8">
        <f>ROUND(+'Resp. Thy.'!E52,2)</f>
        <v>14.27</v>
      </c>
      <c r="F57" s="8">
        <f t="shared" si="0"/>
        <v>78538.12</v>
      </c>
      <c r="G57" s="3">
        <f>ROUND(+'Resp. Thy.'!G152,0)</f>
        <v>1061357</v>
      </c>
      <c r="H57" s="8">
        <f>ROUND(+'Resp. Thy.'!E152,2)</f>
        <v>14.06</v>
      </c>
      <c r="I57" s="8">
        <f t="shared" si="1"/>
        <v>75487.7</v>
      </c>
      <c r="J57" s="8"/>
      <c r="K57" s="10">
        <f t="shared" si="2"/>
        <v>-3.8800000000000001E-2</v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Thy.'!G53,0)</f>
        <v>3059522</v>
      </c>
      <c r="E58" s="8">
        <f>ROUND(+'Resp. Thy.'!E53,2)</f>
        <v>46.31</v>
      </c>
      <c r="F58" s="8">
        <f t="shared" si="0"/>
        <v>66066.12</v>
      </c>
      <c r="G58" s="3">
        <f>ROUND(+'Resp. Thy.'!G153,0)</f>
        <v>3533871</v>
      </c>
      <c r="H58" s="8">
        <f>ROUND(+'Resp. Thy.'!E153,2)</f>
        <v>46.2</v>
      </c>
      <c r="I58" s="8">
        <f t="shared" si="1"/>
        <v>76490.710000000006</v>
      </c>
      <c r="J58" s="8"/>
      <c r="K58" s="10">
        <f t="shared" si="2"/>
        <v>0.1578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Thy.'!G54,0)</f>
        <v>237632</v>
      </c>
      <c r="E59" s="8">
        <f>ROUND(+'Resp. Thy.'!E54,2)</f>
        <v>3.68</v>
      </c>
      <c r="F59" s="8">
        <f t="shared" si="0"/>
        <v>64573.91</v>
      </c>
      <c r="G59" s="3">
        <f>ROUND(+'Resp. Thy.'!G154,0)</f>
        <v>265253</v>
      </c>
      <c r="H59" s="8">
        <f>ROUND(+'Resp. Thy.'!E154,2)</f>
        <v>3.88</v>
      </c>
      <c r="I59" s="8">
        <f t="shared" si="1"/>
        <v>68364.179999999993</v>
      </c>
      <c r="J59" s="8"/>
      <c r="K59" s="10">
        <f t="shared" si="2"/>
        <v>5.8700000000000002E-2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Thy.'!G55,0)</f>
        <v>20237</v>
      </c>
      <c r="E60" s="8">
        <f>ROUND(+'Resp. Thy.'!E55,2)</f>
        <v>0.43</v>
      </c>
      <c r="F60" s="8">
        <f t="shared" si="0"/>
        <v>47062.79</v>
      </c>
      <c r="G60" s="3">
        <f>ROUND(+'Resp. Thy.'!G155,0)</f>
        <v>0</v>
      </c>
      <c r="H60" s="8">
        <f>ROUND(+'Resp. Thy.'!E155,2)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Thy.'!G56,0)</f>
        <v>2772266</v>
      </c>
      <c r="E61" s="8">
        <f>ROUND(+'Resp. Thy.'!E56,2)</f>
        <v>40.9</v>
      </c>
      <c r="F61" s="8">
        <f t="shared" si="0"/>
        <v>67781.56</v>
      </c>
      <c r="G61" s="3">
        <f>ROUND(+'Resp. Thy.'!G156,0)</f>
        <v>3246470</v>
      </c>
      <c r="H61" s="8">
        <f>ROUND(+'Resp. Thy.'!E156,2)</f>
        <v>48.18</v>
      </c>
      <c r="I61" s="8">
        <f t="shared" si="1"/>
        <v>67382.11</v>
      </c>
      <c r="J61" s="8"/>
      <c r="K61" s="10">
        <f t="shared" si="2"/>
        <v>-5.8999999999999999E-3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Thy.'!G57,0)</f>
        <v>2079539</v>
      </c>
      <c r="E62" s="8">
        <f>ROUND(+'Resp. Thy.'!E57,2)</f>
        <v>28.05</v>
      </c>
      <c r="F62" s="8">
        <f t="shared" si="0"/>
        <v>74136.86</v>
      </c>
      <c r="G62" s="3">
        <f>ROUND(+'Resp. Thy.'!G157,0)</f>
        <v>2079211</v>
      </c>
      <c r="H62" s="8">
        <f>ROUND(+'Resp. Thy.'!E157,2)</f>
        <v>27.19</v>
      </c>
      <c r="I62" s="8">
        <f t="shared" si="1"/>
        <v>76469.69</v>
      </c>
      <c r="J62" s="8"/>
      <c r="K62" s="10">
        <f t="shared" si="2"/>
        <v>3.15E-2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Thy.'!G58,0)</f>
        <v>205708</v>
      </c>
      <c r="E63" s="8">
        <f>ROUND(+'Resp. Thy.'!E58,2)</f>
        <v>2.95</v>
      </c>
      <c r="F63" s="8">
        <f t="shared" si="0"/>
        <v>69731.53</v>
      </c>
      <c r="G63" s="3">
        <f>ROUND(+'Resp. Thy.'!G158,0)</f>
        <v>215347</v>
      </c>
      <c r="H63" s="8">
        <f>ROUND(+'Resp. Thy.'!E158,2)</f>
        <v>2.93</v>
      </c>
      <c r="I63" s="8">
        <f t="shared" si="1"/>
        <v>73497.27</v>
      </c>
      <c r="J63" s="8"/>
      <c r="K63" s="10">
        <f t="shared" si="2"/>
        <v>5.3999999999999999E-2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Thy.'!G59,0)</f>
        <v>1272298</v>
      </c>
      <c r="E64" s="8">
        <f>ROUND(+'Resp. Thy.'!E59,2)</f>
        <v>19.2</v>
      </c>
      <c r="F64" s="8">
        <f t="shared" si="0"/>
        <v>66265.52</v>
      </c>
      <c r="G64" s="3">
        <f>ROUND(+'Resp. Thy.'!G159,0)</f>
        <v>1346932</v>
      </c>
      <c r="H64" s="8">
        <f>ROUND(+'Resp. Thy.'!E159,2)</f>
        <v>20.399999999999999</v>
      </c>
      <c r="I64" s="8">
        <f t="shared" si="1"/>
        <v>66026.080000000002</v>
      </c>
      <c r="J64" s="8"/>
      <c r="K64" s="10">
        <f t="shared" si="2"/>
        <v>-3.5999999999999999E-3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Thy.'!G60,0)</f>
        <v>0</v>
      </c>
      <c r="E65" s="8">
        <f>ROUND(+'Resp. Thy.'!E60,2)</f>
        <v>0</v>
      </c>
      <c r="F65" s="8" t="str">
        <f t="shared" si="0"/>
        <v/>
      </c>
      <c r="G65" s="3">
        <f>ROUND(+'Resp. Thy.'!G160,0)</f>
        <v>0</v>
      </c>
      <c r="H65" s="8">
        <f>ROUND(+'Resp. Thy.'!E160,2)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Thy.'!G61,0)</f>
        <v>703684</v>
      </c>
      <c r="E66" s="8">
        <f>ROUND(+'Resp. Thy.'!E61,2)</f>
        <v>9.23</v>
      </c>
      <c r="F66" s="8">
        <f t="shared" si="0"/>
        <v>76238.789999999994</v>
      </c>
      <c r="G66" s="3">
        <f>ROUND(+'Resp. Thy.'!G161,0)</f>
        <v>689181</v>
      </c>
      <c r="H66" s="8">
        <f>ROUND(+'Resp. Thy.'!E161,2)</f>
        <v>9.2799999999999994</v>
      </c>
      <c r="I66" s="8">
        <f t="shared" si="1"/>
        <v>74265.19</v>
      </c>
      <c r="J66" s="8"/>
      <c r="K66" s="10">
        <f t="shared" si="2"/>
        <v>-2.5899999999999999E-2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Thy.'!G62,0)</f>
        <v>387588</v>
      </c>
      <c r="E67" s="8">
        <f>ROUND(+'Resp. Thy.'!E62,2)</f>
        <v>5.56</v>
      </c>
      <c r="F67" s="8">
        <f t="shared" si="0"/>
        <v>69710.070000000007</v>
      </c>
      <c r="G67" s="3">
        <f>ROUND(+'Resp. Thy.'!G162,0)</f>
        <v>413832</v>
      </c>
      <c r="H67" s="8">
        <f>ROUND(+'Resp. Thy.'!E162,2)</f>
        <v>5.99</v>
      </c>
      <c r="I67" s="8">
        <f t="shared" si="1"/>
        <v>69087.149999999994</v>
      </c>
      <c r="J67" s="8"/>
      <c r="K67" s="10">
        <f t="shared" si="2"/>
        <v>-8.8999999999999999E-3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Thy.'!G63,0)</f>
        <v>818783</v>
      </c>
      <c r="E68" s="8">
        <f>ROUND(+'Resp. Thy.'!E63,2)</f>
        <v>21.92</v>
      </c>
      <c r="F68" s="8">
        <f t="shared" si="0"/>
        <v>37353.24</v>
      </c>
      <c r="G68" s="3">
        <f>ROUND(+'Resp. Thy.'!G163,0)</f>
        <v>1675458</v>
      </c>
      <c r="H68" s="8">
        <f>ROUND(+'Resp. Thy.'!E163,2)</f>
        <v>18.25</v>
      </c>
      <c r="I68" s="8">
        <f t="shared" si="1"/>
        <v>91805.92</v>
      </c>
      <c r="J68" s="8"/>
      <c r="K68" s="10">
        <f t="shared" si="2"/>
        <v>1.4578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Thy.'!G64,0)</f>
        <v>423601</v>
      </c>
      <c r="E69" s="8">
        <f>ROUND(+'Resp. Thy.'!E64,2)</f>
        <v>5.91</v>
      </c>
      <c r="F69" s="8">
        <f t="shared" si="0"/>
        <v>71675.3</v>
      </c>
      <c r="G69" s="3">
        <f>ROUND(+'Resp. Thy.'!G164,0)</f>
        <v>0</v>
      </c>
      <c r="H69" s="8">
        <f>ROUND(+'Resp. Thy.'!E164,2)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Thy.'!G65,0)</f>
        <v>164579</v>
      </c>
      <c r="E70" s="8">
        <f>ROUND(+'Resp. Thy.'!E65,2)</f>
        <v>2.65</v>
      </c>
      <c r="F70" s="8">
        <f t="shared" si="0"/>
        <v>62105.279999999999</v>
      </c>
      <c r="G70" s="3">
        <f>ROUND(+'Resp. Thy.'!G165,0)</f>
        <v>167673</v>
      </c>
      <c r="H70" s="8">
        <f>ROUND(+'Resp. Thy.'!E165,2)</f>
        <v>2.5</v>
      </c>
      <c r="I70" s="8">
        <f t="shared" si="1"/>
        <v>67069.2</v>
      </c>
      <c r="J70" s="8"/>
      <c r="K70" s="10">
        <f t="shared" si="2"/>
        <v>7.9899999999999999E-2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Thy.'!G66,0)</f>
        <v>0</v>
      </c>
      <c r="E71" s="8">
        <f>ROUND(+'Resp. Thy.'!E66,2)</f>
        <v>0</v>
      </c>
      <c r="F71" s="8" t="str">
        <f t="shared" si="0"/>
        <v/>
      </c>
      <c r="G71" s="3">
        <f>ROUND(+'Resp. Thy.'!G166,0)</f>
        <v>0</v>
      </c>
      <c r="H71" s="8">
        <f>ROUND(+'Resp. Thy.'!E166,2)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Thy.'!G67,0)</f>
        <v>4382427</v>
      </c>
      <c r="E72" s="8">
        <f>ROUND(+'Resp. Thy.'!E67,2)</f>
        <v>54</v>
      </c>
      <c r="F72" s="8">
        <f t="shared" si="0"/>
        <v>81156.06</v>
      </c>
      <c r="G72" s="3">
        <f>ROUND(+'Resp. Thy.'!G167,0)</f>
        <v>3072580</v>
      </c>
      <c r="H72" s="8">
        <f>ROUND(+'Resp. Thy.'!E167,2)</f>
        <v>40</v>
      </c>
      <c r="I72" s="8">
        <f t="shared" si="1"/>
        <v>76814.5</v>
      </c>
      <c r="J72" s="8"/>
      <c r="K72" s="10">
        <f t="shared" si="2"/>
        <v>-5.3499999999999999E-2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Thy.'!G68,0)</f>
        <v>1789065</v>
      </c>
      <c r="E73" s="8">
        <f>ROUND(+'Resp. Thy.'!E68,2)</f>
        <v>24.91</v>
      </c>
      <c r="F73" s="8">
        <f t="shared" si="0"/>
        <v>71821.16</v>
      </c>
      <c r="G73" s="3">
        <f>ROUND(+'Resp. Thy.'!G168,0)</f>
        <v>1850949</v>
      </c>
      <c r="H73" s="8">
        <f>ROUND(+'Resp. Thy.'!E168,2)</f>
        <v>24.6</v>
      </c>
      <c r="I73" s="8">
        <f t="shared" si="1"/>
        <v>75241.83</v>
      </c>
      <c r="J73" s="8"/>
      <c r="K73" s="10">
        <f t="shared" si="2"/>
        <v>4.7600000000000003E-2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Thy.'!G69,0)</f>
        <v>5859125</v>
      </c>
      <c r="E74" s="8">
        <f>ROUND(+'Resp. Thy.'!E69,2)</f>
        <v>85.13</v>
      </c>
      <c r="F74" s="8">
        <f t="shared" si="0"/>
        <v>68825.62</v>
      </c>
      <c r="G74" s="3">
        <f>ROUND(+'Resp. Thy.'!G169,0)</f>
        <v>6286439</v>
      </c>
      <c r="H74" s="8">
        <f>ROUND(+'Resp. Thy.'!E169,2)</f>
        <v>86.91</v>
      </c>
      <c r="I74" s="8">
        <f t="shared" si="1"/>
        <v>72332.75</v>
      </c>
      <c r="J74" s="8"/>
      <c r="K74" s="10">
        <f t="shared" si="2"/>
        <v>5.0999999999999997E-2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Thy.'!G70,0)</f>
        <v>1600351</v>
      </c>
      <c r="E75" s="8">
        <f>ROUND(+'Resp. Thy.'!E70,2)</f>
        <v>20.9</v>
      </c>
      <c r="F75" s="8">
        <f t="shared" ref="F75:F107" si="3">IF(D75=0,"",IF(E75=0,"",ROUND(D75/E75,2)))</f>
        <v>76571.820000000007</v>
      </c>
      <c r="G75" s="3">
        <f>ROUND(+'Resp. Thy.'!G170,0)</f>
        <v>1636174</v>
      </c>
      <c r="H75" s="8">
        <f>ROUND(+'Resp. Thy.'!E170,2)</f>
        <v>20.85</v>
      </c>
      <c r="I75" s="8">
        <f t="shared" ref="I75:I107" si="4">IF(G75=0,"",IF(H75=0,"",ROUND(G75/H75,2)))</f>
        <v>78473.570000000007</v>
      </c>
      <c r="J75" s="8"/>
      <c r="K75" s="10">
        <f t="shared" ref="K75:K107" si="5">IF(D75=0,"",IF(E75=0,"",IF(G75=0,"",IF(H75=0,"",ROUND(I75/F75-1,4)))))</f>
        <v>2.4799999999999999E-2</v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Thy.'!G71,0)</f>
        <v>104151</v>
      </c>
      <c r="E76" s="8">
        <f>ROUND(+'Resp. Thy.'!E71,2)</f>
        <v>1.06</v>
      </c>
      <c r="F76" s="8">
        <f t="shared" si="3"/>
        <v>98255.66</v>
      </c>
      <c r="G76" s="3">
        <f>ROUND(+'Resp. Thy.'!G171,0)</f>
        <v>100331</v>
      </c>
      <c r="H76" s="8">
        <f>ROUND(+'Resp. Thy.'!E171,2)</f>
        <v>1</v>
      </c>
      <c r="I76" s="8">
        <f t="shared" si="4"/>
        <v>100331</v>
      </c>
      <c r="J76" s="8"/>
      <c r="K76" s="10">
        <f t="shared" si="5"/>
        <v>2.1100000000000001E-2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Thy.'!G72,0)</f>
        <v>0</v>
      </c>
      <c r="E77" s="8">
        <f>ROUND(+'Resp. Thy.'!E72,2)</f>
        <v>0</v>
      </c>
      <c r="F77" s="8" t="str">
        <f t="shared" si="3"/>
        <v/>
      </c>
      <c r="G77" s="3">
        <f>ROUND(+'Resp. Thy.'!G172,0)</f>
        <v>0</v>
      </c>
      <c r="H77" s="8">
        <f>ROUND(+'Resp. Thy.'!E172,2)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Thy.'!G73,0)</f>
        <v>1658238</v>
      </c>
      <c r="E78" s="8">
        <f>ROUND(+'Resp. Thy.'!E73,2)</f>
        <v>22.02</v>
      </c>
      <c r="F78" s="8">
        <f t="shared" si="3"/>
        <v>75305.990000000005</v>
      </c>
      <c r="G78" s="3">
        <f>ROUND(+'Resp. Thy.'!G173,0)</f>
        <v>1603903</v>
      </c>
      <c r="H78" s="8">
        <f>ROUND(+'Resp. Thy.'!E173,2)</f>
        <v>21.3</v>
      </c>
      <c r="I78" s="8">
        <f t="shared" si="4"/>
        <v>75300.61</v>
      </c>
      <c r="J78" s="8"/>
      <c r="K78" s="10">
        <f t="shared" si="5"/>
        <v>-1E-4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Thy.'!G74,0)</f>
        <v>4058149</v>
      </c>
      <c r="E79" s="8">
        <f>ROUND(+'Resp. Thy.'!E74,2)</f>
        <v>57.67</v>
      </c>
      <c r="F79" s="8">
        <f t="shared" si="3"/>
        <v>70368.460000000006</v>
      </c>
      <c r="G79" s="3">
        <f>ROUND(+'Resp. Thy.'!G174,0)</f>
        <v>4247761</v>
      </c>
      <c r="H79" s="8">
        <f>ROUND(+'Resp. Thy.'!E174,2)</f>
        <v>59.1</v>
      </c>
      <c r="I79" s="8">
        <f t="shared" si="4"/>
        <v>71874.13</v>
      </c>
      <c r="J79" s="8"/>
      <c r="K79" s="10">
        <f t="shared" si="5"/>
        <v>2.1399999999999999E-2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Thy.'!G75,0)</f>
        <v>592827</v>
      </c>
      <c r="E80" s="8">
        <f>ROUND(+'Resp. Thy.'!E75,2)</f>
        <v>8.44</v>
      </c>
      <c r="F80" s="8">
        <f t="shared" si="3"/>
        <v>70240.17</v>
      </c>
      <c r="G80" s="3">
        <f>ROUND(+'Resp. Thy.'!G175,0)</f>
        <v>607495</v>
      </c>
      <c r="H80" s="8">
        <f>ROUND(+'Resp. Thy.'!E175,2)</f>
        <v>8.4499999999999993</v>
      </c>
      <c r="I80" s="8">
        <f t="shared" si="4"/>
        <v>71892.899999999994</v>
      </c>
      <c r="J80" s="8"/>
      <c r="K80" s="10">
        <f t="shared" si="5"/>
        <v>2.35E-2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Thy.'!G76,0)</f>
        <v>218919</v>
      </c>
      <c r="E81" s="8">
        <f>ROUND(+'Resp. Thy.'!E76,2)</f>
        <v>2.73</v>
      </c>
      <c r="F81" s="8">
        <f t="shared" si="3"/>
        <v>80190.11</v>
      </c>
      <c r="G81" s="3">
        <f>ROUND(+'Resp. Thy.'!G176,0)</f>
        <v>228012</v>
      </c>
      <c r="H81" s="8">
        <f>ROUND(+'Resp. Thy.'!E176,2)</f>
        <v>2.76</v>
      </c>
      <c r="I81" s="8">
        <f t="shared" si="4"/>
        <v>82613.039999999994</v>
      </c>
      <c r="J81" s="8"/>
      <c r="K81" s="10">
        <f t="shared" si="5"/>
        <v>3.0200000000000001E-2</v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Thy.'!G77,0)</f>
        <v>1475975</v>
      </c>
      <c r="E82" s="8">
        <f>ROUND(+'Resp. Thy.'!E77,2)</f>
        <v>18.53</v>
      </c>
      <c r="F82" s="8">
        <f t="shared" si="3"/>
        <v>79653.259999999995</v>
      </c>
      <c r="G82" s="3">
        <f>ROUND(+'Resp. Thy.'!G177,0)</f>
        <v>1621590</v>
      </c>
      <c r="H82" s="8">
        <f>ROUND(+'Resp. Thy.'!E177,2)</f>
        <v>19.22</v>
      </c>
      <c r="I82" s="8">
        <f t="shared" si="4"/>
        <v>84369.93</v>
      </c>
      <c r="J82" s="8"/>
      <c r="K82" s="10">
        <f t="shared" si="5"/>
        <v>5.9200000000000003E-2</v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Thy.'!G78,0)</f>
        <v>3441765</v>
      </c>
      <c r="E83" s="8">
        <f>ROUND(+'Resp. Thy.'!E78,2)</f>
        <v>41.86</v>
      </c>
      <c r="F83" s="8">
        <f t="shared" si="3"/>
        <v>82220.86</v>
      </c>
      <c r="G83" s="3">
        <f>ROUND(+'Resp. Thy.'!G178,0)</f>
        <v>5113281</v>
      </c>
      <c r="H83" s="8">
        <f>ROUND(+'Resp. Thy.'!E178,2)</f>
        <v>61.69</v>
      </c>
      <c r="I83" s="8">
        <f t="shared" si="4"/>
        <v>82886.710000000006</v>
      </c>
      <c r="J83" s="8"/>
      <c r="K83" s="10">
        <f t="shared" si="5"/>
        <v>8.0999999999999996E-3</v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Thy.'!G79,0)</f>
        <v>1095001</v>
      </c>
      <c r="E84" s="8">
        <f>ROUND(+'Resp. Thy.'!E79,2)</f>
        <v>15.84</v>
      </c>
      <c r="F84" s="8">
        <f t="shared" si="3"/>
        <v>69128.850000000006</v>
      </c>
      <c r="G84" s="3">
        <f>ROUND(+'Resp. Thy.'!G179,0)</f>
        <v>1164703</v>
      </c>
      <c r="H84" s="8">
        <f>ROUND(+'Resp. Thy.'!E179,2)</f>
        <v>16.149999999999999</v>
      </c>
      <c r="I84" s="8">
        <f t="shared" si="4"/>
        <v>72117.83</v>
      </c>
      <c r="J84" s="8"/>
      <c r="K84" s="10">
        <f t="shared" si="5"/>
        <v>4.3200000000000002E-2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Thy.'!G80,0)</f>
        <v>1054616</v>
      </c>
      <c r="E85" s="8">
        <f>ROUND(+'Resp. Thy.'!E80,2)</f>
        <v>12.05</v>
      </c>
      <c r="F85" s="8">
        <f t="shared" si="3"/>
        <v>87520</v>
      </c>
      <c r="G85" s="3">
        <f>ROUND(+'Resp. Thy.'!G180,0)</f>
        <v>1249963</v>
      </c>
      <c r="H85" s="8">
        <f>ROUND(+'Resp. Thy.'!E180,2)</f>
        <v>16.399999999999999</v>
      </c>
      <c r="I85" s="8">
        <f t="shared" si="4"/>
        <v>76217.259999999995</v>
      </c>
      <c r="J85" s="8"/>
      <c r="K85" s="10">
        <f t="shared" si="5"/>
        <v>-0.12909999999999999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Thy.'!G81,0)</f>
        <v>0</v>
      </c>
      <c r="E86" s="8">
        <f>ROUND(+'Resp. Thy.'!E81,2)</f>
        <v>0</v>
      </c>
      <c r="F86" s="8" t="str">
        <f t="shared" si="3"/>
        <v/>
      </c>
      <c r="G86" s="3">
        <f>ROUND(+'Resp. Thy.'!G181,0)</f>
        <v>109</v>
      </c>
      <c r="H86" s="8">
        <f>ROUND(+'Resp. Thy.'!E181,2)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Thy.'!G82,0)</f>
        <v>1067302</v>
      </c>
      <c r="E87" s="8">
        <f>ROUND(+'Resp. Thy.'!E82,2)</f>
        <v>18.440000000000001</v>
      </c>
      <c r="F87" s="8">
        <f t="shared" si="3"/>
        <v>57879.72</v>
      </c>
      <c r="G87" s="3">
        <f>ROUND(+'Resp. Thy.'!G182,0)</f>
        <v>1167778</v>
      </c>
      <c r="H87" s="8">
        <f>ROUND(+'Resp. Thy.'!E182,2)</f>
        <v>19</v>
      </c>
      <c r="I87" s="8">
        <f t="shared" si="4"/>
        <v>61462</v>
      </c>
      <c r="J87" s="8"/>
      <c r="K87" s="10">
        <f t="shared" si="5"/>
        <v>6.1899999999999997E-2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Thy.'!G83,0)</f>
        <v>571728</v>
      </c>
      <c r="E88" s="8">
        <f>ROUND(+'Resp. Thy.'!E83,2)</f>
        <v>8.0500000000000007</v>
      </c>
      <c r="F88" s="8">
        <f t="shared" si="3"/>
        <v>71022.11</v>
      </c>
      <c r="G88" s="3">
        <f>ROUND(+'Resp. Thy.'!G183,0)</f>
        <v>464707</v>
      </c>
      <c r="H88" s="8">
        <f>ROUND(+'Resp. Thy.'!E183,2)</f>
        <v>7.7</v>
      </c>
      <c r="I88" s="8">
        <f t="shared" si="4"/>
        <v>60351.56</v>
      </c>
      <c r="J88" s="8"/>
      <c r="K88" s="10">
        <f t="shared" si="5"/>
        <v>-0.1502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Thy.'!G84,0)</f>
        <v>273409</v>
      </c>
      <c r="E89" s="8">
        <f>ROUND(+'Resp. Thy.'!E84,2)</f>
        <v>4.82</v>
      </c>
      <c r="F89" s="8">
        <f t="shared" si="3"/>
        <v>56723.86</v>
      </c>
      <c r="G89" s="3">
        <f>ROUND(+'Resp. Thy.'!G184,0)</f>
        <v>284464</v>
      </c>
      <c r="H89" s="8">
        <f>ROUND(+'Resp. Thy.'!E184,2)</f>
        <v>5.17</v>
      </c>
      <c r="I89" s="8">
        <f t="shared" si="4"/>
        <v>55022.05</v>
      </c>
      <c r="J89" s="8"/>
      <c r="K89" s="10">
        <f t="shared" si="5"/>
        <v>-0.03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Thy.'!G85,0)</f>
        <v>0</v>
      </c>
      <c r="E90" s="8">
        <f>ROUND(+'Resp. Thy.'!E85,2)</f>
        <v>0</v>
      </c>
      <c r="F90" s="8" t="str">
        <f t="shared" si="3"/>
        <v/>
      </c>
      <c r="G90" s="3">
        <f>ROUND(+'Resp. Thy.'!G185,0)</f>
        <v>0</v>
      </c>
      <c r="H90" s="8">
        <f>ROUND(+'Resp. Thy.'!E185,2)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Thy.'!G86,0)</f>
        <v>555081</v>
      </c>
      <c r="E91" s="8">
        <f>ROUND(+'Resp. Thy.'!E86,2)</f>
        <v>7.14</v>
      </c>
      <c r="F91" s="8">
        <f t="shared" si="3"/>
        <v>77742.44</v>
      </c>
      <c r="G91" s="3">
        <f>ROUND(+'Resp. Thy.'!G186,0)</f>
        <v>574942</v>
      </c>
      <c r="H91" s="8">
        <f>ROUND(+'Resp. Thy.'!E186,2)</f>
        <v>7.28</v>
      </c>
      <c r="I91" s="8">
        <f t="shared" si="4"/>
        <v>78975.55</v>
      </c>
      <c r="J91" s="8"/>
      <c r="K91" s="10">
        <f t="shared" si="5"/>
        <v>1.5900000000000001E-2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Thy.'!G87,0)</f>
        <v>404230</v>
      </c>
      <c r="E92" s="8">
        <f>ROUND(+'Resp. Thy.'!E87,2)</f>
        <v>6.36</v>
      </c>
      <c r="F92" s="8">
        <f t="shared" si="3"/>
        <v>63558.18</v>
      </c>
      <c r="G92" s="3">
        <f>ROUND(+'Resp. Thy.'!G187,0)</f>
        <v>0</v>
      </c>
      <c r="H92" s="8">
        <f>ROUND(+'Resp. Thy.'!E187,2)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Thy.'!G88,0)</f>
        <v>346647</v>
      </c>
      <c r="E93" s="8">
        <f>ROUND(+'Resp. Thy.'!E88,2)</f>
        <v>5.2</v>
      </c>
      <c r="F93" s="8">
        <f t="shared" si="3"/>
        <v>66662.880000000005</v>
      </c>
      <c r="G93" s="3">
        <f>ROUND(+'Resp. Thy.'!G188,0)</f>
        <v>352881</v>
      </c>
      <c r="H93" s="8">
        <f>ROUND(+'Resp. Thy.'!E188,2)</f>
        <v>5.0999999999999996</v>
      </c>
      <c r="I93" s="8">
        <f t="shared" si="4"/>
        <v>69192.350000000006</v>
      </c>
      <c r="J93" s="8"/>
      <c r="K93" s="10">
        <f t="shared" si="5"/>
        <v>3.7900000000000003E-2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Thy.'!G89,0)</f>
        <v>905902</v>
      </c>
      <c r="E94" s="8">
        <f>ROUND(+'Resp. Thy.'!E89,2)</f>
        <v>12.16</v>
      </c>
      <c r="F94" s="8">
        <f t="shared" si="3"/>
        <v>74498.52</v>
      </c>
      <c r="G94" s="3">
        <f>ROUND(+'Resp. Thy.'!G189,0)</f>
        <v>941282</v>
      </c>
      <c r="H94" s="8">
        <f>ROUND(+'Resp. Thy.'!E189,2)</f>
        <v>12.54</v>
      </c>
      <c r="I94" s="8">
        <f t="shared" si="4"/>
        <v>75062.36</v>
      </c>
      <c r="J94" s="8"/>
      <c r="K94" s="10">
        <f t="shared" si="5"/>
        <v>7.6E-3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Thy.'!G90,0)</f>
        <v>1206327</v>
      </c>
      <c r="E95" s="8">
        <f>ROUND(+'Resp. Thy.'!E90,2)</f>
        <v>15.98</v>
      </c>
      <c r="F95" s="8">
        <f t="shared" si="3"/>
        <v>75489.8</v>
      </c>
      <c r="G95" s="3">
        <f>ROUND(+'Resp. Thy.'!G190,0)</f>
        <v>1180925</v>
      </c>
      <c r="H95" s="8">
        <f>ROUND(+'Resp. Thy.'!E190,2)</f>
        <v>14.88</v>
      </c>
      <c r="I95" s="8">
        <f t="shared" si="4"/>
        <v>79363.240000000005</v>
      </c>
      <c r="J95" s="8"/>
      <c r="K95" s="10">
        <f t="shared" si="5"/>
        <v>5.1299999999999998E-2</v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Thy.'!G91,0)</f>
        <v>142796</v>
      </c>
      <c r="E96" s="8">
        <f>ROUND(+'Resp. Thy.'!E91,2)</f>
        <v>2.06</v>
      </c>
      <c r="F96" s="8">
        <f t="shared" si="3"/>
        <v>69318.45</v>
      </c>
      <c r="G96" s="3">
        <f>ROUND(+'Resp. Thy.'!G191,0)</f>
        <v>153334</v>
      </c>
      <c r="H96" s="8">
        <f>ROUND(+'Resp. Thy.'!E191,2)</f>
        <v>2.2599999999999998</v>
      </c>
      <c r="I96" s="8">
        <f t="shared" si="4"/>
        <v>67846.899999999994</v>
      </c>
      <c r="J96" s="8"/>
      <c r="K96" s="10">
        <f t="shared" si="5"/>
        <v>-2.12E-2</v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Thy.'!G92,0)</f>
        <v>0</v>
      </c>
      <c r="E97" s="8">
        <f>ROUND(+'Resp. Thy.'!E92,2)</f>
        <v>0</v>
      </c>
      <c r="F97" s="8" t="str">
        <f t="shared" si="3"/>
        <v/>
      </c>
      <c r="G97" s="3">
        <f>ROUND(+'Resp. Thy.'!G192,0)</f>
        <v>0</v>
      </c>
      <c r="H97" s="8">
        <f>ROUND(+'Resp. Thy.'!E192,2)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Thy.'!G93,0)</f>
        <v>593840</v>
      </c>
      <c r="E98" s="8">
        <f>ROUND(+'Resp. Thy.'!E93,2)</f>
        <v>8.48</v>
      </c>
      <c r="F98" s="8">
        <f t="shared" si="3"/>
        <v>70028.3</v>
      </c>
      <c r="G98" s="3">
        <f>ROUND(+'Resp. Thy.'!G193,0)</f>
        <v>599004</v>
      </c>
      <c r="H98" s="8">
        <f>ROUND(+'Resp. Thy.'!E193,2)</f>
        <v>8.6300000000000008</v>
      </c>
      <c r="I98" s="8">
        <f t="shared" si="4"/>
        <v>69409.5</v>
      </c>
      <c r="J98" s="8"/>
      <c r="K98" s="10">
        <f t="shared" si="5"/>
        <v>-8.8000000000000005E-3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Thy.'!G94,0)</f>
        <v>899407</v>
      </c>
      <c r="E99" s="8">
        <f>ROUND(+'Resp. Thy.'!E94,2)</f>
        <v>13.61</v>
      </c>
      <c r="F99" s="8">
        <f t="shared" si="3"/>
        <v>66084.28</v>
      </c>
      <c r="G99" s="3">
        <f>ROUND(+'Resp. Thy.'!G194,0)</f>
        <v>926797</v>
      </c>
      <c r="H99" s="8">
        <f>ROUND(+'Resp. Thy.'!E194,2)</f>
        <v>13.7</v>
      </c>
      <c r="I99" s="8">
        <f t="shared" si="4"/>
        <v>67649.42</v>
      </c>
      <c r="J99" s="8"/>
      <c r="K99" s="10">
        <f t="shared" si="5"/>
        <v>2.3699999999999999E-2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Thy.'!G95,0)</f>
        <v>1422362</v>
      </c>
      <c r="E100" s="8">
        <f>ROUND(+'Resp. Thy.'!E95,2)</f>
        <v>20.7</v>
      </c>
      <c r="F100" s="8">
        <f t="shared" si="3"/>
        <v>68713.14</v>
      </c>
      <c r="G100" s="3">
        <f>ROUND(+'Resp. Thy.'!G195,0)</f>
        <v>1365759</v>
      </c>
      <c r="H100" s="8">
        <f>ROUND(+'Resp. Thy.'!E195,2)</f>
        <v>20.059999999999999</v>
      </c>
      <c r="I100" s="8">
        <f t="shared" si="4"/>
        <v>68083.7</v>
      </c>
      <c r="J100" s="8"/>
      <c r="K100" s="10">
        <f t="shared" si="5"/>
        <v>-9.1999999999999998E-3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Thy.'!G96,0)</f>
        <v>278585</v>
      </c>
      <c r="E101" s="8">
        <f>ROUND(+'Resp. Thy.'!E96,2)</f>
        <v>7.53</v>
      </c>
      <c r="F101" s="8">
        <f t="shared" si="3"/>
        <v>36996.68</v>
      </c>
      <c r="G101" s="3">
        <f>ROUND(+'Resp. Thy.'!G196,0)</f>
        <v>484316</v>
      </c>
      <c r="H101" s="8">
        <f>ROUND(+'Resp. Thy.'!E196,2)</f>
        <v>8.92</v>
      </c>
      <c r="I101" s="8">
        <f t="shared" si="4"/>
        <v>54295.519999999997</v>
      </c>
      <c r="J101" s="8"/>
      <c r="K101" s="10">
        <f t="shared" si="5"/>
        <v>0.46760000000000002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Thy.'!G97,0)</f>
        <v>600150</v>
      </c>
      <c r="E102" s="8">
        <f>ROUND(+'Resp. Thy.'!E97,2)</f>
        <v>83</v>
      </c>
      <c r="F102" s="8">
        <f t="shared" si="3"/>
        <v>7230.72</v>
      </c>
      <c r="G102" s="3">
        <f>ROUND(+'Resp. Thy.'!G197,0)</f>
        <v>822462</v>
      </c>
      <c r="H102" s="8">
        <f>ROUND(+'Resp. Thy.'!E197,2)</f>
        <v>10.31</v>
      </c>
      <c r="I102" s="8">
        <f t="shared" si="4"/>
        <v>79773.23</v>
      </c>
      <c r="J102" s="8"/>
      <c r="K102" s="10">
        <f t="shared" si="5"/>
        <v>10.032500000000001</v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Thy.'!G98,0)</f>
        <v>0</v>
      </c>
      <c r="E103" s="8">
        <f>ROUND(+'Resp. Thy.'!E98,2)</f>
        <v>0</v>
      </c>
      <c r="F103" s="8" t="str">
        <f t="shared" si="3"/>
        <v/>
      </c>
      <c r="G103" s="3">
        <f>ROUND(+'Resp. Thy.'!G198,0)</f>
        <v>0</v>
      </c>
      <c r="H103" s="8">
        <f>ROUND(+'Resp. Thy.'!E198,2)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Thy.'!G99,0)</f>
        <v>0</v>
      </c>
      <c r="E104" s="8">
        <f>ROUND(+'Resp. Thy.'!E99,2)</f>
        <v>0</v>
      </c>
      <c r="F104" s="8" t="str">
        <f t="shared" si="3"/>
        <v/>
      </c>
      <c r="G104" s="3">
        <f>ROUND(+'Resp. Thy.'!G199,0)</f>
        <v>0</v>
      </c>
      <c r="H104" s="8">
        <f>ROUND(+'Resp. Thy.'!E199,2)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Thy.'!G100,0)</f>
        <v>0</v>
      </c>
      <c r="E105" s="8">
        <f>ROUND(+'Resp. Thy.'!E100,2)</f>
        <v>0</v>
      </c>
      <c r="F105" s="8" t="str">
        <f t="shared" si="3"/>
        <v/>
      </c>
      <c r="G105" s="3">
        <f>ROUND(+'Resp. Thy.'!G200,0)</f>
        <v>0</v>
      </c>
      <c r="H105" s="8">
        <f>ROUND(+'Resp. Thy.'!E200,2)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Thy.'!G101,0)</f>
        <v>0</v>
      </c>
      <c r="E106" s="8">
        <f>ROUND(+'Resp. Thy.'!E101,2)</f>
        <v>0</v>
      </c>
      <c r="F106" s="8" t="str">
        <f t="shared" si="3"/>
        <v/>
      </c>
      <c r="G106" s="3">
        <f>ROUND(+'Resp. Thy.'!G201,0)</f>
        <v>0</v>
      </c>
      <c r="H106" s="8">
        <f>ROUND(+'Resp. Thy.'!E201,2)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Thy.'!G102,0)</f>
        <v>0</v>
      </c>
      <c r="E107" s="8">
        <f>ROUND(+'Resp. Thy.'!E102,2)</f>
        <v>0</v>
      </c>
      <c r="F107" s="8" t="str">
        <f t="shared" si="3"/>
        <v/>
      </c>
      <c r="G107" s="3">
        <f>ROUND(+'Resp. Thy.'!G202,0)</f>
        <v>0</v>
      </c>
      <c r="H107" s="8">
        <f>ROUND(+'Resp. Thy.'!E202,2)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G23" sqref="G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5" t="s">
        <v>34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46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7</v>
      </c>
      <c r="F8" s="1" t="s">
        <v>1</v>
      </c>
      <c r="G8" s="1" t="s">
        <v>7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8</v>
      </c>
      <c r="E9" s="1" t="s">
        <v>17</v>
      </c>
      <c r="F9" s="1" t="s">
        <v>18</v>
      </c>
      <c r="G9" s="1" t="s">
        <v>8</v>
      </c>
      <c r="H9" s="1" t="s">
        <v>17</v>
      </c>
      <c r="I9" s="1" t="s">
        <v>18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Thy.'!H5,0)</f>
        <v>15857</v>
      </c>
      <c r="E10" s="8">
        <f>ROUND(+'Resp. Thy.'!E5,2)</f>
        <v>58.47</v>
      </c>
      <c r="F10" s="8">
        <f>IF(D10=0,"",IF(E10=0,"",ROUND(D10/E10,2)))</f>
        <v>271.2</v>
      </c>
      <c r="G10" s="3">
        <f>ROUND(+'Resp. Thy.'!H105,0)</f>
        <v>1046777</v>
      </c>
      <c r="H10" s="8">
        <f>ROUND(+'Resp. Thy.'!E105,2)</f>
        <v>60.29</v>
      </c>
      <c r="I10" s="8">
        <f>IF(G10=0,"",IF(H10=0,"",ROUND(G10/H10,2)))</f>
        <v>17362.37</v>
      </c>
      <c r="J10" s="8"/>
      <c r="K10" s="10">
        <f>IF(D10=0,"",IF(E10=0,"",IF(G10=0,"",IF(H10=0,"",ROUND(I10/F10-1,4)))))</f>
        <v>63.020499999999998</v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Thy.'!H6,0)</f>
        <v>611350</v>
      </c>
      <c r="E11" s="8">
        <f>ROUND(+'Resp. Thy.'!E6,2)</f>
        <v>20</v>
      </c>
      <c r="F11" s="8">
        <f t="shared" ref="F11:F74" si="0">IF(D11=0,"",IF(E11=0,"",ROUND(D11/E11,2)))</f>
        <v>30567.5</v>
      </c>
      <c r="G11" s="3">
        <f>ROUND(+'Resp. Thy.'!H106,0)</f>
        <v>384766</v>
      </c>
      <c r="H11" s="8">
        <f>ROUND(+'Resp. Thy.'!E106,2)</f>
        <v>21.32</v>
      </c>
      <c r="I11" s="8">
        <f t="shared" ref="I11:I74" si="1">IF(G11=0,"",IF(H11=0,"",ROUND(G11/H11,2)))</f>
        <v>18047.189999999999</v>
      </c>
      <c r="J11" s="8"/>
      <c r="K11" s="10">
        <f t="shared" ref="K11:K74" si="2">IF(D11=0,"",IF(E11=0,"",IF(G11=0,"",IF(H11=0,"",ROUND(I11/F11-1,4)))))</f>
        <v>-0.40960000000000002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Thy.'!H7,0)</f>
        <v>17415</v>
      </c>
      <c r="E12" s="8">
        <f>ROUND(+'Resp. Thy.'!E7,2)</f>
        <v>1.03</v>
      </c>
      <c r="F12" s="8">
        <f t="shared" si="0"/>
        <v>16907.77</v>
      </c>
      <c r="G12" s="3">
        <f>ROUND(+'Resp. Thy.'!H107,0)</f>
        <v>15730</v>
      </c>
      <c r="H12" s="8">
        <f>ROUND(+'Resp. Thy.'!E107,2)</f>
        <v>1.02</v>
      </c>
      <c r="I12" s="8">
        <f t="shared" si="1"/>
        <v>15421.57</v>
      </c>
      <c r="J12" s="8"/>
      <c r="K12" s="10">
        <f t="shared" si="2"/>
        <v>-8.7900000000000006E-2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Thy.'!H8,0)</f>
        <v>342770</v>
      </c>
      <c r="E13" s="8">
        <f>ROUND(+'Resp. Thy.'!E8,2)</f>
        <v>20.54</v>
      </c>
      <c r="F13" s="8">
        <f t="shared" si="0"/>
        <v>16687.93</v>
      </c>
      <c r="G13" s="3">
        <f>ROUND(+'Resp. Thy.'!H108,0)</f>
        <v>323391</v>
      </c>
      <c r="H13" s="8">
        <f>ROUND(+'Resp. Thy.'!E108,2)</f>
        <v>20.21</v>
      </c>
      <c r="I13" s="8">
        <f t="shared" si="1"/>
        <v>16001.53</v>
      </c>
      <c r="J13" s="8"/>
      <c r="K13" s="10">
        <f t="shared" si="2"/>
        <v>-4.1099999999999998E-2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Thy.'!H9,0)</f>
        <v>1265305</v>
      </c>
      <c r="E14" s="8">
        <f>ROUND(+'Resp. Thy.'!E9,2)</f>
        <v>59.67</v>
      </c>
      <c r="F14" s="8">
        <f t="shared" si="0"/>
        <v>21205.040000000001</v>
      </c>
      <c r="G14" s="3">
        <f>ROUND(+'Resp. Thy.'!H109,0)</f>
        <v>1503900</v>
      </c>
      <c r="H14" s="8">
        <f>ROUND(+'Resp. Thy.'!E109,2)</f>
        <v>67.73</v>
      </c>
      <c r="I14" s="8">
        <f t="shared" si="1"/>
        <v>22204.34</v>
      </c>
      <c r="J14" s="8"/>
      <c r="K14" s="10">
        <f t="shared" si="2"/>
        <v>4.7100000000000003E-2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Thy.'!H10,0)</f>
        <v>0</v>
      </c>
      <c r="E15" s="8">
        <f>ROUND(+'Resp. Thy.'!E10,2)</f>
        <v>0</v>
      </c>
      <c r="F15" s="8" t="str">
        <f t="shared" si="0"/>
        <v/>
      </c>
      <c r="G15" s="3">
        <f>ROUND(+'Resp. Thy.'!H110,0)</f>
        <v>0</v>
      </c>
      <c r="H15" s="8">
        <f>ROUND(+'Resp. Thy.'!E110,2)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Thy.'!H11,0)</f>
        <v>0</v>
      </c>
      <c r="E16" s="8">
        <f>ROUND(+'Resp. Thy.'!E11,2)</f>
        <v>0</v>
      </c>
      <c r="F16" s="8" t="str">
        <f t="shared" si="0"/>
        <v/>
      </c>
      <c r="G16" s="3">
        <f>ROUND(+'Resp. Thy.'!H111,0)</f>
        <v>0</v>
      </c>
      <c r="H16" s="8">
        <f>ROUND(+'Resp. Thy.'!E111,2)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Thy.'!H12,0)</f>
        <v>125750</v>
      </c>
      <c r="E17" s="8">
        <f>ROUND(+'Resp. Thy.'!E12,2)</f>
        <v>6.67</v>
      </c>
      <c r="F17" s="8">
        <f t="shared" si="0"/>
        <v>18853.07</v>
      </c>
      <c r="G17" s="3">
        <f>ROUND(+'Resp. Thy.'!H112,0)</f>
        <v>135202</v>
      </c>
      <c r="H17" s="8">
        <f>ROUND(+'Resp. Thy.'!E112,2)</f>
        <v>6.41</v>
      </c>
      <c r="I17" s="8">
        <f t="shared" si="1"/>
        <v>21092.36</v>
      </c>
      <c r="J17" s="8"/>
      <c r="K17" s="10">
        <f t="shared" si="2"/>
        <v>0.1188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Thy.'!H13,0)</f>
        <v>59506</v>
      </c>
      <c r="E18" s="8">
        <f>ROUND(+'Resp. Thy.'!E13,2)</f>
        <v>4.12</v>
      </c>
      <c r="F18" s="8">
        <f t="shared" si="0"/>
        <v>14443.2</v>
      </c>
      <c r="G18" s="3">
        <f>ROUND(+'Resp. Thy.'!H113,0)</f>
        <v>55875</v>
      </c>
      <c r="H18" s="8">
        <f>ROUND(+'Resp. Thy.'!E113,2)</f>
        <v>3.99</v>
      </c>
      <c r="I18" s="8">
        <f t="shared" si="1"/>
        <v>14003.76</v>
      </c>
      <c r="J18" s="8"/>
      <c r="K18" s="10">
        <f t="shared" si="2"/>
        <v>-3.04E-2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Thy.'!H14,0)</f>
        <v>354266</v>
      </c>
      <c r="E19" s="8">
        <f>ROUND(+'Resp. Thy.'!E14,2)</f>
        <v>17.43</v>
      </c>
      <c r="F19" s="8">
        <f t="shared" si="0"/>
        <v>20325.07</v>
      </c>
      <c r="G19" s="3">
        <f>ROUND(+'Resp. Thy.'!H114,0)</f>
        <v>350916</v>
      </c>
      <c r="H19" s="8">
        <f>ROUND(+'Resp. Thy.'!E114,2)</f>
        <v>16.649999999999999</v>
      </c>
      <c r="I19" s="8">
        <f t="shared" si="1"/>
        <v>21076.04</v>
      </c>
      <c r="J19" s="8"/>
      <c r="K19" s="10">
        <f t="shared" si="2"/>
        <v>3.6900000000000002E-2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Thy.'!H15,0)</f>
        <v>1499590</v>
      </c>
      <c r="E20" s="8">
        <f>ROUND(+'Resp. Thy.'!E15,2)</f>
        <v>70.67</v>
      </c>
      <c r="F20" s="8">
        <f t="shared" si="0"/>
        <v>21219.61</v>
      </c>
      <c r="G20" s="3">
        <f>ROUND(+'Resp. Thy.'!H115,0)</f>
        <v>1798529</v>
      </c>
      <c r="H20" s="8">
        <f>ROUND(+'Resp. Thy.'!E115,2)</f>
        <v>75.099999999999994</v>
      </c>
      <c r="I20" s="8">
        <f t="shared" si="1"/>
        <v>23948.46</v>
      </c>
      <c r="J20" s="8"/>
      <c r="K20" s="10">
        <f t="shared" si="2"/>
        <v>0.12859999999999999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Thy.'!H16,0)</f>
        <v>495105</v>
      </c>
      <c r="E21" s="8">
        <f>ROUND(+'Resp. Thy.'!E16,2)</f>
        <v>26.18</v>
      </c>
      <c r="F21" s="8">
        <f t="shared" si="0"/>
        <v>18911.57</v>
      </c>
      <c r="G21" s="3">
        <f>ROUND(+'Resp. Thy.'!H116,0)</f>
        <v>590958</v>
      </c>
      <c r="H21" s="8">
        <f>ROUND(+'Resp. Thy.'!E116,2)</f>
        <v>28.79</v>
      </c>
      <c r="I21" s="8">
        <f t="shared" si="1"/>
        <v>20526.5</v>
      </c>
      <c r="J21" s="8"/>
      <c r="K21" s="10">
        <f t="shared" si="2"/>
        <v>8.5400000000000004E-2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Thy.'!H17,0)</f>
        <v>93478</v>
      </c>
      <c r="E22" s="8">
        <f>ROUND(+'Resp. Thy.'!E17,2)</f>
        <v>5.83</v>
      </c>
      <c r="F22" s="8">
        <f t="shared" si="0"/>
        <v>16033.96</v>
      </c>
      <c r="G22" s="3">
        <f>ROUND(+'Resp. Thy.'!H117,0)</f>
        <v>110721</v>
      </c>
      <c r="H22" s="8">
        <f>ROUND(+'Resp. Thy.'!E117,2)</f>
        <v>5.47</v>
      </c>
      <c r="I22" s="8">
        <f t="shared" si="1"/>
        <v>20241.5</v>
      </c>
      <c r="J22" s="8"/>
      <c r="K22" s="10">
        <f t="shared" si="2"/>
        <v>0.26240000000000002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Thy.'!H18,0)</f>
        <v>581550</v>
      </c>
      <c r="E23" s="8">
        <f>ROUND(+'Resp. Thy.'!E18,2)</f>
        <v>30.75</v>
      </c>
      <c r="F23" s="8">
        <f t="shared" si="0"/>
        <v>18912.2</v>
      </c>
      <c r="G23" s="3">
        <f>ROUND(+'Resp. Thy.'!H118,0)</f>
        <v>543242</v>
      </c>
      <c r="H23" s="8">
        <f>ROUND(+'Resp. Thy.'!E118,2)</f>
        <v>29.62</v>
      </c>
      <c r="I23" s="8">
        <f t="shared" si="1"/>
        <v>18340.38</v>
      </c>
      <c r="J23" s="8"/>
      <c r="K23" s="10">
        <f t="shared" si="2"/>
        <v>-3.0200000000000001E-2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Thy.'!H19,0)</f>
        <v>161676</v>
      </c>
      <c r="E24" s="8">
        <f>ROUND(+'Resp. Thy.'!E19,2)</f>
        <v>8.65</v>
      </c>
      <c r="F24" s="8">
        <f t="shared" si="0"/>
        <v>18690.87</v>
      </c>
      <c r="G24" s="3">
        <f>ROUND(+'Resp. Thy.'!H119,0)</f>
        <v>175261</v>
      </c>
      <c r="H24" s="8">
        <f>ROUND(+'Resp. Thy.'!E119,2)</f>
        <v>8.8000000000000007</v>
      </c>
      <c r="I24" s="8">
        <f t="shared" si="1"/>
        <v>19916.02</v>
      </c>
      <c r="J24" s="8"/>
      <c r="K24" s="10">
        <f t="shared" si="2"/>
        <v>6.5500000000000003E-2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Thy.'!H20,0)</f>
        <v>195541</v>
      </c>
      <c r="E25" s="8">
        <f>ROUND(+'Resp. Thy.'!E20,2)</f>
        <v>13.2</v>
      </c>
      <c r="F25" s="8">
        <f t="shared" si="0"/>
        <v>14813.71</v>
      </c>
      <c r="G25" s="3">
        <f>ROUND(+'Resp. Thy.'!H120,0)</f>
        <v>198998</v>
      </c>
      <c r="H25" s="8">
        <f>ROUND(+'Resp. Thy.'!E120,2)</f>
        <v>12.9</v>
      </c>
      <c r="I25" s="8">
        <f t="shared" si="1"/>
        <v>15426.2</v>
      </c>
      <c r="J25" s="8"/>
      <c r="K25" s="10">
        <f t="shared" si="2"/>
        <v>4.1300000000000003E-2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Thy.'!H21,0)</f>
        <v>0</v>
      </c>
      <c r="E26" s="8">
        <f>ROUND(+'Resp. Thy.'!E21,2)</f>
        <v>0</v>
      </c>
      <c r="F26" s="8" t="str">
        <f t="shared" si="0"/>
        <v/>
      </c>
      <c r="G26" s="3">
        <f>ROUND(+'Resp. Thy.'!H121,0)</f>
        <v>0</v>
      </c>
      <c r="H26" s="8">
        <f>ROUND(+'Resp. Thy.'!E121,2)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Thy.'!H22,0)</f>
        <v>0</v>
      </c>
      <c r="E27" s="8">
        <f>ROUND(+'Resp. Thy.'!E22,2)</f>
        <v>0</v>
      </c>
      <c r="F27" s="8" t="str">
        <f t="shared" si="0"/>
        <v/>
      </c>
      <c r="G27" s="3">
        <f>ROUND(+'Resp. Thy.'!H122,0)</f>
        <v>0</v>
      </c>
      <c r="H27" s="8">
        <f>ROUND(+'Resp. Thy.'!E122,2)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Thy.'!H23,0)</f>
        <v>74562</v>
      </c>
      <c r="E28" s="8">
        <f>ROUND(+'Resp. Thy.'!E23,2)</f>
        <v>3.98</v>
      </c>
      <c r="F28" s="8">
        <f t="shared" si="0"/>
        <v>18734.169999999998</v>
      </c>
      <c r="G28" s="3">
        <f>ROUND(+'Resp. Thy.'!H123,0)</f>
        <v>78372</v>
      </c>
      <c r="H28" s="8">
        <f>ROUND(+'Resp. Thy.'!E123,2)</f>
        <v>5.54</v>
      </c>
      <c r="I28" s="8">
        <f t="shared" si="1"/>
        <v>14146.57</v>
      </c>
      <c r="J28" s="8"/>
      <c r="K28" s="10">
        <f t="shared" si="2"/>
        <v>-0.24490000000000001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Thy.'!H24,0)</f>
        <v>568173</v>
      </c>
      <c r="E29" s="8">
        <f>ROUND(+'Resp. Thy.'!E24,2)</f>
        <v>24.47</v>
      </c>
      <c r="F29" s="8">
        <f t="shared" si="0"/>
        <v>23219.17</v>
      </c>
      <c r="G29" s="3">
        <f>ROUND(+'Resp. Thy.'!H124,0)</f>
        <v>537567</v>
      </c>
      <c r="H29" s="8">
        <f>ROUND(+'Resp. Thy.'!E124,2)</f>
        <v>24.29</v>
      </c>
      <c r="I29" s="8">
        <f t="shared" si="1"/>
        <v>22131.21</v>
      </c>
      <c r="J29" s="8"/>
      <c r="K29" s="10">
        <f t="shared" si="2"/>
        <v>-4.6899999999999997E-2</v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Thy.'!H25,0)</f>
        <v>0</v>
      </c>
      <c r="E30" s="8">
        <f>ROUND(+'Resp. Thy.'!E25,2)</f>
        <v>0</v>
      </c>
      <c r="F30" s="8" t="str">
        <f t="shared" si="0"/>
        <v/>
      </c>
      <c r="G30" s="3">
        <f>ROUND(+'Resp. Thy.'!H125,0)</f>
        <v>0</v>
      </c>
      <c r="H30" s="8">
        <f>ROUND(+'Resp. Thy.'!E125,2)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Thy.'!H26,0)</f>
        <v>25570</v>
      </c>
      <c r="E31" s="8">
        <f>ROUND(+'Resp. Thy.'!E26,2)</f>
        <v>0.85</v>
      </c>
      <c r="F31" s="8">
        <f t="shared" si="0"/>
        <v>30082.35</v>
      </c>
      <c r="G31" s="3">
        <f>ROUND(+'Resp. Thy.'!H126,0)</f>
        <v>22201</v>
      </c>
      <c r="H31" s="8">
        <f>ROUND(+'Resp. Thy.'!E126,2)</f>
        <v>0.92</v>
      </c>
      <c r="I31" s="8">
        <f t="shared" si="1"/>
        <v>24131.52</v>
      </c>
      <c r="J31" s="8"/>
      <c r="K31" s="10">
        <f t="shared" si="2"/>
        <v>-0.1978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Thy.'!H27,0)</f>
        <v>438582</v>
      </c>
      <c r="E32" s="8">
        <f>ROUND(+'Resp. Thy.'!E27,2)</f>
        <v>27.3</v>
      </c>
      <c r="F32" s="8">
        <f t="shared" si="0"/>
        <v>16065.27</v>
      </c>
      <c r="G32" s="3">
        <f>ROUND(+'Resp. Thy.'!H127,0)</f>
        <v>462224</v>
      </c>
      <c r="H32" s="8">
        <f>ROUND(+'Resp. Thy.'!E127,2)</f>
        <v>24.77</v>
      </c>
      <c r="I32" s="8">
        <f t="shared" si="1"/>
        <v>18660.64</v>
      </c>
      <c r="J32" s="8"/>
      <c r="K32" s="10">
        <f t="shared" si="2"/>
        <v>0.16159999999999999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Thy.'!H28,0)</f>
        <v>319887</v>
      </c>
      <c r="E33" s="8">
        <f>ROUND(+'Resp. Thy.'!E28,2)</f>
        <v>11.85</v>
      </c>
      <c r="F33" s="8">
        <f t="shared" si="0"/>
        <v>26994.68</v>
      </c>
      <c r="G33" s="3">
        <f>ROUND(+'Resp. Thy.'!H128,0)</f>
        <v>275349</v>
      </c>
      <c r="H33" s="8">
        <f>ROUND(+'Resp. Thy.'!E128,2)</f>
        <v>11.61</v>
      </c>
      <c r="I33" s="8">
        <f t="shared" si="1"/>
        <v>23716.54</v>
      </c>
      <c r="J33" s="8"/>
      <c r="K33" s="10">
        <f t="shared" si="2"/>
        <v>-0.12139999999999999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Thy.'!H29,0)</f>
        <v>106816</v>
      </c>
      <c r="E34" s="8">
        <f>ROUND(+'Resp. Thy.'!E29,2)</f>
        <v>6.31</v>
      </c>
      <c r="F34" s="8">
        <f t="shared" si="0"/>
        <v>16928.05</v>
      </c>
      <c r="G34" s="3">
        <f>ROUND(+'Resp. Thy.'!H129,0)</f>
        <v>105237</v>
      </c>
      <c r="H34" s="8">
        <f>ROUND(+'Resp. Thy.'!E129,2)</f>
        <v>6.23</v>
      </c>
      <c r="I34" s="8">
        <f t="shared" si="1"/>
        <v>16891.97</v>
      </c>
      <c r="J34" s="8"/>
      <c r="K34" s="10">
        <f t="shared" si="2"/>
        <v>-2.0999999999999999E-3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Thy.'!H30,0)</f>
        <v>0</v>
      </c>
      <c r="E35" s="8">
        <f>ROUND(+'Resp. Thy.'!E30,2)</f>
        <v>0</v>
      </c>
      <c r="F35" s="8" t="str">
        <f t="shared" si="0"/>
        <v/>
      </c>
      <c r="G35" s="3">
        <f>ROUND(+'Resp. Thy.'!H130,0)</f>
        <v>0</v>
      </c>
      <c r="H35" s="8">
        <f>ROUND(+'Resp. Thy.'!E130,2)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Thy.'!H31,0)</f>
        <v>0</v>
      </c>
      <c r="E36" s="8">
        <f>ROUND(+'Resp. Thy.'!E31,2)</f>
        <v>0</v>
      </c>
      <c r="F36" s="8" t="str">
        <f t="shared" si="0"/>
        <v/>
      </c>
      <c r="G36" s="3">
        <f>ROUND(+'Resp. Thy.'!H131,0)</f>
        <v>0</v>
      </c>
      <c r="H36" s="8">
        <f>ROUND(+'Resp. Thy.'!E131,2)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Thy.'!H32,0)</f>
        <v>504371</v>
      </c>
      <c r="E37" s="8">
        <f>ROUND(+'Resp. Thy.'!E32,2)</f>
        <v>21.5</v>
      </c>
      <c r="F37" s="8">
        <f t="shared" si="0"/>
        <v>23459.119999999999</v>
      </c>
      <c r="G37" s="3">
        <f>ROUND(+'Resp. Thy.'!H132,0)</f>
        <v>0</v>
      </c>
      <c r="H37" s="8">
        <f>ROUND(+'Resp. Thy.'!E132,2)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Thy.'!H33,0)</f>
        <v>70</v>
      </c>
      <c r="E38" s="8">
        <f>ROUND(+'Resp. Thy.'!E33,2)</f>
        <v>0</v>
      </c>
      <c r="F38" s="8" t="str">
        <f t="shared" si="0"/>
        <v/>
      </c>
      <c r="G38" s="3">
        <f>ROUND(+'Resp. Thy.'!H133,0)</f>
        <v>17</v>
      </c>
      <c r="H38" s="8">
        <f>ROUND(+'Resp. Thy.'!E133,2)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Thy.'!H34,0)</f>
        <v>1282658</v>
      </c>
      <c r="E39" s="8">
        <f>ROUND(+'Resp. Thy.'!E34,2)</f>
        <v>56.08</v>
      </c>
      <c r="F39" s="8">
        <f t="shared" si="0"/>
        <v>22871.93</v>
      </c>
      <c r="G39" s="3">
        <f>ROUND(+'Resp. Thy.'!H134,0)</f>
        <v>1302836</v>
      </c>
      <c r="H39" s="8">
        <f>ROUND(+'Resp. Thy.'!E134,2)</f>
        <v>56.97</v>
      </c>
      <c r="I39" s="8">
        <f t="shared" si="1"/>
        <v>22868.81</v>
      </c>
      <c r="J39" s="8"/>
      <c r="K39" s="10">
        <f t="shared" si="2"/>
        <v>-1E-4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Thy.'!H35,0)</f>
        <v>97026</v>
      </c>
      <c r="E40" s="8">
        <f>ROUND(+'Resp. Thy.'!E35,2)</f>
        <v>4.37</v>
      </c>
      <c r="F40" s="8">
        <f t="shared" si="0"/>
        <v>22202.75</v>
      </c>
      <c r="G40" s="3">
        <f>ROUND(+'Resp. Thy.'!H135,0)</f>
        <v>139347</v>
      </c>
      <c r="H40" s="8">
        <f>ROUND(+'Resp. Thy.'!E135,2)</f>
        <v>6.81</v>
      </c>
      <c r="I40" s="8">
        <f t="shared" si="1"/>
        <v>20462.11</v>
      </c>
      <c r="J40" s="8"/>
      <c r="K40" s="10">
        <f t="shared" si="2"/>
        <v>-7.8399999999999997E-2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Thy.'!H36,0)</f>
        <v>39235</v>
      </c>
      <c r="E41" s="8">
        <f>ROUND(+'Resp. Thy.'!E36,2)</f>
        <v>2.2400000000000002</v>
      </c>
      <c r="F41" s="8">
        <f t="shared" si="0"/>
        <v>17515.63</v>
      </c>
      <c r="G41" s="3">
        <f>ROUND(+'Resp. Thy.'!H136,0)</f>
        <v>47107</v>
      </c>
      <c r="H41" s="8">
        <f>ROUND(+'Resp. Thy.'!E136,2)</f>
        <v>0</v>
      </c>
      <c r="I41" s="8" t="str">
        <f t="shared" si="1"/>
        <v/>
      </c>
      <c r="J41" s="8"/>
      <c r="K41" s="10" t="str">
        <f t="shared" si="2"/>
        <v/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Thy.'!H37,0)</f>
        <v>251324</v>
      </c>
      <c r="E42" s="8">
        <f>ROUND(+'Resp. Thy.'!E37,2)</f>
        <v>12.2</v>
      </c>
      <c r="F42" s="8">
        <f t="shared" si="0"/>
        <v>20600.330000000002</v>
      </c>
      <c r="G42" s="3">
        <f>ROUND(+'Resp. Thy.'!H137,0)</f>
        <v>223795</v>
      </c>
      <c r="H42" s="8">
        <f>ROUND(+'Resp. Thy.'!E137,2)</f>
        <v>12.7</v>
      </c>
      <c r="I42" s="8">
        <f t="shared" si="1"/>
        <v>17621.650000000001</v>
      </c>
      <c r="J42" s="8"/>
      <c r="K42" s="10">
        <f t="shared" si="2"/>
        <v>-0.14460000000000001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Thy.'!H38,0)</f>
        <v>0</v>
      </c>
      <c r="E43" s="8">
        <f>ROUND(+'Resp. Thy.'!E38,2)</f>
        <v>0</v>
      </c>
      <c r="F43" s="8" t="str">
        <f t="shared" si="0"/>
        <v/>
      </c>
      <c r="G43" s="3">
        <f>ROUND(+'Resp. Thy.'!H138,0)</f>
        <v>0</v>
      </c>
      <c r="H43" s="8">
        <f>ROUND(+'Resp. Thy.'!E138,2)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Thy.'!H39,0)</f>
        <v>108613</v>
      </c>
      <c r="E44" s="8">
        <f>ROUND(+'Resp. Thy.'!E39,2)</f>
        <v>6.29</v>
      </c>
      <c r="F44" s="8">
        <f t="shared" si="0"/>
        <v>17267.57</v>
      </c>
      <c r="G44" s="3">
        <f>ROUND(+'Resp. Thy.'!H139,0)</f>
        <v>106500</v>
      </c>
      <c r="H44" s="8">
        <f>ROUND(+'Resp. Thy.'!E139,2)</f>
        <v>6.04</v>
      </c>
      <c r="I44" s="8">
        <f t="shared" si="1"/>
        <v>17632.45</v>
      </c>
      <c r="J44" s="8"/>
      <c r="K44" s="10">
        <f t="shared" si="2"/>
        <v>2.1100000000000001E-2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Thy.'!H40,0)</f>
        <v>19994</v>
      </c>
      <c r="E45" s="8">
        <f>ROUND(+'Resp. Thy.'!E40,2)</f>
        <v>1.02</v>
      </c>
      <c r="F45" s="8">
        <f t="shared" si="0"/>
        <v>19601.96</v>
      </c>
      <c r="G45" s="3">
        <f>ROUND(+'Resp. Thy.'!H140,0)</f>
        <v>19018</v>
      </c>
      <c r="H45" s="8">
        <f>ROUND(+'Resp. Thy.'!E140,2)</f>
        <v>1</v>
      </c>
      <c r="I45" s="8">
        <f t="shared" si="1"/>
        <v>19018</v>
      </c>
      <c r="J45" s="8"/>
      <c r="K45" s="10">
        <f t="shared" si="2"/>
        <v>-2.98E-2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Thy.'!H41,0)</f>
        <v>123382</v>
      </c>
      <c r="E46" s="8">
        <f>ROUND(+'Resp. Thy.'!E41,2)</f>
        <v>6.09</v>
      </c>
      <c r="F46" s="8">
        <f t="shared" si="0"/>
        <v>20259.77</v>
      </c>
      <c r="G46" s="3">
        <f>ROUND(+'Resp. Thy.'!H141,0)</f>
        <v>102106</v>
      </c>
      <c r="H46" s="8">
        <f>ROUND(+'Resp. Thy.'!E141,2)</f>
        <v>6.05</v>
      </c>
      <c r="I46" s="8">
        <f t="shared" si="1"/>
        <v>16877.02</v>
      </c>
      <c r="J46" s="8"/>
      <c r="K46" s="10">
        <f t="shared" si="2"/>
        <v>-0.16700000000000001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Thy.'!H42,0)</f>
        <v>0</v>
      </c>
      <c r="E47" s="8">
        <f>ROUND(+'Resp. Thy.'!E42,2)</f>
        <v>0</v>
      </c>
      <c r="F47" s="8" t="str">
        <f t="shared" si="0"/>
        <v/>
      </c>
      <c r="G47" s="3">
        <f>ROUND(+'Resp. Thy.'!H142,0)</f>
        <v>0</v>
      </c>
      <c r="H47" s="8">
        <f>ROUND(+'Resp. Thy.'!E142,2)</f>
        <v>0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Thy.'!H43,0)</f>
        <v>0</v>
      </c>
      <c r="E48" s="8">
        <f>ROUND(+'Resp. Thy.'!E43,2)</f>
        <v>0</v>
      </c>
      <c r="F48" s="8" t="str">
        <f t="shared" si="0"/>
        <v/>
      </c>
      <c r="G48" s="3">
        <f>ROUND(+'Resp. Thy.'!H143,0)</f>
        <v>0</v>
      </c>
      <c r="H48" s="8">
        <f>ROUND(+'Resp. Thy.'!E143,2)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Thy.'!H44,0)</f>
        <v>300925</v>
      </c>
      <c r="E49" s="8">
        <f>ROUND(+'Resp. Thy.'!E44,2)</f>
        <v>14.56</v>
      </c>
      <c r="F49" s="8">
        <f t="shared" si="0"/>
        <v>20667.93</v>
      </c>
      <c r="G49" s="3">
        <f>ROUND(+'Resp. Thy.'!H144,0)</f>
        <v>166894</v>
      </c>
      <c r="H49" s="8">
        <f>ROUND(+'Resp. Thy.'!E144,2)</f>
        <v>13.98</v>
      </c>
      <c r="I49" s="8">
        <f t="shared" si="1"/>
        <v>11938.05</v>
      </c>
      <c r="J49" s="8"/>
      <c r="K49" s="10">
        <f t="shared" si="2"/>
        <v>-0.4224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Thy.'!H45,0)</f>
        <v>1380884</v>
      </c>
      <c r="E50" s="8">
        <f>ROUND(+'Resp. Thy.'!E45,2)</f>
        <v>61.9</v>
      </c>
      <c r="F50" s="8">
        <f t="shared" si="0"/>
        <v>22308.3</v>
      </c>
      <c r="G50" s="3">
        <f>ROUND(+'Resp. Thy.'!H145,0)</f>
        <v>1609708</v>
      </c>
      <c r="H50" s="8">
        <f>ROUND(+'Resp. Thy.'!E145,2)</f>
        <v>64.45</v>
      </c>
      <c r="I50" s="8">
        <f t="shared" si="1"/>
        <v>24976.07</v>
      </c>
      <c r="J50" s="8"/>
      <c r="K50" s="10">
        <f t="shared" si="2"/>
        <v>0.1196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Thy.'!H46,0)</f>
        <v>9783</v>
      </c>
      <c r="E51" s="8">
        <f>ROUND(+'Resp. Thy.'!E46,2)</f>
        <v>0.65</v>
      </c>
      <c r="F51" s="8">
        <f t="shared" si="0"/>
        <v>15050.77</v>
      </c>
      <c r="G51" s="3">
        <f>ROUND(+'Resp. Thy.'!H146,0)</f>
        <v>0</v>
      </c>
      <c r="H51" s="8">
        <f>ROUND(+'Resp. Thy.'!E146,2)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Thy.'!H47,0)</f>
        <v>315409</v>
      </c>
      <c r="E52" s="8">
        <f>ROUND(+'Resp. Thy.'!E47,2)</f>
        <v>16.09</v>
      </c>
      <c r="F52" s="8">
        <f t="shared" si="0"/>
        <v>19602.8</v>
      </c>
      <c r="G52" s="3">
        <f>ROUND(+'Resp. Thy.'!H147,0)</f>
        <v>325190</v>
      </c>
      <c r="H52" s="8">
        <f>ROUND(+'Resp. Thy.'!E147,2)</f>
        <v>16.04</v>
      </c>
      <c r="I52" s="8">
        <f t="shared" si="1"/>
        <v>20273.689999999999</v>
      </c>
      <c r="J52" s="8"/>
      <c r="K52" s="10">
        <f t="shared" si="2"/>
        <v>3.4200000000000001E-2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Thy.'!H48,0)</f>
        <v>481407</v>
      </c>
      <c r="E53" s="8">
        <f>ROUND(+'Resp. Thy.'!E48,2)</f>
        <v>25.25</v>
      </c>
      <c r="F53" s="8">
        <f t="shared" si="0"/>
        <v>19065.62</v>
      </c>
      <c r="G53" s="3">
        <f>ROUND(+'Resp. Thy.'!H148,0)</f>
        <v>498008</v>
      </c>
      <c r="H53" s="8">
        <f>ROUND(+'Resp. Thy.'!E148,2)</f>
        <v>22.81</v>
      </c>
      <c r="I53" s="8">
        <f t="shared" si="1"/>
        <v>21832.880000000001</v>
      </c>
      <c r="J53" s="8"/>
      <c r="K53" s="10">
        <f t="shared" si="2"/>
        <v>0.14510000000000001</v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Thy.'!H49,0)</f>
        <v>260892</v>
      </c>
      <c r="E54" s="8">
        <f>ROUND(+'Resp. Thy.'!E49,2)</f>
        <v>15.53</v>
      </c>
      <c r="F54" s="8">
        <f t="shared" si="0"/>
        <v>16799.23</v>
      </c>
      <c r="G54" s="3">
        <f>ROUND(+'Resp. Thy.'!H149,0)</f>
        <v>276447</v>
      </c>
      <c r="H54" s="8">
        <f>ROUND(+'Resp. Thy.'!E149,2)</f>
        <v>14.92</v>
      </c>
      <c r="I54" s="8">
        <f t="shared" si="1"/>
        <v>18528.62</v>
      </c>
      <c r="J54" s="8"/>
      <c r="K54" s="10">
        <f t="shared" si="2"/>
        <v>0.10290000000000001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Thy.'!H50,0)</f>
        <v>162204</v>
      </c>
      <c r="E55" s="8">
        <f>ROUND(+'Resp. Thy.'!E50,2)</f>
        <v>9.74</v>
      </c>
      <c r="F55" s="8">
        <f t="shared" si="0"/>
        <v>16653.39</v>
      </c>
      <c r="G55" s="3">
        <f>ROUND(+'Resp. Thy.'!H150,0)</f>
        <v>161639</v>
      </c>
      <c r="H55" s="8">
        <f>ROUND(+'Resp. Thy.'!E150,2)</f>
        <v>9.11</v>
      </c>
      <c r="I55" s="8">
        <f t="shared" si="1"/>
        <v>17743.03</v>
      </c>
      <c r="J55" s="8"/>
      <c r="K55" s="10">
        <f t="shared" si="2"/>
        <v>6.54E-2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Thy.'!H51,0)</f>
        <v>23055</v>
      </c>
      <c r="E56" s="8">
        <f>ROUND(+'Resp. Thy.'!E51,2)</f>
        <v>1.0900000000000001</v>
      </c>
      <c r="F56" s="8">
        <f t="shared" si="0"/>
        <v>21151.38</v>
      </c>
      <c r="G56" s="3">
        <f>ROUND(+'Resp. Thy.'!H151,0)</f>
        <v>23609</v>
      </c>
      <c r="H56" s="8">
        <f>ROUND(+'Resp. Thy.'!E151,2)</f>
        <v>1.35</v>
      </c>
      <c r="I56" s="8">
        <f t="shared" si="1"/>
        <v>17488.150000000001</v>
      </c>
      <c r="J56" s="8"/>
      <c r="K56" s="10">
        <f t="shared" si="2"/>
        <v>-0.17319999999999999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Thy.'!H52,0)</f>
        <v>294661</v>
      </c>
      <c r="E57" s="8">
        <f>ROUND(+'Resp. Thy.'!E52,2)</f>
        <v>14.27</v>
      </c>
      <c r="F57" s="8">
        <f t="shared" si="0"/>
        <v>20648.98</v>
      </c>
      <c r="G57" s="3">
        <f>ROUND(+'Resp. Thy.'!H152,0)</f>
        <v>214035</v>
      </c>
      <c r="H57" s="8">
        <f>ROUND(+'Resp. Thy.'!E152,2)</f>
        <v>14.06</v>
      </c>
      <c r="I57" s="8">
        <f t="shared" si="1"/>
        <v>15222.97</v>
      </c>
      <c r="J57" s="8"/>
      <c r="K57" s="10">
        <f t="shared" si="2"/>
        <v>-0.26279999999999998</v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Thy.'!H53,0)</f>
        <v>1062078</v>
      </c>
      <c r="E58" s="8">
        <f>ROUND(+'Resp. Thy.'!E53,2)</f>
        <v>46.31</v>
      </c>
      <c r="F58" s="8">
        <f t="shared" si="0"/>
        <v>22934.1</v>
      </c>
      <c r="G58" s="3">
        <f>ROUND(+'Resp. Thy.'!H153,0)</f>
        <v>1183841</v>
      </c>
      <c r="H58" s="8">
        <f>ROUND(+'Resp. Thy.'!E153,2)</f>
        <v>46.2</v>
      </c>
      <c r="I58" s="8">
        <f t="shared" si="1"/>
        <v>25624.26</v>
      </c>
      <c r="J58" s="8"/>
      <c r="K58" s="10">
        <f t="shared" si="2"/>
        <v>0.1173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Thy.'!H54,0)</f>
        <v>58761</v>
      </c>
      <c r="E59" s="8">
        <f>ROUND(+'Resp. Thy.'!E54,2)</f>
        <v>3.68</v>
      </c>
      <c r="F59" s="8">
        <f t="shared" si="0"/>
        <v>15967.66</v>
      </c>
      <c r="G59" s="3">
        <f>ROUND(+'Resp. Thy.'!H154,0)</f>
        <v>62941</v>
      </c>
      <c r="H59" s="8">
        <f>ROUND(+'Resp. Thy.'!E154,2)</f>
        <v>3.88</v>
      </c>
      <c r="I59" s="8">
        <f t="shared" si="1"/>
        <v>16221.91</v>
      </c>
      <c r="J59" s="8"/>
      <c r="K59" s="10">
        <f t="shared" si="2"/>
        <v>1.5900000000000001E-2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Thy.'!H55,0)</f>
        <v>4925</v>
      </c>
      <c r="E60" s="8">
        <f>ROUND(+'Resp. Thy.'!E55,2)</f>
        <v>0.43</v>
      </c>
      <c r="F60" s="8">
        <f t="shared" si="0"/>
        <v>11453.49</v>
      </c>
      <c r="G60" s="3">
        <f>ROUND(+'Resp. Thy.'!H155,0)</f>
        <v>0</v>
      </c>
      <c r="H60" s="8">
        <f>ROUND(+'Resp. Thy.'!E155,2)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Thy.'!H56,0)</f>
        <v>756292</v>
      </c>
      <c r="E61" s="8">
        <f>ROUND(+'Resp. Thy.'!E56,2)</f>
        <v>40.9</v>
      </c>
      <c r="F61" s="8">
        <f t="shared" si="0"/>
        <v>18491.25</v>
      </c>
      <c r="G61" s="3">
        <f>ROUND(+'Resp. Thy.'!H156,0)</f>
        <v>883057</v>
      </c>
      <c r="H61" s="8">
        <f>ROUND(+'Resp. Thy.'!E156,2)</f>
        <v>48.18</v>
      </c>
      <c r="I61" s="8">
        <f t="shared" si="1"/>
        <v>18328.29</v>
      </c>
      <c r="J61" s="8"/>
      <c r="K61" s="10">
        <f t="shared" si="2"/>
        <v>-8.8000000000000005E-3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Thy.'!H57,0)</f>
        <v>713556</v>
      </c>
      <c r="E62" s="8">
        <f>ROUND(+'Resp. Thy.'!E57,2)</f>
        <v>28.05</v>
      </c>
      <c r="F62" s="8">
        <f t="shared" si="0"/>
        <v>25438.720000000001</v>
      </c>
      <c r="G62" s="3">
        <f>ROUND(+'Resp. Thy.'!H157,0)</f>
        <v>763135</v>
      </c>
      <c r="H62" s="8">
        <f>ROUND(+'Resp. Thy.'!E157,2)</f>
        <v>27.19</v>
      </c>
      <c r="I62" s="8">
        <f t="shared" si="1"/>
        <v>28066.75</v>
      </c>
      <c r="J62" s="8"/>
      <c r="K62" s="10">
        <f t="shared" si="2"/>
        <v>0.1033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Thy.'!H58,0)</f>
        <v>58991</v>
      </c>
      <c r="E63" s="8">
        <f>ROUND(+'Resp. Thy.'!E58,2)</f>
        <v>2.95</v>
      </c>
      <c r="F63" s="8">
        <f t="shared" si="0"/>
        <v>19996.95</v>
      </c>
      <c r="G63" s="3">
        <f>ROUND(+'Resp. Thy.'!H158,0)</f>
        <v>60232</v>
      </c>
      <c r="H63" s="8">
        <f>ROUND(+'Resp. Thy.'!E158,2)</f>
        <v>2.93</v>
      </c>
      <c r="I63" s="8">
        <f t="shared" si="1"/>
        <v>20557</v>
      </c>
      <c r="J63" s="8"/>
      <c r="K63" s="10">
        <f t="shared" si="2"/>
        <v>2.8000000000000001E-2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Thy.'!H59,0)</f>
        <v>165493</v>
      </c>
      <c r="E64" s="8">
        <f>ROUND(+'Resp. Thy.'!E59,2)</f>
        <v>19.2</v>
      </c>
      <c r="F64" s="8">
        <f t="shared" si="0"/>
        <v>8619.43</v>
      </c>
      <c r="G64" s="3">
        <f>ROUND(+'Resp. Thy.'!H159,0)</f>
        <v>191117</v>
      </c>
      <c r="H64" s="8">
        <f>ROUND(+'Resp. Thy.'!E159,2)</f>
        <v>20.399999999999999</v>
      </c>
      <c r="I64" s="8">
        <f t="shared" si="1"/>
        <v>9368.48</v>
      </c>
      <c r="J64" s="8"/>
      <c r="K64" s="10">
        <f t="shared" si="2"/>
        <v>8.6900000000000005E-2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Thy.'!H60,0)</f>
        <v>0</v>
      </c>
      <c r="E65" s="8">
        <f>ROUND(+'Resp. Thy.'!E60,2)</f>
        <v>0</v>
      </c>
      <c r="F65" s="8" t="str">
        <f t="shared" si="0"/>
        <v/>
      </c>
      <c r="G65" s="3">
        <f>ROUND(+'Resp. Thy.'!H160,0)</f>
        <v>0</v>
      </c>
      <c r="H65" s="8">
        <f>ROUND(+'Resp. Thy.'!E160,2)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Thy.'!H61,0)</f>
        <v>257888</v>
      </c>
      <c r="E66" s="8">
        <f>ROUND(+'Resp. Thy.'!E61,2)</f>
        <v>9.23</v>
      </c>
      <c r="F66" s="8">
        <f t="shared" si="0"/>
        <v>27940.2</v>
      </c>
      <c r="G66" s="3">
        <f>ROUND(+'Resp. Thy.'!H161,0)</f>
        <v>300052</v>
      </c>
      <c r="H66" s="8">
        <f>ROUND(+'Resp. Thy.'!E161,2)</f>
        <v>9.2799999999999994</v>
      </c>
      <c r="I66" s="8">
        <f t="shared" si="1"/>
        <v>32333.19</v>
      </c>
      <c r="J66" s="8"/>
      <c r="K66" s="10">
        <f t="shared" si="2"/>
        <v>0.15720000000000001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Thy.'!H62,0)</f>
        <v>105482</v>
      </c>
      <c r="E67" s="8">
        <f>ROUND(+'Resp. Thy.'!E62,2)</f>
        <v>5.56</v>
      </c>
      <c r="F67" s="8">
        <f t="shared" si="0"/>
        <v>18971.580000000002</v>
      </c>
      <c r="G67" s="3">
        <f>ROUND(+'Resp. Thy.'!H162,0)</f>
        <v>106312</v>
      </c>
      <c r="H67" s="8">
        <f>ROUND(+'Resp. Thy.'!E162,2)</f>
        <v>5.99</v>
      </c>
      <c r="I67" s="8">
        <f t="shared" si="1"/>
        <v>17748.25</v>
      </c>
      <c r="J67" s="8"/>
      <c r="K67" s="10">
        <f t="shared" si="2"/>
        <v>-6.4500000000000002E-2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Thy.'!H63,0)</f>
        <v>295685</v>
      </c>
      <c r="E68" s="8">
        <f>ROUND(+'Resp. Thy.'!E63,2)</f>
        <v>21.92</v>
      </c>
      <c r="F68" s="8">
        <f t="shared" si="0"/>
        <v>13489.28</v>
      </c>
      <c r="G68" s="3">
        <f>ROUND(+'Resp. Thy.'!H163,0)</f>
        <v>633118</v>
      </c>
      <c r="H68" s="8">
        <f>ROUND(+'Resp. Thy.'!E163,2)</f>
        <v>18.25</v>
      </c>
      <c r="I68" s="8">
        <f t="shared" si="1"/>
        <v>34691.4</v>
      </c>
      <c r="J68" s="8"/>
      <c r="K68" s="10">
        <f t="shared" si="2"/>
        <v>1.5718000000000001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Thy.'!H64,0)</f>
        <v>88992</v>
      </c>
      <c r="E69" s="8">
        <f>ROUND(+'Resp. Thy.'!E64,2)</f>
        <v>5.91</v>
      </c>
      <c r="F69" s="8">
        <f t="shared" si="0"/>
        <v>15057.87</v>
      </c>
      <c r="G69" s="3">
        <f>ROUND(+'Resp. Thy.'!H164,0)</f>
        <v>0</v>
      </c>
      <c r="H69" s="8">
        <f>ROUND(+'Resp. Thy.'!E164,2)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Thy.'!H65,0)</f>
        <v>43945</v>
      </c>
      <c r="E70" s="8">
        <f>ROUND(+'Resp. Thy.'!E65,2)</f>
        <v>2.65</v>
      </c>
      <c r="F70" s="8">
        <f t="shared" si="0"/>
        <v>16583.02</v>
      </c>
      <c r="G70" s="3">
        <f>ROUND(+'Resp. Thy.'!H165,0)</f>
        <v>47979</v>
      </c>
      <c r="H70" s="8">
        <f>ROUND(+'Resp. Thy.'!E165,2)</f>
        <v>2.5</v>
      </c>
      <c r="I70" s="8">
        <f t="shared" si="1"/>
        <v>19191.599999999999</v>
      </c>
      <c r="J70" s="8"/>
      <c r="K70" s="10">
        <f t="shared" si="2"/>
        <v>0.1573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Thy.'!H66,0)</f>
        <v>0</v>
      </c>
      <c r="E71" s="8">
        <f>ROUND(+'Resp. Thy.'!E66,2)</f>
        <v>0</v>
      </c>
      <c r="F71" s="8" t="str">
        <f t="shared" si="0"/>
        <v/>
      </c>
      <c r="G71" s="3">
        <f>ROUND(+'Resp. Thy.'!H166,0)</f>
        <v>0</v>
      </c>
      <c r="H71" s="8">
        <f>ROUND(+'Resp. Thy.'!E166,2)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Thy.'!H67,0)</f>
        <v>1367579</v>
      </c>
      <c r="E72" s="8">
        <f>ROUND(+'Resp. Thy.'!E67,2)</f>
        <v>54</v>
      </c>
      <c r="F72" s="8">
        <f t="shared" si="0"/>
        <v>25325.54</v>
      </c>
      <c r="G72" s="3">
        <f>ROUND(+'Resp. Thy.'!H167,0)</f>
        <v>924787</v>
      </c>
      <c r="H72" s="8">
        <f>ROUND(+'Resp. Thy.'!E167,2)</f>
        <v>40</v>
      </c>
      <c r="I72" s="8">
        <f t="shared" si="1"/>
        <v>23119.68</v>
      </c>
      <c r="J72" s="8"/>
      <c r="K72" s="10">
        <f t="shared" si="2"/>
        <v>-8.7099999999999997E-2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Thy.'!H68,0)</f>
        <v>449842</v>
      </c>
      <c r="E73" s="8">
        <f>ROUND(+'Resp. Thy.'!E68,2)</f>
        <v>24.91</v>
      </c>
      <c r="F73" s="8">
        <f t="shared" si="0"/>
        <v>18058.689999999999</v>
      </c>
      <c r="G73" s="3">
        <f>ROUND(+'Resp. Thy.'!H168,0)</f>
        <v>395336</v>
      </c>
      <c r="H73" s="8">
        <f>ROUND(+'Resp. Thy.'!E168,2)</f>
        <v>24.6</v>
      </c>
      <c r="I73" s="8">
        <f t="shared" si="1"/>
        <v>16070.57</v>
      </c>
      <c r="J73" s="8"/>
      <c r="K73" s="10">
        <f t="shared" si="2"/>
        <v>-0.1101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Thy.'!H69,0)</f>
        <v>1822784</v>
      </c>
      <c r="E74" s="8">
        <f>ROUND(+'Resp. Thy.'!E69,2)</f>
        <v>85.13</v>
      </c>
      <c r="F74" s="8">
        <f t="shared" si="0"/>
        <v>21411.77</v>
      </c>
      <c r="G74" s="3">
        <f>ROUND(+'Resp. Thy.'!H169,0)</f>
        <v>1791082</v>
      </c>
      <c r="H74" s="8">
        <f>ROUND(+'Resp. Thy.'!E169,2)</f>
        <v>86.91</v>
      </c>
      <c r="I74" s="8">
        <f t="shared" si="1"/>
        <v>20608.47</v>
      </c>
      <c r="J74" s="8"/>
      <c r="K74" s="10">
        <f t="shared" si="2"/>
        <v>-3.7499999999999999E-2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Thy.'!H70,0)</f>
        <v>433189</v>
      </c>
      <c r="E75" s="8">
        <f>ROUND(+'Resp. Thy.'!E70,2)</f>
        <v>20.9</v>
      </c>
      <c r="F75" s="8">
        <f t="shared" ref="F75:F107" si="3">IF(D75=0,"",IF(E75=0,"",ROUND(D75/E75,2)))</f>
        <v>20726.75</v>
      </c>
      <c r="G75" s="3">
        <f>ROUND(+'Resp. Thy.'!H170,0)</f>
        <v>443363</v>
      </c>
      <c r="H75" s="8">
        <f>ROUND(+'Resp. Thy.'!E170,2)</f>
        <v>20.85</v>
      </c>
      <c r="I75" s="8">
        <f t="shared" ref="I75:I107" si="4">IF(G75=0,"",IF(H75=0,"",ROUND(G75/H75,2)))</f>
        <v>21264.41</v>
      </c>
      <c r="J75" s="8"/>
      <c r="K75" s="10">
        <f t="shared" ref="K75:K107" si="5">IF(D75=0,"",IF(E75=0,"",IF(G75=0,"",IF(H75=0,"",ROUND(I75/F75-1,4)))))</f>
        <v>2.5899999999999999E-2</v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Thy.'!H71,0)</f>
        <v>23683</v>
      </c>
      <c r="E76" s="8">
        <f>ROUND(+'Resp. Thy.'!E71,2)</f>
        <v>1.06</v>
      </c>
      <c r="F76" s="8">
        <f t="shared" si="3"/>
        <v>22342.45</v>
      </c>
      <c r="G76" s="3">
        <f>ROUND(+'Resp. Thy.'!H171,0)</f>
        <v>22186</v>
      </c>
      <c r="H76" s="8">
        <f>ROUND(+'Resp. Thy.'!E171,2)</f>
        <v>1</v>
      </c>
      <c r="I76" s="8">
        <f t="shared" si="4"/>
        <v>22186</v>
      </c>
      <c r="J76" s="8"/>
      <c r="K76" s="10">
        <f t="shared" si="5"/>
        <v>-7.0000000000000001E-3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Thy.'!H72,0)</f>
        <v>0</v>
      </c>
      <c r="E77" s="8">
        <f>ROUND(+'Resp. Thy.'!E72,2)</f>
        <v>0</v>
      </c>
      <c r="F77" s="8" t="str">
        <f t="shared" si="3"/>
        <v/>
      </c>
      <c r="G77" s="3">
        <f>ROUND(+'Resp. Thy.'!H172,0)</f>
        <v>0</v>
      </c>
      <c r="H77" s="8">
        <f>ROUND(+'Resp. Thy.'!E172,2)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Thy.'!H73,0)</f>
        <v>417514</v>
      </c>
      <c r="E78" s="8">
        <f>ROUND(+'Resp. Thy.'!E73,2)</f>
        <v>22.02</v>
      </c>
      <c r="F78" s="8">
        <f t="shared" si="3"/>
        <v>18960.669999999998</v>
      </c>
      <c r="G78" s="3">
        <f>ROUND(+'Resp. Thy.'!H173,0)</f>
        <v>434270</v>
      </c>
      <c r="H78" s="8">
        <f>ROUND(+'Resp. Thy.'!E173,2)</f>
        <v>21.3</v>
      </c>
      <c r="I78" s="8">
        <f t="shared" si="4"/>
        <v>20388.259999999998</v>
      </c>
      <c r="J78" s="8"/>
      <c r="K78" s="10">
        <f t="shared" si="5"/>
        <v>7.5300000000000006E-2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Thy.'!H74,0)</f>
        <v>1116915</v>
      </c>
      <c r="E79" s="8">
        <f>ROUND(+'Resp. Thy.'!E74,2)</f>
        <v>57.67</v>
      </c>
      <c r="F79" s="8">
        <f t="shared" si="3"/>
        <v>19367.349999999999</v>
      </c>
      <c r="G79" s="3">
        <f>ROUND(+'Resp. Thy.'!H174,0)</f>
        <v>1385880</v>
      </c>
      <c r="H79" s="8">
        <f>ROUND(+'Resp. Thy.'!E174,2)</f>
        <v>59.1</v>
      </c>
      <c r="I79" s="8">
        <f t="shared" si="4"/>
        <v>23449.75</v>
      </c>
      <c r="J79" s="8"/>
      <c r="K79" s="10">
        <f t="shared" si="5"/>
        <v>0.21079999999999999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Thy.'!H75,0)</f>
        <v>129383</v>
      </c>
      <c r="E80" s="8">
        <f>ROUND(+'Resp. Thy.'!E75,2)</f>
        <v>8.44</v>
      </c>
      <c r="F80" s="8">
        <f t="shared" si="3"/>
        <v>15329.74</v>
      </c>
      <c r="G80" s="3">
        <f>ROUND(+'Resp. Thy.'!H175,0)</f>
        <v>126604</v>
      </c>
      <c r="H80" s="8">
        <f>ROUND(+'Resp. Thy.'!E175,2)</f>
        <v>8.4499999999999993</v>
      </c>
      <c r="I80" s="8">
        <f t="shared" si="4"/>
        <v>14982.72</v>
      </c>
      <c r="J80" s="8"/>
      <c r="K80" s="10">
        <f t="shared" si="5"/>
        <v>-2.2599999999999999E-2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Thy.'!H76,0)</f>
        <v>58126</v>
      </c>
      <c r="E81" s="8">
        <f>ROUND(+'Resp. Thy.'!E76,2)</f>
        <v>2.73</v>
      </c>
      <c r="F81" s="8">
        <f t="shared" si="3"/>
        <v>21291.58</v>
      </c>
      <c r="G81" s="3">
        <f>ROUND(+'Resp. Thy.'!H176,0)</f>
        <v>63615</v>
      </c>
      <c r="H81" s="8">
        <f>ROUND(+'Resp. Thy.'!E176,2)</f>
        <v>2.76</v>
      </c>
      <c r="I81" s="8">
        <f t="shared" si="4"/>
        <v>23048.91</v>
      </c>
      <c r="J81" s="8"/>
      <c r="K81" s="10">
        <f t="shared" si="5"/>
        <v>8.2500000000000004E-2</v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Thy.'!H77,0)</f>
        <v>566302</v>
      </c>
      <c r="E82" s="8">
        <f>ROUND(+'Resp. Thy.'!E77,2)</f>
        <v>18.53</v>
      </c>
      <c r="F82" s="8">
        <f t="shared" si="3"/>
        <v>30561.360000000001</v>
      </c>
      <c r="G82" s="3">
        <f>ROUND(+'Resp. Thy.'!H177,0)</f>
        <v>605720</v>
      </c>
      <c r="H82" s="8">
        <f>ROUND(+'Resp. Thy.'!E177,2)</f>
        <v>19.22</v>
      </c>
      <c r="I82" s="8">
        <f t="shared" si="4"/>
        <v>31515.09</v>
      </c>
      <c r="J82" s="8"/>
      <c r="K82" s="10">
        <f t="shared" si="5"/>
        <v>3.1199999999999999E-2</v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Thy.'!H78,0)</f>
        <v>1061780</v>
      </c>
      <c r="E83" s="8">
        <f>ROUND(+'Resp. Thy.'!E78,2)</f>
        <v>41.86</v>
      </c>
      <c r="F83" s="8">
        <f t="shared" si="3"/>
        <v>25365.03</v>
      </c>
      <c r="G83" s="3">
        <f>ROUND(+'Resp. Thy.'!H178,0)</f>
        <v>1608416</v>
      </c>
      <c r="H83" s="8">
        <f>ROUND(+'Resp. Thy.'!E178,2)</f>
        <v>61.69</v>
      </c>
      <c r="I83" s="8">
        <f t="shared" si="4"/>
        <v>26072.560000000001</v>
      </c>
      <c r="J83" s="8"/>
      <c r="K83" s="10">
        <f t="shared" si="5"/>
        <v>2.7900000000000001E-2</v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Thy.'!H79,0)</f>
        <v>277163</v>
      </c>
      <c r="E84" s="8">
        <f>ROUND(+'Resp. Thy.'!E79,2)</f>
        <v>15.84</v>
      </c>
      <c r="F84" s="8">
        <f t="shared" si="3"/>
        <v>17497.66</v>
      </c>
      <c r="G84" s="3">
        <f>ROUND(+'Resp. Thy.'!H179,0)</f>
        <v>311117</v>
      </c>
      <c r="H84" s="8">
        <f>ROUND(+'Resp. Thy.'!E179,2)</f>
        <v>16.149999999999999</v>
      </c>
      <c r="I84" s="8">
        <f t="shared" si="4"/>
        <v>19264.21</v>
      </c>
      <c r="J84" s="8"/>
      <c r="K84" s="10">
        <f t="shared" si="5"/>
        <v>0.10100000000000001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Thy.'!H80,0)</f>
        <v>258694</v>
      </c>
      <c r="E85" s="8">
        <f>ROUND(+'Resp. Thy.'!E80,2)</f>
        <v>12.05</v>
      </c>
      <c r="F85" s="8">
        <f t="shared" si="3"/>
        <v>21468.38</v>
      </c>
      <c r="G85" s="3">
        <f>ROUND(+'Resp. Thy.'!H180,0)</f>
        <v>398509</v>
      </c>
      <c r="H85" s="8">
        <f>ROUND(+'Resp. Thy.'!E180,2)</f>
        <v>16.399999999999999</v>
      </c>
      <c r="I85" s="8">
        <f t="shared" si="4"/>
        <v>24299.33</v>
      </c>
      <c r="J85" s="8"/>
      <c r="K85" s="10">
        <f t="shared" si="5"/>
        <v>0.13189999999999999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Thy.'!H81,0)</f>
        <v>0</v>
      </c>
      <c r="E86" s="8">
        <f>ROUND(+'Resp. Thy.'!E81,2)</f>
        <v>0</v>
      </c>
      <c r="F86" s="8" t="str">
        <f t="shared" si="3"/>
        <v/>
      </c>
      <c r="G86" s="3">
        <f>ROUND(+'Resp. Thy.'!H181,0)</f>
        <v>11</v>
      </c>
      <c r="H86" s="8">
        <f>ROUND(+'Resp. Thy.'!E181,2)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Thy.'!H82,0)</f>
        <v>317276</v>
      </c>
      <c r="E87" s="8">
        <f>ROUND(+'Resp. Thy.'!E82,2)</f>
        <v>18.440000000000001</v>
      </c>
      <c r="F87" s="8">
        <f t="shared" si="3"/>
        <v>17205.86</v>
      </c>
      <c r="G87" s="3">
        <f>ROUND(+'Resp. Thy.'!H182,0)</f>
        <v>339840</v>
      </c>
      <c r="H87" s="8">
        <f>ROUND(+'Resp. Thy.'!E182,2)</f>
        <v>19</v>
      </c>
      <c r="I87" s="8">
        <f t="shared" si="4"/>
        <v>17886.32</v>
      </c>
      <c r="J87" s="8"/>
      <c r="K87" s="10">
        <f t="shared" si="5"/>
        <v>3.95E-2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Thy.'!H83,0)</f>
        <v>202758</v>
      </c>
      <c r="E88" s="8">
        <f>ROUND(+'Resp. Thy.'!E83,2)</f>
        <v>8.0500000000000007</v>
      </c>
      <c r="F88" s="8">
        <f t="shared" si="3"/>
        <v>25187.33</v>
      </c>
      <c r="G88" s="3">
        <f>ROUND(+'Resp. Thy.'!H183,0)</f>
        <v>136633</v>
      </c>
      <c r="H88" s="8">
        <f>ROUND(+'Resp. Thy.'!E183,2)</f>
        <v>7.7</v>
      </c>
      <c r="I88" s="8">
        <f t="shared" si="4"/>
        <v>17744.55</v>
      </c>
      <c r="J88" s="8"/>
      <c r="K88" s="10">
        <f t="shared" si="5"/>
        <v>-0.29549999999999998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Thy.'!H84,0)</f>
        <v>106772</v>
      </c>
      <c r="E89" s="8">
        <f>ROUND(+'Resp. Thy.'!E84,2)</f>
        <v>4.82</v>
      </c>
      <c r="F89" s="8">
        <f t="shared" si="3"/>
        <v>22151.87</v>
      </c>
      <c r="G89" s="3">
        <f>ROUND(+'Resp. Thy.'!H184,0)</f>
        <v>96572</v>
      </c>
      <c r="H89" s="8">
        <f>ROUND(+'Resp. Thy.'!E184,2)</f>
        <v>5.17</v>
      </c>
      <c r="I89" s="8">
        <f t="shared" si="4"/>
        <v>18679.3</v>
      </c>
      <c r="J89" s="8"/>
      <c r="K89" s="10">
        <f t="shared" si="5"/>
        <v>-0.15679999999999999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Thy.'!H85,0)</f>
        <v>0</v>
      </c>
      <c r="E90" s="8">
        <f>ROUND(+'Resp. Thy.'!E85,2)</f>
        <v>0</v>
      </c>
      <c r="F90" s="8" t="str">
        <f t="shared" si="3"/>
        <v/>
      </c>
      <c r="G90" s="3">
        <f>ROUND(+'Resp. Thy.'!H185,0)</f>
        <v>0</v>
      </c>
      <c r="H90" s="8">
        <f>ROUND(+'Resp. Thy.'!E185,2)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Thy.'!H86,0)</f>
        <v>40510</v>
      </c>
      <c r="E91" s="8">
        <f>ROUND(+'Resp. Thy.'!E86,2)</f>
        <v>7.14</v>
      </c>
      <c r="F91" s="8">
        <f t="shared" si="3"/>
        <v>5673.67</v>
      </c>
      <c r="G91" s="3">
        <f>ROUND(+'Resp. Thy.'!H186,0)</f>
        <v>40996</v>
      </c>
      <c r="H91" s="8">
        <f>ROUND(+'Resp. Thy.'!E186,2)</f>
        <v>7.28</v>
      </c>
      <c r="I91" s="8">
        <f t="shared" si="4"/>
        <v>5631.32</v>
      </c>
      <c r="J91" s="8"/>
      <c r="K91" s="10">
        <f t="shared" si="5"/>
        <v>-7.4999999999999997E-3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Thy.'!H87,0)</f>
        <v>108845</v>
      </c>
      <c r="E92" s="8">
        <f>ROUND(+'Resp. Thy.'!E87,2)</f>
        <v>6.36</v>
      </c>
      <c r="F92" s="8">
        <f t="shared" si="3"/>
        <v>17113.990000000002</v>
      </c>
      <c r="G92" s="3">
        <f>ROUND(+'Resp. Thy.'!H187,0)</f>
        <v>0</v>
      </c>
      <c r="H92" s="8">
        <f>ROUND(+'Resp. Thy.'!E187,2)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Thy.'!H88,0)</f>
        <v>85733</v>
      </c>
      <c r="E93" s="8">
        <f>ROUND(+'Resp. Thy.'!E88,2)</f>
        <v>5.2</v>
      </c>
      <c r="F93" s="8">
        <f t="shared" si="3"/>
        <v>16487.12</v>
      </c>
      <c r="G93" s="3">
        <f>ROUND(+'Resp. Thy.'!H188,0)</f>
        <v>87522</v>
      </c>
      <c r="H93" s="8">
        <f>ROUND(+'Resp. Thy.'!E188,2)</f>
        <v>5.0999999999999996</v>
      </c>
      <c r="I93" s="8">
        <f t="shared" si="4"/>
        <v>17161.18</v>
      </c>
      <c r="J93" s="8"/>
      <c r="K93" s="10">
        <f t="shared" si="5"/>
        <v>4.0899999999999999E-2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Thy.'!H89,0)</f>
        <v>225756</v>
      </c>
      <c r="E94" s="8">
        <f>ROUND(+'Resp. Thy.'!E89,2)</f>
        <v>12.16</v>
      </c>
      <c r="F94" s="8">
        <f t="shared" si="3"/>
        <v>18565.46</v>
      </c>
      <c r="G94" s="3">
        <f>ROUND(+'Resp. Thy.'!H189,0)</f>
        <v>245199</v>
      </c>
      <c r="H94" s="8">
        <f>ROUND(+'Resp. Thy.'!E189,2)</f>
        <v>12.54</v>
      </c>
      <c r="I94" s="8">
        <f t="shared" si="4"/>
        <v>19553.349999999999</v>
      </c>
      <c r="J94" s="8"/>
      <c r="K94" s="10">
        <f t="shared" si="5"/>
        <v>5.3199999999999997E-2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Thy.'!H90,0)</f>
        <v>368644</v>
      </c>
      <c r="E95" s="8">
        <f>ROUND(+'Resp. Thy.'!E90,2)</f>
        <v>15.98</v>
      </c>
      <c r="F95" s="8">
        <f t="shared" si="3"/>
        <v>23069.09</v>
      </c>
      <c r="G95" s="3">
        <f>ROUND(+'Resp. Thy.'!H190,0)</f>
        <v>350646</v>
      </c>
      <c r="H95" s="8">
        <f>ROUND(+'Resp. Thy.'!E190,2)</f>
        <v>14.88</v>
      </c>
      <c r="I95" s="8">
        <f t="shared" si="4"/>
        <v>23564.92</v>
      </c>
      <c r="J95" s="8"/>
      <c r="K95" s="10">
        <f t="shared" si="5"/>
        <v>2.1499999999999998E-2</v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Thy.'!H91,0)</f>
        <v>39670</v>
      </c>
      <c r="E96" s="8">
        <f>ROUND(+'Resp. Thy.'!E91,2)</f>
        <v>2.06</v>
      </c>
      <c r="F96" s="8">
        <f t="shared" si="3"/>
        <v>19257.28</v>
      </c>
      <c r="G96" s="3">
        <f>ROUND(+'Resp. Thy.'!H191,0)</f>
        <v>43123</v>
      </c>
      <c r="H96" s="8">
        <f>ROUND(+'Resp. Thy.'!E191,2)</f>
        <v>2.2599999999999998</v>
      </c>
      <c r="I96" s="8">
        <f t="shared" si="4"/>
        <v>19080.97</v>
      </c>
      <c r="J96" s="8"/>
      <c r="K96" s="10">
        <f t="shared" si="5"/>
        <v>-9.1999999999999998E-3</v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Thy.'!H92,0)</f>
        <v>0</v>
      </c>
      <c r="E97" s="8">
        <f>ROUND(+'Resp. Thy.'!E92,2)</f>
        <v>0</v>
      </c>
      <c r="F97" s="8" t="str">
        <f t="shared" si="3"/>
        <v/>
      </c>
      <c r="G97" s="3">
        <f>ROUND(+'Resp. Thy.'!H192,0)</f>
        <v>0</v>
      </c>
      <c r="H97" s="8">
        <f>ROUND(+'Resp. Thy.'!E192,2)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Thy.'!H93,0)</f>
        <v>157485</v>
      </c>
      <c r="E98" s="8">
        <f>ROUND(+'Resp. Thy.'!E93,2)</f>
        <v>8.48</v>
      </c>
      <c r="F98" s="8">
        <f t="shared" si="3"/>
        <v>18571.34</v>
      </c>
      <c r="G98" s="3">
        <f>ROUND(+'Resp. Thy.'!H193,0)</f>
        <v>167126</v>
      </c>
      <c r="H98" s="8">
        <f>ROUND(+'Resp. Thy.'!E193,2)</f>
        <v>8.6300000000000008</v>
      </c>
      <c r="I98" s="8">
        <f t="shared" si="4"/>
        <v>19365.7</v>
      </c>
      <c r="J98" s="8"/>
      <c r="K98" s="10">
        <f t="shared" si="5"/>
        <v>4.2799999999999998E-2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Thy.'!H94,0)</f>
        <v>208258</v>
      </c>
      <c r="E99" s="8">
        <f>ROUND(+'Resp. Thy.'!E94,2)</f>
        <v>13.61</v>
      </c>
      <c r="F99" s="8">
        <f t="shared" si="3"/>
        <v>15301.84</v>
      </c>
      <c r="G99" s="3">
        <f>ROUND(+'Resp. Thy.'!H194,0)</f>
        <v>209342</v>
      </c>
      <c r="H99" s="8">
        <f>ROUND(+'Resp. Thy.'!E194,2)</f>
        <v>13.7</v>
      </c>
      <c r="I99" s="8">
        <f t="shared" si="4"/>
        <v>15280.44</v>
      </c>
      <c r="J99" s="8"/>
      <c r="K99" s="10">
        <f t="shared" si="5"/>
        <v>-1.4E-3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Thy.'!H95,0)</f>
        <v>362415</v>
      </c>
      <c r="E100" s="8">
        <f>ROUND(+'Resp. Thy.'!E95,2)</f>
        <v>20.7</v>
      </c>
      <c r="F100" s="8">
        <f t="shared" si="3"/>
        <v>17507.97</v>
      </c>
      <c r="G100" s="3">
        <f>ROUND(+'Resp. Thy.'!H195,0)</f>
        <v>332041</v>
      </c>
      <c r="H100" s="8">
        <f>ROUND(+'Resp. Thy.'!E195,2)</f>
        <v>20.059999999999999</v>
      </c>
      <c r="I100" s="8">
        <f t="shared" si="4"/>
        <v>16552.39</v>
      </c>
      <c r="J100" s="8"/>
      <c r="K100" s="10">
        <f t="shared" si="5"/>
        <v>-5.4600000000000003E-2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Thy.'!H96,0)</f>
        <v>124786</v>
      </c>
      <c r="E101" s="8">
        <f>ROUND(+'Resp. Thy.'!E96,2)</f>
        <v>7.53</v>
      </c>
      <c r="F101" s="8">
        <f t="shared" si="3"/>
        <v>16571.849999999999</v>
      </c>
      <c r="G101" s="3">
        <f>ROUND(+'Resp. Thy.'!H196,0)</f>
        <v>161265</v>
      </c>
      <c r="H101" s="8">
        <f>ROUND(+'Resp. Thy.'!E196,2)</f>
        <v>8.92</v>
      </c>
      <c r="I101" s="8">
        <f t="shared" si="4"/>
        <v>18079.04</v>
      </c>
      <c r="J101" s="8"/>
      <c r="K101" s="10">
        <f t="shared" si="5"/>
        <v>9.0899999999999995E-2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Thy.'!H97,0)</f>
        <v>2085</v>
      </c>
      <c r="E102" s="8">
        <f>ROUND(+'Resp. Thy.'!E97,2)</f>
        <v>83</v>
      </c>
      <c r="F102" s="8">
        <f t="shared" si="3"/>
        <v>25.12</v>
      </c>
      <c r="G102" s="3">
        <f>ROUND(+'Resp. Thy.'!H197,0)</f>
        <v>185292</v>
      </c>
      <c r="H102" s="8">
        <f>ROUND(+'Resp. Thy.'!E197,2)</f>
        <v>10.31</v>
      </c>
      <c r="I102" s="8">
        <f t="shared" si="4"/>
        <v>17972.07</v>
      </c>
      <c r="J102" s="8"/>
      <c r="K102" s="10">
        <f t="shared" si="5"/>
        <v>714.44860000000006</v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Thy.'!H98,0)</f>
        <v>0</v>
      </c>
      <c r="E103" s="8">
        <f>ROUND(+'Resp. Thy.'!E98,2)</f>
        <v>0</v>
      </c>
      <c r="F103" s="8" t="str">
        <f t="shared" si="3"/>
        <v/>
      </c>
      <c r="G103" s="3">
        <f>ROUND(+'Resp. Thy.'!H198,0)</f>
        <v>0</v>
      </c>
      <c r="H103" s="8">
        <f>ROUND(+'Resp. Thy.'!E198,2)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Thy.'!H99,0)</f>
        <v>0</v>
      </c>
      <c r="E104" s="8">
        <f>ROUND(+'Resp. Thy.'!E99,2)</f>
        <v>0</v>
      </c>
      <c r="F104" s="8" t="str">
        <f t="shared" si="3"/>
        <v/>
      </c>
      <c r="G104" s="3">
        <f>ROUND(+'Resp. Thy.'!H199,0)</f>
        <v>0</v>
      </c>
      <c r="H104" s="8">
        <f>ROUND(+'Resp. Thy.'!E199,2)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Thy.'!H100,0)</f>
        <v>0</v>
      </c>
      <c r="E105" s="8">
        <f>ROUND(+'Resp. Thy.'!E100,2)</f>
        <v>0</v>
      </c>
      <c r="F105" s="8" t="str">
        <f t="shared" si="3"/>
        <v/>
      </c>
      <c r="G105" s="3">
        <f>ROUND(+'Resp. Thy.'!H200,0)</f>
        <v>0</v>
      </c>
      <c r="H105" s="8">
        <f>ROUND(+'Resp. Thy.'!E200,2)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Thy.'!H101,0)</f>
        <v>0</v>
      </c>
      <c r="E106" s="8">
        <f>ROUND(+'Resp. Thy.'!E101,2)</f>
        <v>0</v>
      </c>
      <c r="F106" s="8" t="str">
        <f t="shared" si="3"/>
        <v/>
      </c>
      <c r="G106" s="3">
        <f>ROUND(+'Resp. Thy.'!H201,0)</f>
        <v>0</v>
      </c>
      <c r="H106" s="8">
        <f>ROUND(+'Resp. Thy.'!E201,2)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Thy.'!H102,0)</f>
        <v>0</v>
      </c>
      <c r="E107" s="8">
        <f>ROUND(+'Resp. Thy.'!E102,2)</f>
        <v>0</v>
      </c>
      <c r="F107" s="8" t="str">
        <f t="shared" si="3"/>
        <v/>
      </c>
      <c r="G107" s="3">
        <f>ROUND(+'Resp. Thy.'!H202,0)</f>
        <v>0</v>
      </c>
      <c r="H107" s="8">
        <f>ROUND(+'Resp. Thy.'!E202,2)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2" sqref="A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19</v>
      </c>
      <c r="F8" s="1" t="s">
        <v>1</v>
      </c>
      <c r="G8" s="1" t="s">
        <v>19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20</v>
      </c>
      <c r="E9" s="1" t="s">
        <v>3</v>
      </c>
      <c r="F9" s="1" t="s">
        <v>3</v>
      </c>
      <c r="G9" s="1" t="s">
        <v>20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Thy.'!E5*2080,0)</f>
        <v>121618</v>
      </c>
      <c r="E10" s="3">
        <f>ROUND(+'Resp. Thy.'!F5,0)</f>
        <v>0</v>
      </c>
      <c r="F10" s="8" t="str">
        <f>IF(D10=0,"",IF(E10=0,"",ROUND(D10/E10,2)))</f>
        <v/>
      </c>
      <c r="G10" s="3">
        <f>ROUND(+'Resp. Thy.'!E105*2080,0)</f>
        <v>125403</v>
      </c>
      <c r="H10" s="3">
        <f>ROUND(+'Resp. Thy.'!F105,0)</f>
        <v>86651</v>
      </c>
      <c r="I10" s="8">
        <f>IF(G10=0,"",IF(H10=0,"",ROUND(G10/H10,2)))</f>
        <v>1.45</v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Thy.'!E6*2080,0)</f>
        <v>41600</v>
      </c>
      <c r="E11" s="3">
        <f>ROUND(+'Resp. Thy.'!F6,0)</f>
        <v>28012</v>
      </c>
      <c r="F11" s="8">
        <f t="shared" ref="F11:F74" si="0">IF(D11=0,"",IF(E11=0,"",ROUND(D11/E11,2)))</f>
        <v>1.49</v>
      </c>
      <c r="G11" s="3">
        <f>ROUND(+'Resp. Thy.'!E106*2080,0)</f>
        <v>44346</v>
      </c>
      <c r="H11" s="3">
        <f>ROUND(+'Resp. Thy.'!F106,0)</f>
        <v>28632</v>
      </c>
      <c r="I11" s="8">
        <f t="shared" ref="I11:I74" si="1">IF(G11=0,"",IF(H11=0,"",ROUND(G11/H11,2)))</f>
        <v>1.55</v>
      </c>
      <c r="J11" s="8"/>
      <c r="K11" s="10">
        <f t="shared" ref="K11:K74" si="2">IF(D11=0,"",IF(E11=0,"",IF(G11=0,"",IF(H11=0,"",ROUND(I11/F11-1,4)))))</f>
        <v>4.0300000000000002E-2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Thy.'!E7*2080,0)</f>
        <v>2142</v>
      </c>
      <c r="E12" s="3">
        <f>ROUND(+'Resp. Thy.'!F7,0)</f>
        <v>1782</v>
      </c>
      <c r="F12" s="8">
        <f t="shared" si="0"/>
        <v>1.2</v>
      </c>
      <c r="G12" s="3">
        <f>ROUND(+'Resp. Thy.'!E107*2080,0)</f>
        <v>2122</v>
      </c>
      <c r="H12" s="3">
        <f>ROUND(+'Resp. Thy.'!F107,0)</f>
        <v>1842</v>
      </c>
      <c r="I12" s="8">
        <f t="shared" si="1"/>
        <v>1.1499999999999999</v>
      </c>
      <c r="J12" s="8"/>
      <c r="K12" s="10">
        <f t="shared" si="2"/>
        <v>-4.1700000000000001E-2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Thy.'!E8*2080,0)</f>
        <v>42723</v>
      </c>
      <c r="E13" s="3">
        <f>ROUND(+'Resp. Thy.'!F8,0)</f>
        <v>22731</v>
      </c>
      <c r="F13" s="8">
        <f t="shared" si="0"/>
        <v>1.88</v>
      </c>
      <c r="G13" s="3">
        <f>ROUND(+'Resp. Thy.'!E108*2080,0)</f>
        <v>42037</v>
      </c>
      <c r="H13" s="3">
        <f>ROUND(+'Resp. Thy.'!F108,0)</f>
        <v>22684</v>
      </c>
      <c r="I13" s="8">
        <f t="shared" si="1"/>
        <v>1.85</v>
      </c>
      <c r="J13" s="8"/>
      <c r="K13" s="10">
        <f t="shared" si="2"/>
        <v>-1.6E-2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Thy.'!E9*2080,0)</f>
        <v>124114</v>
      </c>
      <c r="E14" s="3">
        <f>ROUND(+'Resp. Thy.'!F9,0)</f>
        <v>0</v>
      </c>
      <c r="F14" s="8" t="str">
        <f t="shared" si="0"/>
        <v/>
      </c>
      <c r="G14" s="3">
        <f>ROUND(+'Resp. Thy.'!E109*2080,0)</f>
        <v>140878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Thy.'!E10*2080,0)</f>
        <v>0</v>
      </c>
      <c r="E15" s="3">
        <f>ROUND(+'Resp. Thy.'!F10,0)</f>
        <v>0</v>
      </c>
      <c r="F15" s="8" t="str">
        <f t="shared" si="0"/>
        <v/>
      </c>
      <c r="G15" s="3">
        <f>ROUND(+'Resp. Thy.'!E110*2080,0)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Thy.'!E11*2080,0)</f>
        <v>0</v>
      </c>
      <c r="E16" s="3">
        <f>ROUND(+'Resp. Thy.'!F11,0)</f>
        <v>0</v>
      </c>
      <c r="F16" s="8" t="str">
        <f t="shared" si="0"/>
        <v/>
      </c>
      <c r="G16" s="3">
        <f>ROUND(+'Resp. Thy.'!E111*2080,0)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Thy.'!E12*2080,0)</f>
        <v>13874</v>
      </c>
      <c r="E17" s="3">
        <f>ROUND(+'Resp. Thy.'!F12,0)</f>
        <v>22510</v>
      </c>
      <c r="F17" s="8">
        <f t="shared" si="0"/>
        <v>0.62</v>
      </c>
      <c r="G17" s="3">
        <f>ROUND(+'Resp. Thy.'!E112*2080,0)</f>
        <v>13333</v>
      </c>
      <c r="H17" s="3">
        <f>ROUND(+'Resp. Thy.'!F112,0)</f>
        <v>21338</v>
      </c>
      <c r="I17" s="8">
        <f t="shared" si="1"/>
        <v>0.62</v>
      </c>
      <c r="J17" s="8"/>
      <c r="K17" s="10">
        <f t="shared" si="2"/>
        <v>0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Thy.'!E13*2080,0)</f>
        <v>8570</v>
      </c>
      <c r="E18" s="3">
        <f>ROUND(+'Resp. Thy.'!F13,0)</f>
        <v>6476</v>
      </c>
      <c r="F18" s="8">
        <f t="shared" si="0"/>
        <v>1.32</v>
      </c>
      <c r="G18" s="3">
        <f>ROUND(+'Resp. Thy.'!E113*2080,0)</f>
        <v>8299</v>
      </c>
      <c r="H18" s="3">
        <f>ROUND(+'Resp. Thy.'!F113,0)</f>
        <v>3807</v>
      </c>
      <c r="I18" s="8">
        <f t="shared" si="1"/>
        <v>2.1800000000000002</v>
      </c>
      <c r="J18" s="8"/>
      <c r="K18" s="10">
        <f t="shared" si="2"/>
        <v>0.65149999999999997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Thy.'!E14*2080,0)</f>
        <v>36254</v>
      </c>
      <c r="E19" s="3">
        <f>ROUND(+'Resp. Thy.'!F14,0)</f>
        <v>21127</v>
      </c>
      <c r="F19" s="8">
        <f t="shared" si="0"/>
        <v>1.72</v>
      </c>
      <c r="G19" s="3">
        <f>ROUND(+'Resp. Thy.'!E114*2080,0)</f>
        <v>34632</v>
      </c>
      <c r="H19" s="3">
        <f>ROUND(+'Resp. Thy.'!F114,0)</f>
        <v>22843</v>
      </c>
      <c r="I19" s="8">
        <f t="shared" si="1"/>
        <v>1.52</v>
      </c>
      <c r="J19" s="8"/>
      <c r="K19" s="10">
        <f t="shared" si="2"/>
        <v>-0.1163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Thy.'!E15*2080,0)</f>
        <v>146994</v>
      </c>
      <c r="E20" s="3">
        <f>ROUND(+'Resp. Thy.'!F15,0)</f>
        <v>7715</v>
      </c>
      <c r="F20" s="8">
        <f t="shared" si="0"/>
        <v>19.05</v>
      </c>
      <c r="G20" s="3">
        <f>ROUND(+'Resp. Thy.'!E115*2080,0)</f>
        <v>156208</v>
      </c>
      <c r="H20" s="3">
        <f>ROUND(+'Resp. Thy.'!F115,0)</f>
        <v>8156</v>
      </c>
      <c r="I20" s="8">
        <f t="shared" si="1"/>
        <v>19.149999999999999</v>
      </c>
      <c r="J20" s="8"/>
      <c r="K20" s="10">
        <f t="shared" si="2"/>
        <v>5.1999999999999998E-3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Thy.'!E16*2080,0)</f>
        <v>54454</v>
      </c>
      <c r="E21" s="3">
        <f>ROUND(+'Resp. Thy.'!F16,0)</f>
        <v>136486</v>
      </c>
      <c r="F21" s="8">
        <f t="shared" si="0"/>
        <v>0.4</v>
      </c>
      <c r="G21" s="3">
        <f>ROUND(+'Resp. Thy.'!E116*2080,0)</f>
        <v>59883</v>
      </c>
      <c r="H21" s="3">
        <f>ROUND(+'Resp. Thy.'!F116,0)</f>
        <v>140607</v>
      </c>
      <c r="I21" s="8">
        <f t="shared" si="1"/>
        <v>0.43</v>
      </c>
      <c r="J21" s="8"/>
      <c r="K21" s="10">
        <f t="shared" si="2"/>
        <v>7.4999999999999997E-2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Thy.'!E17*2080,0)</f>
        <v>12126</v>
      </c>
      <c r="E22" s="3">
        <f>ROUND(+'Resp. Thy.'!F17,0)</f>
        <v>87880</v>
      </c>
      <c r="F22" s="8">
        <f t="shared" si="0"/>
        <v>0.14000000000000001</v>
      </c>
      <c r="G22" s="3">
        <f>ROUND(+'Resp. Thy.'!E117*2080,0)</f>
        <v>11378</v>
      </c>
      <c r="H22" s="3">
        <f>ROUND(+'Resp. Thy.'!F117,0)</f>
        <v>83678</v>
      </c>
      <c r="I22" s="8">
        <f t="shared" si="1"/>
        <v>0.14000000000000001</v>
      </c>
      <c r="J22" s="8"/>
      <c r="K22" s="10">
        <f t="shared" si="2"/>
        <v>0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Thy.'!E18*2080,0)</f>
        <v>63960</v>
      </c>
      <c r="E23" s="3">
        <f>ROUND(+'Resp. Thy.'!F18,0)</f>
        <v>167964</v>
      </c>
      <c r="F23" s="8">
        <f t="shared" si="0"/>
        <v>0.38</v>
      </c>
      <c r="G23" s="3">
        <f>ROUND(+'Resp. Thy.'!E118*2080,0)</f>
        <v>61610</v>
      </c>
      <c r="H23" s="3">
        <f>ROUND(+'Resp. Thy.'!F118,0)</f>
        <v>171922</v>
      </c>
      <c r="I23" s="8">
        <f t="shared" si="1"/>
        <v>0.36</v>
      </c>
      <c r="J23" s="8"/>
      <c r="K23" s="10">
        <f t="shared" si="2"/>
        <v>-5.2600000000000001E-2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Thy.'!E19*2080,0)</f>
        <v>17992</v>
      </c>
      <c r="E24" s="3">
        <f>ROUND(+'Resp. Thy.'!F19,0)</f>
        <v>9984</v>
      </c>
      <c r="F24" s="8">
        <f t="shared" si="0"/>
        <v>1.8</v>
      </c>
      <c r="G24" s="3">
        <f>ROUND(+'Resp. Thy.'!E119*2080,0)</f>
        <v>18304</v>
      </c>
      <c r="H24" s="3">
        <f>ROUND(+'Resp. Thy.'!F119,0)</f>
        <v>4228</v>
      </c>
      <c r="I24" s="8">
        <f t="shared" si="1"/>
        <v>4.33</v>
      </c>
      <c r="J24" s="8"/>
      <c r="K24" s="10">
        <f t="shared" si="2"/>
        <v>1.4056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Thy.'!E20*2080,0)</f>
        <v>27456</v>
      </c>
      <c r="E25" s="3">
        <f>ROUND(+'Resp. Thy.'!F20,0)</f>
        <v>41363</v>
      </c>
      <c r="F25" s="8">
        <f t="shared" si="0"/>
        <v>0.66</v>
      </c>
      <c r="G25" s="3">
        <f>ROUND(+'Resp. Thy.'!E120*2080,0)</f>
        <v>26832</v>
      </c>
      <c r="H25" s="3">
        <f>ROUND(+'Resp. Thy.'!F120,0)</f>
        <v>71948</v>
      </c>
      <c r="I25" s="8">
        <f t="shared" si="1"/>
        <v>0.37</v>
      </c>
      <c r="J25" s="8"/>
      <c r="K25" s="10">
        <f t="shared" si="2"/>
        <v>-0.43940000000000001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Thy.'!E21*2080,0)</f>
        <v>0</v>
      </c>
      <c r="E26" s="3">
        <f>ROUND(+'Resp. Thy.'!F21,0)</f>
        <v>0</v>
      </c>
      <c r="F26" s="8" t="str">
        <f t="shared" si="0"/>
        <v/>
      </c>
      <c r="G26" s="3">
        <f>ROUND(+'Resp. Thy.'!E121*2080,0)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Thy.'!E22*2080,0)</f>
        <v>0</v>
      </c>
      <c r="E27" s="3">
        <f>ROUND(+'Resp. Thy.'!F22,0)</f>
        <v>0</v>
      </c>
      <c r="F27" s="8" t="str">
        <f t="shared" si="0"/>
        <v/>
      </c>
      <c r="G27" s="3">
        <f>ROUND(+'Resp. Thy.'!E122*2080,0)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Thy.'!E23*2080,0)</f>
        <v>8278</v>
      </c>
      <c r="E28" s="3">
        <f>ROUND(+'Resp. Thy.'!F23,0)</f>
        <v>18316</v>
      </c>
      <c r="F28" s="8">
        <f t="shared" si="0"/>
        <v>0.45</v>
      </c>
      <c r="G28" s="3">
        <f>ROUND(+'Resp. Thy.'!E123*2080,0)</f>
        <v>11523</v>
      </c>
      <c r="H28" s="3">
        <f>ROUND(+'Resp. Thy.'!F123,0)</f>
        <v>7717</v>
      </c>
      <c r="I28" s="8">
        <f t="shared" si="1"/>
        <v>1.49</v>
      </c>
      <c r="J28" s="8"/>
      <c r="K28" s="10">
        <f t="shared" si="2"/>
        <v>2.3111000000000002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Thy.'!E24*2080,0)</f>
        <v>50898</v>
      </c>
      <c r="E29" s="3">
        <f>ROUND(+'Resp. Thy.'!F24,0)</f>
        <v>242396</v>
      </c>
      <c r="F29" s="8">
        <f t="shared" si="0"/>
        <v>0.21</v>
      </c>
      <c r="G29" s="3">
        <f>ROUND(+'Resp. Thy.'!E124*2080,0)</f>
        <v>50523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Thy.'!E25*2080,0)</f>
        <v>0</v>
      </c>
      <c r="E30" s="3">
        <f>ROUND(+'Resp. Thy.'!F25,0)</f>
        <v>0</v>
      </c>
      <c r="F30" s="8" t="str">
        <f t="shared" si="0"/>
        <v/>
      </c>
      <c r="G30" s="3">
        <f>ROUND(+'Resp. Thy.'!E125*2080,0)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Thy.'!E26*2080,0)</f>
        <v>1768</v>
      </c>
      <c r="E31" s="3">
        <f>ROUND(+'Resp. Thy.'!F26,0)</f>
        <v>3260</v>
      </c>
      <c r="F31" s="8">
        <f t="shared" si="0"/>
        <v>0.54</v>
      </c>
      <c r="G31" s="3">
        <f>ROUND(+'Resp. Thy.'!E126*2080,0)</f>
        <v>1914</v>
      </c>
      <c r="H31" s="3">
        <f>ROUND(+'Resp. Thy.'!F126,0)</f>
        <v>4537</v>
      </c>
      <c r="I31" s="8">
        <f t="shared" si="1"/>
        <v>0.42</v>
      </c>
      <c r="J31" s="8"/>
      <c r="K31" s="10">
        <f t="shared" si="2"/>
        <v>-0.22220000000000001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Thy.'!E27*2080,0)</f>
        <v>56784</v>
      </c>
      <c r="E32" s="3">
        <f>ROUND(+'Resp. Thy.'!F27,0)</f>
        <v>34898</v>
      </c>
      <c r="F32" s="8">
        <f t="shared" si="0"/>
        <v>1.63</v>
      </c>
      <c r="G32" s="3">
        <f>ROUND(+'Resp. Thy.'!E127*2080,0)</f>
        <v>51522</v>
      </c>
      <c r="H32" s="3">
        <f>ROUND(+'Resp. Thy.'!F127,0)</f>
        <v>47324</v>
      </c>
      <c r="I32" s="8">
        <f t="shared" si="1"/>
        <v>1.0900000000000001</v>
      </c>
      <c r="J32" s="8"/>
      <c r="K32" s="10">
        <f t="shared" si="2"/>
        <v>-0.33129999999999998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Thy.'!E28*2080,0)</f>
        <v>24648</v>
      </c>
      <c r="E33" s="3">
        <f>ROUND(+'Resp. Thy.'!F28,0)</f>
        <v>15386</v>
      </c>
      <c r="F33" s="8">
        <f t="shared" si="0"/>
        <v>1.6</v>
      </c>
      <c r="G33" s="3">
        <f>ROUND(+'Resp. Thy.'!E128*2080,0)</f>
        <v>24149</v>
      </c>
      <c r="H33" s="3">
        <f>ROUND(+'Resp. Thy.'!F128,0)</f>
        <v>12936</v>
      </c>
      <c r="I33" s="8">
        <f t="shared" si="1"/>
        <v>1.87</v>
      </c>
      <c r="J33" s="8"/>
      <c r="K33" s="10">
        <f t="shared" si="2"/>
        <v>0.16880000000000001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Thy.'!E29*2080,0)</f>
        <v>13125</v>
      </c>
      <c r="E34" s="3">
        <f>ROUND(+'Resp. Thy.'!F29,0)</f>
        <v>16193</v>
      </c>
      <c r="F34" s="8">
        <f t="shared" si="0"/>
        <v>0.81</v>
      </c>
      <c r="G34" s="3">
        <f>ROUND(+'Resp. Thy.'!E129*2080,0)</f>
        <v>12958</v>
      </c>
      <c r="H34" s="3">
        <f>ROUND(+'Resp. Thy.'!F129,0)</f>
        <v>15267</v>
      </c>
      <c r="I34" s="8">
        <f t="shared" si="1"/>
        <v>0.85</v>
      </c>
      <c r="J34" s="8"/>
      <c r="K34" s="10">
        <f t="shared" si="2"/>
        <v>4.9399999999999999E-2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Thy.'!E30*2080,0)</f>
        <v>0</v>
      </c>
      <c r="E35" s="3">
        <f>ROUND(+'Resp. Thy.'!F30,0)</f>
        <v>0</v>
      </c>
      <c r="F35" s="8" t="str">
        <f t="shared" si="0"/>
        <v/>
      </c>
      <c r="G35" s="3">
        <f>ROUND(+'Resp. Thy.'!E130*2080,0)</f>
        <v>0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Thy.'!E31*2080,0)</f>
        <v>0</v>
      </c>
      <c r="E36" s="3">
        <f>ROUND(+'Resp. Thy.'!F31,0)</f>
        <v>0</v>
      </c>
      <c r="F36" s="8" t="str">
        <f t="shared" si="0"/>
        <v/>
      </c>
      <c r="G36" s="3">
        <f>ROUND(+'Resp. Thy.'!E131*2080,0)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Thy.'!E32*2080,0)</f>
        <v>44720</v>
      </c>
      <c r="E37" s="3">
        <f>ROUND(+'Resp. Thy.'!F32,0)</f>
        <v>0</v>
      </c>
      <c r="F37" s="8" t="str">
        <f t="shared" si="0"/>
        <v/>
      </c>
      <c r="G37" s="3">
        <f>ROUND(+'Resp. Thy.'!E132*2080,0)</f>
        <v>0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Thy.'!E33*2080,0)</f>
        <v>0</v>
      </c>
      <c r="E38" s="3">
        <f>ROUND(+'Resp. Thy.'!F33,0)</f>
        <v>0</v>
      </c>
      <c r="F38" s="8" t="str">
        <f t="shared" si="0"/>
        <v/>
      </c>
      <c r="G38" s="3">
        <f>ROUND(+'Resp. Thy.'!E133*2080,0)</f>
        <v>0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Thy.'!E34*2080,0)</f>
        <v>116646</v>
      </c>
      <c r="E39" s="3">
        <f>ROUND(+'Resp. Thy.'!F34,0)</f>
        <v>84540</v>
      </c>
      <c r="F39" s="8">
        <f t="shared" si="0"/>
        <v>1.38</v>
      </c>
      <c r="G39" s="3">
        <f>ROUND(+'Resp. Thy.'!E134*2080,0)</f>
        <v>118498</v>
      </c>
      <c r="H39" s="3">
        <f>ROUND(+'Resp. Thy.'!F134,0)</f>
        <v>174009</v>
      </c>
      <c r="I39" s="8">
        <f t="shared" si="1"/>
        <v>0.68</v>
      </c>
      <c r="J39" s="8"/>
      <c r="K39" s="10">
        <f t="shared" si="2"/>
        <v>-0.50719999999999998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Thy.'!E35*2080,0)</f>
        <v>9090</v>
      </c>
      <c r="E40" s="3">
        <f>ROUND(+'Resp. Thy.'!F35,0)</f>
        <v>14592</v>
      </c>
      <c r="F40" s="8">
        <f t="shared" si="0"/>
        <v>0.62</v>
      </c>
      <c r="G40" s="3">
        <f>ROUND(+'Resp. Thy.'!E135*2080,0)</f>
        <v>14165</v>
      </c>
      <c r="H40" s="3">
        <f>ROUND(+'Resp. Thy.'!F135,0)</f>
        <v>23486</v>
      </c>
      <c r="I40" s="8">
        <f t="shared" si="1"/>
        <v>0.6</v>
      </c>
      <c r="J40" s="8"/>
      <c r="K40" s="10">
        <f t="shared" si="2"/>
        <v>-3.2300000000000002E-2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Thy.'!E36*2080,0)</f>
        <v>4659</v>
      </c>
      <c r="E41" s="3">
        <f>ROUND(+'Resp. Thy.'!F36,0)</f>
        <v>1264</v>
      </c>
      <c r="F41" s="8">
        <f t="shared" si="0"/>
        <v>3.69</v>
      </c>
      <c r="G41" s="3">
        <f>ROUND(+'Resp. Thy.'!E136*2080,0)</f>
        <v>0</v>
      </c>
      <c r="H41" s="3">
        <f>ROUND(+'Resp. Thy.'!F136,0)</f>
        <v>1518</v>
      </c>
      <c r="I41" s="8" t="str">
        <f t="shared" si="1"/>
        <v/>
      </c>
      <c r="J41" s="8"/>
      <c r="K41" s="10" t="str">
        <f t="shared" si="2"/>
        <v/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Thy.'!E37*2080,0)</f>
        <v>25376</v>
      </c>
      <c r="E42" s="3">
        <f>ROUND(+'Resp. Thy.'!F37,0)</f>
        <v>62636</v>
      </c>
      <c r="F42" s="8">
        <f t="shared" si="0"/>
        <v>0.41</v>
      </c>
      <c r="G42" s="3">
        <f>ROUND(+'Resp. Thy.'!E137*2080,0)</f>
        <v>26416</v>
      </c>
      <c r="H42" s="3">
        <f>ROUND(+'Resp. Thy.'!F137,0)</f>
        <v>70420</v>
      </c>
      <c r="I42" s="8">
        <f t="shared" si="1"/>
        <v>0.38</v>
      </c>
      <c r="J42" s="8"/>
      <c r="K42" s="10">
        <f t="shared" si="2"/>
        <v>-7.3200000000000001E-2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Thy.'!E38*2080,0)</f>
        <v>0</v>
      </c>
      <c r="E43" s="3">
        <f>ROUND(+'Resp. Thy.'!F38,0)</f>
        <v>0</v>
      </c>
      <c r="F43" s="8" t="str">
        <f t="shared" si="0"/>
        <v/>
      </c>
      <c r="G43" s="3">
        <f>ROUND(+'Resp. Thy.'!E138*2080,0)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Thy.'!E39*2080,0)</f>
        <v>13083</v>
      </c>
      <c r="E44" s="3">
        <f>ROUND(+'Resp. Thy.'!F39,0)</f>
        <v>33661</v>
      </c>
      <c r="F44" s="8">
        <f t="shared" si="0"/>
        <v>0.39</v>
      </c>
      <c r="G44" s="3">
        <f>ROUND(+'Resp. Thy.'!E139*2080,0)</f>
        <v>12563</v>
      </c>
      <c r="H44" s="3">
        <f>ROUND(+'Resp. Thy.'!F139,0)</f>
        <v>33120</v>
      </c>
      <c r="I44" s="8">
        <f t="shared" si="1"/>
        <v>0.38</v>
      </c>
      <c r="J44" s="8"/>
      <c r="K44" s="10">
        <f t="shared" si="2"/>
        <v>-2.5600000000000001E-2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Thy.'!E40*2080,0)</f>
        <v>2122</v>
      </c>
      <c r="E45" s="3">
        <f>ROUND(+'Resp. Thy.'!F40,0)</f>
        <v>1454</v>
      </c>
      <c r="F45" s="8">
        <f t="shared" si="0"/>
        <v>1.46</v>
      </c>
      <c r="G45" s="3">
        <f>ROUND(+'Resp. Thy.'!E140*2080,0)</f>
        <v>2080</v>
      </c>
      <c r="H45" s="3">
        <f>ROUND(+'Resp. Thy.'!F140,0)</f>
        <v>1657</v>
      </c>
      <c r="I45" s="8">
        <f t="shared" si="1"/>
        <v>1.26</v>
      </c>
      <c r="J45" s="8"/>
      <c r="K45" s="10">
        <f t="shared" si="2"/>
        <v>-0.13700000000000001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Thy.'!E41*2080,0)</f>
        <v>12667</v>
      </c>
      <c r="E46" s="3">
        <f>ROUND(+'Resp. Thy.'!F41,0)</f>
        <v>23264</v>
      </c>
      <c r="F46" s="8">
        <f t="shared" si="0"/>
        <v>0.54</v>
      </c>
      <c r="G46" s="3">
        <f>ROUND(+'Resp. Thy.'!E141*2080,0)</f>
        <v>12584</v>
      </c>
      <c r="H46" s="3">
        <f>ROUND(+'Resp. Thy.'!F141,0)</f>
        <v>21133</v>
      </c>
      <c r="I46" s="8">
        <f t="shared" si="1"/>
        <v>0.6</v>
      </c>
      <c r="J46" s="8"/>
      <c r="K46" s="10">
        <f t="shared" si="2"/>
        <v>0.1111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Thy.'!E42*2080,0)</f>
        <v>0</v>
      </c>
      <c r="E47" s="3">
        <f>ROUND(+'Resp. Thy.'!F42,0)</f>
        <v>4177</v>
      </c>
      <c r="F47" s="8" t="str">
        <f t="shared" si="0"/>
        <v/>
      </c>
      <c r="G47" s="3">
        <f>ROUND(+'Resp. Thy.'!E142*2080,0)</f>
        <v>0</v>
      </c>
      <c r="H47" s="3">
        <f>ROUND(+'Resp. Thy.'!F142,0)</f>
        <v>788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Thy.'!E43*2080,0)</f>
        <v>0</v>
      </c>
      <c r="E48" s="3">
        <f>ROUND(+'Resp. Thy.'!F43,0)</f>
        <v>0</v>
      </c>
      <c r="F48" s="8" t="str">
        <f t="shared" si="0"/>
        <v/>
      </c>
      <c r="G48" s="3">
        <f>ROUND(+'Resp. Thy.'!E143*2080,0)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Thy.'!E44*2080,0)</f>
        <v>30285</v>
      </c>
      <c r="E49" s="3">
        <f>ROUND(+'Resp. Thy.'!F44,0)</f>
        <v>36116</v>
      </c>
      <c r="F49" s="8">
        <f t="shared" si="0"/>
        <v>0.84</v>
      </c>
      <c r="G49" s="3">
        <f>ROUND(+'Resp. Thy.'!E144*2080,0)</f>
        <v>29078</v>
      </c>
      <c r="H49" s="3">
        <f>ROUND(+'Resp. Thy.'!F144,0)</f>
        <v>19027</v>
      </c>
      <c r="I49" s="8">
        <f t="shared" si="1"/>
        <v>1.53</v>
      </c>
      <c r="J49" s="8"/>
      <c r="K49" s="10">
        <f t="shared" si="2"/>
        <v>0.82140000000000002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Thy.'!E45*2080,0)</f>
        <v>128752</v>
      </c>
      <c r="E50" s="3">
        <f>ROUND(+'Resp. Thy.'!F45,0)</f>
        <v>61172</v>
      </c>
      <c r="F50" s="8">
        <f t="shared" si="0"/>
        <v>2.1</v>
      </c>
      <c r="G50" s="3">
        <f>ROUND(+'Resp. Thy.'!E145*2080,0)</f>
        <v>134056</v>
      </c>
      <c r="H50" s="3">
        <f>ROUND(+'Resp. Thy.'!F145,0)</f>
        <v>67295</v>
      </c>
      <c r="I50" s="8">
        <f t="shared" si="1"/>
        <v>1.99</v>
      </c>
      <c r="J50" s="8"/>
      <c r="K50" s="10">
        <f t="shared" si="2"/>
        <v>-5.2400000000000002E-2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Thy.'!E46*2080,0)</f>
        <v>1352</v>
      </c>
      <c r="E51" s="3">
        <f>ROUND(+'Resp. Thy.'!F46,0)</f>
        <v>0</v>
      </c>
      <c r="F51" s="8" t="str">
        <f t="shared" si="0"/>
        <v/>
      </c>
      <c r="G51" s="3">
        <f>ROUND(+'Resp. Thy.'!E146*2080,0)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Thy.'!E47*2080,0)</f>
        <v>33467</v>
      </c>
      <c r="E52" s="3">
        <f>ROUND(+'Resp. Thy.'!F47,0)</f>
        <v>23928</v>
      </c>
      <c r="F52" s="8">
        <f t="shared" si="0"/>
        <v>1.4</v>
      </c>
      <c r="G52" s="3">
        <f>ROUND(+'Resp. Thy.'!E147*2080,0)</f>
        <v>33363</v>
      </c>
      <c r="H52" s="3">
        <f>ROUND(+'Resp. Thy.'!F147,0)</f>
        <v>23391</v>
      </c>
      <c r="I52" s="8">
        <f t="shared" si="1"/>
        <v>1.43</v>
      </c>
      <c r="J52" s="8"/>
      <c r="K52" s="10">
        <f t="shared" si="2"/>
        <v>2.1399999999999999E-2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Thy.'!E48*2080,0)</f>
        <v>52520</v>
      </c>
      <c r="E53" s="3">
        <f>ROUND(+'Resp. Thy.'!F48,0)</f>
        <v>0</v>
      </c>
      <c r="F53" s="8" t="str">
        <f t="shared" si="0"/>
        <v/>
      </c>
      <c r="G53" s="3">
        <f>ROUND(+'Resp. Thy.'!E148*2080,0)</f>
        <v>47445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Thy.'!E49*2080,0)</f>
        <v>32302</v>
      </c>
      <c r="E54" s="3">
        <f>ROUND(+'Resp. Thy.'!F49,0)</f>
        <v>47870</v>
      </c>
      <c r="F54" s="8">
        <f t="shared" si="0"/>
        <v>0.67</v>
      </c>
      <c r="G54" s="3">
        <f>ROUND(+'Resp. Thy.'!E149*2080,0)</f>
        <v>31034</v>
      </c>
      <c r="H54" s="3">
        <f>ROUND(+'Resp. Thy.'!F149,0)</f>
        <v>49443</v>
      </c>
      <c r="I54" s="8">
        <f t="shared" si="1"/>
        <v>0.63</v>
      </c>
      <c r="J54" s="8"/>
      <c r="K54" s="10">
        <f t="shared" si="2"/>
        <v>-5.9700000000000003E-2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Thy.'!E50*2080,0)</f>
        <v>20259</v>
      </c>
      <c r="E55" s="3">
        <f>ROUND(+'Resp. Thy.'!F50,0)</f>
        <v>9801</v>
      </c>
      <c r="F55" s="8">
        <f t="shared" si="0"/>
        <v>2.0699999999999998</v>
      </c>
      <c r="G55" s="3">
        <f>ROUND(+'Resp. Thy.'!E150*2080,0)</f>
        <v>18949</v>
      </c>
      <c r="H55" s="3">
        <f>ROUND(+'Resp. Thy.'!F150,0)</f>
        <v>10970</v>
      </c>
      <c r="I55" s="8">
        <f t="shared" si="1"/>
        <v>1.73</v>
      </c>
      <c r="J55" s="8"/>
      <c r="K55" s="10">
        <f t="shared" si="2"/>
        <v>-0.1643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Thy.'!E51*2080,0)</f>
        <v>2267</v>
      </c>
      <c r="E56" s="3">
        <f>ROUND(+'Resp. Thy.'!F51,0)</f>
        <v>3643</v>
      </c>
      <c r="F56" s="8">
        <f t="shared" si="0"/>
        <v>0.62</v>
      </c>
      <c r="G56" s="3">
        <f>ROUND(+'Resp. Thy.'!E151*2080,0)</f>
        <v>2808</v>
      </c>
      <c r="H56" s="3">
        <f>ROUND(+'Resp. Thy.'!F151,0)</f>
        <v>5082</v>
      </c>
      <c r="I56" s="8">
        <f t="shared" si="1"/>
        <v>0.55000000000000004</v>
      </c>
      <c r="J56" s="8"/>
      <c r="K56" s="10">
        <f t="shared" si="2"/>
        <v>-0.1129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Thy.'!E52*2080,0)</f>
        <v>29682</v>
      </c>
      <c r="E57" s="3">
        <f>ROUND(+'Resp. Thy.'!F52,0)</f>
        <v>0</v>
      </c>
      <c r="F57" s="8" t="str">
        <f t="shared" si="0"/>
        <v/>
      </c>
      <c r="G57" s="3">
        <f>ROUND(+'Resp. Thy.'!E152*2080,0)</f>
        <v>29245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Thy.'!E53*2080,0)</f>
        <v>96325</v>
      </c>
      <c r="E58" s="3">
        <f>ROUND(+'Resp. Thy.'!F53,0)</f>
        <v>49800</v>
      </c>
      <c r="F58" s="8">
        <f t="shared" si="0"/>
        <v>1.93</v>
      </c>
      <c r="G58" s="3">
        <f>ROUND(+'Resp. Thy.'!E153*2080,0)</f>
        <v>96096</v>
      </c>
      <c r="H58" s="3">
        <f>ROUND(+'Resp. Thy.'!F153,0)</f>
        <v>47192</v>
      </c>
      <c r="I58" s="8">
        <f t="shared" si="1"/>
        <v>2.04</v>
      </c>
      <c r="J58" s="8"/>
      <c r="K58" s="10">
        <f t="shared" si="2"/>
        <v>5.7000000000000002E-2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Thy.'!E54*2080,0)</f>
        <v>7654</v>
      </c>
      <c r="E59" s="3">
        <f>ROUND(+'Resp. Thy.'!F54,0)</f>
        <v>2438</v>
      </c>
      <c r="F59" s="8">
        <f t="shared" si="0"/>
        <v>3.14</v>
      </c>
      <c r="G59" s="3">
        <f>ROUND(+'Resp. Thy.'!E154*2080,0)</f>
        <v>8070</v>
      </c>
      <c r="H59" s="3">
        <f>ROUND(+'Resp. Thy.'!F154,0)</f>
        <v>2368</v>
      </c>
      <c r="I59" s="8">
        <f t="shared" si="1"/>
        <v>3.41</v>
      </c>
      <c r="J59" s="8"/>
      <c r="K59" s="10">
        <f t="shared" si="2"/>
        <v>8.5999999999999993E-2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Thy.'!E55*2080,0)</f>
        <v>894</v>
      </c>
      <c r="E60" s="3">
        <f>ROUND(+'Resp. Thy.'!F55,0)</f>
        <v>1973</v>
      </c>
      <c r="F60" s="8">
        <f t="shared" si="0"/>
        <v>0.45</v>
      </c>
      <c r="G60" s="3">
        <f>ROUND(+'Resp. Thy.'!E155*2080,0)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Thy.'!E56*2080,0)</f>
        <v>85072</v>
      </c>
      <c r="E61" s="3">
        <f>ROUND(+'Resp. Thy.'!F56,0)</f>
        <v>260556</v>
      </c>
      <c r="F61" s="8">
        <f t="shared" si="0"/>
        <v>0.33</v>
      </c>
      <c r="G61" s="3">
        <f>ROUND(+'Resp. Thy.'!E156*2080,0)</f>
        <v>100214</v>
      </c>
      <c r="H61" s="3">
        <f>ROUND(+'Resp. Thy.'!F156,0)</f>
        <v>311854</v>
      </c>
      <c r="I61" s="8">
        <f t="shared" si="1"/>
        <v>0.32</v>
      </c>
      <c r="J61" s="8"/>
      <c r="K61" s="10">
        <f t="shared" si="2"/>
        <v>-3.0300000000000001E-2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Thy.'!E57*2080,0)</f>
        <v>58344</v>
      </c>
      <c r="E62" s="3">
        <f>ROUND(+'Resp. Thy.'!F57,0)</f>
        <v>74832</v>
      </c>
      <c r="F62" s="8">
        <f t="shared" si="0"/>
        <v>0.78</v>
      </c>
      <c r="G62" s="3">
        <f>ROUND(+'Resp. Thy.'!E157*2080,0)</f>
        <v>56555</v>
      </c>
      <c r="H62" s="3">
        <f>ROUND(+'Resp. Thy.'!F157,0)</f>
        <v>71676</v>
      </c>
      <c r="I62" s="8">
        <f t="shared" si="1"/>
        <v>0.79</v>
      </c>
      <c r="J62" s="8"/>
      <c r="K62" s="10">
        <f t="shared" si="2"/>
        <v>1.2800000000000001E-2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Thy.'!E58*2080,0)</f>
        <v>6136</v>
      </c>
      <c r="E63" s="3">
        <f>ROUND(+'Resp. Thy.'!F58,0)</f>
        <v>6577</v>
      </c>
      <c r="F63" s="8">
        <f t="shared" si="0"/>
        <v>0.93</v>
      </c>
      <c r="G63" s="3">
        <f>ROUND(+'Resp. Thy.'!E158*2080,0)</f>
        <v>6094</v>
      </c>
      <c r="H63" s="3">
        <f>ROUND(+'Resp. Thy.'!F158,0)</f>
        <v>6461</v>
      </c>
      <c r="I63" s="8">
        <f t="shared" si="1"/>
        <v>0.94</v>
      </c>
      <c r="J63" s="8"/>
      <c r="K63" s="10">
        <f t="shared" si="2"/>
        <v>1.0800000000000001E-2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Thy.'!E59*2080,0)</f>
        <v>39936</v>
      </c>
      <c r="E64" s="3">
        <f>ROUND(+'Resp. Thy.'!F59,0)</f>
        <v>57193</v>
      </c>
      <c r="F64" s="8">
        <f t="shared" si="0"/>
        <v>0.7</v>
      </c>
      <c r="G64" s="3">
        <f>ROUND(+'Resp. Thy.'!E159*2080,0)</f>
        <v>42432</v>
      </c>
      <c r="H64" s="3">
        <f>ROUND(+'Resp. Thy.'!F159,0)</f>
        <v>68155</v>
      </c>
      <c r="I64" s="8">
        <f t="shared" si="1"/>
        <v>0.62</v>
      </c>
      <c r="J64" s="8"/>
      <c r="K64" s="10">
        <f t="shared" si="2"/>
        <v>-0.1143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Thy.'!E60*2080,0)</f>
        <v>0</v>
      </c>
      <c r="E65" s="3">
        <f>ROUND(+'Resp. Thy.'!F60,0)</f>
        <v>1105</v>
      </c>
      <c r="F65" s="8" t="str">
        <f t="shared" si="0"/>
        <v/>
      </c>
      <c r="G65" s="3">
        <f>ROUND(+'Resp. Thy.'!E160*2080,0)</f>
        <v>0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Thy.'!E61*2080,0)</f>
        <v>19198</v>
      </c>
      <c r="E66" s="3">
        <f>ROUND(+'Resp. Thy.'!F61,0)</f>
        <v>9753</v>
      </c>
      <c r="F66" s="8">
        <f t="shared" si="0"/>
        <v>1.97</v>
      </c>
      <c r="G66" s="3">
        <f>ROUND(+'Resp. Thy.'!E161*2080,0)</f>
        <v>19302</v>
      </c>
      <c r="H66" s="3">
        <f>ROUND(+'Resp. Thy.'!F161,0)</f>
        <v>8796</v>
      </c>
      <c r="I66" s="8">
        <f t="shared" si="1"/>
        <v>2.19</v>
      </c>
      <c r="J66" s="8"/>
      <c r="K66" s="10">
        <f t="shared" si="2"/>
        <v>0.11169999999999999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Thy.'!E62*2080,0)</f>
        <v>11565</v>
      </c>
      <c r="E67" s="3">
        <f>ROUND(+'Resp. Thy.'!F62,0)</f>
        <v>15821</v>
      </c>
      <c r="F67" s="8">
        <f t="shared" si="0"/>
        <v>0.73</v>
      </c>
      <c r="G67" s="3">
        <f>ROUND(+'Resp. Thy.'!E162*2080,0)</f>
        <v>12459</v>
      </c>
      <c r="H67" s="3">
        <f>ROUND(+'Resp. Thy.'!F162,0)</f>
        <v>9451</v>
      </c>
      <c r="I67" s="8">
        <f t="shared" si="1"/>
        <v>1.32</v>
      </c>
      <c r="J67" s="8"/>
      <c r="K67" s="10">
        <f t="shared" si="2"/>
        <v>0.80820000000000003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Thy.'!E63*2080,0)</f>
        <v>45594</v>
      </c>
      <c r="E68" s="3">
        <f>ROUND(+'Resp. Thy.'!F63,0)</f>
        <v>28221</v>
      </c>
      <c r="F68" s="8">
        <f t="shared" si="0"/>
        <v>1.62</v>
      </c>
      <c r="G68" s="3">
        <f>ROUND(+'Resp. Thy.'!E163*2080,0)</f>
        <v>37960</v>
      </c>
      <c r="H68" s="3">
        <f>ROUND(+'Resp. Thy.'!F163,0)</f>
        <v>61980</v>
      </c>
      <c r="I68" s="8">
        <f t="shared" si="1"/>
        <v>0.61</v>
      </c>
      <c r="J68" s="8"/>
      <c r="K68" s="10">
        <f t="shared" si="2"/>
        <v>-0.62350000000000005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Thy.'!E64*2080,0)</f>
        <v>12293</v>
      </c>
      <c r="E69" s="3">
        <f>ROUND(+'Resp. Thy.'!F64,0)</f>
        <v>34056</v>
      </c>
      <c r="F69" s="8">
        <f t="shared" si="0"/>
        <v>0.36</v>
      </c>
      <c r="G69" s="3">
        <f>ROUND(+'Resp. Thy.'!E164*2080,0)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Thy.'!E65*2080,0)</f>
        <v>5512</v>
      </c>
      <c r="E70" s="3">
        <f>ROUND(+'Resp. Thy.'!F65,0)</f>
        <v>5742</v>
      </c>
      <c r="F70" s="8">
        <f t="shared" si="0"/>
        <v>0.96</v>
      </c>
      <c r="G70" s="3">
        <f>ROUND(+'Resp. Thy.'!E165*2080,0)</f>
        <v>5200</v>
      </c>
      <c r="H70" s="3">
        <f>ROUND(+'Resp. Thy.'!F165,0)</f>
        <v>5006</v>
      </c>
      <c r="I70" s="8">
        <f t="shared" si="1"/>
        <v>1.04</v>
      </c>
      <c r="J70" s="8"/>
      <c r="K70" s="10">
        <f t="shared" si="2"/>
        <v>8.3299999999999999E-2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Thy.'!E66*2080,0)</f>
        <v>0</v>
      </c>
      <c r="E71" s="3">
        <f>ROUND(+'Resp. Thy.'!F66,0)</f>
        <v>0</v>
      </c>
      <c r="F71" s="8" t="str">
        <f t="shared" si="0"/>
        <v/>
      </c>
      <c r="G71" s="3">
        <f>ROUND(+'Resp. Thy.'!E166*2080,0)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Thy.'!E67*2080,0)</f>
        <v>112320</v>
      </c>
      <c r="E72" s="3">
        <f>ROUND(+'Resp. Thy.'!F67,0)</f>
        <v>0</v>
      </c>
      <c r="F72" s="8" t="str">
        <f t="shared" si="0"/>
        <v/>
      </c>
      <c r="G72" s="3">
        <f>ROUND(+'Resp. Thy.'!E167*2080,0)</f>
        <v>83200</v>
      </c>
      <c r="H72" s="3">
        <f>ROUND(+'Resp. Thy.'!F167,0)</f>
        <v>1916</v>
      </c>
      <c r="I72" s="8">
        <f t="shared" si="1"/>
        <v>43.42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Thy.'!E68*2080,0)</f>
        <v>51813</v>
      </c>
      <c r="E73" s="3">
        <f>ROUND(+'Resp. Thy.'!F68,0)</f>
        <v>45286</v>
      </c>
      <c r="F73" s="8">
        <f t="shared" si="0"/>
        <v>1.1399999999999999</v>
      </c>
      <c r="G73" s="3">
        <f>ROUND(+'Resp. Thy.'!E168*2080,0)</f>
        <v>51168</v>
      </c>
      <c r="H73" s="3">
        <f>ROUND(+'Resp. Thy.'!F168,0)</f>
        <v>45008</v>
      </c>
      <c r="I73" s="8">
        <f t="shared" si="1"/>
        <v>1.1399999999999999</v>
      </c>
      <c r="J73" s="8"/>
      <c r="K73" s="10">
        <f t="shared" si="2"/>
        <v>0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Thy.'!E69*2080,0)</f>
        <v>177070</v>
      </c>
      <c r="E74" s="3">
        <f>ROUND(+'Resp. Thy.'!F69,0)</f>
        <v>580044</v>
      </c>
      <c r="F74" s="8">
        <f t="shared" si="0"/>
        <v>0.31</v>
      </c>
      <c r="G74" s="3">
        <f>ROUND(+'Resp. Thy.'!E169*2080,0)</f>
        <v>180773</v>
      </c>
      <c r="H74" s="3">
        <f>ROUND(+'Resp. Thy.'!F169,0)</f>
        <v>596102</v>
      </c>
      <c r="I74" s="8">
        <f t="shared" si="1"/>
        <v>0.3</v>
      </c>
      <c r="J74" s="8"/>
      <c r="K74" s="10">
        <f t="shared" si="2"/>
        <v>-3.2300000000000002E-2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Thy.'!E70*2080,0)</f>
        <v>43472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ROUND(+'Resp. Thy.'!E170*2080,0)</f>
        <v>43368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Thy.'!E71*2080,0)</f>
        <v>2205</v>
      </c>
      <c r="E76" s="3">
        <f>ROUND(+'Resp. Thy.'!F71,0)</f>
        <v>3135</v>
      </c>
      <c r="F76" s="8">
        <f t="shared" si="3"/>
        <v>0.7</v>
      </c>
      <c r="G76" s="3">
        <f>ROUND(+'Resp. Thy.'!E171*2080,0)</f>
        <v>2080</v>
      </c>
      <c r="H76" s="3">
        <f>ROUND(+'Resp. Thy.'!F171,0)</f>
        <v>2236</v>
      </c>
      <c r="I76" s="8">
        <f t="shared" si="4"/>
        <v>0.93</v>
      </c>
      <c r="J76" s="8"/>
      <c r="K76" s="10">
        <f t="shared" si="5"/>
        <v>0.3286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Thy.'!E72*2080,0)</f>
        <v>0</v>
      </c>
      <c r="E77" s="3">
        <f>ROUND(+'Resp. Thy.'!F72,0)</f>
        <v>0</v>
      </c>
      <c r="F77" s="8" t="str">
        <f t="shared" si="3"/>
        <v/>
      </c>
      <c r="G77" s="3">
        <f>ROUND(+'Resp. Thy.'!E172*2080,0)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Thy.'!E73*2080,0)</f>
        <v>45802</v>
      </c>
      <c r="E78" s="3">
        <f>ROUND(+'Resp. Thy.'!F73,0)</f>
        <v>40592</v>
      </c>
      <c r="F78" s="8">
        <f t="shared" si="3"/>
        <v>1.1299999999999999</v>
      </c>
      <c r="G78" s="3">
        <f>ROUND(+'Resp. Thy.'!E173*2080,0)</f>
        <v>44304</v>
      </c>
      <c r="H78" s="3">
        <f>ROUND(+'Resp. Thy.'!F173,0)</f>
        <v>43820</v>
      </c>
      <c r="I78" s="8">
        <f t="shared" si="4"/>
        <v>1.01</v>
      </c>
      <c r="J78" s="8"/>
      <c r="K78" s="10">
        <f t="shared" si="5"/>
        <v>-0.1062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Thy.'!E74*2080,0)</f>
        <v>119954</v>
      </c>
      <c r="E79" s="3">
        <f>ROUND(+'Resp. Thy.'!F74,0)</f>
        <v>83159</v>
      </c>
      <c r="F79" s="8">
        <f t="shared" si="3"/>
        <v>1.44</v>
      </c>
      <c r="G79" s="3">
        <f>ROUND(+'Resp. Thy.'!E174*2080,0)</f>
        <v>122928</v>
      </c>
      <c r="H79" s="3">
        <f>ROUND(+'Resp. Thy.'!F174,0)</f>
        <v>95793</v>
      </c>
      <c r="I79" s="8">
        <f t="shared" si="4"/>
        <v>1.28</v>
      </c>
      <c r="J79" s="8"/>
      <c r="K79" s="10">
        <f t="shared" si="5"/>
        <v>-0.1111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Thy.'!E75*2080,0)</f>
        <v>17555</v>
      </c>
      <c r="E80" s="3">
        <f>ROUND(+'Resp. Thy.'!F75,0)</f>
        <v>24430</v>
      </c>
      <c r="F80" s="8">
        <f t="shared" si="3"/>
        <v>0.72</v>
      </c>
      <c r="G80" s="3">
        <f>ROUND(+'Resp. Thy.'!E175*2080,0)</f>
        <v>17576</v>
      </c>
      <c r="H80" s="3">
        <f>ROUND(+'Resp. Thy.'!F175,0)</f>
        <v>23571</v>
      </c>
      <c r="I80" s="8">
        <f t="shared" si="4"/>
        <v>0.75</v>
      </c>
      <c r="J80" s="8"/>
      <c r="K80" s="10">
        <f t="shared" si="5"/>
        <v>4.1700000000000001E-2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Thy.'!E76*2080,0)</f>
        <v>5678</v>
      </c>
      <c r="E81" s="3">
        <f>ROUND(+'Resp. Thy.'!F76,0)</f>
        <v>0</v>
      </c>
      <c r="F81" s="8" t="str">
        <f t="shared" si="3"/>
        <v/>
      </c>
      <c r="G81" s="3">
        <f>ROUND(+'Resp. Thy.'!E176*2080,0)</f>
        <v>5741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Thy.'!E77*2080,0)</f>
        <v>38542</v>
      </c>
      <c r="E82" s="3">
        <f>ROUND(+'Resp. Thy.'!F77,0)</f>
        <v>0</v>
      </c>
      <c r="F82" s="8" t="str">
        <f t="shared" si="3"/>
        <v/>
      </c>
      <c r="G82" s="3">
        <f>ROUND(+'Resp. Thy.'!E177*2080,0)</f>
        <v>39978</v>
      </c>
      <c r="H82" s="3">
        <f>ROUND(+'Resp. Thy.'!F177,0)</f>
        <v>240257</v>
      </c>
      <c r="I82" s="8">
        <f t="shared" si="4"/>
        <v>0.17</v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Thy.'!E78*2080,0)</f>
        <v>87069</v>
      </c>
      <c r="E83" s="3">
        <f>ROUND(+'Resp. Thy.'!F78,0)</f>
        <v>0</v>
      </c>
      <c r="F83" s="8" t="str">
        <f t="shared" si="3"/>
        <v/>
      </c>
      <c r="G83" s="3">
        <f>ROUND(+'Resp. Thy.'!E178*2080,0)</f>
        <v>128315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Thy.'!E79*2080,0)</f>
        <v>32947</v>
      </c>
      <c r="E84" s="3">
        <f>ROUND(+'Resp. Thy.'!F79,0)</f>
        <v>109831</v>
      </c>
      <c r="F84" s="8">
        <f t="shared" si="3"/>
        <v>0.3</v>
      </c>
      <c r="G84" s="3">
        <f>ROUND(+'Resp. Thy.'!E179*2080,0)</f>
        <v>33592</v>
      </c>
      <c r="H84" s="3">
        <f>ROUND(+'Resp. Thy.'!F179,0)</f>
        <v>119514</v>
      </c>
      <c r="I84" s="8">
        <f t="shared" si="4"/>
        <v>0.28000000000000003</v>
      </c>
      <c r="J84" s="8"/>
      <c r="K84" s="10">
        <f t="shared" si="5"/>
        <v>-6.6699999999999995E-2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Thy.'!E80*2080,0)</f>
        <v>25064</v>
      </c>
      <c r="E85" s="3">
        <f>ROUND(+'Resp. Thy.'!F80,0)</f>
        <v>17977</v>
      </c>
      <c r="F85" s="8">
        <f t="shared" si="3"/>
        <v>1.39</v>
      </c>
      <c r="G85" s="3">
        <f>ROUND(+'Resp. Thy.'!E180*2080,0)</f>
        <v>34112</v>
      </c>
      <c r="H85" s="3">
        <f>ROUND(+'Resp. Thy.'!F180,0)</f>
        <v>24917</v>
      </c>
      <c r="I85" s="8">
        <f t="shared" si="4"/>
        <v>1.37</v>
      </c>
      <c r="J85" s="8"/>
      <c r="K85" s="10">
        <f t="shared" si="5"/>
        <v>-1.44E-2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Thy.'!E81*2080,0)</f>
        <v>0</v>
      </c>
      <c r="E86" s="3">
        <f>ROUND(+'Resp. Thy.'!F81,0)</f>
        <v>0</v>
      </c>
      <c r="F86" s="8" t="str">
        <f t="shared" si="3"/>
        <v/>
      </c>
      <c r="G86" s="3">
        <f>ROUND(+'Resp. Thy.'!E181*2080,0)</f>
        <v>0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Thy.'!E82*2080,0)</f>
        <v>38355</v>
      </c>
      <c r="E87" s="3">
        <f>ROUND(+'Resp. Thy.'!F82,0)</f>
        <v>33634</v>
      </c>
      <c r="F87" s="8">
        <f t="shared" si="3"/>
        <v>1.1399999999999999</v>
      </c>
      <c r="G87" s="3">
        <f>ROUND(+'Resp. Thy.'!E182*2080,0)</f>
        <v>39520</v>
      </c>
      <c r="H87" s="3">
        <f>ROUND(+'Resp. Thy.'!F182,0)</f>
        <v>34644</v>
      </c>
      <c r="I87" s="8">
        <f t="shared" si="4"/>
        <v>1.1399999999999999</v>
      </c>
      <c r="J87" s="8"/>
      <c r="K87" s="10">
        <f t="shared" si="5"/>
        <v>0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Thy.'!E83*2080,0)</f>
        <v>16744</v>
      </c>
      <c r="E88" s="3">
        <f>ROUND(+'Resp. Thy.'!F83,0)</f>
        <v>13738</v>
      </c>
      <c r="F88" s="8">
        <f t="shared" si="3"/>
        <v>1.22</v>
      </c>
      <c r="G88" s="3">
        <f>ROUND(+'Resp. Thy.'!E183*2080,0)</f>
        <v>16016</v>
      </c>
      <c r="H88" s="3">
        <f>ROUND(+'Resp. Thy.'!F183,0)</f>
        <v>13625</v>
      </c>
      <c r="I88" s="8">
        <f t="shared" si="4"/>
        <v>1.18</v>
      </c>
      <c r="J88" s="8"/>
      <c r="K88" s="10">
        <f t="shared" si="5"/>
        <v>-3.2800000000000003E-2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Thy.'!E84*2080,0)</f>
        <v>10026</v>
      </c>
      <c r="E89" s="3">
        <f>ROUND(+'Resp. Thy.'!F84,0)</f>
        <v>11643</v>
      </c>
      <c r="F89" s="8">
        <f t="shared" si="3"/>
        <v>0.86</v>
      </c>
      <c r="G89" s="3">
        <f>ROUND(+'Resp. Thy.'!E184*2080,0)</f>
        <v>10754</v>
      </c>
      <c r="H89" s="3">
        <f>ROUND(+'Resp. Thy.'!F184,0)</f>
        <v>10609</v>
      </c>
      <c r="I89" s="8">
        <f t="shared" si="4"/>
        <v>1.01</v>
      </c>
      <c r="J89" s="8"/>
      <c r="K89" s="10">
        <f t="shared" si="5"/>
        <v>0.1744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Thy.'!E85*2080,0)</f>
        <v>0</v>
      </c>
      <c r="E90" s="3">
        <f>ROUND(+'Resp. Thy.'!F85,0)</f>
        <v>0</v>
      </c>
      <c r="F90" s="8" t="str">
        <f t="shared" si="3"/>
        <v/>
      </c>
      <c r="G90" s="3">
        <f>ROUND(+'Resp. Thy.'!E185*2080,0)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Thy.'!E86*2080,0)</f>
        <v>14851</v>
      </c>
      <c r="E91" s="3">
        <f>ROUND(+'Resp. Thy.'!F86,0)</f>
        <v>20308</v>
      </c>
      <c r="F91" s="8">
        <f t="shared" si="3"/>
        <v>0.73</v>
      </c>
      <c r="G91" s="3">
        <f>ROUND(+'Resp. Thy.'!E186*2080,0)</f>
        <v>15142</v>
      </c>
      <c r="H91" s="3">
        <f>ROUND(+'Resp. Thy.'!F186,0)</f>
        <v>18198</v>
      </c>
      <c r="I91" s="8">
        <f t="shared" si="4"/>
        <v>0.83</v>
      </c>
      <c r="J91" s="8"/>
      <c r="K91" s="10">
        <f t="shared" si="5"/>
        <v>0.13700000000000001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Thy.'!E87*2080,0)</f>
        <v>13229</v>
      </c>
      <c r="E92" s="3">
        <f>ROUND(+'Resp. Thy.'!F87,0)</f>
        <v>18575</v>
      </c>
      <c r="F92" s="8">
        <f t="shared" si="3"/>
        <v>0.71</v>
      </c>
      <c r="G92" s="3">
        <f>ROUND(+'Resp. Thy.'!E187*2080,0)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Thy.'!E88*2080,0)</f>
        <v>10816</v>
      </c>
      <c r="E93" s="3">
        <f>ROUND(+'Resp. Thy.'!F88,0)</f>
        <v>20020</v>
      </c>
      <c r="F93" s="8">
        <f t="shared" si="3"/>
        <v>0.54</v>
      </c>
      <c r="G93" s="3">
        <f>ROUND(+'Resp. Thy.'!E188*2080,0)</f>
        <v>10608</v>
      </c>
      <c r="H93" s="3">
        <f>ROUND(+'Resp. Thy.'!F188,0)</f>
        <v>20180</v>
      </c>
      <c r="I93" s="8">
        <f t="shared" si="4"/>
        <v>0.53</v>
      </c>
      <c r="J93" s="8"/>
      <c r="K93" s="10">
        <f t="shared" si="5"/>
        <v>-1.8499999999999999E-2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Thy.'!E89*2080,0)</f>
        <v>25293</v>
      </c>
      <c r="E94" s="3">
        <f>ROUND(+'Resp. Thy.'!F89,0)</f>
        <v>69077</v>
      </c>
      <c r="F94" s="8">
        <f t="shared" si="3"/>
        <v>0.37</v>
      </c>
      <c r="G94" s="3">
        <f>ROUND(+'Resp. Thy.'!E189*2080,0)</f>
        <v>26083</v>
      </c>
      <c r="H94" s="3">
        <f>ROUND(+'Resp. Thy.'!F189,0)</f>
        <v>65429</v>
      </c>
      <c r="I94" s="8">
        <f t="shared" si="4"/>
        <v>0.4</v>
      </c>
      <c r="J94" s="8"/>
      <c r="K94" s="10">
        <f t="shared" si="5"/>
        <v>8.1100000000000005E-2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Thy.'!E90*2080,0)</f>
        <v>33238</v>
      </c>
      <c r="E95" s="3">
        <f>ROUND(+'Resp. Thy.'!F90,0)</f>
        <v>0</v>
      </c>
      <c r="F95" s="8" t="str">
        <f t="shared" si="3"/>
        <v/>
      </c>
      <c r="G95" s="3">
        <f>ROUND(+'Resp. Thy.'!E190*2080,0)</f>
        <v>30950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Thy.'!E91*2080,0)</f>
        <v>4285</v>
      </c>
      <c r="E96" s="3">
        <f>ROUND(+'Resp. Thy.'!F91,0)</f>
        <v>0</v>
      </c>
      <c r="F96" s="8" t="str">
        <f t="shared" si="3"/>
        <v/>
      </c>
      <c r="G96" s="3">
        <f>ROUND(+'Resp. Thy.'!E191*2080,0)</f>
        <v>4701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Thy.'!E92*2080,0)</f>
        <v>0</v>
      </c>
      <c r="E97" s="3">
        <f>ROUND(+'Resp. Thy.'!F92,0)</f>
        <v>0</v>
      </c>
      <c r="F97" s="8" t="str">
        <f t="shared" si="3"/>
        <v/>
      </c>
      <c r="G97" s="3">
        <f>ROUND(+'Resp. Thy.'!E192*2080,0)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Thy.'!E93*2080,0)</f>
        <v>17638</v>
      </c>
      <c r="E98" s="3">
        <f>ROUND(+'Resp. Thy.'!F93,0)</f>
        <v>14099</v>
      </c>
      <c r="F98" s="8">
        <f t="shared" si="3"/>
        <v>1.25</v>
      </c>
      <c r="G98" s="3">
        <f>ROUND(+'Resp. Thy.'!E193*2080,0)</f>
        <v>17950</v>
      </c>
      <c r="H98" s="3">
        <f>ROUND(+'Resp. Thy.'!F193,0)</f>
        <v>14667</v>
      </c>
      <c r="I98" s="8">
        <f t="shared" si="4"/>
        <v>1.22</v>
      </c>
      <c r="J98" s="8"/>
      <c r="K98" s="10">
        <f t="shared" si="5"/>
        <v>-2.4E-2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Thy.'!E94*2080,0)</f>
        <v>28309</v>
      </c>
      <c r="E99" s="3">
        <f>ROUND(+'Resp. Thy.'!F94,0)</f>
        <v>38017</v>
      </c>
      <c r="F99" s="8">
        <f t="shared" si="3"/>
        <v>0.74</v>
      </c>
      <c r="G99" s="3">
        <f>ROUND(+'Resp. Thy.'!E194*2080,0)</f>
        <v>28496</v>
      </c>
      <c r="H99" s="3">
        <f>ROUND(+'Resp. Thy.'!F194,0)</f>
        <v>63284</v>
      </c>
      <c r="I99" s="8">
        <f t="shared" si="4"/>
        <v>0.45</v>
      </c>
      <c r="J99" s="8"/>
      <c r="K99" s="10">
        <f t="shared" si="5"/>
        <v>-0.39190000000000003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Thy.'!E95*2080,0)</f>
        <v>43056</v>
      </c>
      <c r="E100" s="3">
        <f>ROUND(+'Resp. Thy.'!F95,0)</f>
        <v>101176</v>
      </c>
      <c r="F100" s="8">
        <f t="shared" si="3"/>
        <v>0.43</v>
      </c>
      <c r="G100" s="3">
        <f>ROUND(+'Resp. Thy.'!E195*2080,0)</f>
        <v>41725</v>
      </c>
      <c r="H100" s="3">
        <f>ROUND(+'Resp. Thy.'!F195,0)</f>
        <v>75740</v>
      </c>
      <c r="I100" s="8">
        <f t="shared" si="4"/>
        <v>0.55000000000000004</v>
      </c>
      <c r="J100" s="8"/>
      <c r="K100" s="10">
        <f t="shared" si="5"/>
        <v>0.27910000000000001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Thy.'!E96*2080,0)</f>
        <v>15662</v>
      </c>
      <c r="E101" s="3">
        <f>ROUND(+'Resp. Thy.'!F96,0)</f>
        <v>13432</v>
      </c>
      <c r="F101" s="8">
        <f t="shared" si="3"/>
        <v>1.17</v>
      </c>
      <c r="G101" s="3">
        <f>ROUND(+'Resp. Thy.'!E196*2080,0)</f>
        <v>18554</v>
      </c>
      <c r="H101" s="3">
        <f>ROUND(+'Resp. Thy.'!F196,0)</f>
        <v>17042</v>
      </c>
      <c r="I101" s="8">
        <f t="shared" si="4"/>
        <v>1.0900000000000001</v>
      </c>
      <c r="J101" s="8"/>
      <c r="K101" s="10">
        <f t="shared" si="5"/>
        <v>-6.8400000000000002E-2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Thy.'!E97*2080,0)</f>
        <v>172640</v>
      </c>
      <c r="E102" s="3">
        <f>ROUND(+'Resp. Thy.'!F97,0)</f>
        <v>0</v>
      </c>
      <c r="F102" s="8" t="str">
        <f t="shared" si="3"/>
        <v/>
      </c>
      <c r="G102" s="3">
        <f>ROUND(+'Resp. Thy.'!E197*2080,0)</f>
        <v>21445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Thy.'!E98*2080,0)</f>
        <v>0</v>
      </c>
      <c r="E103" s="3">
        <f>ROUND(+'Resp. Thy.'!F98,0)</f>
        <v>0</v>
      </c>
      <c r="F103" s="8" t="str">
        <f t="shared" si="3"/>
        <v/>
      </c>
      <c r="G103" s="3">
        <f>ROUND(+'Resp. Thy.'!E198*2080,0)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Thy.'!E99*2080,0)</f>
        <v>0</v>
      </c>
      <c r="E104" s="3">
        <f>ROUND(+'Resp. Thy.'!F99,0)</f>
        <v>0</v>
      </c>
      <c r="F104" s="8" t="str">
        <f t="shared" si="3"/>
        <v/>
      </c>
      <c r="G104" s="3">
        <f>ROUND(+'Resp. Thy.'!E199*2080,0)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Thy.'!E100*2080,0)</f>
        <v>0</v>
      </c>
      <c r="E105" s="3">
        <f>ROUND(+'Resp. Thy.'!F100,0)</f>
        <v>0</v>
      </c>
      <c r="F105" s="8" t="str">
        <f t="shared" si="3"/>
        <v/>
      </c>
      <c r="G105" s="3">
        <f>ROUND(+'Resp. Thy.'!E200*2080,0)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Thy.'!E101*2080,0)</f>
        <v>0</v>
      </c>
      <c r="E106" s="3">
        <f>ROUND(+'Resp. Thy.'!F101,0)</f>
        <v>0</v>
      </c>
      <c r="F106" s="8" t="str">
        <f t="shared" si="3"/>
        <v/>
      </c>
      <c r="G106" s="3">
        <f>ROUND(+'Resp. Thy.'!E201*2080,0)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Thy.'!E102*2080,0)</f>
        <v>0</v>
      </c>
      <c r="E107" s="3">
        <f>ROUND(+'Resp. Thy.'!F102,0)</f>
        <v>0</v>
      </c>
      <c r="F107" s="8" t="str">
        <f t="shared" si="3"/>
        <v/>
      </c>
      <c r="G107" s="3">
        <f>ROUND(+'Resp. Thy.'!E202*2080,0)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280"/>
  <sheetViews>
    <sheetView topLeftCell="A100" zoomScale="75" workbookViewId="0">
      <selection activeCell="C121" sqref="C121:D202"/>
    </sheetView>
  </sheetViews>
  <sheetFormatPr defaultColWidth="9" defaultRowHeight="13.2" x14ac:dyDescent="0.25"/>
  <cols>
    <col min="1" max="1" width="6.109375" style="13" bestFit="1" customWidth="1"/>
    <col min="2" max="2" width="40.44140625" style="13" bestFit="1" customWidth="1"/>
    <col min="3" max="3" width="8.109375" style="13" bestFit="1" customWidth="1"/>
    <col min="4" max="5" width="5.6640625" style="13" bestFit="1" customWidth="1"/>
    <col min="6" max="7" width="9.109375" style="13" bestFit="1" customWidth="1"/>
    <col min="8" max="9" width="7.6640625" style="13" bestFit="1" customWidth="1"/>
    <col min="10" max="10" width="9.109375" style="13" bestFit="1" customWidth="1"/>
    <col min="11" max="11" width="6.6640625" style="13" bestFit="1" customWidth="1"/>
    <col min="12" max="15" width="7.6640625" style="13" bestFit="1" customWidth="1"/>
    <col min="16" max="18" width="9.109375" style="13" bestFit="1" customWidth="1"/>
    <col min="19" max="20" width="10.109375" style="13" bestFit="1" customWidth="1"/>
    <col min="21" max="26" width="9" style="13"/>
    <col min="27" max="29" width="10.88671875" style="13" bestFit="1" customWidth="1"/>
    <col min="30" max="37" width="9.109375" style="13" bestFit="1" customWidth="1"/>
    <col min="38" max="39" width="10.88671875" style="13" bestFit="1" customWidth="1"/>
    <col min="40" max="41" width="11.88671875" style="13" bestFit="1" customWidth="1"/>
    <col min="42" max="16384" width="9" style="13"/>
  </cols>
  <sheetData>
    <row r="4" spans="1:39" x14ac:dyDescent="0.25">
      <c r="A4" s="12" t="s">
        <v>21</v>
      </c>
      <c r="B4" s="12" t="s">
        <v>49</v>
      </c>
      <c r="C4" s="12" t="s">
        <v>50</v>
      </c>
      <c r="D4" s="12" t="s">
        <v>51</v>
      </c>
      <c r="E4" s="12" t="s">
        <v>52</v>
      </c>
      <c r="F4" s="12" t="s">
        <v>53</v>
      </c>
      <c r="G4" s="12" t="s">
        <v>54</v>
      </c>
      <c r="H4" s="12" t="s">
        <v>55</v>
      </c>
      <c r="I4" s="12" t="s">
        <v>56</v>
      </c>
      <c r="J4" s="12" t="s">
        <v>57</v>
      </c>
      <c r="K4" s="12" t="s">
        <v>58</v>
      </c>
      <c r="L4" s="12" t="s">
        <v>59</v>
      </c>
      <c r="M4" s="12" t="s">
        <v>60</v>
      </c>
      <c r="N4" s="12" t="s">
        <v>61</v>
      </c>
      <c r="O4" s="12" t="s">
        <v>62</v>
      </c>
      <c r="P4" s="12" t="s">
        <v>63</v>
      </c>
      <c r="Q4" s="12" t="s">
        <v>64</v>
      </c>
      <c r="R4" s="12" t="s">
        <v>65</v>
      </c>
      <c r="S4" s="12" t="s">
        <v>66</v>
      </c>
      <c r="T4" s="12" t="s">
        <v>67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x14ac:dyDescent="0.25">
      <c r="A5">
        <v>1</v>
      </c>
      <c r="B5" t="s">
        <v>126</v>
      </c>
      <c r="C5" s="14">
        <v>7180</v>
      </c>
      <c r="D5" s="14">
        <v>2012</v>
      </c>
      <c r="E5" s="16">
        <v>58.47</v>
      </c>
      <c r="F5" s="17">
        <v>0</v>
      </c>
      <c r="G5" s="17">
        <v>4937256</v>
      </c>
      <c r="H5" s="17">
        <v>15857</v>
      </c>
      <c r="I5" s="17">
        <v>84862</v>
      </c>
      <c r="J5" s="17">
        <v>865183</v>
      </c>
      <c r="K5" s="17">
        <v>3425</v>
      </c>
      <c r="L5" s="17">
        <v>34788</v>
      </c>
      <c r="M5" s="17">
        <v>0</v>
      </c>
      <c r="N5" s="17">
        <v>105910</v>
      </c>
      <c r="O5" s="17">
        <v>18970</v>
      </c>
      <c r="P5" s="17">
        <v>0</v>
      </c>
      <c r="Q5" s="17">
        <v>6066251</v>
      </c>
      <c r="R5" s="17">
        <v>5226100</v>
      </c>
      <c r="S5" s="17">
        <v>26123124</v>
      </c>
      <c r="T5" s="17">
        <v>24422392</v>
      </c>
      <c r="V5"/>
      <c r="W5"/>
      <c r="X5" s="16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>
        <v>3</v>
      </c>
      <c r="B6" t="s">
        <v>127</v>
      </c>
      <c r="C6" s="14">
        <v>7180</v>
      </c>
      <c r="D6" s="14">
        <v>2012</v>
      </c>
      <c r="E6" s="16">
        <v>20</v>
      </c>
      <c r="F6" s="17">
        <v>28012</v>
      </c>
      <c r="G6" s="17">
        <v>1642870</v>
      </c>
      <c r="H6" s="17">
        <v>611350</v>
      </c>
      <c r="I6" s="17">
        <v>43314</v>
      </c>
      <c r="J6" s="17">
        <v>409880</v>
      </c>
      <c r="K6" s="17">
        <v>1151</v>
      </c>
      <c r="L6" s="17">
        <v>806</v>
      </c>
      <c r="M6" s="17">
        <v>0</v>
      </c>
      <c r="N6" s="17">
        <v>96652</v>
      </c>
      <c r="O6" s="17">
        <v>8598</v>
      </c>
      <c r="P6" s="17">
        <v>-55</v>
      </c>
      <c r="Q6" s="17">
        <v>2814676</v>
      </c>
      <c r="R6" s="17">
        <v>1444993</v>
      </c>
      <c r="S6" s="17">
        <v>9030375</v>
      </c>
      <c r="T6" s="17">
        <v>8689718</v>
      </c>
      <c r="V6"/>
      <c r="W6"/>
      <c r="X6" s="16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>
        <v>8</v>
      </c>
      <c r="B7" t="s">
        <v>128</v>
      </c>
      <c r="C7" s="14">
        <v>7180</v>
      </c>
      <c r="D7" s="14">
        <v>2012</v>
      </c>
      <c r="E7" s="16">
        <v>1.03</v>
      </c>
      <c r="F7" s="17">
        <v>1782</v>
      </c>
      <c r="G7" s="17">
        <v>77541</v>
      </c>
      <c r="H7" s="17">
        <v>17415</v>
      </c>
      <c r="I7" s="17">
        <v>31250</v>
      </c>
      <c r="J7" s="17">
        <v>3999</v>
      </c>
      <c r="K7" s="17">
        <v>0</v>
      </c>
      <c r="L7" s="17">
        <v>299</v>
      </c>
      <c r="M7" s="17">
        <v>12</v>
      </c>
      <c r="N7" s="17">
        <v>0</v>
      </c>
      <c r="O7" s="17">
        <v>200</v>
      </c>
      <c r="P7" s="17">
        <v>0</v>
      </c>
      <c r="Q7" s="17">
        <v>130716</v>
      </c>
      <c r="R7" s="17">
        <v>66457</v>
      </c>
      <c r="S7" s="17">
        <v>384382</v>
      </c>
      <c r="T7" s="17">
        <v>105032</v>
      </c>
      <c r="V7"/>
      <c r="W7"/>
      <c r="X7" s="16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>
        <v>10</v>
      </c>
      <c r="B8" t="s">
        <v>92</v>
      </c>
      <c r="C8" s="14">
        <v>7180</v>
      </c>
      <c r="D8" s="14">
        <v>2012</v>
      </c>
      <c r="E8" s="16">
        <v>20.54</v>
      </c>
      <c r="F8" s="17">
        <v>22731</v>
      </c>
      <c r="G8" s="17">
        <v>1768929</v>
      </c>
      <c r="H8" s="17">
        <v>342770</v>
      </c>
      <c r="I8" s="17">
        <v>0</v>
      </c>
      <c r="J8" s="17">
        <v>267509</v>
      </c>
      <c r="K8" s="17">
        <v>1243</v>
      </c>
      <c r="L8" s="17">
        <v>267</v>
      </c>
      <c r="M8" s="17">
        <v>4769</v>
      </c>
      <c r="N8" s="17">
        <v>58542</v>
      </c>
      <c r="O8" s="17">
        <v>101078</v>
      </c>
      <c r="P8" s="17">
        <v>5239</v>
      </c>
      <c r="Q8" s="17">
        <v>2539868</v>
      </c>
      <c r="R8" s="17">
        <v>569809</v>
      </c>
      <c r="S8" s="17">
        <v>5956610</v>
      </c>
      <c r="T8" s="17">
        <v>5744175</v>
      </c>
      <c r="V8"/>
      <c r="W8"/>
      <c r="X8" s="16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>
        <v>14</v>
      </c>
      <c r="B9" t="s">
        <v>121</v>
      </c>
      <c r="C9" s="14">
        <v>7180</v>
      </c>
      <c r="D9" s="14">
        <v>2012</v>
      </c>
      <c r="E9" s="16">
        <v>59.67</v>
      </c>
      <c r="F9" s="17">
        <v>0</v>
      </c>
      <c r="G9" s="17">
        <v>4677185</v>
      </c>
      <c r="H9" s="17">
        <v>1265305</v>
      </c>
      <c r="I9" s="17">
        <v>0</v>
      </c>
      <c r="J9" s="17">
        <v>2124691</v>
      </c>
      <c r="K9" s="17">
        <v>417</v>
      </c>
      <c r="L9" s="17">
        <v>415350</v>
      </c>
      <c r="M9" s="17">
        <v>84724</v>
      </c>
      <c r="N9" s="17">
        <v>194300</v>
      </c>
      <c r="O9" s="17">
        <v>19228</v>
      </c>
      <c r="P9" s="17">
        <v>0</v>
      </c>
      <c r="Q9" s="17">
        <v>8781200</v>
      </c>
      <c r="R9" s="17">
        <v>11182374</v>
      </c>
      <c r="S9" s="17">
        <v>41576491</v>
      </c>
      <c r="T9" s="17">
        <v>40147041</v>
      </c>
      <c r="V9"/>
      <c r="W9"/>
      <c r="X9" s="16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5">
      <c r="A10">
        <v>20</v>
      </c>
      <c r="B10" t="s">
        <v>129</v>
      </c>
      <c r="C10" s="14">
        <v>7180</v>
      </c>
      <c r="D10" s="14">
        <v>2012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/>
      <c r="W10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>
        <v>21</v>
      </c>
      <c r="B11" t="s">
        <v>130</v>
      </c>
      <c r="C11" s="14">
        <v>7180</v>
      </c>
      <c r="D11" s="14">
        <v>2012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V11"/>
      <c r="W11"/>
      <c r="X11" s="16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>
        <v>22</v>
      </c>
      <c r="B12" t="s">
        <v>81</v>
      </c>
      <c r="C12" s="14">
        <v>7180</v>
      </c>
      <c r="D12" s="14">
        <v>2012</v>
      </c>
      <c r="E12" s="16">
        <v>6.67</v>
      </c>
      <c r="F12" s="17">
        <v>22510</v>
      </c>
      <c r="G12" s="17">
        <v>450722</v>
      </c>
      <c r="H12" s="17">
        <v>125750</v>
      </c>
      <c r="I12" s="17">
        <v>74435</v>
      </c>
      <c r="J12" s="17">
        <v>51054</v>
      </c>
      <c r="K12" s="17">
        <v>47</v>
      </c>
      <c r="L12" s="17">
        <v>915</v>
      </c>
      <c r="M12" s="17">
        <v>0</v>
      </c>
      <c r="N12" s="17">
        <v>10485</v>
      </c>
      <c r="O12" s="17">
        <v>26043</v>
      </c>
      <c r="P12" s="17">
        <v>0</v>
      </c>
      <c r="Q12" s="17">
        <v>739451</v>
      </c>
      <c r="R12" s="17">
        <v>408878</v>
      </c>
      <c r="S12" s="17">
        <v>4377509</v>
      </c>
      <c r="T12" s="17">
        <v>2227230</v>
      </c>
      <c r="V12"/>
      <c r="W12"/>
      <c r="X12" s="16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>
        <v>23</v>
      </c>
      <c r="B13" t="s">
        <v>131</v>
      </c>
      <c r="C13" s="14">
        <v>7180</v>
      </c>
      <c r="D13" s="14">
        <v>2012</v>
      </c>
      <c r="E13" s="16">
        <v>4.12</v>
      </c>
      <c r="F13" s="17">
        <v>6476</v>
      </c>
      <c r="G13" s="17">
        <v>246533</v>
      </c>
      <c r="H13" s="17">
        <v>59506</v>
      </c>
      <c r="I13" s="17">
        <v>2993</v>
      </c>
      <c r="J13" s="17">
        <v>38973</v>
      </c>
      <c r="K13" s="17">
        <v>6405</v>
      </c>
      <c r="L13" s="17">
        <v>63</v>
      </c>
      <c r="M13" s="17">
        <v>2482</v>
      </c>
      <c r="N13" s="17">
        <v>26439</v>
      </c>
      <c r="O13" s="17">
        <v>14500</v>
      </c>
      <c r="P13" s="17">
        <v>0</v>
      </c>
      <c r="Q13" s="17">
        <v>397894</v>
      </c>
      <c r="R13" s="17">
        <v>179280</v>
      </c>
      <c r="S13" s="17">
        <v>489427</v>
      </c>
      <c r="T13" s="17">
        <v>92961</v>
      </c>
      <c r="V13"/>
      <c r="W13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>
        <v>26</v>
      </c>
      <c r="B14" t="s">
        <v>132</v>
      </c>
      <c r="C14" s="14">
        <v>7180</v>
      </c>
      <c r="D14" s="14">
        <v>2012</v>
      </c>
      <c r="E14" s="16">
        <v>17.43</v>
      </c>
      <c r="F14" s="17">
        <v>21127</v>
      </c>
      <c r="G14" s="17">
        <v>1295672</v>
      </c>
      <c r="H14" s="17">
        <v>354266</v>
      </c>
      <c r="I14" s="17">
        <v>0</v>
      </c>
      <c r="J14" s="17">
        <v>136333</v>
      </c>
      <c r="K14" s="17">
        <v>0</v>
      </c>
      <c r="L14" s="17">
        <v>24500</v>
      </c>
      <c r="M14" s="17">
        <v>0</v>
      </c>
      <c r="N14" s="17">
        <v>56119</v>
      </c>
      <c r="O14" s="17">
        <v>700</v>
      </c>
      <c r="P14" s="17">
        <v>0</v>
      </c>
      <c r="Q14" s="17">
        <v>1867590</v>
      </c>
      <c r="R14" s="17">
        <v>1156959</v>
      </c>
      <c r="S14" s="17">
        <v>15595600</v>
      </c>
      <c r="T14" s="17">
        <v>13771389</v>
      </c>
      <c r="V14"/>
      <c r="W14"/>
      <c r="X14" s="16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>
        <v>29</v>
      </c>
      <c r="B15" t="s">
        <v>77</v>
      </c>
      <c r="C15" s="14">
        <v>7180</v>
      </c>
      <c r="D15" s="14">
        <v>2012</v>
      </c>
      <c r="E15" s="16">
        <v>70.67</v>
      </c>
      <c r="F15" s="17">
        <v>7715</v>
      </c>
      <c r="G15" s="17">
        <v>5046778</v>
      </c>
      <c r="H15" s="17">
        <v>1499590</v>
      </c>
      <c r="I15" s="17">
        <v>0</v>
      </c>
      <c r="J15" s="17">
        <v>434620</v>
      </c>
      <c r="K15" s="17">
        <v>10367</v>
      </c>
      <c r="L15" s="17">
        <v>664</v>
      </c>
      <c r="M15" s="17">
        <v>12079</v>
      </c>
      <c r="N15" s="17">
        <v>281991</v>
      </c>
      <c r="O15" s="17">
        <v>3349</v>
      </c>
      <c r="P15" s="17">
        <v>-3354</v>
      </c>
      <c r="Q15" s="17">
        <v>7292792</v>
      </c>
      <c r="R15" s="17">
        <v>3875301</v>
      </c>
      <c r="S15" s="17">
        <v>24460678</v>
      </c>
      <c r="T15" s="17">
        <v>23468918</v>
      </c>
      <c r="V15"/>
      <c r="W15"/>
      <c r="X15" s="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>
        <v>32</v>
      </c>
      <c r="B16" t="s">
        <v>133</v>
      </c>
      <c r="C16" s="14">
        <v>7180</v>
      </c>
      <c r="D16" s="14">
        <v>2012</v>
      </c>
      <c r="E16" s="16">
        <v>26.18</v>
      </c>
      <c r="F16" s="17">
        <v>136486</v>
      </c>
      <c r="G16" s="17">
        <v>1532224</v>
      </c>
      <c r="H16" s="17">
        <v>495105</v>
      </c>
      <c r="I16" s="17">
        <v>25755</v>
      </c>
      <c r="J16" s="17">
        <v>483721</v>
      </c>
      <c r="K16" s="17">
        <v>540</v>
      </c>
      <c r="L16" s="17">
        <v>26433</v>
      </c>
      <c r="M16" s="17">
        <v>7190</v>
      </c>
      <c r="N16" s="17">
        <v>332042</v>
      </c>
      <c r="O16" s="17">
        <v>6775</v>
      </c>
      <c r="P16" s="17">
        <v>400</v>
      </c>
      <c r="Q16" s="17">
        <v>2909385</v>
      </c>
      <c r="R16" s="17">
        <v>1435159</v>
      </c>
      <c r="S16" s="17">
        <v>37793324</v>
      </c>
      <c r="T16" s="17">
        <v>31647758</v>
      </c>
      <c r="V16"/>
      <c r="W16"/>
      <c r="X16" s="16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>
        <v>35</v>
      </c>
      <c r="B17" t="s">
        <v>134</v>
      </c>
      <c r="C17" s="14">
        <v>7180</v>
      </c>
      <c r="D17" s="14">
        <v>2012</v>
      </c>
      <c r="E17" s="16">
        <v>5.83</v>
      </c>
      <c r="F17" s="17">
        <v>87880</v>
      </c>
      <c r="G17" s="17">
        <v>490065</v>
      </c>
      <c r="H17" s="17">
        <v>93478</v>
      </c>
      <c r="I17" s="17">
        <v>0</v>
      </c>
      <c r="J17" s="17">
        <v>21819</v>
      </c>
      <c r="K17" s="17">
        <v>86</v>
      </c>
      <c r="L17" s="17">
        <v>388</v>
      </c>
      <c r="M17" s="17">
        <v>457</v>
      </c>
      <c r="N17" s="17">
        <v>28920</v>
      </c>
      <c r="O17" s="17">
        <v>569</v>
      </c>
      <c r="P17" s="17">
        <v>0</v>
      </c>
      <c r="Q17" s="17">
        <v>635782</v>
      </c>
      <c r="R17" s="17">
        <v>233683</v>
      </c>
      <c r="S17" s="17">
        <v>2550137</v>
      </c>
      <c r="T17" s="17">
        <v>1396184</v>
      </c>
      <c r="V17"/>
      <c r="W17"/>
      <c r="X17" s="16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>
        <v>37</v>
      </c>
      <c r="B18" t="s">
        <v>135</v>
      </c>
      <c r="C18" s="14">
        <v>7180</v>
      </c>
      <c r="D18" s="14">
        <v>2012</v>
      </c>
      <c r="E18" s="16">
        <v>30.75</v>
      </c>
      <c r="F18" s="17">
        <v>167964</v>
      </c>
      <c r="G18" s="17">
        <v>2134181</v>
      </c>
      <c r="H18" s="17">
        <v>581550</v>
      </c>
      <c r="I18" s="17">
        <v>0</v>
      </c>
      <c r="J18" s="17">
        <v>767861</v>
      </c>
      <c r="K18" s="17">
        <v>0</v>
      </c>
      <c r="L18" s="17">
        <v>36262</v>
      </c>
      <c r="M18" s="17">
        <v>20193</v>
      </c>
      <c r="N18" s="17">
        <v>108776</v>
      </c>
      <c r="O18" s="17">
        <v>66819</v>
      </c>
      <c r="P18" s="17">
        <v>0</v>
      </c>
      <c r="Q18" s="17">
        <v>3715642</v>
      </c>
      <c r="R18" s="17">
        <v>1848137</v>
      </c>
      <c r="S18" s="17">
        <v>12191460</v>
      </c>
      <c r="T18" s="17">
        <v>9020689</v>
      </c>
      <c r="V18"/>
      <c r="W18"/>
      <c r="X18" s="16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>
        <v>38</v>
      </c>
      <c r="B19" t="s">
        <v>106</v>
      </c>
      <c r="C19" s="14">
        <v>7180</v>
      </c>
      <c r="D19" s="14">
        <v>2012</v>
      </c>
      <c r="E19" s="16">
        <v>8.65</v>
      </c>
      <c r="F19" s="17">
        <v>9984</v>
      </c>
      <c r="G19" s="17">
        <v>562437</v>
      </c>
      <c r="H19" s="17">
        <v>161676</v>
      </c>
      <c r="I19" s="17">
        <v>75</v>
      </c>
      <c r="J19" s="17">
        <v>150081</v>
      </c>
      <c r="K19" s="17">
        <v>0</v>
      </c>
      <c r="L19" s="17">
        <v>0</v>
      </c>
      <c r="M19" s="17">
        <v>5895</v>
      </c>
      <c r="N19" s="17">
        <v>17866</v>
      </c>
      <c r="O19" s="17">
        <v>13086</v>
      </c>
      <c r="P19" s="17">
        <v>0</v>
      </c>
      <c r="Q19" s="17">
        <v>911116</v>
      </c>
      <c r="R19" s="17">
        <v>192678</v>
      </c>
      <c r="S19" s="17">
        <v>1603693</v>
      </c>
      <c r="T19" s="17">
        <v>1288351</v>
      </c>
      <c r="V19"/>
      <c r="W19"/>
      <c r="X19" s="16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>
        <v>39</v>
      </c>
      <c r="B20" t="s">
        <v>136</v>
      </c>
      <c r="C20" s="14">
        <v>7180</v>
      </c>
      <c r="D20" s="14">
        <v>2012</v>
      </c>
      <c r="E20" s="16">
        <v>13.2</v>
      </c>
      <c r="F20" s="17">
        <v>41363</v>
      </c>
      <c r="G20" s="17">
        <v>858047</v>
      </c>
      <c r="H20" s="17">
        <v>195541</v>
      </c>
      <c r="I20" s="17">
        <v>186903</v>
      </c>
      <c r="J20" s="17">
        <v>132807</v>
      </c>
      <c r="K20" s="17">
        <v>4805</v>
      </c>
      <c r="L20" s="17">
        <v>5163</v>
      </c>
      <c r="M20" s="17">
        <v>5672</v>
      </c>
      <c r="N20" s="17">
        <v>24224</v>
      </c>
      <c r="O20" s="17">
        <v>2862</v>
      </c>
      <c r="P20" s="17">
        <v>0</v>
      </c>
      <c r="Q20" s="17">
        <v>1416024</v>
      </c>
      <c r="R20" s="17">
        <v>627414</v>
      </c>
      <c r="S20" s="17">
        <v>9976672</v>
      </c>
      <c r="T20" s="17">
        <v>5691777</v>
      </c>
      <c r="V20"/>
      <c r="W20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>
        <v>43</v>
      </c>
      <c r="B21" t="s">
        <v>93</v>
      </c>
      <c r="C21" s="14">
        <v>7180</v>
      </c>
      <c r="D21" s="14">
        <v>2012</v>
      </c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/>
      <c r="W21"/>
      <c r="X21" s="16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>
        <v>45</v>
      </c>
      <c r="B22" t="s">
        <v>112</v>
      </c>
      <c r="C22" s="14">
        <v>7180</v>
      </c>
      <c r="D22" s="14">
        <v>2012</v>
      </c>
      <c r="E22" s="16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V22"/>
      <c r="W22"/>
      <c r="X22" s="16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>
        <v>46</v>
      </c>
      <c r="B23" t="s">
        <v>137</v>
      </c>
      <c r="C23" s="14">
        <v>7180</v>
      </c>
      <c r="D23" s="14">
        <v>2012</v>
      </c>
      <c r="E23" s="16">
        <v>3.98</v>
      </c>
      <c r="F23" s="17">
        <v>18316</v>
      </c>
      <c r="G23" s="17">
        <v>323885</v>
      </c>
      <c r="H23" s="17">
        <v>74562</v>
      </c>
      <c r="I23" s="17">
        <v>17179</v>
      </c>
      <c r="J23" s="17">
        <v>28861</v>
      </c>
      <c r="K23" s="17">
        <v>0</v>
      </c>
      <c r="L23" s="17">
        <v>16238</v>
      </c>
      <c r="M23" s="17">
        <v>30082</v>
      </c>
      <c r="N23" s="17">
        <v>8593</v>
      </c>
      <c r="O23" s="17">
        <v>1095</v>
      </c>
      <c r="P23" s="17">
        <v>0</v>
      </c>
      <c r="Q23" s="17">
        <v>500495</v>
      </c>
      <c r="R23" s="17">
        <v>134160</v>
      </c>
      <c r="S23" s="17">
        <v>847093</v>
      </c>
      <c r="T23" s="17">
        <v>480774</v>
      </c>
      <c r="V23"/>
      <c r="W23"/>
      <c r="X23" s="16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>
        <v>50</v>
      </c>
      <c r="B24" t="s">
        <v>138</v>
      </c>
      <c r="C24" s="14">
        <v>7180</v>
      </c>
      <c r="D24" s="14">
        <v>2012</v>
      </c>
      <c r="E24" s="16">
        <v>24.47</v>
      </c>
      <c r="F24" s="17">
        <v>242396</v>
      </c>
      <c r="G24" s="17">
        <v>1901654</v>
      </c>
      <c r="H24" s="17">
        <v>568173</v>
      </c>
      <c r="I24" s="17">
        <v>4250</v>
      </c>
      <c r="J24" s="17">
        <v>279354</v>
      </c>
      <c r="K24" s="17">
        <v>0</v>
      </c>
      <c r="L24" s="17">
        <v>55069</v>
      </c>
      <c r="M24" s="17">
        <v>250</v>
      </c>
      <c r="N24" s="17">
        <v>235760</v>
      </c>
      <c r="O24" s="17">
        <v>16776</v>
      </c>
      <c r="P24" s="17">
        <v>5874</v>
      </c>
      <c r="Q24" s="17">
        <v>3055412</v>
      </c>
      <c r="R24" s="17">
        <v>2079713</v>
      </c>
      <c r="S24" s="17">
        <v>14977370</v>
      </c>
      <c r="T24" s="17">
        <v>8187107</v>
      </c>
      <c r="V24"/>
      <c r="W24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>
        <v>54</v>
      </c>
      <c r="B25" t="s">
        <v>113</v>
      </c>
      <c r="C25" s="14">
        <v>7180</v>
      </c>
      <c r="D25" s="14">
        <v>2012</v>
      </c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V25"/>
      <c r="W25"/>
      <c r="X25" s="16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>
        <v>56</v>
      </c>
      <c r="B26" t="s">
        <v>96</v>
      </c>
      <c r="C26" s="14">
        <v>7180</v>
      </c>
      <c r="D26" s="14">
        <v>2012</v>
      </c>
      <c r="E26" s="16">
        <v>0.85</v>
      </c>
      <c r="F26" s="17">
        <v>3260</v>
      </c>
      <c r="G26" s="17">
        <v>69732</v>
      </c>
      <c r="H26" s="17">
        <v>25570</v>
      </c>
      <c r="I26" s="17">
        <v>0</v>
      </c>
      <c r="J26" s="17">
        <v>44942</v>
      </c>
      <c r="K26" s="17">
        <v>0</v>
      </c>
      <c r="L26" s="17">
        <v>5305</v>
      </c>
      <c r="M26" s="17">
        <v>3965</v>
      </c>
      <c r="N26" s="17">
        <v>4201</v>
      </c>
      <c r="O26" s="17">
        <v>597</v>
      </c>
      <c r="P26" s="17">
        <v>0</v>
      </c>
      <c r="Q26" s="17">
        <v>154312</v>
      </c>
      <c r="R26" s="17">
        <v>97804</v>
      </c>
      <c r="S26" s="17">
        <v>221518</v>
      </c>
      <c r="T26" s="17">
        <v>160506</v>
      </c>
      <c r="V26"/>
      <c r="W2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>
        <v>58</v>
      </c>
      <c r="B27" t="s">
        <v>97</v>
      </c>
      <c r="C27" s="14">
        <v>7180</v>
      </c>
      <c r="D27" s="14">
        <v>2012</v>
      </c>
      <c r="E27" s="16">
        <v>27.3</v>
      </c>
      <c r="F27" s="17">
        <v>34898</v>
      </c>
      <c r="G27" s="17">
        <v>1664457</v>
      </c>
      <c r="H27" s="17">
        <v>438582</v>
      </c>
      <c r="I27" s="17">
        <v>18600</v>
      </c>
      <c r="J27" s="17">
        <v>207779</v>
      </c>
      <c r="K27" s="17">
        <v>0</v>
      </c>
      <c r="L27" s="17">
        <v>40483</v>
      </c>
      <c r="M27" s="17">
        <v>492</v>
      </c>
      <c r="N27" s="17">
        <v>144891</v>
      </c>
      <c r="O27" s="17">
        <v>1605</v>
      </c>
      <c r="P27" s="17">
        <v>7505</v>
      </c>
      <c r="Q27" s="17">
        <v>2509384</v>
      </c>
      <c r="R27" s="17">
        <v>708033</v>
      </c>
      <c r="S27" s="17">
        <v>5882687</v>
      </c>
      <c r="T27" s="17">
        <v>4848294</v>
      </c>
      <c r="V27"/>
      <c r="W27"/>
      <c r="X27" s="16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>
        <v>63</v>
      </c>
      <c r="B28" t="s">
        <v>76</v>
      </c>
      <c r="C28" s="14">
        <v>7180</v>
      </c>
      <c r="D28" s="14">
        <v>2012</v>
      </c>
      <c r="E28" s="16">
        <v>11.85</v>
      </c>
      <c r="F28" s="17">
        <v>15386</v>
      </c>
      <c r="G28" s="17">
        <v>739520</v>
      </c>
      <c r="H28" s="17">
        <v>319887</v>
      </c>
      <c r="I28" s="17">
        <v>11000</v>
      </c>
      <c r="J28" s="17">
        <v>156724</v>
      </c>
      <c r="K28" s="17">
        <v>0</v>
      </c>
      <c r="L28" s="17">
        <v>9741</v>
      </c>
      <c r="M28" s="17">
        <v>36983</v>
      </c>
      <c r="N28" s="17">
        <v>32127</v>
      </c>
      <c r="O28" s="17">
        <v>627</v>
      </c>
      <c r="P28" s="17">
        <v>0</v>
      </c>
      <c r="Q28" s="17">
        <v>1306609</v>
      </c>
      <c r="R28" s="17">
        <v>360839</v>
      </c>
      <c r="S28" s="17">
        <v>3325955</v>
      </c>
      <c r="T28" s="17">
        <v>2864255</v>
      </c>
      <c r="V28"/>
      <c r="W28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>
        <v>78</v>
      </c>
      <c r="B29" t="s">
        <v>139</v>
      </c>
      <c r="C29" s="14">
        <v>7180</v>
      </c>
      <c r="D29" s="14">
        <v>2012</v>
      </c>
      <c r="E29" s="16">
        <v>6.31</v>
      </c>
      <c r="F29" s="17">
        <v>16193</v>
      </c>
      <c r="G29" s="17">
        <v>401081</v>
      </c>
      <c r="H29" s="17">
        <v>106816</v>
      </c>
      <c r="I29" s="17">
        <v>0</v>
      </c>
      <c r="J29" s="17">
        <v>66184</v>
      </c>
      <c r="K29" s="17">
        <v>0</v>
      </c>
      <c r="L29" s="17">
        <v>2245</v>
      </c>
      <c r="M29" s="17">
        <v>8632</v>
      </c>
      <c r="N29" s="17">
        <v>7784</v>
      </c>
      <c r="O29" s="17">
        <v>2964</v>
      </c>
      <c r="P29" s="17">
        <v>0</v>
      </c>
      <c r="Q29" s="17">
        <v>595706</v>
      </c>
      <c r="R29" s="17">
        <v>208746</v>
      </c>
      <c r="S29" s="17">
        <v>1782318</v>
      </c>
      <c r="T29" s="17">
        <v>1283820</v>
      </c>
      <c r="V29"/>
      <c r="W29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>
        <v>79</v>
      </c>
      <c r="B30" t="s">
        <v>84</v>
      </c>
      <c r="C30" s="14">
        <v>7180</v>
      </c>
      <c r="D30" s="14">
        <v>2012</v>
      </c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V30"/>
      <c r="W30"/>
      <c r="X30" s="16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>
        <v>80</v>
      </c>
      <c r="B31" t="s">
        <v>140</v>
      </c>
      <c r="C31" s="14">
        <v>7180</v>
      </c>
      <c r="D31" s="14">
        <v>2012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V31"/>
      <c r="W31"/>
      <c r="X31" s="16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>
        <v>81</v>
      </c>
      <c r="B32" t="s">
        <v>141</v>
      </c>
      <c r="C32" s="14">
        <v>7180</v>
      </c>
      <c r="D32" s="14">
        <v>2012</v>
      </c>
      <c r="E32" s="16">
        <v>21.5</v>
      </c>
      <c r="F32" s="17">
        <v>0</v>
      </c>
      <c r="G32" s="17">
        <v>1551591</v>
      </c>
      <c r="H32" s="17">
        <v>504371</v>
      </c>
      <c r="I32" s="17">
        <v>0</v>
      </c>
      <c r="J32" s="17">
        <v>243680</v>
      </c>
      <c r="K32" s="17">
        <v>1653</v>
      </c>
      <c r="L32" s="17">
        <v>315</v>
      </c>
      <c r="M32" s="17">
        <v>158</v>
      </c>
      <c r="N32" s="17">
        <v>159580</v>
      </c>
      <c r="O32" s="17">
        <v>3965</v>
      </c>
      <c r="P32" s="17">
        <v>0</v>
      </c>
      <c r="Q32" s="17">
        <v>2465313</v>
      </c>
      <c r="R32" s="17">
        <v>1429996</v>
      </c>
      <c r="S32" s="17">
        <v>32134864</v>
      </c>
      <c r="T32" s="17">
        <v>30633858</v>
      </c>
      <c r="V32"/>
      <c r="W32"/>
      <c r="X32" s="16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>
        <v>82</v>
      </c>
      <c r="B33" t="s">
        <v>75</v>
      </c>
      <c r="C33" s="14">
        <v>7180</v>
      </c>
      <c r="D33" s="14">
        <v>2012</v>
      </c>
      <c r="E33" s="16">
        <v>0</v>
      </c>
      <c r="F33" s="17">
        <v>0</v>
      </c>
      <c r="G33" s="17">
        <v>190</v>
      </c>
      <c r="H33" s="17">
        <v>70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260</v>
      </c>
      <c r="R33" s="17">
        <v>488</v>
      </c>
      <c r="S33" s="17">
        <v>6299</v>
      </c>
      <c r="T33" s="17">
        <v>0</v>
      </c>
      <c r="V33"/>
      <c r="W33"/>
      <c r="X33" s="16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>
        <v>84</v>
      </c>
      <c r="B34" t="s">
        <v>118</v>
      </c>
      <c r="C34" s="14">
        <v>7180</v>
      </c>
      <c r="D34" s="14">
        <v>2012</v>
      </c>
      <c r="E34" s="16">
        <v>56.08</v>
      </c>
      <c r="F34" s="17">
        <v>84540</v>
      </c>
      <c r="G34" s="17">
        <v>4293885</v>
      </c>
      <c r="H34" s="17">
        <v>1282658</v>
      </c>
      <c r="I34" s="17">
        <v>0</v>
      </c>
      <c r="J34" s="17">
        <v>803691</v>
      </c>
      <c r="K34" s="17">
        <v>458</v>
      </c>
      <c r="L34" s="17">
        <v>239301</v>
      </c>
      <c r="M34" s="17">
        <v>15003</v>
      </c>
      <c r="N34" s="17">
        <v>312785</v>
      </c>
      <c r="O34" s="17">
        <v>7112</v>
      </c>
      <c r="P34" s="17">
        <v>72552</v>
      </c>
      <c r="Q34" s="17">
        <v>6882341</v>
      </c>
      <c r="R34" s="17">
        <v>2877864</v>
      </c>
      <c r="S34" s="17">
        <v>33757096</v>
      </c>
      <c r="T34" s="17">
        <v>29695269</v>
      </c>
      <c r="V34"/>
      <c r="W34"/>
      <c r="X34" s="16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>
        <v>85</v>
      </c>
      <c r="B35" t="s">
        <v>142</v>
      </c>
      <c r="C35" s="14">
        <v>7180</v>
      </c>
      <c r="D35" s="14">
        <v>2012</v>
      </c>
      <c r="E35" s="16">
        <v>4.37</v>
      </c>
      <c r="F35" s="17">
        <v>14592</v>
      </c>
      <c r="G35" s="17">
        <v>353660</v>
      </c>
      <c r="H35" s="17">
        <v>97026</v>
      </c>
      <c r="I35" s="17">
        <v>0</v>
      </c>
      <c r="J35" s="17">
        <v>81120</v>
      </c>
      <c r="K35" s="17">
        <v>0</v>
      </c>
      <c r="L35" s="17">
        <v>2119</v>
      </c>
      <c r="M35" s="17">
        <v>33634</v>
      </c>
      <c r="N35" s="17">
        <v>8456</v>
      </c>
      <c r="O35" s="17">
        <v>2736</v>
      </c>
      <c r="P35" s="17">
        <v>0</v>
      </c>
      <c r="Q35" s="17">
        <v>578751</v>
      </c>
      <c r="R35" s="17">
        <v>202455</v>
      </c>
      <c r="S35" s="17">
        <v>2026134</v>
      </c>
      <c r="T35" s="17">
        <v>1271187</v>
      </c>
    </row>
    <row r="36" spans="1:39" x14ac:dyDescent="0.25">
      <c r="A36">
        <v>96</v>
      </c>
      <c r="B36" t="s">
        <v>88</v>
      </c>
      <c r="C36" s="14">
        <v>7180</v>
      </c>
      <c r="D36" s="14">
        <v>2012</v>
      </c>
      <c r="E36" s="16">
        <v>2.2400000000000002</v>
      </c>
      <c r="F36" s="17">
        <v>1264</v>
      </c>
      <c r="G36" s="17">
        <v>169596</v>
      </c>
      <c r="H36" s="17">
        <v>39235</v>
      </c>
      <c r="I36" s="17">
        <v>0</v>
      </c>
      <c r="J36" s="17">
        <v>32493</v>
      </c>
      <c r="K36" s="17">
        <v>220</v>
      </c>
      <c r="L36" s="17">
        <v>2328</v>
      </c>
      <c r="M36" s="17">
        <v>0</v>
      </c>
      <c r="N36" s="17">
        <v>23723</v>
      </c>
      <c r="O36" s="17">
        <v>103</v>
      </c>
      <c r="P36" s="17">
        <v>0</v>
      </c>
      <c r="Q36" s="17">
        <v>267698</v>
      </c>
      <c r="R36" s="17">
        <v>94517</v>
      </c>
      <c r="S36" s="17">
        <v>371664</v>
      </c>
      <c r="T36" s="17">
        <v>219280</v>
      </c>
      <c r="V36"/>
      <c r="W36"/>
      <c r="X36" s="16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>
        <v>102</v>
      </c>
      <c r="B37" t="s">
        <v>122</v>
      </c>
      <c r="C37" s="14">
        <v>7180</v>
      </c>
      <c r="D37" s="14">
        <v>2012</v>
      </c>
      <c r="E37" s="16">
        <v>12.2</v>
      </c>
      <c r="F37" s="17">
        <v>62636</v>
      </c>
      <c r="G37" s="17">
        <v>899659</v>
      </c>
      <c r="H37" s="17">
        <v>251324</v>
      </c>
      <c r="I37" s="17">
        <v>0</v>
      </c>
      <c r="J37" s="17">
        <v>169154</v>
      </c>
      <c r="K37" s="17">
        <v>0</v>
      </c>
      <c r="L37" s="17">
        <v>4200</v>
      </c>
      <c r="M37" s="17">
        <v>46976</v>
      </c>
      <c r="N37" s="17">
        <v>26709</v>
      </c>
      <c r="O37" s="17">
        <v>47445</v>
      </c>
      <c r="P37" s="17">
        <v>0</v>
      </c>
      <c r="Q37" s="17">
        <v>1445467</v>
      </c>
      <c r="R37" s="17">
        <v>641281</v>
      </c>
      <c r="S37" s="17">
        <v>12027602</v>
      </c>
      <c r="T37" s="17">
        <v>11028246</v>
      </c>
      <c r="V37"/>
      <c r="W37"/>
      <c r="X37" s="16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>
        <v>104</v>
      </c>
      <c r="B38" t="s">
        <v>91</v>
      </c>
      <c r="C38" s="14">
        <v>7180</v>
      </c>
      <c r="D38" s="14">
        <v>2012</v>
      </c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V38"/>
      <c r="W38"/>
      <c r="X38" s="16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>
        <v>106</v>
      </c>
      <c r="B39" t="s">
        <v>71</v>
      </c>
      <c r="C39" s="14">
        <v>7180</v>
      </c>
      <c r="D39" s="14">
        <v>2012</v>
      </c>
      <c r="E39" s="16">
        <v>6.29</v>
      </c>
      <c r="F39" s="17">
        <v>33661</v>
      </c>
      <c r="G39" s="17">
        <v>482117</v>
      </c>
      <c r="H39" s="17">
        <v>108613</v>
      </c>
      <c r="I39" s="17">
        <v>0</v>
      </c>
      <c r="J39" s="17">
        <v>69459</v>
      </c>
      <c r="K39" s="17">
        <v>0</v>
      </c>
      <c r="L39" s="17">
        <v>17018</v>
      </c>
      <c r="M39" s="17">
        <v>21891</v>
      </c>
      <c r="N39" s="17">
        <v>46069</v>
      </c>
      <c r="O39" s="17">
        <v>0</v>
      </c>
      <c r="P39" s="17">
        <v>0</v>
      </c>
      <c r="Q39" s="17">
        <v>745167</v>
      </c>
      <c r="R39" s="17">
        <v>336417</v>
      </c>
      <c r="S39" s="17">
        <v>1463122</v>
      </c>
      <c r="T39" s="17">
        <v>1150981</v>
      </c>
      <c r="V39"/>
      <c r="W39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>
        <v>107</v>
      </c>
      <c r="B40" t="s">
        <v>83</v>
      </c>
      <c r="C40" s="14">
        <v>7180</v>
      </c>
      <c r="D40" s="14">
        <v>2012</v>
      </c>
      <c r="E40" s="16">
        <v>1.02</v>
      </c>
      <c r="F40" s="17">
        <v>1454</v>
      </c>
      <c r="G40" s="17">
        <v>77895</v>
      </c>
      <c r="H40" s="17">
        <v>19994</v>
      </c>
      <c r="I40" s="17">
        <v>0</v>
      </c>
      <c r="J40" s="17">
        <v>945</v>
      </c>
      <c r="K40" s="17">
        <v>0</v>
      </c>
      <c r="L40" s="17">
        <v>250</v>
      </c>
      <c r="M40" s="17">
        <v>0</v>
      </c>
      <c r="N40" s="17">
        <v>2046</v>
      </c>
      <c r="O40" s="17">
        <v>0</v>
      </c>
      <c r="P40" s="17">
        <v>0</v>
      </c>
      <c r="Q40" s="17">
        <v>101130</v>
      </c>
      <c r="R40" s="17">
        <v>25831</v>
      </c>
      <c r="S40" s="17">
        <v>239296</v>
      </c>
      <c r="T40" s="17">
        <v>153911</v>
      </c>
      <c r="V40"/>
      <c r="W40"/>
      <c r="X40" s="16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>
        <v>108</v>
      </c>
      <c r="B41" t="s">
        <v>90</v>
      </c>
      <c r="C41" s="14">
        <v>7180</v>
      </c>
      <c r="D41" s="14">
        <v>2012</v>
      </c>
      <c r="E41" s="16">
        <v>6.09</v>
      </c>
      <c r="F41" s="17">
        <v>23264</v>
      </c>
      <c r="G41" s="17">
        <v>546789</v>
      </c>
      <c r="H41" s="17">
        <v>123382</v>
      </c>
      <c r="I41" s="17">
        <v>67095</v>
      </c>
      <c r="J41" s="17">
        <v>68071</v>
      </c>
      <c r="K41" s="17">
        <v>6091</v>
      </c>
      <c r="L41" s="17">
        <v>23219</v>
      </c>
      <c r="M41" s="17">
        <v>17112</v>
      </c>
      <c r="N41" s="17">
        <v>14984</v>
      </c>
      <c r="O41" s="17">
        <v>7002</v>
      </c>
      <c r="P41" s="17">
        <v>0</v>
      </c>
      <c r="Q41" s="17">
        <v>873745</v>
      </c>
      <c r="R41" s="17">
        <v>183112</v>
      </c>
      <c r="S41" s="17">
        <v>2265297</v>
      </c>
      <c r="T41" s="17">
        <v>1115384</v>
      </c>
      <c r="V41"/>
      <c r="W41"/>
      <c r="X41" s="16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>
        <v>111</v>
      </c>
      <c r="B42" t="s">
        <v>143</v>
      </c>
      <c r="C42" s="14">
        <v>7180</v>
      </c>
      <c r="D42" s="14">
        <v>2012</v>
      </c>
      <c r="E42" s="16">
        <v>0</v>
      </c>
      <c r="F42" s="17">
        <v>4177</v>
      </c>
      <c r="G42" s="17">
        <v>0</v>
      </c>
      <c r="H42" s="17">
        <v>0</v>
      </c>
      <c r="I42" s="17">
        <v>0</v>
      </c>
      <c r="J42" s="17">
        <v>2507</v>
      </c>
      <c r="K42" s="17">
        <v>0</v>
      </c>
      <c r="L42" s="17">
        <v>0</v>
      </c>
      <c r="M42" s="17">
        <v>980</v>
      </c>
      <c r="N42" s="17">
        <v>0</v>
      </c>
      <c r="O42" s="17">
        <v>0</v>
      </c>
      <c r="P42" s="17">
        <v>0</v>
      </c>
      <c r="Q42" s="17">
        <v>3487</v>
      </c>
      <c r="R42" s="17">
        <v>13483</v>
      </c>
      <c r="S42" s="17">
        <v>125538</v>
      </c>
      <c r="T42" s="17">
        <v>88056</v>
      </c>
      <c r="V42"/>
      <c r="W42"/>
      <c r="X42" s="16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>
        <v>125</v>
      </c>
      <c r="B43" t="s">
        <v>85</v>
      </c>
      <c r="C43" s="14">
        <v>7180</v>
      </c>
      <c r="D43" s="14">
        <v>2012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V43"/>
      <c r="W43"/>
      <c r="X43" s="16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>
        <v>126</v>
      </c>
      <c r="B44" t="s">
        <v>103</v>
      </c>
      <c r="C44" s="14">
        <v>7180</v>
      </c>
      <c r="D44" s="14">
        <v>2012</v>
      </c>
      <c r="E44" s="16">
        <v>14.56</v>
      </c>
      <c r="F44" s="17">
        <v>36116</v>
      </c>
      <c r="G44" s="17">
        <v>982709</v>
      </c>
      <c r="H44" s="17">
        <v>300925</v>
      </c>
      <c r="I44" s="17">
        <v>18000</v>
      </c>
      <c r="J44" s="17">
        <v>168334</v>
      </c>
      <c r="K44" s="17">
        <v>7</v>
      </c>
      <c r="L44" s="17">
        <v>192905</v>
      </c>
      <c r="M44" s="17">
        <v>5745</v>
      </c>
      <c r="N44" s="17">
        <v>35499</v>
      </c>
      <c r="O44" s="17">
        <v>0</v>
      </c>
      <c r="P44" s="17">
        <v>0</v>
      </c>
      <c r="Q44" s="17">
        <v>1704124</v>
      </c>
      <c r="R44" s="17">
        <v>826054</v>
      </c>
      <c r="S44" s="17">
        <v>12016100</v>
      </c>
      <c r="T44" s="17">
        <v>11596203</v>
      </c>
      <c r="V44"/>
      <c r="W44"/>
      <c r="X44" s="16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>
        <v>128</v>
      </c>
      <c r="B45" t="s">
        <v>109</v>
      </c>
      <c r="C45" s="14">
        <v>7180</v>
      </c>
      <c r="D45" s="14">
        <v>2012</v>
      </c>
      <c r="E45" s="16">
        <v>61.9</v>
      </c>
      <c r="F45" s="17">
        <v>61172</v>
      </c>
      <c r="G45" s="17">
        <v>4699724</v>
      </c>
      <c r="H45" s="17">
        <v>1380884</v>
      </c>
      <c r="I45" s="17">
        <v>0</v>
      </c>
      <c r="J45" s="17">
        <v>1754387</v>
      </c>
      <c r="K45" s="17">
        <v>71</v>
      </c>
      <c r="L45" s="17">
        <v>64755</v>
      </c>
      <c r="M45" s="17">
        <v>579274</v>
      </c>
      <c r="N45" s="17">
        <v>441737</v>
      </c>
      <c r="O45" s="17">
        <v>9745</v>
      </c>
      <c r="P45" s="17">
        <v>164</v>
      </c>
      <c r="Q45" s="17">
        <v>8930413</v>
      </c>
      <c r="R45" s="17">
        <v>3285844</v>
      </c>
      <c r="S45" s="17">
        <v>21637867</v>
      </c>
      <c r="T45" s="17">
        <v>17654856</v>
      </c>
      <c r="V45"/>
      <c r="W45"/>
      <c r="X45" s="16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>
        <v>129</v>
      </c>
      <c r="B46" t="s">
        <v>120</v>
      </c>
      <c r="C46" s="14">
        <v>7180</v>
      </c>
      <c r="D46" s="14">
        <v>2012</v>
      </c>
      <c r="E46" s="16">
        <v>0.65</v>
      </c>
      <c r="F46" s="17">
        <v>0</v>
      </c>
      <c r="G46" s="17">
        <v>41127</v>
      </c>
      <c r="H46" s="17">
        <v>9783</v>
      </c>
      <c r="I46" s="17">
        <v>0</v>
      </c>
      <c r="J46" s="17">
        <v>11548</v>
      </c>
      <c r="K46" s="17">
        <v>0</v>
      </c>
      <c r="L46" s="17">
        <v>21931</v>
      </c>
      <c r="M46" s="17">
        <v>369</v>
      </c>
      <c r="N46" s="17">
        <v>1644</v>
      </c>
      <c r="O46" s="17">
        <v>1092</v>
      </c>
      <c r="P46" s="17">
        <v>0</v>
      </c>
      <c r="Q46" s="17">
        <v>87494</v>
      </c>
      <c r="R46" s="17">
        <v>21518</v>
      </c>
      <c r="S46" s="17">
        <v>182469</v>
      </c>
      <c r="T46" s="17">
        <v>62385</v>
      </c>
      <c r="V46"/>
      <c r="W46"/>
      <c r="X46" s="1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>
        <v>130</v>
      </c>
      <c r="B47" t="s">
        <v>144</v>
      </c>
      <c r="C47" s="14">
        <v>7180</v>
      </c>
      <c r="D47" s="14">
        <v>2012</v>
      </c>
      <c r="E47" s="16">
        <v>16.09</v>
      </c>
      <c r="F47" s="17">
        <v>23928</v>
      </c>
      <c r="G47" s="17">
        <v>1213240</v>
      </c>
      <c r="H47" s="17">
        <v>315409</v>
      </c>
      <c r="I47" s="17">
        <v>21599</v>
      </c>
      <c r="J47" s="17">
        <v>183395</v>
      </c>
      <c r="K47" s="17">
        <v>797</v>
      </c>
      <c r="L47" s="17">
        <v>7712</v>
      </c>
      <c r="M47" s="17">
        <v>92436</v>
      </c>
      <c r="N47" s="17">
        <v>33612</v>
      </c>
      <c r="O47" s="17">
        <v>673</v>
      </c>
      <c r="P47" s="17">
        <v>0</v>
      </c>
      <c r="Q47" s="17">
        <v>1868873</v>
      </c>
      <c r="R47" s="17">
        <v>739171</v>
      </c>
      <c r="S47" s="17">
        <v>8626298</v>
      </c>
      <c r="T47" s="17">
        <v>7305034</v>
      </c>
      <c r="V47"/>
      <c r="W47"/>
      <c r="X47" s="1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>
        <v>131</v>
      </c>
      <c r="B48" t="s">
        <v>86</v>
      </c>
      <c r="C48" s="14">
        <v>7180</v>
      </c>
      <c r="D48" s="14">
        <v>2012</v>
      </c>
      <c r="E48" s="16">
        <v>25.25</v>
      </c>
      <c r="F48" s="17">
        <v>0</v>
      </c>
      <c r="G48" s="17">
        <v>1928823</v>
      </c>
      <c r="H48" s="17">
        <v>481407</v>
      </c>
      <c r="I48" s="17">
        <v>12339</v>
      </c>
      <c r="J48" s="17">
        <v>237098</v>
      </c>
      <c r="K48" s="17">
        <v>0</v>
      </c>
      <c r="L48" s="17">
        <v>19175</v>
      </c>
      <c r="M48" s="17">
        <v>40491</v>
      </c>
      <c r="N48" s="17">
        <v>134568</v>
      </c>
      <c r="O48" s="17">
        <v>6231</v>
      </c>
      <c r="P48" s="17">
        <v>0</v>
      </c>
      <c r="Q48" s="17">
        <v>2860132</v>
      </c>
      <c r="R48" s="17">
        <v>927878</v>
      </c>
      <c r="S48" s="17">
        <v>9119945</v>
      </c>
      <c r="T48" s="17">
        <v>8532363</v>
      </c>
      <c r="V48"/>
      <c r="W48"/>
      <c r="X48" s="1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>
        <v>132</v>
      </c>
      <c r="B49" t="s">
        <v>145</v>
      </c>
      <c r="C49" s="14">
        <v>7180</v>
      </c>
      <c r="D49" s="14">
        <v>2012</v>
      </c>
      <c r="E49" s="16">
        <v>15.53</v>
      </c>
      <c r="F49" s="17">
        <v>47870</v>
      </c>
      <c r="G49" s="17">
        <v>998117</v>
      </c>
      <c r="H49" s="17">
        <v>260892</v>
      </c>
      <c r="I49" s="17">
        <v>12825</v>
      </c>
      <c r="J49" s="17">
        <v>142054</v>
      </c>
      <c r="K49" s="17">
        <v>540</v>
      </c>
      <c r="L49" s="17">
        <v>5494</v>
      </c>
      <c r="M49" s="17">
        <v>2653</v>
      </c>
      <c r="N49" s="17">
        <v>59219</v>
      </c>
      <c r="O49" s="17">
        <v>2020</v>
      </c>
      <c r="P49" s="17">
        <v>0</v>
      </c>
      <c r="Q49" s="17">
        <v>1483814</v>
      </c>
      <c r="R49" s="17">
        <v>1053517</v>
      </c>
      <c r="S49" s="17">
        <v>14430540</v>
      </c>
      <c r="T49" s="17">
        <v>11632570</v>
      </c>
      <c r="V49"/>
      <c r="W49"/>
      <c r="X49" s="1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>
        <v>134</v>
      </c>
      <c r="B50" t="s">
        <v>78</v>
      </c>
      <c r="C50" s="14">
        <v>7180</v>
      </c>
      <c r="D50" s="14">
        <v>2012</v>
      </c>
      <c r="E50" s="16">
        <v>9.74</v>
      </c>
      <c r="F50" s="17">
        <v>9801</v>
      </c>
      <c r="G50" s="17">
        <v>618275</v>
      </c>
      <c r="H50" s="17">
        <v>162204</v>
      </c>
      <c r="I50" s="17">
        <v>9777</v>
      </c>
      <c r="J50" s="17">
        <v>86693</v>
      </c>
      <c r="K50" s="17">
        <v>1473</v>
      </c>
      <c r="L50" s="17">
        <v>12207</v>
      </c>
      <c r="M50" s="17">
        <v>43</v>
      </c>
      <c r="N50" s="17">
        <v>60309</v>
      </c>
      <c r="O50" s="17">
        <v>2825</v>
      </c>
      <c r="P50" s="17">
        <v>6935</v>
      </c>
      <c r="Q50" s="17">
        <v>946871</v>
      </c>
      <c r="R50" s="17">
        <v>359376</v>
      </c>
      <c r="S50" s="17">
        <v>2296172</v>
      </c>
      <c r="T50" s="17">
        <v>1479681</v>
      </c>
      <c r="V50"/>
      <c r="W50"/>
      <c r="X50" s="1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>
        <v>137</v>
      </c>
      <c r="B51" t="s">
        <v>80</v>
      </c>
      <c r="C51" s="14">
        <v>7180</v>
      </c>
      <c r="D51" s="14">
        <v>2012</v>
      </c>
      <c r="E51" s="16">
        <v>1.0900000000000001</v>
      </c>
      <c r="F51" s="17">
        <v>3643</v>
      </c>
      <c r="G51" s="17">
        <v>59725</v>
      </c>
      <c r="H51" s="17">
        <v>23055</v>
      </c>
      <c r="I51" s="17">
        <v>0</v>
      </c>
      <c r="J51" s="17">
        <v>12927</v>
      </c>
      <c r="K51" s="17">
        <v>13</v>
      </c>
      <c r="L51" s="17">
        <v>365</v>
      </c>
      <c r="M51" s="17">
        <v>9844</v>
      </c>
      <c r="N51" s="17">
        <v>1654</v>
      </c>
      <c r="O51" s="17">
        <v>1205</v>
      </c>
      <c r="P51" s="17">
        <v>0</v>
      </c>
      <c r="Q51" s="17">
        <v>108788</v>
      </c>
      <c r="R51" s="17">
        <v>15957</v>
      </c>
      <c r="S51" s="17">
        <v>91449</v>
      </c>
      <c r="T51" s="17">
        <v>86216</v>
      </c>
      <c r="V51"/>
      <c r="W51"/>
      <c r="X51" s="1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>
        <v>138</v>
      </c>
      <c r="B52" t="s">
        <v>125</v>
      </c>
      <c r="C52" s="14">
        <v>7180</v>
      </c>
      <c r="D52" s="14">
        <v>2012</v>
      </c>
      <c r="E52" s="16">
        <v>14.27</v>
      </c>
      <c r="F52" s="17">
        <v>0</v>
      </c>
      <c r="G52" s="17">
        <v>1120739</v>
      </c>
      <c r="H52" s="17">
        <v>294661</v>
      </c>
      <c r="I52" s="17">
        <v>10195</v>
      </c>
      <c r="J52" s="17">
        <v>178225</v>
      </c>
      <c r="K52" s="17">
        <v>0</v>
      </c>
      <c r="L52" s="17">
        <v>3925</v>
      </c>
      <c r="M52" s="17">
        <v>20999</v>
      </c>
      <c r="N52" s="17">
        <v>13612</v>
      </c>
      <c r="O52" s="17">
        <v>942</v>
      </c>
      <c r="P52" s="17">
        <v>0</v>
      </c>
      <c r="Q52" s="17">
        <v>1643298</v>
      </c>
      <c r="R52" s="17">
        <v>1121006</v>
      </c>
      <c r="S52" s="17">
        <v>9715835</v>
      </c>
      <c r="T52" s="17">
        <v>8198629</v>
      </c>
      <c r="V52"/>
      <c r="W52"/>
      <c r="X52" s="16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>
        <v>139</v>
      </c>
      <c r="B53" t="s">
        <v>116</v>
      </c>
      <c r="C53" s="14">
        <v>7180</v>
      </c>
      <c r="D53" s="14">
        <v>2012</v>
      </c>
      <c r="E53" s="16">
        <v>46.31</v>
      </c>
      <c r="F53" s="17">
        <v>49800</v>
      </c>
      <c r="G53" s="17">
        <v>3059522</v>
      </c>
      <c r="H53" s="17">
        <v>1062078</v>
      </c>
      <c r="I53" s="17">
        <v>3425</v>
      </c>
      <c r="J53" s="17">
        <v>337767</v>
      </c>
      <c r="K53" s="17">
        <v>455</v>
      </c>
      <c r="L53" s="17">
        <v>1117357</v>
      </c>
      <c r="M53" s="17">
        <v>52969</v>
      </c>
      <c r="N53" s="17">
        <v>53753</v>
      </c>
      <c r="O53" s="17">
        <v>10593</v>
      </c>
      <c r="P53" s="17">
        <v>0</v>
      </c>
      <c r="Q53" s="17">
        <v>5697919</v>
      </c>
      <c r="R53" s="17">
        <v>2134562</v>
      </c>
      <c r="S53" s="17">
        <v>21649916</v>
      </c>
      <c r="T53" s="17">
        <v>14822884</v>
      </c>
      <c r="V53"/>
      <c r="W53"/>
      <c r="X53" s="16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>
        <v>140</v>
      </c>
      <c r="B54" t="s">
        <v>146</v>
      </c>
      <c r="C54" s="14">
        <v>7180</v>
      </c>
      <c r="D54" s="14">
        <v>2012</v>
      </c>
      <c r="E54" s="16">
        <v>3.68</v>
      </c>
      <c r="F54" s="17">
        <v>2438</v>
      </c>
      <c r="G54" s="17">
        <v>237632</v>
      </c>
      <c r="H54" s="17">
        <v>58761</v>
      </c>
      <c r="I54" s="17">
        <v>0</v>
      </c>
      <c r="J54" s="17">
        <v>43496</v>
      </c>
      <c r="K54" s="17">
        <v>0</v>
      </c>
      <c r="L54" s="17">
        <v>15775</v>
      </c>
      <c r="M54" s="17">
        <v>0</v>
      </c>
      <c r="N54" s="17">
        <v>24383</v>
      </c>
      <c r="O54" s="17">
        <v>1570</v>
      </c>
      <c r="P54" s="17">
        <v>0</v>
      </c>
      <c r="Q54" s="17">
        <v>381617</v>
      </c>
      <c r="R54" s="17">
        <v>134583</v>
      </c>
      <c r="S54" s="17">
        <v>1125872</v>
      </c>
      <c r="T54" s="17">
        <v>871518</v>
      </c>
      <c r="V54"/>
      <c r="W54"/>
      <c r="X54" s="16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>
        <v>141</v>
      </c>
      <c r="B55" t="s">
        <v>73</v>
      </c>
      <c r="C55" s="14">
        <v>7180</v>
      </c>
      <c r="D55" s="14">
        <v>2012</v>
      </c>
      <c r="E55" s="16">
        <v>0.43</v>
      </c>
      <c r="F55" s="17">
        <v>1973</v>
      </c>
      <c r="G55" s="17">
        <v>20237</v>
      </c>
      <c r="H55" s="17">
        <v>4925</v>
      </c>
      <c r="I55" s="17">
        <v>15731</v>
      </c>
      <c r="J55" s="17">
        <v>9934</v>
      </c>
      <c r="K55" s="17">
        <v>0</v>
      </c>
      <c r="L55" s="17">
        <v>2722</v>
      </c>
      <c r="M55" s="17">
        <v>0</v>
      </c>
      <c r="N55" s="17">
        <v>0</v>
      </c>
      <c r="O55" s="17">
        <v>109</v>
      </c>
      <c r="P55" s="17">
        <v>0</v>
      </c>
      <c r="Q55" s="17">
        <v>53658</v>
      </c>
      <c r="R55" s="17">
        <v>15782</v>
      </c>
      <c r="S55" s="17">
        <v>120789</v>
      </c>
      <c r="T55" s="17">
        <v>45770</v>
      </c>
      <c r="V55"/>
      <c r="W55"/>
      <c r="X55" s="16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>
        <v>142</v>
      </c>
      <c r="B56" t="s">
        <v>102</v>
      </c>
      <c r="C56" s="14">
        <v>7180</v>
      </c>
      <c r="D56" s="14">
        <v>2012</v>
      </c>
      <c r="E56" s="16">
        <v>40.9</v>
      </c>
      <c r="F56" s="17">
        <v>260556</v>
      </c>
      <c r="G56" s="17">
        <v>2772266</v>
      </c>
      <c r="H56" s="17">
        <v>756292</v>
      </c>
      <c r="I56" s="17">
        <v>43649</v>
      </c>
      <c r="J56" s="17">
        <v>356351</v>
      </c>
      <c r="K56" s="17">
        <v>0</v>
      </c>
      <c r="L56" s="17">
        <v>253552</v>
      </c>
      <c r="M56" s="17">
        <v>117990</v>
      </c>
      <c r="N56" s="17">
        <v>182940</v>
      </c>
      <c r="O56" s="17">
        <v>0</v>
      </c>
      <c r="P56" s="17">
        <v>14781</v>
      </c>
      <c r="Q56" s="17">
        <v>4468259</v>
      </c>
      <c r="R56" s="17">
        <v>1993538</v>
      </c>
      <c r="S56" s="17">
        <v>15185358</v>
      </c>
      <c r="T56" s="17">
        <v>13386007</v>
      </c>
      <c r="V56"/>
      <c r="W56"/>
      <c r="X56" s="16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>
        <v>145</v>
      </c>
      <c r="B57" t="s">
        <v>147</v>
      </c>
      <c r="C57" s="14">
        <v>7180</v>
      </c>
      <c r="D57" s="14">
        <v>2012</v>
      </c>
      <c r="E57" s="16">
        <v>28.05</v>
      </c>
      <c r="F57" s="17">
        <v>74832</v>
      </c>
      <c r="G57" s="17">
        <v>2079539</v>
      </c>
      <c r="H57" s="17">
        <v>713556</v>
      </c>
      <c r="I57" s="17">
        <v>0</v>
      </c>
      <c r="J57" s="17">
        <v>334682</v>
      </c>
      <c r="K57" s="17">
        <v>0</v>
      </c>
      <c r="L57" s="17">
        <v>4057</v>
      </c>
      <c r="M57" s="17">
        <v>21717</v>
      </c>
      <c r="N57" s="17">
        <v>90441</v>
      </c>
      <c r="O57" s="17">
        <v>1920</v>
      </c>
      <c r="P57" s="17">
        <v>0</v>
      </c>
      <c r="Q57" s="17">
        <v>3245912</v>
      </c>
      <c r="R57" s="17">
        <v>1826833</v>
      </c>
      <c r="S57" s="17">
        <v>24086647</v>
      </c>
      <c r="T57" s="17">
        <v>21777011</v>
      </c>
      <c r="V57"/>
      <c r="W57"/>
      <c r="X57" s="16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>
        <v>147</v>
      </c>
      <c r="B58" t="s">
        <v>105</v>
      </c>
      <c r="C58" s="14">
        <v>7180</v>
      </c>
      <c r="D58" s="14">
        <v>2012</v>
      </c>
      <c r="E58" s="16">
        <v>2.95</v>
      </c>
      <c r="F58" s="17">
        <v>6577</v>
      </c>
      <c r="G58" s="17">
        <v>205708</v>
      </c>
      <c r="H58" s="17">
        <v>58991</v>
      </c>
      <c r="I58" s="17">
        <v>0</v>
      </c>
      <c r="J58" s="17">
        <v>20702</v>
      </c>
      <c r="K58" s="17">
        <v>0</v>
      </c>
      <c r="L58" s="17">
        <v>3708</v>
      </c>
      <c r="M58" s="17">
        <v>15069</v>
      </c>
      <c r="N58" s="17">
        <v>15280</v>
      </c>
      <c r="O58" s="17">
        <v>1000</v>
      </c>
      <c r="P58" s="17">
        <v>0</v>
      </c>
      <c r="Q58" s="17">
        <v>320458</v>
      </c>
      <c r="R58" s="17">
        <v>105859</v>
      </c>
      <c r="S58" s="17">
        <v>759573</v>
      </c>
      <c r="T58" s="17">
        <v>483814</v>
      </c>
      <c r="V58"/>
      <c r="W58"/>
      <c r="X58" s="16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>
        <v>148</v>
      </c>
      <c r="B59" t="s">
        <v>148</v>
      </c>
      <c r="C59" s="14">
        <v>7180</v>
      </c>
      <c r="D59" s="14">
        <v>2012</v>
      </c>
      <c r="E59" s="16">
        <v>19.2</v>
      </c>
      <c r="F59" s="17">
        <v>57193</v>
      </c>
      <c r="G59" s="17">
        <v>1272298</v>
      </c>
      <c r="H59" s="17">
        <v>165493</v>
      </c>
      <c r="I59" s="17">
        <v>0</v>
      </c>
      <c r="J59" s="17">
        <v>99595</v>
      </c>
      <c r="K59" s="17">
        <v>0</v>
      </c>
      <c r="L59" s="17">
        <v>27220</v>
      </c>
      <c r="M59" s="17">
        <v>80393</v>
      </c>
      <c r="N59" s="17">
        <v>35763</v>
      </c>
      <c r="O59" s="17">
        <v>9876</v>
      </c>
      <c r="P59" s="17">
        <v>0</v>
      </c>
      <c r="Q59" s="17">
        <v>1690638</v>
      </c>
      <c r="R59" s="17">
        <v>1016159</v>
      </c>
      <c r="S59" s="17">
        <v>13728663</v>
      </c>
      <c r="T59" s="17">
        <v>13728663</v>
      </c>
    </row>
    <row r="60" spans="1:39" x14ac:dyDescent="0.25">
      <c r="A60">
        <v>150</v>
      </c>
      <c r="B60" t="s">
        <v>149</v>
      </c>
      <c r="C60" s="14">
        <v>7180</v>
      </c>
      <c r="D60" s="14">
        <v>2012</v>
      </c>
      <c r="E60" s="16">
        <v>0</v>
      </c>
      <c r="F60" s="17">
        <v>1105</v>
      </c>
      <c r="G60" s="17">
        <v>0</v>
      </c>
      <c r="H60" s="17">
        <v>0</v>
      </c>
      <c r="I60" s="17">
        <v>0</v>
      </c>
      <c r="J60" s="17">
        <v>12674</v>
      </c>
      <c r="K60" s="17">
        <v>0</v>
      </c>
      <c r="L60" s="17">
        <v>0</v>
      </c>
      <c r="M60" s="17">
        <v>10567</v>
      </c>
      <c r="N60" s="17">
        <v>0</v>
      </c>
      <c r="O60" s="17">
        <v>0</v>
      </c>
      <c r="P60" s="17">
        <v>0</v>
      </c>
      <c r="Q60" s="17">
        <v>23241</v>
      </c>
      <c r="R60" s="17">
        <v>3558</v>
      </c>
      <c r="S60" s="17">
        <v>1029</v>
      </c>
      <c r="T60" s="17">
        <v>0</v>
      </c>
      <c r="V60"/>
      <c r="W60"/>
      <c r="X60" s="16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>
        <v>152</v>
      </c>
      <c r="B61" t="s">
        <v>82</v>
      </c>
      <c r="C61" s="14">
        <v>7180</v>
      </c>
      <c r="D61" s="14">
        <v>2012</v>
      </c>
      <c r="E61" s="16">
        <v>9.23</v>
      </c>
      <c r="F61" s="17">
        <v>9753</v>
      </c>
      <c r="G61" s="17">
        <v>703684</v>
      </c>
      <c r="H61" s="17">
        <v>257888</v>
      </c>
      <c r="I61" s="17">
        <v>13170</v>
      </c>
      <c r="J61" s="17">
        <v>67599</v>
      </c>
      <c r="K61" s="17">
        <v>0</v>
      </c>
      <c r="L61" s="17">
        <v>57645</v>
      </c>
      <c r="M61" s="17">
        <v>15475</v>
      </c>
      <c r="N61" s="17">
        <v>18890</v>
      </c>
      <c r="O61" s="17">
        <v>174</v>
      </c>
      <c r="P61" s="17">
        <v>0</v>
      </c>
      <c r="Q61" s="17">
        <v>1134525</v>
      </c>
      <c r="R61" s="17">
        <v>809971</v>
      </c>
      <c r="S61" s="17">
        <v>7497986</v>
      </c>
      <c r="T61" s="17">
        <v>5069599</v>
      </c>
      <c r="V61"/>
      <c r="W61"/>
      <c r="X61" s="16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>
        <v>153</v>
      </c>
      <c r="B62" t="s">
        <v>95</v>
      </c>
      <c r="C62" s="14">
        <v>7180</v>
      </c>
      <c r="D62" s="14">
        <v>2012</v>
      </c>
      <c r="E62" s="16">
        <v>5.56</v>
      </c>
      <c r="F62" s="17">
        <v>15821</v>
      </c>
      <c r="G62" s="17">
        <v>387588</v>
      </c>
      <c r="H62" s="17">
        <v>105482</v>
      </c>
      <c r="I62" s="17">
        <v>0</v>
      </c>
      <c r="J62" s="17">
        <v>42300</v>
      </c>
      <c r="K62" s="17">
        <v>0</v>
      </c>
      <c r="L62" s="17">
        <v>5030</v>
      </c>
      <c r="M62" s="17">
        <v>0</v>
      </c>
      <c r="N62" s="17">
        <v>24149</v>
      </c>
      <c r="O62" s="17">
        <v>1815</v>
      </c>
      <c r="P62" s="17">
        <v>0</v>
      </c>
      <c r="Q62" s="17">
        <v>566364</v>
      </c>
      <c r="R62" s="17">
        <v>172482</v>
      </c>
      <c r="S62" s="17">
        <v>118747</v>
      </c>
      <c r="T62" s="17">
        <v>9870</v>
      </c>
      <c r="V62"/>
      <c r="W62"/>
      <c r="X62" s="16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ht="13.5" customHeight="1" x14ac:dyDescent="0.25">
      <c r="A63">
        <v>155</v>
      </c>
      <c r="B63" t="s">
        <v>150</v>
      </c>
      <c r="C63" s="14">
        <v>7180</v>
      </c>
      <c r="D63" s="14">
        <v>2012</v>
      </c>
      <c r="E63" s="16">
        <v>21.92</v>
      </c>
      <c r="F63" s="17">
        <v>28221</v>
      </c>
      <c r="G63" s="17">
        <v>818783</v>
      </c>
      <c r="H63" s="17">
        <v>295685</v>
      </c>
      <c r="I63" s="17">
        <v>8533</v>
      </c>
      <c r="J63" s="17">
        <v>333115</v>
      </c>
      <c r="K63" s="17">
        <v>0</v>
      </c>
      <c r="L63" s="17">
        <v>0</v>
      </c>
      <c r="M63" s="17">
        <v>13494</v>
      </c>
      <c r="N63" s="17">
        <v>69634</v>
      </c>
      <c r="O63" s="17">
        <v>9808</v>
      </c>
      <c r="P63" s="17">
        <v>0</v>
      </c>
      <c r="Q63" s="17">
        <v>1549052</v>
      </c>
      <c r="R63" s="17">
        <v>669698</v>
      </c>
      <c r="S63" s="17">
        <v>6665050</v>
      </c>
      <c r="T63" s="17">
        <v>5847748</v>
      </c>
      <c r="V63"/>
      <c r="W63"/>
      <c r="X63" s="16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>
        <v>156</v>
      </c>
      <c r="B64" t="s">
        <v>94</v>
      </c>
      <c r="C64" s="14">
        <v>7180</v>
      </c>
      <c r="D64" s="14">
        <v>2012</v>
      </c>
      <c r="E64" s="16">
        <v>5.91</v>
      </c>
      <c r="F64" s="17">
        <v>34056</v>
      </c>
      <c r="G64" s="17">
        <v>423601</v>
      </c>
      <c r="H64" s="17">
        <v>88992</v>
      </c>
      <c r="I64" s="17">
        <v>0</v>
      </c>
      <c r="J64" s="17">
        <v>21563</v>
      </c>
      <c r="K64" s="17">
        <v>580</v>
      </c>
      <c r="L64" s="17">
        <v>10412</v>
      </c>
      <c r="M64" s="17">
        <v>8784</v>
      </c>
      <c r="N64" s="17">
        <v>2990</v>
      </c>
      <c r="O64" s="17">
        <v>247</v>
      </c>
      <c r="P64" s="17">
        <v>0</v>
      </c>
      <c r="Q64" s="17">
        <v>557169</v>
      </c>
      <c r="R64" s="17">
        <v>152352</v>
      </c>
      <c r="S64" s="17">
        <v>854704</v>
      </c>
      <c r="T64" s="17">
        <v>582005</v>
      </c>
      <c r="V64"/>
      <c r="W64"/>
      <c r="X64" s="16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>
        <v>157</v>
      </c>
      <c r="B65" t="s">
        <v>151</v>
      </c>
      <c r="C65" s="14">
        <v>7180</v>
      </c>
      <c r="D65" s="14">
        <v>2012</v>
      </c>
      <c r="E65" s="16">
        <v>2.65</v>
      </c>
      <c r="F65" s="17">
        <v>5742</v>
      </c>
      <c r="G65" s="17">
        <v>164579</v>
      </c>
      <c r="H65" s="17">
        <v>43945</v>
      </c>
      <c r="I65" s="17">
        <v>0</v>
      </c>
      <c r="J65" s="17">
        <v>33046</v>
      </c>
      <c r="K65" s="17">
        <v>371</v>
      </c>
      <c r="L65" s="17">
        <v>8</v>
      </c>
      <c r="M65" s="17">
        <v>1140</v>
      </c>
      <c r="N65" s="17">
        <v>1059</v>
      </c>
      <c r="O65" s="17">
        <v>2240</v>
      </c>
      <c r="P65" s="17">
        <v>10688</v>
      </c>
      <c r="Q65" s="17">
        <v>235700</v>
      </c>
      <c r="R65" s="17">
        <v>68393</v>
      </c>
      <c r="S65" s="17">
        <v>338118</v>
      </c>
      <c r="T65" s="17">
        <v>338118</v>
      </c>
      <c r="V65"/>
      <c r="W65"/>
      <c r="X65" s="16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>
        <v>158</v>
      </c>
      <c r="B66" t="s">
        <v>111</v>
      </c>
      <c r="C66" s="14">
        <v>7180</v>
      </c>
      <c r="D66" s="14">
        <v>2012</v>
      </c>
      <c r="E66" s="16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V66"/>
      <c r="W66"/>
      <c r="X66" s="16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>
        <v>159</v>
      </c>
      <c r="B67" t="s">
        <v>152</v>
      </c>
      <c r="C67" s="14">
        <v>7180</v>
      </c>
      <c r="D67" s="14">
        <v>2012</v>
      </c>
      <c r="E67" s="16">
        <v>54</v>
      </c>
      <c r="F67" s="17">
        <v>0</v>
      </c>
      <c r="G67" s="17">
        <v>4382427</v>
      </c>
      <c r="H67" s="17">
        <v>1367579</v>
      </c>
      <c r="I67" s="17">
        <v>7013</v>
      </c>
      <c r="J67" s="17">
        <v>821430</v>
      </c>
      <c r="K67" s="17">
        <v>1109</v>
      </c>
      <c r="L67" s="17">
        <v>2464</v>
      </c>
      <c r="M67" s="17">
        <v>22547</v>
      </c>
      <c r="N67" s="17">
        <v>81792</v>
      </c>
      <c r="O67" s="17">
        <v>18238</v>
      </c>
      <c r="P67" s="17">
        <v>18967</v>
      </c>
      <c r="Q67" s="17">
        <v>6685632</v>
      </c>
      <c r="R67" s="17">
        <v>2935345</v>
      </c>
      <c r="S67" s="17">
        <v>38554490</v>
      </c>
      <c r="T67" s="17">
        <v>35698434</v>
      </c>
      <c r="V67"/>
      <c r="W67"/>
      <c r="X67" s="16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>
        <v>161</v>
      </c>
      <c r="B68" t="s">
        <v>123</v>
      </c>
      <c r="C68" s="14">
        <v>7180</v>
      </c>
      <c r="D68" s="14">
        <v>2012</v>
      </c>
      <c r="E68" s="16">
        <v>24.91</v>
      </c>
      <c r="F68" s="17">
        <v>45286</v>
      </c>
      <c r="G68" s="17">
        <v>1789065</v>
      </c>
      <c r="H68" s="17">
        <v>449842</v>
      </c>
      <c r="I68" s="17">
        <v>186930</v>
      </c>
      <c r="J68" s="17">
        <v>252297</v>
      </c>
      <c r="K68" s="17">
        <v>0</v>
      </c>
      <c r="L68" s="17">
        <v>1481</v>
      </c>
      <c r="M68" s="17">
        <v>50243</v>
      </c>
      <c r="N68" s="17">
        <v>113923</v>
      </c>
      <c r="O68" s="17">
        <v>16236</v>
      </c>
      <c r="P68" s="17">
        <v>5338</v>
      </c>
      <c r="Q68" s="17">
        <v>2854679</v>
      </c>
      <c r="R68" s="17">
        <v>1091933</v>
      </c>
      <c r="S68" s="17">
        <v>10746066</v>
      </c>
      <c r="T68" s="17">
        <v>8961350</v>
      </c>
      <c r="V68"/>
      <c r="W68"/>
      <c r="X68" s="16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>
        <v>162</v>
      </c>
      <c r="B69" t="s">
        <v>119</v>
      </c>
      <c r="C69" s="14">
        <v>7180</v>
      </c>
      <c r="D69" s="14">
        <v>2012</v>
      </c>
      <c r="E69" s="16">
        <v>85.13</v>
      </c>
      <c r="F69" s="17">
        <v>580044</v>
      </c>
      <c r="G69" s="17">
        <v>5859125</v>
      </c>
      <c r="H69" s="17">
        <v>1822784</v>
      </c>
      <c r="I69" s="17">
        <v>600</v>
      </c>
      <c r="J69" s="17">
        <v>2000417</v>
      </c>
      <c r="K69" s="17">
        <v>0</v>
      </c>
      <c r="L69" s="17">
        <v>66797</v>
      </c>
      <c r="M69" s="17">
        <v>147028</v>
      </c>
      <c r="N69" s="17">
        <v>90803</v>
      </c>
      <c r="O69" s="17">
        <v>2195</v>
      </c>
      <c r="P69" s="17">
        <v>12200</v>
      </c>
      <c r="Q69" s="17">
        <v>9977549</v>
      </c>
      <c r="R69" s="17">
        <v>4002843</v>
      </c>
      <c r="S69" s="17">
        <v>96545640</v>
      </c>
      <c r="T69" s="17">
        <v>90347859</v>
      </c>
      <c r="V69"/>
      <c r="W69"/>
      <c r="X69" s="16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>
        <v>164</v>
      </c>
      <c r="B70" t="s">
        <v>153</v>
      </c>
      <c r="C70" s="14">
        <v>7180</v>
      </c>
      <c r="D70" s="14">
        <v>2012</v>
      </c>
      <c r="E70" s="16">
        <v>20.9</v>
      </c>
      <c r="F70" s="17">
        <v>0</v>
      </c>
      <c r="G70" s="17">
        <v>1600351</v>
      </c>
      <c r="H70" s="17">
        <v>433189</v>
      </c>
      <c r="I70" s="17">
        <v>0</v>
      </c>
      <c r="J70" s="17">
        <v>367852</v>
      </c>
      <c r="K70" s="17">
        <v>571</v>
      </c>
      <c r="L70" s="17">
        <v>95142</v>
      </c>
      <c r="M70" s="17">
        <v>13659</v>
      </c>
      <c r="N70" s="17">
        <v>94336</v>
      </c>
      <c r="O70" s="17">
        <v>6082</v>
      </c>
      <c r="P70" s="17">
        <v>0</v>
      </c>
      <c r="Q70" s="17">
        <v>2611182</v>
      </c>
      <c r="R70" s="17">
        <v>803992</v>
      </c>
      <c r="S70" s="17">
        <v>8175835</v>
      </c>
      <c r="T70" s="17">
        <v>7886505</v>
      </c>
      <c r="V70"/>
      <c r="W70"/>
      <c r="X70" s="16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>
        <v>165</v>
      </c>
      <c r="B71" t="s">
        <v>79</v>
      </c>
      <c r="C71" s="14">
        <v>7180</v>
      </c>
      <c r="D71" s="14">
        <v>2012</v>
      </c>
      <c r="E71" s="16">
        <v>1.06</v>
      </c>
      <c r="F71" s="17">
        <v>3135</v>
      </c>
      <c r="G71" s="17">
        <v>104151</v>
      </c>
      <c r="H71" s="17">
        <v>23683</v>
      </c>
      <c r="I71" s="17">
        <v>0</v>
      </c>
      <c r="J71" s="17">
        <v>52640</v>
      </c>
      <c r="K71" s="17">
        <v>0</v>
      </c>
      <c r="L71" s="17">
        <v>0</v>
      </c>
      <c r="M71" s="17">
        <v>0</v>
      </c>
      <c r="N71" s="17">
        <v>389</v>
      </c>
      <c r="O71" s="17">
        <v>3533</v>
      </c>
      <c r="P71" s="17">
        <v>0</v>
      </c>
      <c r="Q71" s="17">
        <v>184396</v>
      </c>
      <c r="R71" s="17">
        <v>86190</v>
      </c>
      <c r="S71" s="17">
        <v>1127344</v>
      </c>
      <c r="T71" s="17">
        <v>757059</v>
      </c>
      <c r="V71"/>
      <c r="W71"/>
      <c r="X71" s="16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>
        <v>167</v>
      </c>
      <c r="B72" t="s">
        <v>74</v>
      </c>
      <c r="C72" s="14">
        <v>7180</v>
      </c>
      <c r="D72" s="14">
        <v>2012</v>
      </c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V72"/>
      <c r="W72"/>
      <c r="X72" s="16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>
        <v>168</v>
      </c>
      <c r="B73" t="s">
        <v>72</v>
      </c>
      <c r="C73" s="14">
        <v>7180</v>
      </c>
      <c r="D73" s="14">
        <v>2012</v>
      </c>
      <c r="E73" s="16">
        <v>22.02</v>
      </c>
      <c r="F73" s="17">
        <v>40592</v>
      </c>
      <c r="G73" s="17">
        <v>1658238</v>
      </c>
      <c r="H73" s="17">
        <v>417514</v>
      </c>
      <c r="I73" s="17">
        <v>10970</v>
      </c>
      <c r="J73" s="17">
        <v>127621</v>
      </c>
      <c r="K73" s="17">
        <v>0</v>
      </c>
      <c r="L73" s="17">
        <v>5619</v>
      </c>
      <c r="M73" s="17">
        <v>6442</v>
      </c>
      <c r="N73" s="17">
        <v>104354</v>
      </c>
      <c r="O73" s="17">
        <v>5486</v>
      </c>
      <c r="P73" s="17">
        <v>0</v>
      </c>
      <c r="Q73" s="17">
        <v>2336244</v>
      </c>
      <c r="R73" s="17">
        <v>1007147</v>
      </c>
      <c r="S73" s="17">
        <v>7605823</v>
      </c>
      <c r="T73" s="17">
        <v>6547726</v>
      </c>
      <c r="V73"/>
      <c r="W73"/>
      <c r="X73" s="16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>
        <v>170</v>
      </c>
      <c r="B74" t="s">
        <v>154</v>
      </c>
      <c r="C74" s="14">
        <v>7180</v>
      </c>
      <c r="D74" s="14">
        <v>2012</v>
      </c>
      <c r="E74" s="16">
        <v>57.67</v>
      </c>
      <c r="F74" s="17">
        <v>83159</v>
      </c>
      <c r="G74" s="17">
        <v>4058149</v>
      </c>
      <c r="H74" s="17">
        <v>1116915</v>
      </c>
      <c r="I74" s="17">
        <v>12591</v>
      </c>
      <c r="J74" s="17">
        <v>459833</v>
      </c>
      <c r="K74" s="17">
        <v>1735</v>
      </c>
      <c r="L74" s="17">
        <v>27013</v>
      </c>
      <c r="M74" s="17">
        <v>81673</v>
      </c>
      <c r="N74" s="17">
        <v>59281</v>
      </c>
      <c r="O74" s="17">
        <v>1066</v>
      </c>
      <c r="P74" s="17">
        <v>238</v>
      </c>
      <c r="Q74" s="17">
        <v>5818018</v>
      </c>
      <c r="R74" s="17">
        <v>2182758</v>
      </c>
      <c r="S74" s="17">
        <v>33112815</v>
      </c>
      <c r="T74" s="17">
        <v>29919310</v>
      </c>
      <c r="V74"/>
      <c r="W74"/>
      <c r="X74" s="16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>
        <v>172</v>
      </c>
      <c r="B75" t="s">
        <v>107</v>
      </c>
      <c r="C75" s="14">
        <v>7180</v>
      </c>
      <c r="D75" s="14">
        <v>2012</v>
      </c>
      <c r="E75" s="16">
        <v>8.44</v>
      </c>
      <c r="F75" s="17">
        <v>24430</v>
      </c>
      <c r="G75" s="17">
        <v>592827</v>
      </c>
      <c r="H75" s="17">
        <v>129383</v>
      </c>
      <c r="I75" s="17">
        <v>144907</v>
      </c>
      <c r="J75" s="17">
        <v>40284</v>
      </c>
      <c r="K75" s="17">
        <v>468</v>
      </c>
      <c r="L75" s="17">
        <v>7503</v>
      </c>
      <c r="M75" s="17">
        <v>3771</v>
      </c>
      <c r="N75" s="17">
        <v>26114</v>
      </c>
      <c r="O75" s="17">
        <v>4568</v>
      </c>
      <c r="P75" s="17">
        <v>0</v>
      </c>
      <c r="Q75" s="17">
        <v>949825</v>
      </c>
      <c r="R75" s="17">
        <v>367009</v>
      </c>
      <c r="S75" s="17">
        <v>2835065</v>
      </c>
      <c r="T75" s="17">
        <v>1359781</v>
      </c>
      <c r="V75"/>
      <c r="W75"/>
      <c r="X75" s="16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>
        <v>173</v>
      </c>
      <c r="B76" t="s">
        <v>99</v>
      </c>
      <c r="C76" s="14">
        <v>7180</v>
      </c>
      <c r="D76" s="14">
        <v>2012</v>
      </c>
      <c r="E76" s="16">
        <v>2.73</v>
      </c>
      <c r="F76" s="17">
        <v>0</v>
      </c>
      <c r="G76" s="17">
        <v>218919</v>
      </c>
      <c r="H76" s="17">
        <v>58126</v>
      </c>
      <c r="I76" s="17">
        <v>17422</v>
      </c>
      <c r="J76" s="17">
        <v>12254</v>
      </c>
      <c r="K76" s="17">
        <v>0</v>
      </c>
      <c r="L76" s="17">
        <v>5066</v>
      </c>
      <c r="M76" s="17">
        <v>0</v>
      </c>
      <c r="N76" s="17">
        <v>9185</v>
      </c>
      <c r="O76" s="17">
        <v>1037</v>
      </c>
      <c r="P76" s="17">
        <v>0</v>
      </c>
      <c r="Q76" s="17">
        <v>322009</v>
      </c>
      <c r="R76" s="17">
        <v>138125</v>
      </c>
      <c r="S76" s="17">
        <v>732036</v>
      </c>
      <c r="T76" s="17">
        <v>381708</v>
      </c>
      <c r="V76"/>
      <c r="W76"/>
      <c r="X76" s="16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>
        <v>175</v>
      </c>
      <c r="B77" t="s">
        <v>115</v>
      </c>
      <c r="C77" s="14">
        <v>7180</v>
      </c>
      <c r="D77" s="14">
        <v>2012</v>
      </c>
      <c r="E77" s="16">
        <v>18.53</v>
      </c>
      <c r="F77" s="17">
        <v>0</v>
      </c>
      <c r="G77" s="17">
        <v>1475975</v>
      </c>
      <c r="H77" s="17">
        <v>566302</v>
      </c>
      <c r="I77" s="17">
        <v>0</v>
      </c>
      <c r="J77" s="17">
        <v>135293</v>
      </c>
      <c r="K77" s="17">
        <v>1734</v>
      </c>
      <c r="L77" s="17">
        <v>3700</v>
      </c>
      <c r="M77" s="17">
        <v>1410</v>
      </c>
      <c r="N77" s="17">
        <v>120856</v>
      </c>
      <c r="O77" s="17">
        <v>412117</v>
      </c>
      <c r="P77" s="17">
        <v>2129</v>
      </c>
      <c r="Q77" s="17">
        <v>2715258</v>
      </c>
      <c r="R77" s="17">
        <v>1127766</v>
      </c>
      <c r="S77" s="17">
        <v>13213052</v>
      </c>
      <c r="T77" s="17">
        <v>13104322</v>
      </c>
      <c r="V77"/>
      <c r="W77"/>
      <c r="X77" s="16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>
        <v>176</v>
      </c>
      <c r="B78" t="s">
        <v>155</v>
      </c>
      <c r="C78" s="14">
        <v>7180</v>
      </c>
      <c r="D78" s="14">
        <v>2012</v>
      </c>
      <c r="E78" s="16">
        <v>41.86</v>
      </c>
      <c r="F78" s="17">
        <v>0</v>
      </c>
      <c r="G78" s="17">
        <v>3441765</v>
      </c>
      <c r="H78" s="17">
        <v>1061780</v>
      </c>
      <c r="I78" s="17">
        <v>0</v>
      </c>
      <c r="J78" s="17">
        <v>432499</v>
      </c>
      <c r="K78" s="17">
        <v>4598</v>
      </c>
      <c r="L78" s="17">
        <v>2952</v>
      </c>
      <c r="M78" s="17">
        <v>0</v>
      </c>
      <c r="N78" s="17">
        <v>331772</v>
      </c>
      <c r="O78" s="17">
        <v>184052</v>
      </c>
      <c r="P78" s="17">
        <v>12472</v>
      </c>
      <c r="Q78" s="17">
        <v>5446946</v>
      </c>
      <c r="R78" s="17">
        <v>2623053</v>
      </c>
      <c r="S78" s="17">
        <v>49156137</v>
      </c>
      <c r="T78" s="17">
        <v>48149684</v>
      </c>
      <c r="V78"/>
      <c r="W78"/>
      <c r="X78" s="16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>
        <v>180</v>
      </c>
      <c r="B79" t="s">
        <v>156</v>
      </c>
      <c r="C79" s="14">
        <v>7180</v>
      </c>
      <c r="D79" s="14">
        <v>2012</v>
      </c>
      <c r="E79" s="16">
        <v>15.84</v>
      </c>
      <c r="F79" s="17">
        <v>109831</v>
      </c>
      <c r="G79" s="17">
        <v>1095001</v>
      </c>
      <c r="H79" s="17">
        <v>277163</v>
      </c>
      <c r="I79" s="17">
        <v>0</v>
      </c>
      <c r="J79" s="17">
        <v>121604</v>
      </c>
      <c r="K79" s="17">
        <v>0</v>
      </c>
      <c r="L79" s="17">
        <v>0</v>
      </c>
      <c r="M79" s="17">
        <v>15427</v>
      </c>
      <c r="N79" s="17">
        <v>20444</v>
      </c>
      <c r="O79" s="17">
        <v>8169</v>
      </c>
      <c r="P79" s="17">
        <v>0</v>
      </c>
      <c r="Q79" s="17">
        <v>1537808</v>
      </c>
      <c r="R79" s="17">
        <v>446971</v>
      </c>
      <c r="S79" s="17">
        <v>4593379</v>
      </c>
      <c r="T79" s="17">
        <v>4222005</v>
      </c>
      <c r="V79"/>
      <c r="W79"/>
      <c r="X79" s="16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>
        <v>183</v>
      </c>
      <c r="B80" t="s">
        <v>157</v>
      </c>
      <c r="C80" s="14">
        <v>7180</v>
      </c>
      <c r="D80" s="14">
        <v>2012</v>
      </c>
      <c r="E80" s="16">
        <v>12.05</v>
      </c>
      <c r="F80" s="17">
        <v>17977</v>
      </c>
      <c r="G80" s="17">
        <v>1054616</v>
      </c>
      <c r="H80" s="17">
        <v>258694</v>
      </c>
      <c r="I80" s="17">
        <v>0</v>
      </c>
      <c r="J80" s="17">
        <v>180018</v>
      </c>
      <c r="K80" s="17">
        <v>288</v>
      </c>
      <c r="L80" s="17">
        <v>6148</v>
      </c>
      <c r="M80" s="17">
        <v>9587</v>
      </c>
      <c r="N80" s="17">
        <v>279333</v>
      </c>
      <c r="O80" s="17">
        <v>660</v>
      </c>
      <c r="P80" s="17">
        <v>0</v>
      </c>
      <c r="Q80" s="17">
        <v>1789344</v>
      </c>
      <c r="R80" s="17">
        <v>1748732</v>
      </c>
      <c r="S80" s="17">
        <v>10772865</v>
      </c>
      <c r="T80" s="17">
        <v>9252792</v>
      </c>
      <c r="V80"/>
      <c r="W80"/>
      <c r="X80" s="16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>
        <v>186</v>
      </c>
      <c r="B81" t="s">
        <v>158</v>
      </c>
      <c r="C81" s="14">
        <v>7180</v>
      </c>
      <c r="D81" s="14">
        <v>2012</v>
      </c>
      <c r="E81" s="16">
        <v>0</v>
      </c>
      <c r="F81" s="17">
        <v>0</v>
      </c>
      <c r="G81" s="17">
        <v>0</v>
      </c>
      <c r="H81" s="17">
        <v>0</v>
      </c>
      <c r="I81" s="17">
        <v>0</v>
      </c>
      <c r="J81" s="17">
        <v>285</v>
      </c>
      <c r="K81" s="17">
        <v>0</v>
      </c>
      <c r="L81" s="17">
        <v>0</v>
      </c>
      <c r="M81" s="17">
        <v>197</v>
      </c>
      <c r="N81" s="17">
        <v>41</v>
      </c>
      <c r="O81" s="17">
        <v>0</v>
      </c>
      <c r="P81" s="17">
        <v>0</v>
      </c>
      <c r="Q81" s="17">
        <v>523</v>
      </c>
      <c r="R81" s="17">
        <v>18506</v>
      </c>
      <c r="S81" s="17">
        <v>297982</v>
      </c>
      <c r="T81" s="17">
        <v>134744</v>
      </c>
      <c r="V81"/>
      <c r="W81"/>
      <c r="X81" s="16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>
        <v>191</v>
      </c>
      <c r="B82" t="s">
        <v>87</v>
      </c>
      <c r="C82" s="14">
        <v>7180</v>
      </c>
      <c r="D82" s="14">
        <v>2012</v>
      </c>
      <c r="E82" s="16">
        <v>18.440000000000001</v>
      </c>
      <c r="F82" s="17">
        <v>33634</v>
      </c>
      <c r="G82" s="17">
        <v>1067302</v>
      </c>
      <c r="H82" s="17">
        <v>317276</v>
      </c>
      <c r="I82" s="17">
        <v>7266</v>
      </c>
      <c r="J82" s="17">
        <v>155100</v>
      </c>
      <c r="K82" s="17">
        <v>2440</v>
      </c>
      <c r="L82" s="17">
        <v>5249</v>
      </c>
      <c r="M82" s="17">
        <v>0</v>
      </c>
      <c r="N82" s="17">
        <v>51892</v>
      </c>
      <c r="O82" s="17">
        <v>3163</v>
      </c>
      <c r="P82" s="17">
        <v>0</v>
      </c>
      <c r="Q82" s="17">
        <v>1609688</v>
      </c>
      <c r="R82" s="17">
        <v>1188247</v>
      </c>
      <c r="S82" s="17">
        <v>11884262</v>
      </c>
      <c r="T82" s="17">
        <v>10064313</v>
      </c>
      <c r="V82"/>
      <c r="W82"/>
      <c r="X82" s="16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>
        <v>193</v>
      </c>
      <c r="B83" t="s">
        <v>117</v>
      </c>
      <c r="C83" s="14">
        <v>7180</v>
      </c>
      <c r="D83" s="14">
        <v>2012</v>
      </c>
      <c r="E83" s="16">
        <v>8.0500000000000007</v>
      </c>
      <c r="F83" s="17">
        <v>13738</v>
      </c>
      <c r="G83" s="17">
        <v>571728</v>
      </c>
      <c r="H83" s="17">
        <v>202758</v>
      </c>
      <c r="I83" s="17">
        <v>39264</v>
      </c>
      <c r="J83" s="17">
        <v>37398</v>
      </c>
      <c r="K83" s="17">
        <v>0</v>
      </c>
      <c r="L83" s="17">
        <v>12096</v>
      </c>
      <c r="M83" s="17">
        <v>170</v>
      </c>
      <c r="N83" s="17">
        <v>942</v>
      </c>
      <c r="O83" s="17">
        <v>8714</v>
      </c>
      <c r="P83" s="17">
        <v>0</v>
      </c>
      <c r="Q83" s="17">
        <v>873070</v>
      </c>
      <c r="R83" s="17">
        <v>265526</v>
      </c>
      <c r="S83" s="17">
        <v>3067846</v>
      </c>
      <c r="T83" s="17">
        <v>1556928</v>
      </c>
      <c r="V83"/>
      <c r="W83"/>
      <c r="X83" s="16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>
        <v>194</v>
      </c>
      <c r="B84" t="s">
        <v>159</v>
      </c>
      <c r="C84" s="14">
        <v>7180</v>
      </c>
      <c r="D84" s="14">
        <v>2012</v>
      </c>
      <c r="E84" s="16">
        <v>4.82</v>
      </c>
      <c r="F84" s="17">
        <v>11643</v>
      </c>
      <c r="G84" s="17">
        <v>273409</v>
      </c>
      <c r="H84" s="17">
        <v>106772</v>
      </c>
      <c r="I84" s="17">
        <v>3724</v>
      </c>
      <c r="J84" s="17">
        <v>41501</v>
      </c>
      <c r="K84" s="17">
        <v>0</v>
      </c>
      <c r="L84" s="17">
        <v>5635</v>
      </c>
      <c r="M84" s="17">
        <v>0</v>
      </c>
      <c r="N84" s="17">
        <v>1983</v>
      </c>
      <c r="O84" s="17">
        <v>4955</v>
      </c>
      <c r="P84" s="17">
        <v>0</v>
      </c>
      <c r="Q84" s="17">
        <v>437979</v>
      </c>
      <c r="R84" s="17">
        <v>153142</v>
      </c>
      <c r="S84" s="17">
        <v>1929294</v>
      </c>
      <c r="T84" s="17">
        <v>1362844</v>
      </c>
      <c r="V84"/>
      <c r="W84"/>
      <c r="X84" s="16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>
        <v>195</v>
      </c>
      <c r="B85" t="s">
        <v>108</v>
      </c>
      <c r="C85" s="14">
        <v>7180</v>
      </c>
      <c r="D85" s="14">
        <v>2012</v>
      </c>
      <c r="E85" s="16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V85"/>
      <c r="W85"/>
      <c r="X85" s="16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>
        <v>197</v>
      </c>
      <c r="B86" t="s">
        <v>70</v>
      </c>
      <c r="C86" s="14">
        <v>7180</v>
      </c>
      <c r="D86" s="14">
        <v>2012</v>
      </c>
      <c r="E86" s="16">
        <v>7.14</v>
      </c>
      <c r="F86" s="17">
        <v>20308</v>
      </c>
      <c r="G86" s="17">
        <v>555081</v>
      </c>
      <c r="H86" s="17">
        <v>40510</v>
      </c>
      <c r="I86" s="17">
        <v>53996</v>
      </c>
      <c r="J86" s="17">
        <v>55684</v>
      </c>
      <c r="K86" s="17">
        <v>409</v>
      </c>
      <c r="L86" s="17">
        <v>10452</v>
      </c>
      <c r="M86" s="17">
        <v>77303</v>
      </c>
      <c r="N86" s="17">
        <v>103241</v>
      </c>
      <c r="O86" s="17">
        <v>20815</v>
      </c>
      <c r="P86" s="17">
        <v>0</v>
      </c>
      <c r="Q86" s="17">
        <v>917491</v>
      </c>
      <c r="R86" s="17">
        <v>1153126</v>
      </c>
      <c r="S86" s="17">
        <v>6295809</v>
      </c>
      <c r="T86" s="17">
        <v>4354034</v>
      </c>
      <c r="V86"/>
      <c r="W86"/>
      <c r="X86" s="16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>
        <v>198</v>
      </c>
      <c r="B87" t="s">
        <v>89</v>
      </c>
      <c r="C87" s="14">
        <v>7180</v>
      </c>
      <c r="D87" s="14">
        <v>2012</v>
      </c>
      <c r="E87" s="16">
        <v>6.36</v>
      </c>
      <c r="F87" s="17">
        <v>18575</v>
      </c>
      <c r="G87" s="17">
        <v>404230</v>
      </c>
      <c r="H87" s="17">
        <v>108845</v>
      </c>
      <c r="I87" s="17">
        <v>0</v>
      </c>
      <c r="J87" s="17">
        <v>47067</v>
      </c>
      <c r="K87" s="17">
        <v>0</v>
      </c>
      <c r="L87" s="17">
        <v>216</v>
      </c>
      <c r="M87" s="17">
        <v>8324</v>
      </c>
      <c r="N87" s="17">
        <v>9965</v>
      </c>
      <c r="O87" s="17">
        <v>10988</v>
      </c>
      <c r="P87" s="17">
        <v>0</v>
      </c>
      <c r="Q87" s="17">
        <v>589635</v>
      </c>
      <c r="R87" s="17">
        <v>139554</v>
      </c>
      <c r="S87" s="17">
        <v>988644</v>
      </c>
      <c r="T87" s="17">
        <v>592814</v>
      </c>
      <c r="V87"/>
      <c r="W87"/>
      <c r="X87" s="16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>
        <v>199</v>
      </c>
      <c r="B88" t="s">
        <v>100</v>
      </c>
      <c r="C88" s="14">
        <v>7180</v>
      </c>
      <c r="D88" s="14">
        <v>2012</v>
      </c>
      <c r="E88" s="16">
        <v>5.2</v>
      </c>
      <c r="F88" s="17">
        <v>20020</v>
      </c>
      <c r="G88" s="17">
        <v>346647</v>
      </c>
      <c r="H88" s="17">
        <v>85733</v>
      </c>
      <c r="I88" s="17">
        <v>0</v>
      </c>
      <c r="J88" s="17">
        <v>28244</v>
      </c>
      <c r="K88" s="17">
        <v>0</v>
      </c>
      <c r="L88" s="17">
        <v>0</v>
      </c>
      <c r="M88" s="17">
        <v>171</v>
      </c>
      <c r="N88" s="17">
        <v>12980</v>
      </c>
      <c r="O88" s="17">
        <v>1399</v>
      </c>
      <c r="P88" s="17">
        <v>0</v>
      </c>
      <c r="Q88" s="17">
        <v>475174</v>
      </c>
      <c r="R88" s="17">
        <v>275781</v>
      </c>
      <c r="S88" s="17">
        <v>2932291</v>
      </c>
      <c r="T88" s="17">
        <v>2525389</v>
      </c>
      <c r="V88"/>
      <c r="W88"/>
      <c r="X88" s="16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>
        <v>201</v>
      </c>
      <c r="B89" t="s">
        <v>160</v>
      </c>
      <c r="C89" s="14">
        <v>7180</v>
      </c>
      <c r="D89" s="14">
        <v>2012</v>
      </c>
      <c r="E89" s="16">
        <v>12.16</v>
      </c>
      <c r="F89" s="17">
        <v>69077</v>
      </c>
      <c r="G89" s="17">
        <v>905902</v>
      </c>
      <c r="H89" s="17">
        <v>225756</v>
      </c>
      <c r="I89" s="17">
        <v>13410</v>
      </c>
      <c r="J89" s="17">
        <v>134425</v>
      </c>
      <c r="K89" s="17">
        <v>540</v>
      </c>
      <c r="L89" s="17">
        <v>5207</v>
      </c>
      <c r="M89" s="17">
        <v>2302</v>
      </c>
      <c r="N89" s="17">
        <v>50866</v>
      </c>
      <c r="O89" s="17">
        <v>1937</v>
      </c>
      <c r="P89" s="17">
        <v>0</v>
      </c>
      <c r="Q89" s="17">
        <v>1340345</v>
      </c>
      <c r="R89" s="17">
        <v>934019</v>
      </c>
      <c r="S89" s="17">
        <v>14175583</v>
      </c>
      <c r="T89" s="17">
        <v>10816618</v>
      </c>
      <c r="V89"/>
      <c r="W89"/>
      <c r="X89" s="16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4">
        <v>202</v>
      </c>
      <c r="B90" s="15" t="s">
        <v>161</v>
      </c>
      <c r="C90" s="14">
        <v>7180</v>
      </c>
      <c r="D90" s="14">
        <v>2012</v>
      </c>
      <c r="E90" s="16">
        <v>15.98</v>
      </c>
      <c r="F90" s="17">
        <v>0</v>
      </c>
      <c r="G90" s="17">
        <v>1206327</v>
      </c>
      <c r="H90" s="17">
        <v>368644</v>
      </c>
      <c r="I90" s="17">
        <v>0</v>
      </c>
      <c r="J90" s="17">
        <v>205140</v>
      </c>
      <c r="K90" s="17">
        <v>0</v>
      </c>
      <c r="L90" s="17">
        <v>11381</v>
      </c>
      <c r="M90" s="17">
        <v>2105</v>
      </c>
      <c r="N90" s="17">
        <v>6813</v>
      </c>
      <c r="O90" s="17">
        <v>5176</v>
      </c>
      <c r="P90" s="17">
        <v>186914</v>
      </c>
      <c r="Q90" s="17">
        <v>1618672</v>
      </c>
      <c r="R90" s="17">
        <v>807320</v>
      </c>
      <c r="S90" s="17">
        <v>6476622</v>
      </c>
      <c r="T90" s="17">
        <v>6476622</v>
      </c>
      <c r="V90"/>
      <c r="W90"/>
      <c r="X90" s="16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3">
        <v>204</v>
      </c>
      <c r="B91" s="13" t="s">
        <v>98</v>
      </c>
      <c r="C91" s="13">
        <v>7180</v>
      </c>
      <c r="D91" s="13">
        <v>2012</v>
      </c>
      <c r="E91" s="13">
        <v>2.06</v>
      </c>
      <c r="F91" s="13">
        <v>0</v>
      </c>
      <c r="G91" s="13">
        <v>142796</v>
      </c>
      <c r="H91" s="13">
        <v>39670</v>
      </c>
      <c r="I91" s="13">
        <v>0</v>
      </c>
      <c r="J91" s="13">
        <v>14449</v>
      </c>
      <c r="K91" s="13">
        <v>0</v>
      </c>
      <c r="L91" s="13">
        <v>0</v>
      </c>
      <c r="M91" s="13">
        <v>0</v>
      </c>
      <c r="N91" s="13">
        <v>33094</v>
      </c>
      <c r="O91" s="13">
        <v>21137</v>
      </c>
      <c r="P91" s="13">
        <v>0</v>
      </c>
      <c r="Q91" s="13">
        <v>251146</v>
      </c>
      <c r="R91" s="13">
        <v>95640</v>
      </c>
      <c r="S91" s="13">
        <v>1635617</v>
      </c>
      <c r="T91" s="13">
        <v>5229</v>
      </c>
    </row>
    <row r="92" spans="1:39" x14ac:dyDescent="0.25">
      <c r="A92" s="13">
        <v>205</v>
      </c>
      <c r="B92" s="13" t="s">
        <v>162</v>
      </c>
      <c r="C92" s="13">
        <v>7180</v>
      </c>
      <c r="D92" s="13">
        <v>2012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</row>
    <row r="93" spans="1:39" x14ac:dyDescent="0.25">
      <c r="A93" s="13">
        <v>206</v>
      </c>
      <c r="B93" s="13" t="s">
        <v>163</v>
      </c>
      <c r="C93" s="13">
        <v>7180</v>
      </c>
      <c r="D93" s="13">
        <v>2012</v>
      </c>
      <c r="E93" s="13">
        <v>8.48</v>
      </c>
      <c r="F93" s="13">
        <v>14099</v>
      </c>
      <c r="G93" s="13">
        <v>593840</v>
      </c>
      <c r="H93" s="13">
        <v>157485</v>
      </c>
      <c r="I93" s="13">
        <v>81150</v>
      </c>
      <c r="J93" s="13">
        <v>47155</v>
      </c>
      <c r="K93" s="13">
        <v>0</v>
      </c>
      <c r="L93" s="13">
        <v>13787</v>
      </c>
      <c r="M93" s="13">
        <v>0</v>
      </c>
      <c r="N93" s="13">
        <v>89672</v>
      </c>
      <c r="O93" s="13">
        <v>210</v>
      </c>
      <c r="P93" s="13">
        <v>2994</v>
      </c>
      <c r="Q93" s="13">
        <v>980305</v>
      </c>
      <c r="R93" s="13">
        <v>595349</v>
      </c>
      <c r="S93" s="13">
        <v>1592068</v>
      </c>
      <c r="T93" s="13">
        <v>648932</v>
      </c>
    </row>
    <row r="94" spans="1:39" x14ac:dyDescent="0.25">
      <c r="A94" s="13">
        <v>207</v>
      </c>
      <c r="B94" s="13" t="s">
        <v>101</v>
      </c>
      <c r="C94" s="13">
        <v>7180</v>
      </c>
      <c r="D94" s="13">
        <v>2012</v>
      </c>
      <c r="E94" s="13">
        <v>13.61</v>
      </c>
      <c r="F94" s="13">
        <v>38017</v>
      </c>
      <c r="G94" s="13">
        <v>899407</v>
      </c>
      <c r="H94" s="13">
        <v>208258</v>
      </c>
      <c r="I94" s="13">
        <v>30445</v>
      </c>
      <c r="J94" s="13">
        <v>155323</v>
      </c>
      <c r="K94" s="13">
        <v>0</v>
      </c>
      <c r="L94" s="13">
        <v>40607</v>
      </c>
      <c r="M94" s="13">
        <v>16424</v>
      </c>
      <c r="N94" s="13">
        <v>32792</v>
      </c>
      <c r="O94" s="13">
        <v>1331</v>
      </c>
      <c r="P94" s="13">
        <v>0</v>
      </c>
      <c r="Q94" s="13">
        <v>1384587</v>
      </c>
      <c r="R94" s="13">
        <v>950831</v>
      </c>
      <c r="S94" s="13">
        <v>16000924</v>
      </c>
      <c r="T94" s="13">
        <v>13167166</v>
      </c>
    </row>
    <row r="95" spans="1:39" x14ac:dyDescent="0.25">
      <c r="A95" s="13">
        <v>208</v>
      </c>
      <c r="B95" s="13" t="s">
        <v>104</v>
      </c>
      <c r="C95" s="13">
        <v>7180</v>
      </c>
      <c r="D95" s="13">
        <v>2012</v>
      </c>
      <c r="E95" s="13">
        <v>20.7</v>
      </c>
      <c r="F95" s="13">
        <v>101176</v>
      </c>
      <c r="G95" s="13">
        <v>1422362</v>
      </c>
      <c r="H95" s="13">
        <v>362415</v>
      </c>
      <c r="I95" s="13">
        <v>752192</v>
      </c>
      <c r="J95" s="13">
        <v>291975</v>
      </c>
      <c r="K95" s="13">
        <v>0</v>
      </c>
      <c r="L95" s="13">
        <v>3368</v>
      </c>
      <c r="M95" s="13">
        <v>8274</v>
      </c>
      <c r="N95" s="13">
        <v>184354</v>
      </c>
      <c r="O95" s="13">
        <v>1578</v>
      </c>
      <c r="P95" s="13">
        <v>0</v>
      </c>
      <c r="Q95" s="13">
        <v>3026518</v>
      </c>
      <c r="R95" s="13">
        <v>2089908</v>
      </c>
      <c r="S95" s="13">
        <v>26803671</v>
      </c>
      <c r="T95" s="13">
        <v>21070684</v>
      </c>
    </row>
    <row r="96" spans="1:39" x14ac:dyDescent="0.25">
      <c r="A96" s="13">
        <v>209</v>
      </c>
      <c r="B96" s="13" t="s">
        <v>164</v>
      </c>
      <c r="C96" s="13">
        <v>7180</v>
      </c>
      <c r="D96" s="13">
        <v>2012</v>
      </c>
      <c r="E96" s="13">
        <v>7.53</v>
      </c>
      <c r="F96" s="13">
        <v>13432</v>
      </c>
      <c r="G96" s="13">
        <v>278585</v>
      </c>
      <c r="H96" s="13">
        <v>124786</v>
      </c>
      <c r="I96" s="13">
        <v>6800</v>
      </c>
      <c r="J96" s="13">
        <v>96660</v>
      </c>
      <c r="K96" s="13">
        <v>0</v>
      </c>
      <c r="L96" s="13">
        <v>8095</v>
      </c>
      <c r="M96" s="13">
        <v>7471</v>
      </c>
      <c r="N96" s="13">
        <v>43246</v>
      </c>
      <c r="O96" s="13">
        <v>4499</v>
      </c>
      <c r="P96" s="13">
        <v>0</v>
      </c>
      <c r="Q96" s="13">
        <v>570142</v>
      </c>
      <c r="R96" s="13">
        <v>379097</v>
      </c>
      <c r="S96" s="13">
        <v>5117868</v>
      </c>
      <c r="T96" s="13">
        <v>4241271</v>
      </c>
    </row>
    <row r="97" spans="1:41" x14ac:dyDescent="0.25">
      <c r="A97" s="13">
        <v>210</v>
      </c>
      <c r="B97" s="13" t="s">
        <v>165</v>
      </c>
      <c r="C97" s="13">
        <v>7180</v>
      </c>
      <c r="D97" s="13">
        <v>2012</v>
      </c>
      <c r="E97" s="13">
        <v>83</v>
      </c>
      <c r="F97" s="13">
        <v>0</v>
      </c>
      <c r="G97" s="13">
        <v>600150</v>
      </c>
      <c r="H97" s="13">
        <v>2085</v>
      </c>
      <c r="I97" s="13">
        <v>0</v>
      </c>
      <c r="J97" s="13">
        <v>138973</v>
      </c>
      <c r="K97" s="13">
        <v>0</v>
      </c>
      <c r="L97" s="13">
        <v>2212</v>
      </c>
      <c r="M97" s="13">
        <v>0</v>
      </c>
      <c r="N97" s="13">
        <v>0</v>
      </c>
      <c r="O97" s="13">
        <v>5894</v>
      </c>
      <c r="P97" s="13">
        <v>0</v>
      </c>
      <c r="Q97" s="13">
        <v>749314</v>
      </c>
      <c r="R97" s="13">
        <v>871047</v>
      </c>
      <c r="S97" s="13">
        <v>2406749</v>
      </c>
      <c r="T97" s="13">
        <v>2082102</v>
      </c>
    </row>
    <row r="98" spans="1:41" x14ac:dyDescent="0.25">
      <c r="A98" s="13">
        <v>211</v>
      </c>
      <c r="B98" s="13" t="s">
        <v>166</v>
      </c>
      <c r="C98" s="13">
        <v>7180</v>
      </c>
      <c r="D98" s="13">
        <v>2012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871047</v>
      </c>
      <c r="S98" s="13">
        <v>0</v>
      </c>
      <c r="T98" s="13">
        <v>0</v>
      </c>
    </row>
    <row r="99" spans="1:41" x14ac:dyDescent="0.25">
      <c r="A99" s="13">
        <v>904</v>
      </c>
      <c r="B99" s="13" t="s">
        <v>110</v>
      </c>
      <c r="C99" s="13">
        <v>7180</v>
      </c>
      <c r="D99" s="13">
        <v>2012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</row>
    <row r="100" spans="1:41" x14ac:dyDescent="0.25">
      <c r="A100" s="13">
        <v>915</v>
      </c>
      <c r="B100" s="13" t="s">
        <v>114</v>
      </c>
      <c r="C100" s="13">
        <v>7180</v>
      </c>
      <c r="D100" s="13">
        <v>2012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</row>
    <row r="101" spans="1:41" x14ac:dyDescent="0.25">
      <c r="A101" s="13">
        <v>919</v>
      </c>
      <c r="B101" s="13" t="s">
        <v>124</v>
      </c>
      <c r="C101" s="13">
        <v>7180</v>
      </c>
      <c r="D101" s="13">
        <v>2012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</row>
    <row r="102" spans="1:41" x14ac:dyDescent="0.25">
      <c r="A102" s="13">
        <v>921</v>
      </c>
      <c r="B102" s="13" t="s">
        <v>167</v>
      </c>
      <c r="C102" s="13">
        <v>7180</v>
      </c>
      <c r="D102" s="13">
        <v>2012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</row>
    <row r="103" spans="1:41" x14ac:dyDescent="0.25">
      <c r="A103" s="11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</row>
    <row r="104" spans="1:41" x14ac:dyDescent="0.25">
      <c r="A104" s="12" t="s">
        <v>21</v>
      </c>
      <c r="B104" s="12" t="s">
        <v>49</v>
      </c>
      <c r="C104" s="12" t="s">
        <v>50</v>
      </c>
      <c r="D104" s="12" t="s">
        <v>51</v>
      </c>
      <c r="E104" s="12" t="s">
        <v>52</v>
      </c>
      <c r="F104" s="12" t="s">
        <v>53</v>
      </c>
      <c r="G104" s="12" t="s">
        <v>54</v>
      </c>
      <c r="H104" s="12" t="s">
        <v>55</v>
      </c>
      <c r="I104" s="12" t="s">
        <v>56</v>
      </c>
      <c r="J104" s="12" t="s">
        <v>57</v>
      </c>
      <c r="K104" s="12" t="s">
        <v>58</v>
      </c>
      <c r="L104" s="12" t="s">
        <v>59</v>
      </c>
      <c r="M104" s="12" t="s">
        <v>60</v>
      </c>
      <c r="N104" s="12" t="s">
        <v>61</v>
      </c>
      <c r="O104" s="12" t="s">
        <v>62</v>
      </c>
      <c r="P104" s="12" t="s">
        <v>63</v>
      </c>
      <c r="Q104" s="12" t="s">
        <v>64</v>
      </c>
      <c r="R104" s="12" t="s">
        <v>65</v>
      </c>
      <c r="S104" s="12" t="s">
        <v>66</v>
      </c>
      <c r="T104" s="12" t="s">
        <v>67</v>
      </c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1:41" x14ac:dyDescent="0.25">
      <c r="A105">
        <v>1</v>
      </c>
      <c r="B105" t="s">
        <v>126</v>
      </c>
      <c r="C105" s="14">
        <v>7180</v>
      </c>
      <c r="D105" s="14">
        <v>2013</v>
      </c>
      <c r="E105" s="19">
        <v>60.29</v>
      </c>
      <c r="F105" s="20">
        <v>86651</v>
      </c>
      <c r="G105" s="20">
        <v>5228230</v>
      </c>
      <c r="H105" s="20">
        <v>1046777</v>
      </c>
      <c r="I105" s="20">
        <v>39996</v>
      </c>
      <c r="J105" s="20">
        <v>1347358</v>
      </c>
      <c r="K105" s="20">
        <v>2605</v>
      </c>
      <c r="L105" s="20">
        <v>9637</v>
      </c>
      <c r="M105" s="20">
        <v>0</v>
      </c>
      <c r="N105" s="20">
        <v>0</v>
      </c>
      <c r="O105" s="20">
        <v>22058</v>
      </c>
      <c r="P105" s="20">
        <v>0</v>
      </c>
      <c r="Q105" s="20">
        <v>7696661</v>
      </c>
      <c r="R105" s="20">
        <v>4626253</v>
      </c>
      <c r="S105" s="20">
        <v>28958993</v>
      </c>
      <c r="T105" s="20">
        <v>27219360</v>
      </c>
      <c r="V105"/>
      <c r="W105"/>
      <c r="X105"/>
      <c r="Y105"/>
      <c r="Z105" s="16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</row>
    <row r="106" spans="1:41" x14ac:dyDescent="0.25">
      <c r="A106">
        <v>3</v>
      </c>
      <c r="B106" t="s">
        <v>127</v>
      </c>
      <c r="C106" s="14">
        <v>7180</v>
      </c>
      <c r="D106" s="14">
        <v>2013</v>
      </c>
      <c r="E106" s="21">
        <v>21.32</v>
      </c>
      <c r="F106" s="22">
        <v>28632</v>
      </c>
      <c r="G106" s="22">
        <v>1718008</v>
      </c>
      <c r="H106" s="22">
        <v>384766</v>
      </c>
      <c r="I106" s="22">
        <v>20004</v>
      </c>
      <c r="J106" s="22">
        <v>587026</v>
      </c>
      <c r="K106" s="22">
        <v>1194</v>
      </c>
      <c r="L106" s="22">
        <v>1763</v>
      </c>
      <c r="M106" s="22">
        <v>0</v>
      </c>
      <c r="N106" s="22">
        <v>0</v>
      </c>
      <c r="O106" s="22">
        <v>15468</v>
      </c>
      <c r="P106" s="22">
        <v>0</v>
      </c>
      <c r="Q106" s="22">
        <v>2728229</v>
      </c>
      <c r="R106" s="22">
        <v>1729505</v>
      </c>
      <c r="S106" s="22">
        <v>10433605</v>
      </c>
      <c r="T106" s="22">
        <v>10093393</v>
      </c>
      <c r="V106"/>
    </row>
    <row r="107" spans="1:41" x14ac:dyDescent="0.25">
      <c r="A107">
        <v>8</v>
      </c>
      <c r="B107" t="s">
        <v>128</v>
      </c>
      <c r="C107" s="14">
        <v>7180</v>
      </c>
      <c r="D107" s="14">
        <v>2013</v>
      </c>
      <c r="E107" s="19">
        <v>1.02</v>
      </c>
      <c r="F107" s="20">
        <v>1842</v>
      </c>
      <c r="G107" s="20">
        <v>77728</v>
      </c>
      <c r="H107" s="20">
        <v>15730</v>
      </c>
      <c r="I107" s="20">
        <v>0</v>
      </c>
      <c r="J107" s="20">
        <v>1508</v>
      </c>
      <c r="K107" s="20">
        <v>0</v>
      </c>
      <c r="L107" s="20">
        <v>558</v>
      </c>
      <c r="M107" s="20">
        <v>0</v>
      </c>
      <c r="N107" s="20">
        <v>0</v>
      </c>
      <c r="O107" s="20">
        <v>2852</v>
      </c>
      <c r="P107" s="20">
        <v>0</v>
      </c>
      <c r="Q107" s="20">
        <v>98376</v>
      </c>
      <c r="R107" s="20">
        <v>42986</v>
      </c>
      <c r="S107" s="20">
        <v>266210</v>
      </c>
      <c r="T107" s="20">
        <v>107677</v>
      </c>
      <c r="V107"/>
      <c r="W107"/>
      <c r="X107"/>
      <c r="Y107"/>
      <c r="Z107" s="16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</row>
    <row r="108" spans="1:41" x14ac:dyDescent="0.25">
      <c r="A108">
        <v>10</v>
      </c>
      <c r="B108" t="s">
        <v>92</v>
      </c>
      <c r="C108" s="14">
        <v>7180</v>
      </c>
      <c r="D108" s="14">
        <v>2013</v>
      </c>
      <c r="E108" s="19">
        <v>20.21</v>
      </c>
      <c r="F108" s="20">
        <v>22684</v>
      </c>
      <c r="G108" s="20">
        <v>1732466</v>
      </c>
      <c r="H108" s="20">
        <v>323391</v>
      </c>
      <c r="I108" s="20">
        <v>0</v>
      </c>
      <c r="J108" s="20">
        <v>283467</v>
      </c>
      <c r="K108" s="20">
        <v>1236</v>
      </c>
      <c r="L108" s="20">
        <v>232</v>
      </c>
      <c r="M108" s="20">
        <v>2889</v>
      </c>
      <c r="N108" s="20">
        <v>53732</v>
      </c>
      <c r="O108" s="20">
        <v>95684</v>
      </c>
      <c r="P108" s="20">
        <v>3801</v>
      </c>
      <c r="Q108" s="20">
        <v>2489296</v>
      </c>
      <c r="R108" s="20">
        <v>548533</v>
      </c>
      <c r="S108" s="20">
        <v>6297893</v>
      </c>
      <c r="T108" s="20">
        <v>6088193</v>
      </c>
      <c r="V108"/>
      <c r="W108"/>
      <c r="X108"/>
      <c r="Y108"/>
      <c r="Z108" s="16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</row>
    <row r="109" spans="1:41" x14ac:dyDescent="0.25">
      <c r="A109">
        <v>14</v>
      </c>
      <c r="B109" t="s">
        <v>121</v>
      </c>
      <c r="C109" s="14">
        <v>7180</v>
      </c>
      <c r="D109" s="14">
        <v>2013</v>
      </c>
      <c r="E109" s="19">
        <v>67.73</v>
      </c>
      <c r="F109" s="20">
        <v>0</v>
      </c>
      <c r="G109" s="20">
        <v>5304177</v>
      </c>
      <c r="H109" s="20">
        <v>1503900</v>
      </c>
      <c r="I109" s="20">
        <v>0</v>
      </c>
      <c r="J109" s="20">
        <v>2306043</v>
      </c>
      <c r="K109" s="20">
        <v>1392</v>
      </c>
      <c r="L109" s="20">
        <v>567381</v>
      </c>
      <c r="M109" s="20">
        <v>51384</v>
      </c>
      <c r="N109" s="20">
        <v>214077</v>
      </c>
      <c r="O109" s="20">
        <v>23257</v>
      </c>
      <c r="P109" s="20">
        <v>0</v>
      </c>
      <c r="Q109" s="20">
        <v>9971611</v>
      </c>
      <c r="R109" s="20">
        <v>14928360</v>
      </c>
      <c r="S109" s="20">
        <v>56577595</v>
      </c>
      <c r="T109" s="20">
        <v>54812683</v>
      </c>
      <c r="V109"/>
      <c r="W109"/>
      <c r="X109"/>
      <c r="Y109"/>
      <c r="Z109" s="16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</row>
    <row r="110" spans="1:41" x14ac:dyDescent="0.25">
      <c r="A110">
        <v>20</v>
      </c>
      <c r="B110" t="s">
        <v>129</v>
      </c>
      <c r="C110" s="14">
        <v>7180</v>
      </c>
      <c r="D110" s="14">
        <v>2013</v>
      </c>
      <c r="E110" s="19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V110"/>
      <c r="W110"/>
      <c r="X110"/>
      <c r="Y110"/>
      <c r="Z110" s="16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</row>
    <row r="111" spans="1:41" x14ac:dyDescent="0.25">
      <c r="A111">
        <v>21</v>
      </c>
      <c r="B111" t="s">
        <v>130</v>
      </c>
      <c r="C111" s="14">
        <v>7180</v>
      </c>
      <c r="D111" s="14">
        <v>2013</v>
      </c>
      <c r="E111" s="19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V111"/>
      <c r="W111"/>
      <c r="X111"/>
      <c r="Y111"/>
      <c r="Z111" s="16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</row>
    <row r="112" spans="1:41" x14ac:dyDescent="0.25">
      <c r="A112">
        <v>22</v>
      </c>
      <c r="B112" t="s">
        <v>81</v>
      </c>
      <c r="C112" s="14">
        <v>7180</v>
      </c>
      <c r="D112" s="14">
        <v>2013</v>
      </c>
      <c r="E112" s="19">
        <v>6.41</v>
      </c>
      <c r="F112" s="20">
        <v>21338</v>
      </c>
      <c r="G112" s="20">
        <v>442096</v>
      </c>
      <c r="H112" s="20">
        <v>135202</v>
      </c>
      <c r="I112" s="20">
        <v>77812</v>
      </c>
      <c r="J112" s="20">
        <v>59899</v>
      </c>
      <c r="K112" s="20">
        <v>81</v>
      </c>
      <c r="L112" s="20">
        <v>227</v>
      </c>
      <c r="M112" s="20">
        <v>0</v>
      </c>
      <c r="N112" s="20">
        <v>10628</v>
      </c>
      <c r="O112" s="20">
        <v>947</v>
      </c>
      <c r="P112" s="20">
        <v>13723</v>
      </c>
      <c r="Q112" s="20">
        <v>713169</v>
      </c>
      <c r="R112" s="20">
        <v>294326</v>
      </c>
      <c r="S112" s="20">
        <v>4190334</v>
      </c>
      <c r="T112" s="20">
        <v>1898956</v>
      </c>
      <c r="V112"/>
    </row>
    <row r="113" spans="1:41" x14ac:dyDescent="0.25">
      <c r="A113">
        <v>23</v>
      </c>
      <c r="B113" t="s">
        <v>131</v>
      </c>
      <c r="C113" s="14">
        <v>7180</v>
      </c>
      <c r="D113" s="14">
        <v>2013</v>
      </c>
      <c r="E113" s="19">
        <v>3.99</v>
      </c>
      <c r="F113" s="20">
        <v>3807</v>
      </c>
      <c r="G113" s="20">
        <v>236050</v>
      </c>
      <c r="H113" s="20">
        <v>55875</v>
      </c>
      <c r="I113" s="20">
        <v>931</v>
      </c>
      <c r="J113" s="20">
        <v>27591</v>
      </c>
      <c r="K113" s="20">
        <v>0</v>
      </c>
      <c r="L113" s="20">
        <v>25</v>
      </c>
      <c r="M113" s="20">
        <v>2552</v>
      </c>
      <c r="N113" s="20">
        <v>24410</v>
      </c>
      <c r="O113" s="20">
        <v>14462</v>
      </c>
      <c r="P113" s="20">
        <v>0</v>
      </c>
      <c r="Q113" s="20">
        <v>361896</v>
      </c>
      <c r="R113" s="20">
        <v>128445</v>
      </c>
      <c r="S113" s="20">
        <v>329383</v>
      </c>
      <c r="T113" s="20">
        <v>58451</v>
      </c>
      <c r="V113"/>
      <c r="W113"/>
      <c r="X113"/>
      <c r="Y113"/>
      <c r="Z113" s="16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</row>
    <row r="114" spans="1:41" x14ac:dyDescent="0.25">
      <c r="A114">
        <v>26</v>
      </c>
      <c r="B114" t="s">
        <v>132</v>
      </c>
      <c r="C114" s="14">
        <v>7180</v>
      </c>
      <c r="D114" s="14">
        <v>2013</v>
      </c>
      <c r="E114" s="19">
        <v>16.649999999999999</v>
      </c>
      <c r="F114" s="20">
        <v>22843</v>
      </c>
      <c r="G114" s="20">
        <v>1224903</v>
      </c>
      <c r="H114" s="20">
        <v>350916</v>
      </c>
      <c r="I114" s="20">
        <v>0</v>
      </c>
      <c r="J114" s="20">
        <v>164794</v>
      </c>
      <c r="K114" s="20">
        <v>0</v>
      </c>
      <c r="L114" s="20">
        <v>3255</v>
      </c>
      <c r="M114" s="20">
        <v>0</v>
      </c>
      <c r="N114" s="20">
        <v>53676</v>
      </c>
      <c r="O114" s="20">
        <v>607</v>
      </c>
      <c r="P114" s="20">
        <v>0</v>
      </c>
      <c r="Q114" s="20">
        <v>1798151</v>
      </c>
      <c r="R114" s="20">
        <v>992766</v>
      </c>
      <c r="S114" s="20">
        <v>18644906</v>
      </c>
      <c r="T114" s="20">
        <v>15929777</v>
      </c>
      <c r="V114"/>
      <c r="W114"/>
      <c r="X114"/>
      <c r="Y114"/>
      <c r="Z114" s="16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</row>
    <row r="115" spans="1:41" x14ac:dyDescent="0.25">
      <c r="A115">
        <v>29</v>
      </c>
      <c r="B115" t="s">
        <v>77</v>
      </c>
      <c r="C115" s="14">
        <v>7180</v>
      </c>
      <c r="D115" s="14">
        <v>2013</v>
      </c>
      <c r="E115" s="19">
        <v>75.099999999999994</v>
      </c>
      <c r="F115" s="20">
        <v>8156</v>
      </c>
      <c r="G115" s="20">
        <v>5451491</v>
      </c>
      <c r="H115" s="20">
        <v>1798529</v>
      </c>
      <c r="I115" s="20">
        <v>0</v>
      </c>
      <c r="J115" s="20">
        <v>620304</v>
      </c>
      <c r="K115" s="20">
        <v>10548</v>
      </c>
      <c r="L115" s="20">
        <v>5690</v>
      </c>
      <c r="M115" s="20">
        <v>10989</v>
      </c>
      <c r="N115" s="20">
        <v>316033</v>
      </c>
      <c r="O115" s="20">
        <v>5441</v>
      </c>
      <c r="P115" s="20">
        <v>3778</v>
      </c>
      <c r="Q115" s="20">
        <v>8215247</v>
      </c>
      <c r="R115" s="20">
        <v>4522598</v>
      </c>
      <c r="S115" s="20">
        <v>27060450</v>
      </c>
      <c r="T115" s="20">
        <v>25685470</v>
      </c>
      <c r="V115"/>
      <c r="W115"/>
      <c r="X115"/>
      <c r="Y115"/>
      <c r="Z115" s="16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</row>
    <row r="116" spans="1:41" x14ac:dyDescent="0.25">
      <c r="A116">
        <v>32</v>
      </c>
      <c r="B116" t="s">
        <v>133</v>
      </c>
      <c r="C116" s="14">
        <v>7180</v>
      </c>
      <c r="D116" s="14">
        <v>2013</v>
      </c>
      <c r="E116" s="21">
        <v>28.79</v>
      </c>
      <c r="F116" s="23">
        <v>140607</v>
      </c>
      <c r="G116" s="23">
        <v>2159744</v>
      </c>
      <c r="H116" s="23">
        <v>590958</v>
      </c>
      <c r="I116" s="23">
        <v>26100</v>
      </c>
      <c r="J116" s="23">
        <v>530446</v>
      </c>
      <c r="K116" s="23">
        <v>540</v>
      </c>
      <c r="L116" s="23">
        <v>29927</v>
      </c>
      <c r="M116" s="23">
        <v>17246</v>
      </c>
      <c r="N116" s="23">
        <v>332621</v>
      </c>
      <c r="O116" s="23">
        <v>3698</v>
      </c>
      <c r="P116" s="23">
        <v>0</v>
      </c>
      <c r="Q116" s="23">
        <v>3691280</v>
      </c>
      <c r="R116" s="23">
        <v>1741416</v>
      </c>
      <c r="S116" s="23">
        <v>38935866</v>
      </c>
      <c r="T116" s="23">
        <v>32783306</v>
      </c>
      <c r="V116"/>
      <c r="W116"/>
      <c r="X116"/>
      <c r="Y116"/>
      <c r="Z116" s="16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</row>
    <row r="117" spans="1:41" x14ac:dyDescent="0.25">
      <c r="A117">
        <v>35</v>
      </c>
      <c r="B117" t="s">
        <v>134</v>
      </c>
      <c r="C117" s="14">
        <v>7180</v>
      </c>
      <c r="D117" s="14">
        <v>2013</v>
      </c>
      <c r="E117" s="19">
        <v>5.47</v>
      </c>
      <c r="F117" s="20">
        <v>83678</v>
      </c>
      <c r="G117" s="20">
        <v>489260</v>
      </c>
      <c r="H117" s="20">
        <v>110721</v>
      </c>
      <c r="I117" s="20">
        <v>0</v>
      </c>
      <c r="J117" s="20">
        <v>7992</v>
      </c>
      <c r="K117" s="20">
        <v>330</v>
      </c>
      <c r="L117" s="20">
        <v>68</v>
      </c>
      <c r="M117" s="20">
        <v>712</v>
      </c>
      <c r="N117" s="20">
        <v>27449</v>
      </c>
      <c r="O117" s="20">
        <v>1575</v>
      </c>
      <c r="P117" s="20">
        <v>0</v>
      </c>
      <c r="Q117" s="20">
        <v>638107</v>
      </c>
      <c r="R117" s="20">
        <v>302404</v>
      </c>
      <c r="S117" s="20">
        <v>3318660</v>
      </c>
      <c r="T117" s="20">
        <v>1970665</v>
      </c>
      <c r="V117"/>
      <c r="W117"/>
      <c r="X117"/>
      <c r="Y117"/>
      <c r="Z117" s="16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</row>
    <row r="118" spans="1:41" x14ac:dyDescent="0.25">
      <c r="A118">
        <v>37</v>
      </c>
      <c r="B118" t="s">
        <v>135</v>
      </c>
      <c r="C118" s="14">
        <v>7180</v>
      </c>
      <c r="D118" s="14">
        <v>2013</v>
      </c>
      <c r="E118" s="19">
        <v>29.62</v>
      </c>
      <c r="F118" s="20">
        <v>171922</v>
      </c>
      <c r="G118" s="20">
        <v>2096445</v>
      </c>
      <c r="H118" s="20">
        <v>543242</v>
      </c>
      <c r="I118" s="20">
        <v>0</v>
      </c>
      <c r="J118" s="20">
        <v>640892</v>
      </c>
      <c r="K118" s="20">
        <v>0</v>
      </c>
      <c r="L118" s="20">
        <v>-2533</v>
      </c>
      <c r="M118" s="20">
        <v>45021</v>
      </c>
      <c r="N118" s="20">
        <v>126712</v>
      </c>
      <c r="O118" s="20">
        <v>53480</v>
      </c>
      <c r="P118" s="20">
        <v>0</v>
      </c>
      <c r="Q118" s="20">
        <v>3503259</v>
      </c>
      <c r="R118" s="20">
        <v>1611041</v>
      </c>
      <c r="S118" s="20">
        <v>13671723</v>
      </c>
      <c r="T118" s="20">
        <v>9945846</v>
      </c>
      <c r="V118"/>
      <c r="W118"/>
      <c r="X118"/>
      <c r="Y118"/>
      <c r="Z118" s="16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</row>
    <row r="119" spans="1:41" x14ac:dyDescent="0.25">
      <c r="A119">
        <v>38</v>
      </c>
      <c r="B119" t="s">
        <v>106</v>
      </c>
      <c r="C119" s="14">
        <v>7180</v>
      </c>
      <c r="D119" s="14">
        <v>2013</v>
      </c>
      <c r="E119" s="21">
        <v>8.8000000000000007</v>
      </c>
      <c r="F119" s="22">
        <v>4228</v>
      </c>
      <c r="G119" s="22">
        <v>616000</v>
      </c>
      <c r="H119" s="22">
        <v>175261</v>
      </c>
      <c r="I119" s="22">
        <v>0</v>
      </c>
      <c r="J119" s="22">
        <v>154897</v>
      </c>
      <c r="K119" s="22">
        <v>0</v>
      </c>
      <c r="L119" s="22">
        <v>52957</v>
      </c>
      <c r="M119" s="22">
        <v>5562</v>
      </c>
      <c r="N119" s="22">
        <v>18729</v>
      </c>
      <c r="O119" s="22">
        <v>17592</v>
      </c>
      <c r="P119" s="22">
        <v>0</v>
      </c>
      <c r="Q119" s="22">
        <v>1040998</v>
      </c>
      <c r="R119" s="22">
        <v>208925</v>
      </c>
      <c r="S119" s="22">
        <v>1861658</v>
      </c>
      <c r="T119" s="22">
        <v>1551436</v>
      </c>
      <c r="V119"/>
      <c r="W119"/>
      <c r="X119"/>
      <c r="Y119"/>
      <c r="Z119" s="16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</row>
    <row r="120" spans="1:41" x14ac:dyDescent="0.25">
      <c r="A120">
        <v>39</v>
      </c>
      <c r="B120" t="s">
        <v>136</v>
      </c>
      <c r="C120" s="14">
        <v>7180</v>
      </c>
      <c r="D120" s="14">
        <v>2013</v>
      </c>
      <c r="E120" s="19">
        <v>12.9</v>
      </c>
      <c r="F120" s="20">
        <v>71948</v>
      </c>
      <c r="G120" s="20">
        <v>827319</v>
      </c>
      <c r="H120" s="20">
        <v>198998</v>
      </c>
      <c r="I120" s="20">
        <v>173993</v>
      </c>
      <c r="J120" s="20">
        <v>148071</v>
      </c>
      <c r="K120" s="20">
        <v>4537</v>
      </c>
      <c r="L120" s="20">
        <v>20686</v>
      </c>
      <c r="M120" s="20">
        <v>10611</v>
      </c>
      <c r="N120" s="20">
        <v>23887</v>
      </c>
      <c r="O120" s="20">
        <v>4664</v>
      </c>
      <c r="P120" s="20">
        <v>0</v>
      </c>
      <c r="Q120" s="20">
        <v>1412766</v>
      </c>
      <c r="R120" s="20">
        <v>527538</v>
      </c>
      <c r="S120" s="20">
        <v>10710464</v>
      </c>
      <c r="T120" s="20">
        <v>5719597</v>
      </c>
      <c r="V120"/>
    </row>
    <row r="121" spans="1:41" x14ac:dyDescent="0.25">
      <c r="A121">
        <v>43</v>
      </c>
      <c r="B121" t="s">
        <v>93</v>
      </c>
      <c r="C121" s="14">
        <v>7180</v>
      </c>
      <c r="D121" s="14">
        <v>2013</v>
      </c>
      <c r="E121" s="19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V121"/>
      <c r="W121"/>
      <c r="X121"/>
      <c r="Y121"/>
      <c r="Z121" s="16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</row>
    <row r="122" spans="1:41" x14ac:dyDescent="0.25">
      <c r="A122">
        <v>45</v>
      </c>
      <c r="B122" t="s">
        <v>112</v>
      </c>
      <c r="C122" s="14">
        <v>7180</v>
      </c>
      <c r="D122" s="14">
        <v>2013</v>
      </c>
      <c r="E122" s="19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V122"/>
      <c r="W122"/>
      <c r="X122"/>
      <c r="Y122"/>
      <c r="Z122" s="16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</row>
    <row r="123" spans="1:41" x14ac:dyDescent="0.25">
      <c r="A123">
        <v>46</v>
      </c>
      <c r="B123" t="s">
        <v>137</v>
      </c>
      <c r="C123" s="14">
        <v>7180</v>
      </c>
      <c r="D123" s="14">
        <v>2013</v>
      </c>
      <c r="E123" s="19">
        <v>5.54</v>
      </c>
      <c r="F123" s="20">
        <v>7717</v>
      </c>
      <c r="G123" s="20">
        <v>391008</v>
      </c>
      <c r="H123" s="20">
        <v>78372</v>
      </c>
      <c r="I123" s="20">
        <v>59550</v>
      </c>
      <c r="J123" s="20">
        <v>42001</v>
      </c>
      <c r="K123" s="20">
        <v>0</v>
      </c>
      <c r="L123" s="20">
        <v>11794</v>
      </c>
      <c r="M123" s="20">
        <v>35144</v>
      </c>
      <c r="N123" s="20">
        <v>8742</v>
      </c>
      <c r="O123" s="20">
        <v>847</v>
      </c>
      <c r="P123" s="20">
        <v>0</v>
      </c>
      <c r="Q123" s="20">
        <v>627458</v>
      </c>
      <c r="R123" s="20">
        <v>219142</v>
      </c>
      <c r="S123" s="20">
        <v>2029289</v>
      </c>
      <c r="T123" s="20">
        <v>1178322</v>
      </c>
      <c r="V123"/>
    </row>
    <row r="124" spans="1:41" x14ac:dyDescent="0.25">
      <c r="A124">
        <v>50</v>
      </c>
      <c r="B124" t="s">
        <v>138</v>
      </c>
      <c r="C124" s="14">
        <v>7180</v>
      </c>
      <c r="D124" s="14">
        <v>2013</v>
      </c>
      <c r="E124" s="19">
        <v>24.29</v>
      </c>
      <c r="F124" s="20">
        <v>0</v>
      </c>
      <c r="G124" s="20">
        <v>1875320</v>
      </c>
      <c r="H124" s="20">
        <v>537567</v>
      </c>
      <c r="I124" s="20">
        <v>12890</v>
      </c>
      <c r="J124" s="20">
        <v>277525</v>
      </c>
      <c r="K124" s="20">
        <v>0</v>
      </c>
      <c r="L124" s="20">
        <v>27866</v>
      </c>
      <c r="M124" s="20">
        <v>0</v>
      </c>
      <c r="N124" s="20">
        <v>227166</v>
      </c>
      <c r="O124" s="20">
        <v>10213</v>
      </c>
      <c r="P124" s="20">
        <v>6386</v>
      </c>
      <c r="Q124" s="20">
        <v>2962161</v>
      </c>
      <c r="R124" s="20">
        <v>1448586</v>
      </c>
      <c r="S124" s="20">
        <v>15890140</v>
      </c>
      <c r="T124" s="20">
        <v>8061168</v>
      </c>
      <c r="V124"/>
    </row>
    <row r="125" spans="1:41" x14ac:dyDescent="0.25">
      <c r="A125">
        <v>54</v>
      </c>
      <c r="B125" t="s">
        <v>113</v>
      </c>
      <c r="C125" s="14">
        <v>7180</v>
      </c>
      <c r="D125" s="14">
        <v>2013</v>
      </c>
      <c r="E125" s="19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V125"/>
      <c r="W125"/>
      <c r="X125"/>
      <c r="Y125"/>
      <c r="Z125" s="16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</row>
    <row r="126" spans="1:41" x14ac:dyDescent="0.25">
      <c r="A126">
        <v>56</v>
      </c>
      <c r="B126" t="s">
        <v>96</v>
      </c>
      <c r="C126" s="14">
        <v>7180</v>
      </c>
      <c r="D126" s="14">
        <v>2013</v>
      </c>
      <c r="E126" s="19">
        <v>0.92</v>
      </c>
      <c r="F126" s="20">
        <v>4537</v>
      </c>
      <c r="G126" s="20">
        <v>78012</v>
      </c>
      <c r="H126" s="20">
        <v>22201</v>
      </c>
      <c r="I126" s="20">
        <v>0</v>
      </c>
      <c r="J126" s="20">
        <v>36877</v>
      </c>
      <c r="K126" s="20">
        <v>0</v>
      </c>
      <c r="L126" s="20">
        <v>11115</v>
      </c>
      <c r="M126" s="20">
        <v>4506</v>
      </c>
      <c r="N126" s="20">
        <v>5380</v>
      </c>
      <c r="O126" s="20">
        <v>978</v>
      </c>
      <c r="P126" s="20">
        <v>0</v>
      </c>
      <c r="Q126" s="20">
        <v>159069</v>
      </c>
      <c r="R126" s="20">
        <v>72053</v>
      </c>
      <c r="S126" s="20">
        <v>282772</v>
      </c>
      <c r="T126" s="20">
        <v>201826</v>
      </c>
      <c r="V126"/>
      <c r="W126"/>
      <c r="X126"/>
      <c r="Y126"/>
      <c r="Z126" s="16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</row>
    <row r="127" spans="1:41" x14ac:dyDescent="0.25">
      <c r="A127">
        <v>58</v>
      </c>
      <c r="B127" t="s">
        <v>97</v>
      </c>
      <c r="C127" s="14">
        <v>7180</v>
      </c>
      <c r="D127" s="14">
        <v>2013</v>
      </c>
      <c r="E127" s="19">
        <v>24.77</v>
      </c>
      <c r="F127" s="20">
        <v>47324</v>
      </c>
      <c r="G127" s="20">
        <v>1611702</v>
      </c>
      <c r="H127" s="20">
        <v>462224</v>
      </c>
      <c r="I127" s="20">
        <v>18600</v>
      </c>
      <c r="J127" s="20">
        <v>240665</v>
      </c>
      <c r="K127" s="20">
        <v>0</v>
      </c>
      <c r="L127" s="20">
        <v>68621</v>
      </c>
      <c r="M127" s="20">
        <v>22271</v>
      </c>
      <c r="N127" s="20">
        <v>168708</v>
      </c>
      <c r="O127" s="20">
        <v>3037</v>
      </c>
      <c r="P127" s="20">
        <v>2696</v>
      </c>
      <c r="Q127" s="20">
        <v>2593132</v>
      </c>
      <c r="R127" s="20">
        <v>624946</v>
      </c>
      <c r="S127" s="20">
        <v>5716714</v>
      </c>
      <c r="T127" s="20">
        <v>4622718</v>
      </c>
      <c r="V127"/>
      <c r="W127"/>
      <c r="X127"/>
      <c r="Y127"/>
      <c r="Z127" s="16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</row>
    <row r="128" spans="1:41" x14ac:dyDescent="0.25">
      <c r="A128">
        <v>63</v>
      </c>
      <c r="B128" t="s">
        <v>76</v>
      </c>
      <c r="C128" s="14">
        <v>7180</v>
      </c>
      <c r="D128" s="14">
        <v>2013</v>
      </c>
      <c r="E128" s="19">
        <v>11.61</v>
      </c>
      <c r="F128" s="20">
        <v>12936</v>
      </c>
      <c r="G128" s="20">
        <v>690957</v>
      </c>
      <c r="H128" s="20">
        <v>275349</v>
      </c>
      <c r="I128" s="20">
        <v>12900</v>
      </c>
      <c r="J128" s="20">
        <v>172071</v>
      </c>
      <c r="K128" s="20">
        <v>0</v>
      </c>
      <c r="L128" s="20">
        <v>116268</v>
      </c>
      <c r="M128" s="20">
        <v>85538</v>
      </c>
      <c r="N128" s="20">
        <v>33877</v>
      </c>
      <c r="O128" s="20">
        <v>863</v>
      </c>
      <c r="P128" s="20">
        <v>0</v>
      </c>
      <c r="Q128" s="20">
        <v>1387823</v>
      </c>
      <c r="R128" s="20">
        <v>244749</v>
      </c>
      <c r="S128" s="20">
        <v>3022864</v>
      </c>
      <c r="T128" s="20">
        <v>2593695</v>
      </c>
      <c r="V128"/>
      <c r="W128"/>
      <c r="X128"/>
      <c r="Y128"/>
      <c r="Z128" s="16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</row>
    <row r="129" spans="1:41" x14ac:dyDescent="0.25">
      <c r="A129">
        <v>78</v>
      </c>
      <c r="B129" t="s">
        <v>139</v>
      </c>
      <c r="C129" s="14">
        <v>7180</v>
      </c>
      <c r="D129" s="14">
        <v>2013</v>
      </c>
      <c r="E129" s="21">
        <v>6.23</v>
      </c>
      <c r="F129" s="22">
        <v>15267</v>
      </c>
      <c r="G129" s="22">
        <v>413128</v>
      </c>
      <c r="H129" s="22">
        <v>105237</v>
      </c>
      <c r="I129" s="22">
        <v>0</v>
      </c>
      <c r="J129" s="22">
        <v>73585</v>
      </c>
      <c r="K129" s="22">
        <v>0</v>
      </c>
      <c r="L129" s="22">
        <v>9901</v>
      </c>
      <c r="M129" s="22">
        <v>11668</v>
      </c>
      <c r="N129" s="22">
        <v>7950</v>
      </c>
      <c r="O129" s="22">
        <v>2295</v>
      </c>
      <c r="P129" s="22">
        <v>0</v>
      </c>
      <c r="Q129" s="22">
        <v>623764</v>
      </c>
      <c r="R129" s="22">
        <v>207655</v>
      </c>
      <c r="S129" s="22">
        <v>2294233</v>
      </c>
      <c r="T129" s="22">
        <v>1793104</v>
      </c>
      <c r="V129"/>
      <c r="W129"/>
      <c r="X129"/>
      <c r="Y129"/>
      <c r="Z129" s="16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</row>
    <row r="130" spans="1:41" x14ac:dyDescent="0.25">
      <c r="A130">
        <v>79</v>
      </c>
      <c r="B130" t="s">
        <v>84</v>
      </c>
      <c r="C130" s="14">
        <v>7180</v>
      </c>
      <c r="D130" s="14">
        <v>2013</v>
      </c>
      <c r="E130" s="19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27475</v>
      </c>
      <c r="S130" s="20">
        <v>0</v>
      </c>
      <c r="T130" s="20">
        <v>0</v>
      </c>
      <c r="V130"/>
    </row>
    <row r="131" spans="1:41" x14ac:dyDescent="0.25">
      <c r="A131">
        <v>80</v>
      </c>
      <c r="B131" t="s">
        <v>140</v>
      </c>
      <c r="C131" s="14">
        <v>7180</v>
      </c>
      <c r="D131" s="14">
        <v>2013</v>
      </c>
      <c r="E131" s="19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V131"/>
      <c r="W131"/>
      <c r="X131"/>
      <c r="Y131"/>
      <c r="Z131" s="16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</row>
    <row r="132" spans="1:41" x14ac:dyDescent="0.25">
      <c r="A132">
        <v>81</v>
      </c>
      <c r="B132" t="s">
        <v>141</v>
      </c>
      <c r="C132" s="14">
        <v>7180</v>
      </c>
      <c r="D132" s="14">
        <v>2013</v>
      </c>
      <c r="E132" s="19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58639</v>
      </c>
      <c r="S132" s="20">
        <v>0</v>
      </c>
      <c r="T132" s="20">
        <v>0</v>
      </c>
      <c r="V132"/>
    </row>
    <row r="133" spans="1:41" x14ac:dyDescent="0.25">
      <c r="A133">
        <v>82</v>
      </c>
      <c r="B133" t="s">
        <v>75</v>
      </c>
      <c r="C133" s="14">
        <v>7180</v>
      </c>
      <c r="D133" s="14">
        <v>2013</v>
      </c>
      <c r="E133" s="19">
        <v>0</v>
      </c>
      <c r="F133" s="20">
        <v>0</v>
      </c>
      <c r="G133" s="20">
        <v>61</v>
      </c>
      <c r="H133" s="20">
        <v>17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78</v>
      </c>
      <c r="R133" s="20">
        <v>248</v>
      </c>
      <c r="S133" s="20">
        <v>2295</v>
      </c>
      <c r="T133" s="20">
        <v>1020</v>
      </c>
      <c r="V133"/>
      <c r="W133"/>
      <c r="X133"/>
      <c r="Y133"/>
      <c r="Z133" s="16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</row>
    <row r="134" spans="1:41" x14ac:dyDescent="0.25">
      <c r="A134">
        <v>84</v>
      </c>
      <c r="B134" t="s">
        <v>118</v>
      </c>
      <c r="C134" s="14">
        <v>7180</v>
      </c>
      <c r="D134" s="14">
        <v>2013</v>
      </c>
      <c r="E134" s="19">
        <v>56.97</v>
      </c>
      <c r="F134" s="20">
        <v>174009</v>
      </c>
      <c r="G134" s="20">
        <v>4447367</v>
      </c>
      <c r="H134" s="20">
        <v>1302836</v>
      </c>
      <c r="I134" s="20">
        <v>0</v>
      </c>
      <c r="J134" s="20">
        <v>937827</v>
      </c>
      <c r="K134" s="20">
        <v>458</v>
      </c>
      <c r="L134" s="20">
        <v>357571</v>
      </c>
      <c r="M134" s="20">
        <v>52518</v>
      </c>
      <c r="N134" s="20">
        <v>271185</v>
      </c>
      <c r="O134" s="20">
        <v>5358</v>
      </c>
      <c r="P134" s="20">
        <v>73687</v>
      </c>
      <c r="Q134" s="20">
        <v>7301433</v>
      </c>
      <c r="R134" s="20">
        <v>2655004</v>
      </c>
      <c r="S134" s="20">
        <v>33765129</v>
      </c>
      <c r="T134" s="20">
        <v>29762449</v>
      </c>
      <c r="V134"/>
      <c r="W134"/>
      <c r="X134"/>
      <c r="Y134"/>
      <c r="Z134" s="16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</row>
    <row r="135" spans="1:41" x14ac:dyDescent="0.25">
      <c r="A135">
        <v>85</v>
      </c>
      <c r="B135" t="s">
        <v>142</v>
      </c>
      <c r="C135" s="14">
        <v>7180</v>
      </c>
      <c r="D135" s="14">
        <v>2013</v>
      </c>
      <c r="E135" s="19">
        <v>6.81</v>
      </c>
      <c r="F135" s="20">
        <v>23486</v>
      </c>
      <c r="G135" s="20">
        <v>552534</v>
      </c>
      <c r="H135" s="20">
        <v>139347</v>
      </c>
      <c r="I135" s="20">
        <v>0</v>
      </c>
      <c r="J135" s="20">
        <v>70995</v>
      </c>
      <c r="K135" s="20">
        <v>0</v>
      </c>
      <c r="L135" s="20">
        <v>0</v>
      </c>
      <c r="M135" s="20">
        <v>35601</v>
      </c>
      <c r="N135" s="20">
        <v>14498</v>
      </c>
      <c r="O135" s="20">
        <v>9588</v>
      </c>
      <c r="P135" s="20">
        <v>0</v>
      </c>
      <c r="Q135" s="20">
        <v>822563</v>
      </c>
      <c r="R135" s="20">
        <v>296712</v>
      </c>
      <c r="S135" s="20">
        <v>3111538</v>
      </c>
      <c r="T135" s="20">
        <v>1990753</v>
      </c>
      <c r="V135"/>
    </row>
    <row r="136" spans="1:41" x14ac:dyDescent="0.25">
      <c r="A136">
        <v>96</v>
      </c>
      <c r="B136" t="s">
        <v>88</v>
      </c>
      <c r="C136" s="14">
        <v>7180</v>
      </c>
      <c r="D136" s="14">
        <v>2013</v>
      </c>
      <c r="E136" s="19">
        <v>0</v>
      </c>
      <c r="F136" s="20">
        <v>1518</v>
      </c>
      <c r="G136" s="20">
        <v>179002</v>
      </c>
      <c r="H136" s="20">
        <v>47107</v>
      </c>
      <c r="I136" s="20">
        <v>0</v>
      </c>
      <c r="J136" s="20">
        <v>32972</v>
      </c>
      <c r="K136" s="20">
        <v>200</v>
      </c>
      <c r="L136" s="20">
        <v>2547</v>
      </c>
      <c r="M136" s="20">
        <v>0</v>
      </c>
      <c r="N136" s="20">
        <v>23285</v>
      </c>
      <c r="O136" s="20">
        <v>384</v>
      </c>
      <c r="P136" s="20">
        <v>0</v>
      </c>
      <c r="Q136" s="20">
        <v>285497</v>
      </c>
      <c r="R136" s="20">
        <v>113137</v>
      </c>
      <c r="S136" s="20">
        <v>316406</v>
      </c>
      <c r="T136" s="20">
        <v>186341</v>
      </c>
      <c r="V136"/>
    </row>
    <row r="137" spans="1:41" x14ac:dyDescent="0.25">
      <c r="A137">
        <v>102</v>
      </c>
      <c r="B137" t="s">
        <v>122</v>
      </c>
      <c r="C137" s="14">
        <v>7180</v>
      </c>
      <c r="D137" s="14">
        <v>2013</v>
      </c>
      <c r="E137" s="19">
        <v>12.7</v>
      </c>
      <c r="F137" s="20">
        <v>70420</v>
      </c>
      <c r="G137" s="20">
        <v>912333</v>
      </c>
      <c r="H137" s="20">
        <v>223795</v>
      </c>
      <c r="I137" s="20">
        <v>0</v>
      </c>
      <c r="J137" s="20">
        <v>167970</v>
      </c>
      <c r="K137" s="20">
        <v>0</v>
      </c>
      <c r="L137" s="20">
        <v>388</v>
      </c>
      <c r="M137" s="20">
        <v>29979</v>
      </c>
      <c r="N137" s="20">
        <v>25647</v>
      </c>
      <c r="O137" s="20">
        <v>7535</v>
      </c>
      <c r="P137" s="20">
        <v>0</v>
      </c>
      <c r="Q137" s="20">
        <v>1367647</v>
      </c>
      <c r="R137" s="20">
        <v>485567</v>
      </c>
      <c r="S137" s="20">
        <v>9378010</v>
      </c>
      <c r="T137" s="20">
        <v>8408781</v>
      </c>
      <c r="V137"/>
      <c r="W137"/>
      <c r="X137"/>
      <c r="Y137"/>
      <c r="Z137" s="16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</row>
    <row r="138" spans="1:41" x14ac:dyDescent="0.25">
      <c r="A138">
        <v>104</v>
      </c>
      <c r="B138" t="s">
        <v>91</v>
      </c>
      <c r="C138" s="14">
        <v>7180</v>
      </c>
      <c r="D138" s="14">
        <v>2013</v>
      </c>
      <c r="E138" s="19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V138"/>
      <c r="W138"/>
      <c r="X138"/>
      <c r="Y138"/>
      <c r="Z138" s="16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</row>
    <row r="139" spans="1:41" x14ac:dyDescent="0.25">
      <c r="A139">
        <v>106</v>
      </c>
      <c r="B139" t="s">
        <v>71</v>
      </c>
      <c r="C139" s="14">
        <v>7180</v>
      </c>
      <c r="D139" s="14">
        <v>2013</v>
      </c>
      <c r="E139" s="19">
        <v>6.04</v>
      </c>
      <c r="F139" s="20">
        <v>33120</v>
      </c>
      <c r="G139" s="20">
        <v>453265</v>
      </c>
      <c r="H139" s="20">
        <v>106500</v>
      </c>
      <c r="I139" s="20">
        <v>0</v>
      </c>
      <c r="J139" s="20">
        <v>76633</v>
      </c>
      <c r="K139" s="20">
        <v>0</v>
      </c>
      <c r="L139" s="20">
        <v>23827</v>
      </c>
      <c r="M139" s="20">
        <v>17010</v>
      </c>
      <c r="N139" s="20">
        <v>46075</v>
      </c>
      <c r="O139" s="20">
        <v>484</v>
      </c>
      <c r="P139" s="20">
        <v>0</v>
      </c>
      <c r="Q139" s="20">
        <v>723794</v>
      </c>
      <c r="R139" s="20">
        <v>239543</v>
      </c>
      <c r="S139" s="20">
        <v>1461173</v>
      </c>
      <c r="T139" s="20">
        <v>1213239</v>
      </c>
      <c r="V139"/>
      <c r="W139"/>
      <c r="X139"/>
      <c r="Y139"/>
      <c r="Z139" s="16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</row>
    <row r="140" spans="1:41" x14ac:dyDescent="0.25">
      <c r="A140">
        <v>107</v>
      </c>
      <c r="B140" t="s">
        <v>83</v>
      </c>
      <c r="C140" s="14">
        <v>7180</v>
      </c>
      <c r="D140" s="14">
        <v>2013</v>
      </c>
      <c r="E140" s="19">
        <v>1</v>
      </c>
      <c r="F140" s="20">
        <v>1657</v>
      </c>
      <c r="G140" s="20">
        <v>78224</v>
      </c>
      <c r="H140" s="20">
        <v>19018</v>
      </c>
      <c r="I140" s="20">
        <v>0</v>
      </c>
      <c r="J140" s="20">
        <v>881</v>
      </c>
      <c r="K140" s="20">
        <v>0</v>
      </c>
      <c r="L140" s="20">
        <v>302</v>
      </c>
      <c r="M140" s="20">
        <v>0</v>
      </c>
      <c r="N140" s="20">
        <v>2114</v>
      </c>
      <c r="O140" s="20">
        <v>407</v>
      </c>
      <c r="P140" s="20">
        <v>0</v>
      </c>
      <c r="Q140" s="20">
        <v>100946</v>
      </c>
      <c r="R140" s="20">
        <v>33171</v>
      </c>
      <c r="S140" s="20">
        <v>166783</v>
      </c>
      <c r="T140" s="20">
        <v>68951</v>
      </c>
      <c r="V140"/>
    </row>
    <row r="141" spans="1:41" x14ac:dyDescent="0.25">
      <c r="A141">
        <v>108</v>
      </c>
      <c r="B141" t="s">
        <v>90</v>
      </c>
      <c r="C141" s="14">
        <v>7180</v>
      </c>
      <c r="D141" s="14">
        <v>2013</v>
      </c>
      <c r="E141" s="19">
        <v>6.05</v>
      </c>
      <c r="F141" s="20">
        <v>21133</v>
      </c>
      <c r="G141" s="20">
        <v>528826</v>
      </c>
      <c r="H141" s="20">
        <v>102106</v>
      </c>
      <c r="I141" s="20">
        <v>62235</v>
      </c>
      <c r="J141" s="20">
        <v>58859</v>
      </c>
      <c r="K141" s="20">
        <v>6219</v>
      </c>
      <c r="L141" s="20">
        <v>20361</v>
      </c>
      <c r="M141" s="20">
        <v>22399</v>
      </c>
      <c r="N141" s="20">
        <v>15578</v>
      </c>
      <c r="O141" s="20">
        <v>6398</v>
      </c>
      <c r="P141" s="20">
        <v>0</v>
      </c>
      <c r="Q141" s="20">
        <v>822981</v>
      </c>
      <c r="R141" s="20">
        <v>120607</v>
      </c>
      <c r="S141" s="20">
        <v>1467257</v>
      </c>
      <c r="T141" s="20">
        <v>1064348</v>
      </c>
      <c r="V141"/>
      <c r="W141"/>
      <c r="X141"/>
      <c r="Y141"/>
      <c r="Z141" s="16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</row>
    <row r="142" spans="1:41" x14ac:dyDescent="0.25">
      <c r="A142">
        <v>111</v>
      </c>
      <c r="B142" t="s">
        <v>143</v>
      </c>
      <c r="C142" s="14">
        <v>7180</v>
      </c>
      <c r="D142" s="14">
        <v>2013</v>
      </c>
      <c r="E142" s="19">
        <v>0</v>
      </c>
      <c r="F142" s="20">
        <v>788</v>
      </c>
      <c r="G142" s="20">
        <v>0</v>
      </c>
      <c r="H142" s="20">
        <v>0</v>
      </c>
      <c r="I142" s="20">
        <v>0</v>
      </c>
      <c r="J142" s="20">
        <v>4965</v>
      </c>
      <c r="K142" s="20">
        <v>0</v>
      </c>
      <c r="L142" s="20">
        <v>0</v>
      </c>
      <c r="M142" s="20">
        <v>2954</v>
      </c>
      <c r="N142" s="20">
        <v>0</v>
      </c>
      <c r="O142" s="20">
        <v>0</v>
      </c>
      <c r="P142" s="20">
        <v>0</v>
      </c>
      <c r="Q142" s="20">
        <v>7919</v>
      </c>
      <c r="R142" s="20">
        <v>4565</v>
      </c>
      <c r="S142" s="20">
        <v>28521</v>
      </c>
      <c r="T142" s="20">
        <v>12213</v>
      </c>
      <c r="V142"/>
      <c r="W142"/>
      <c r="X142"/>
      <c r="Y142"/>
      <c r="Z142" s="16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</row>
    <row r="143" spans="1:41" x14ac:dyDescent="0.25">
      <c r="A143">
        <v>125</v>
      </c>
      <c r="B143" t="s">
        <v>85</v>
      </c>
      <c r="C143" s="14">
        <v>7180</v>
      </c>
      <c r="D143" s="14">
        <v>2013</v>
      </c>
      <c r="E143" s="19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V143"/>
      <c r="W143"/>
      <c r="X143"/>
      <c r="Y143"/>
      <c r="Z143" s="16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</row>
    <row r="144" spans="1:41" x14ac:dyDescent="0.25">
      <c r="A144">
        <v>126</v>
      </c>
      <c r="B144" t="s">
        <v>103</v>
      </c>
      <c r="C144" s="14">
        <v>7180</v>
      </c>
      <c r="D144" s="14">
        <v>2013</v>
      </c>
      <c r="E144" s="19">
        <v>13.98</v>
      </c>
      <c r="F144" s="20">
        <v>19027</v>
      </c>
      <c r="G144" s="20">
        <v>486580</v>
      </c>
      <c r="H144" s="20">
        <v>166894</v>
      </c>
      <c r="I144" s="20">
        <v>9000</v>
      </c>
      <c r="J144" s="20">
        <v>91429</v>
      </c>
      <c r="K144" s="20">
        <v>0</v>
      </c>
      <c r="L144" s="20">
        <v>60712</v>
      </c>
      <c r="M144" s="20">
        <v>4583</v>
      </c>
      <c r="N144" s="20">
        <v>14261</v>
      </c>
      <c r="O144" s="20">
        <v>0</v>
      </c>
      <c r="P144" s="20">
        <v>0</v>
      </c>
      <c r="Q144" s="20">
        <v>833459</v>
      </c>
      <c r="R144" s="20">
        <v>343840</v>
      </c>
      <c r="S144" s="20">
        <v>6312886</v>
      </c>
      <c r="T144" s="20">
        <v>6075028</v>
      </c>
      <c r="V144"/>
      <c r="W144"/>
      <c r="X144"/>
      <c r="Y144"/>
      <c r="Z144" s="16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</row>
    <row r="145" spans="1:41" x14ac:dyDescent="0.25">
      <c r="A145">
        <v>128</v>
      </c>
      <c r="B145" t="s">
        <v>109</v>
      </c>
      <c r="C145" s="14">
        <v>7180</v>
      </c>
      <c r="D145" s="14">
        <v>2013</v>
      </c>
      <c r="E145" s="19">
        <v>64.45</v>
      </c>
      <c r="F145" s="20">
        <v>67295</v>
      </c>
      <c r="G145" s="20">
        <v>4883167</v>
      </c>
      <c r="H145" s="20">
        <v>1609708</v>
      </c>
      <c r="I145" s="20">
        <v>0</v>
      </c>
      <c r="J145" s="20">
        <v>1906247</v>
      </c>
      <c r="K145" s="20">
        <v>91</v>
      </c>
      <c r="L145" s="20">
        <v>13998</v>
      </c>
      <c r="M145" s="20">
        <v>273545</v>
      </c>
      <c r="N145" s="20">
        <v>642100</v>
      </c>
      <c r="O145" s="20">
        <v>14310</v>
      </c>
      <c r="P145" s="20">
        <v>0</v>
      </c>
      <c r="Q145" s="20">
        <v>9343166</v>
      </c>
      <c r="R145" s="20">
        <v>3770796</v>
      </c>
      <c r="S145" s="20">
        <v>22047189</v>
      </c>
      <c r="T145" s="20">
        <v>18091878</v>
      </c>
      <c r="V145"/>
      <c r="W145"/>
      <c r="X145"/>
      <c r="Y145"/>
      <c r="Z145" s="16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</row>
    <row r="146" spans="1:41" x14ac:dyDescent="0.25">
      <c r="A146">
        <v>129</v>
      </c>
      <c r="B146" t="s">
        <v>120</v>
      </c>
      <c r="C146" s="14">
        <v>7180</v>
      </c>
      <c r="D146" s="14">
        <v>2013</v>
      </c>
      <c r="E146" s="19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V146"/>
      <c r="W146"/>
      <c r="X146"/>
      <c r="Y146"/>
      <c r="Z146" s="16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</row>
    <row r="147" spans="1:41" x14ac:dyDescent="0.25">
      <c r="A147">
        <v>130</v>
      </c>
      <c r="B147" t="s">
        <v>144</v>
      </c>
      <c r="C147" s="14">
        <v>7180</v>
      </c>
      <c r="D147" s="14">
        <v>2013</v>
      </c>
      <c r="E147" s="19">
        <v>16.04</v>
      </c>
      <c r="F147" s="20">
        <v>23391</v>
      </c>
      <c r="G147" s="20">
        <v>1204995</v>
      </c>
      <c r="H147" s="20">
        <v>325190</v>
      </c>
      <c r="I147" s="20">
        <v>0</v>
      </c>
      <c r="J147" s="20">
        <v>227979</v>
      </c>
      <c r="K147" s="20">
        <v>1311</v>
      </c>
      <c r="L147" s="20">
        <v>7558</v>
      </c>
      <c r="M147" s="20">
        <v>60561</v>
      </c>
      <c r="N147" s="20">
        <v>51876</v>
      </c>
      <c r="O147" s="20">
        <v>519</v>
      </c>
      <c r="P147" s="20">
        <v>0</v>
      </c>
      <c r="Q147" s="20">
        <v>1879989</v>
      </c>
      <c r="R147" s="20">
        <v>734261</v>
      </c>
      <c r="S147" s="20">
        <v>9060110</v>
      </c>
      <c r="T147" s="20">
        <v>7882870</v>
      </c>
      <c r="V147"/>
      <c r="W147"/>
      <c r="X147"/>
      <c r="Y147"/>
      <c r="Z147" s="16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</row>
    <row r="148" spans="1:41" x14ac:dyDescent="0.25">
      <c r="A148">
        <v>131</v>
      </c>
      <c r="B148" t="s">
        <v>86</v>
      </c>
      <c r="C148" s="14">
        <v>7180</v>
      </c>
      <c r="D148" s="14">
        <v>2013</v>
      </c>
      <c r="E148" s="19">
        <v>22.81</v>
      </c>
      <c r="F148" s="20">
        <v>0</v>
      </c>
      <c r="G148" s="20">
        <v>1738806</v>
      </c>
      <c r="H148" s="20">
        <v>498008</v>
      </c>
      <c r="I148" s="20">
        <v>10711</v>
      </c>
      <c r="J148" s="20">
        <v>231413</v>
      </c>
      <c r="K148" s="20">
        <v>0</v>
      </c>
      <c r="L148" s="20">
        <v>24706</v>
      </c>
      <c r="M148" s="20">
        <v>29720</v>
      </c>
      <c r="N148" s="20">
        <v>121201</v>
      </c>
      <c r="O148" s="20">
        <v>2539</v>
      </c>
      <c r="P148" s="20">
        <v>0</v>
      </c>
      <c r="Q148" s="20">
        <v>2657104</v>
      </c>
      <c r="R148" s="20">
        <v>915133</v>
      </c>
      <c r="S148" s="20">
        <v>8681221</v>
      </c>
      <c r="T148" s="20">
        <v>8102287</v>
      </c>
      <c r="V148"/>
      <c r="W148"/>
      <c r="X148"/>
      <c r="Y148"/>
      <c r="Z148" s="16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</row>
    <row r="149" spans="1:41" x14ac:dyDescent="0.25">
      <c r="A149">
        <v>132</v>
      </c>
      <c r="B149" t="s">
        <v>145</v>
      </c>
      <c r="C149" s="14">
        <v>7180</v>
      </c>
      <c r="D149" s="14">
        <v>2013</v>
      </c>
      <c r="E149" s="19">
        <v>14.92</v>
      </c>
      <c r="F149" s="20">
        <v>49443</v>
      </c>
      <c r="G149" s="20">
        <v>1024386</v>
      </c>
      <c r="H149" s="20">
        <v>276447</v>
      </c>
      <c r="I149" s="20">
        <v>12960</v>
      </c>
      <c r="J149" s="20">
        <v>170658</v>
      </c>
      <c r="K149" s="20">
        <v>540</v>
      </c>
      <c r="L149" s="20">
        <v>12405</v>
      </c>
      <c r="M149" s="20">
        <v>2920</v>
      </c>
      <c r="N149" s="20">
        <v>54647</v>
      </c>
      <c r="O149" s="20">
        <v>10418</v>
      </c>
      <c r="P149" s="20">
        <v>0</v>
      </c>
      <c r="Q149" s="20">
        <v>1565381</v>
      </c>
      <c r="R149" s="20">
        <v>1144177</v>
      </c>
      <c r="S149" s="20">
        <v>14141672</v>
      </c>
      <c r="T149" s="20">
        <v>11192711</v>
      </c>
      <c r="V149"/>
      <c r="W149"/>
      <c r="X149"/>
      <c r="Y149"/>
      <c r="Z149" s="16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</row>
    <row r="150" spans="1:41" x14ac:dyDescent="0.25">
      <c r="A150">
        <v>134</v>
      </c>
      <c r="B150" t="s">
        <v>78</v>
      </c>
      <c r="C150" s="14">
        <v>7180</v>
      </c>
      <c r="D150" s="14">
        <v>2013</v>
      </c>
      <c r="E150" s="19">
        <v>9.11</v>
      </c>
      <c r="F150" s="20">
        <v>10970</v>
      </c>
      <c r="G150" s="20">
        <v>601586</v>
      </c>
      <c r="H150" s="20">
        <v>161639</v>
      </c>
      <c r="I150" s="20">
        <v>9761</v>
      </c>
      <c r="J150" s="20">
        <v>97857</v>
      </c>
      <c r="K150" s="20">
        <v>1073</v>
      </c>
      <c r="L150" s="20">
        <v>7535</v>
      </c>
      <c r="M150" s="20">
        <v>0</v>
      </c>
      <c r="N150" s="20">
        <v>62335</v>
      </c>
      <c r="O150" s="20">
        <v>4672</v>
      </c>
      <c r="P150" s="20">
        <v>16262</v>
      </c>
      <c r="Q150" s="20">
        <v>930196</v>
      </c>
      <c r="R150" s="20">
        <v>319771</v>
      </c>
      <c r="S150" s="20">
        <v>2502757</v>
      </c>
      <c r="T150" s="20">
        <v>1596511</v>
      </c>
      <c r="V150"/>
      <c r="W150"/>
      <c r="X150"/>
      <c r="Y150"/>
      <c r="Z150" s="16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</row>
    <row r="151" spans="1:41" x14ac:dyDescent="0.25">
      <c r="A151">
        <v>137</v>
      </c>
      <c r="B151" t="s">
        <v>80</v>
      </c>
      <c r="C151" s="14">
        <v>7180</v>
      </c>
      <c r="D151" s="14">
        <v>2013</v>
      </c>
      <c r="E151" s="19">
        <v>1.35</v>
      </c>
      <c r="F151" s="20">
        <v>5082</v>
      </c>
      <c r="G151" s="20">
        <v>66600</v>
      </c>
      <c r="H151" s="20">
        <v>23609</v>
      </c>
      <c r="I151" s="20">
        <v>0</v>
      </c>
      <c r="J151" s="20">
        <v>11755</v>
      </c>
      <c r="K151" s="20">
        <v>10</v>
      </c>
      <c r="L151" s="20">
        <v>659</v>
      </c>
      <c r="M151" s="20">
        <v>6356</v>
      </c>
      <c r="N151" s="20">
        <v>6270</v>
      </c>
      <c r="O151" s="20">
        <v>0</v>
      </c>
      <c r="P151" s="20">
        <v>0</v>
      </c>
      <c r="Q151" s="20">
        <v>115259</v>
      </c>
      <c r="R151" s="20">
        <v>26774</v>
      </c>
      <c r="S151" s="20">
        <v>95427</v>
      </c>
      <c r="T151" s="20">
        <v>86126</v>
      </c>
      <c r="V151"/>
      <c r="W151"/>
      <c r="X151"/>
      <c r="Y151"/>
      <c r="Z151" s="16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</row>
    <row r="152" spans="1:41" x14ac:dyDescent="0.25">
      <c r="A152">
        <v>138</v>
      </c>
      <c r="B152" t="s">
        <v>125</v>
      </c>
      <c r="C152" s="14">
        <v>7180</v>
      </c>
      <c r="D152" s="14">
        <v>2013</v>
      </c>
      <c r="E152" s="19">
        <v>14.06</v>
      </c>
      <c r="F152" s="20">
        <v>0</v>
      </c>
      <c r="G152" s="20">
        <v>1061357</v>
      </c>
      <c r="H152" s="20">
        <v>214035</v>
      </c>
      <c r="I152" s="20">
        <v>19025</v>
      </c>
      <c r="J152" s="20">
        <v>202913</v>
      </c>
      <c r="K152" s="20">
        <v>0</v>
      </c>
      <c r="L152" s="20">
        <v>6046</v>
      </c>
      <c r="M152" s="20">
        <v>9105</v>
      </c>
      <c r="N152" s="20">
        <v>0</v>
      </c>
      <c r="O152" s="20">
        <v>2821</v>
      </c>
      <c r="P152" s="20">
        <v>0</v>
      </c>
      <c r="Q152" s="20">
        <v>1515302</v>
      </c>
      <c r="R152" s="20">
        <v>877886</v>
      </c>
      <c r="S152" s="20">
        <v>8660907</v>
      </c>
      <c r="T152" s="20">
        <v>7269121</v>
      </c>
      <c r="V152"/>
      <c r="W152"/>
      <c r="X152"/>
      <c r="Y152"/>
      <c r="Z152" s="16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</row>
    <row r="153" spans="1:41" x14ac:dyDescent="0.25">
      <c r="A153">
        <v>139</v>
      </c>
      <c r="B153" t="s">
        <v>116</v>
      </c>
      <c r="C153" s="14">
        <v>7180</v>
      </c>
      <c r="D153" s="14">
        <v>2013</v>
      </c>
      <c r="E153" s="19">
        <v>46.2</v>
      </c>
      <c r="F153" s="20">
        <v>47192</v>
      </c>
      <c r="G153" s="20">
        <v>3533871</v>
      </c>
      <c r="H153" s="20">
        <v>1183841</v>
      </c>
      <c r="I153" s="20">
        <v>6120</v>
      </c>
      <c r="J153" s="20">
        <v>829148</v>
      </c>
      <c r="K153" s="20">
        <v>0</v>
      </c>
      <c r="L153" s="20">
        <v>134673</v>
      </c>
      <c r="M153" s="20">
        <v>84410</v>
      </c>
      <c r="N153" s="20">
        <v>56223</v>
      </c>
      <c r="O153" s="20">
        <v>15698</v>
      </c>
      <c r="P153" s="20">
        <v>5309</v>
      </c>
      <c r="Q153" s="20">
        <v>5838675</v>
      </c>
      <c r="R153" s="20">
        <v>2096646</v>
      </c>
      <c r="S153" s="20">
        <v>38772720</v>
      </c>
      <c r="T153" s="20">
        <v>27370332</v>
      </c>
      <c r="V153"/>
      <c r="W153"/>
      <c r="X153"/>
      <c r="Y153"/>
      <c r="Z153" s="16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</row>
    <row r="154" spans="1:41" x14ac:dyDescent="0.25">
      <c r="A154">
        <v>140</v>
      </c>
      <c r="B154" t="s">
        <v>146</v>
      </c>
      <c r="C154" s="14">
        <v>7180</v>
      </c>
      <c r="D154" s="14">
        <v>2013</v>
      </c>
      <c r="E154" s="19">
        <v>3.88</v>
      </c>
      <c r="F154" s="20">
        <v>2368</v>
      </c>
      <c r="G154" s="20">
        <v>265253</v>
      </c>
      <c r="H154" s="20">
        <v>62941</v>
      </c>
      <c r="I154" s="20">
        <v>0</v>
      </c>
      <c r="J154" s="20">
        <v>49639</v>
      </c>
      <c r="K154" s="20">
        <v>0</v>
      </c>
      <c r="L154" s="20">
        <v>13687</v>
      </c>
      <c r="M154" s="20">
        <v>0</v>
      </c>
      <c r="N154" s="20">
        <v>21550</v>
      </c>
      <c r="O154" s="20">
        <v>619</v>
      </c>
      <c r="P154" s="20">
        <v>0</v>
      </c>
      <c r="Q154" s="20">
        <v>413689</v>
      </c>
      <c r="R154" s="20">
        <v>112086</v>
      </c>
      <c r="S154" s="20">
        <v>1163789</v>
      </c>
      <c r="T154" s="20">
        <v>906209</v>
      </c>
      <c r="V154"/>
      <c r="W154"/>
      <c r="X154"/>
      <c r="Y154"/>
      <c r="Z154" s="16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</row>
    <row r="155" spans="1:41" x14ac:dyDescent="0.25">
      <c r="A155">
        <v>141</v>
      </c>
      <c r="B155" t="s">
        <v>73</v>
      </c>
      <c r="C155" s="14">
        <v>7180</v>
      </c>
      <c r="D155" s="14">
        <v>2013</v>
      </c>
      <c r="E155" s="19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V155"/>
      <c r="W155"/>
      <c r="X155"/>
      <c r="Y155"/>
      <c r="Z155" s="16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</row>
    <row r="156" spans="1:41" x14ac:dyDescent="0.25">
      <c r="A156">
        <v>142</v>
      </c>
      <c r="B156" t="s">
        <v>102</v>
      </c>
      <c r="C156" s="14">
        <v>7180</v>
      </c>
      <c r="D156" s="14">
        <v>2013</v>
      </c>
      <c r="E156" s="19">
        <v>48.18</v>
      </c>
      <c r="F156" s="20">
        <v>311854</v>
      </c>
      <c r="G156" s="20">
        <v>3246470</v>
      </c>
      <c r="H156" s="20">
        <v>883057</v>
      </c>
      <c r="I156" s="20">
        <v>54456</v>
      </c>
      <c r="J156" s="20">
        <v>390365</v>
      </c>
      <c r="K156" s="20">
        <v>0</v>
      </c>
      <c r="L156" s="20">
        <v>686158</v>
      </c>
      <c r="M156" s="20">
        <v>133913</v>
      </c>
      <c r="N156" s="20">
        <v>236994</v>
      </c>
      <c r="O156" s="20">
        <v>13775</v>
      </c>
      <c r="P156" s="20">
        <v>4814</v>
      </c>
      <c r="Q156" s="20">
        <v>5640374</v>
      </c>
      <c r="R156" s="20">
        <v>2486997</v>
      </c>
      <c r="S156" s="20">
        <v>21259532</v>
      </c>
      <c r="T156" s="20">
        <v>13883613</v>
      </c>
      <c r="V156"/>
      <c r="W156"/>
      <c r="X156"/>
      <c r="Y156"/>
      <c r="Z156" s="16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</row>
    <row r="157" spans="1:41" x14ac:dyDescent="0.25">
      <c r="A157">
        <v>145</v>
      </c>
      <c r="B157" t="s">
        <v>147</v>
      </c>
      <c r="C157" s="14">
        <v>7180</v>
      </c>
      <c r="D157" s="14">
        <v>2013</v>
      </c>
      <c r="E157" s="19">
        <v>27.19</v>
      </c>
      <c r="F157" s="20">
        <v>71676</v>
      </c>
      <c r="G157" s="20">
        <v>2079211</v>
      </c>
      <c r="H157" s="20">
        <v>763135</v>
      </c>
      <c r="I157" s="20">
        <v>0</v>
      </c>
      <c r="J157" s="20">
        <v>367895</v>
      </c>
      <c r="K157" s="20">
        <v>0</v>
      </c>
      <c r="L157" s="20">
        <v>10948</v>
      </c>
      <c r="M157" s="20">
        <v>30148</v>
      </c>
      <c r="N157" s="20">
        <v>76697</v>
      </c>
      <c r="O157" s="20">
        <v>4197</v>
      </c>
      <c r="P157" s="20">
        <v>0</v>
      </c>
      <c r="Q157" s="20">
        <v>3332231</v>
      </c>
      <c r="R157" s="20">
        <v>1704778</v>
      </c>
      <c r="S157" s="20">
        <v>24001683</v>
      </c>
      <c r="T157" s="20">
        <v>21543065</v>
      </c>
      <c r="V157"/>
      <c r="W157"/>
      <c r="X157"/>
      <c r="Y157"/>
      <c r="Z157" s="16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</row>
    <row r="158" spans="1:41" x14ac:dyDescent="0.25">
      <c r="A158">
        <v>147</v>
      </c>
      <c r="B158" t="s">
        <v>105</v>
      </c>
      <c r="C158" s="14">
        <v>7180</v>
      </c>
      <c r="D158" s="14">
        <v>2013</v>
      </c>
      <c r="E158" s="19">
        <v>2.93</v>
      </c>
      <c r="F158" s="20">
        <v>6461</v>
      </c>
      <c r="G158" s="20">
        <v>215347</v>
      </c>
      <c r="H158" s="20">
        <v>60232</v>
      </c>
      <c r="I158" s="20">
        <v>0</v>
      </c>
      <c r="J158" s="20">
        <v>15163</v>
      </c>
      <c r="K158" s="20">
        <v>0</v>
      </c>
      <c r="L158" s="20">
        <v>5237</v>
      </c>
      <c r="M158" s="20">
        <v>16230</v>
      </c>
      <c r="N158" s="20">
        <v>15906</v>
      </c>
      <c r="O158" s="20">
        <v>1379</v>
      </c>
      <c r="P158" s="20">
        <v>0</v>
      </c>
      <c r="Q158" s="20">
        <v>329494</v>
      </c>
      <c r="R158" s="20">
        <v>82087</v>
      </c>
      <c r="S158" s="20">
        <v>784773</v>
      </c>
      <c r="T158" s="20">
        <v>523586</v>
      </c>
      <c r="V158"/>
      <c r="W158"/>
      <c r="X158"/>
      <c r="Y158"/>
      <c r="Z158" s="16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</row>
    <row r="159" spans="1:41" x14ac:dyDescent="0.25">
      <c r="A159">
        <v>148</v>
      </c>
      <c r="B159" t="s">
        <v>148</v>
      </c>
      <c r="C159" s="14">
        <v>7180</v>
      </c>
      <c r="D159" s="14">
        <v>2013</v>
      </c>
      <c r="E159" s="19">
        <v>20.399999999999999</v>
      </c>
      <c r="F159" s="20">
        <v>68155</v>
      </c>
      <c r="G159" s="20">
        <v>1346932</v>
      </c>
      <c r="H159" s="20">
        <v>191117</v>
      </c>
      <c r="I159" s="20">
        <v>0</v>
      </c>
      <c r="J159" s="20">
        <v>149919</v>
      </c>
      <c r="K159" s="20">
        <v>0</v>
      </c>
      <c r="L159" s="20">
        <v>28725</v>
      </c>
      <c r="M159" s="20">
        <v>73971</v>
      </c>
      <c r="N159" s="20">
        <v>35730</v>
      </c>
      <c r="O159" s="20">
        <v>4385</v>
      </c>
      <c r="P159" s="20">
        <v>0</v>
      </c>
      <c r="Q159" s="20">
        <v>1830779</v>
      </c>
      <c r="R159" s="20">
        <v>1052354</v>
      </c>
      <c r="S159" s="20">
        <v>16347512</v>
      </c>
      <c r="T159" s="20">
        <v>16347512</v>
      </c>
      <c r="V159"/>
      <c r="W159"/>
      <c r="X159"/>
      <c r="Y159"/>
      <c r="Z159" s="16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</row>
    <row r="160" spans="1:41" x14ac:dyDescent="0.25">
      <c r="A160">
        <v>150</v>
      </c>
      <c r="B160" t="s">
        <v>149</v>
      </c>
      <c r="C160" s="14">
        <v>7180</v>
      </c>
      <c r="D160" s="14">
        <v>2013</v>
      </c>
      <c r="E160" s="21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11120</v>
      </c>
      <c r="K160" s="22">
        <v>0</v>
      </c>
      <c r="L160" s="22">
        <v>0</v>
      </c>
      <c r="M160" s="22">
        <v>11155</v>
      </c>
      <c r="N160" s="22">
        <v>0</v>
      </c>
      <c r="O160" s="22">
        <v>0</v>
      </c>
      <c r="P160" s="22">
        <v>0</v>
      </c>
      <c r="Q160" s="22">
        <v>22275</v>
      </c>
      <c r="R160" s="22">
        <v>5608</v>
      </c>
      <c r="S160" s="22">
        <v>1674</v>
      </c>
      <c r="T160" s="22">
        <v>0</v>
      </c>
      <c r="V160"/>
      <c r="W160"/>
      <c r="X160"/>
      <c r="Y160"/>
      <c r="Z160" s="16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</row>
    <row r="161" spans="1:41" x14ac:dyDescent="0.25">
      <c r="A161">
        <v>152</v>
      </c>
      <c r="B161" t="s">
        <v>82</v>
      </c>
      <c r="C161" s="14">
        <v>7180</v>
      </c>
      <c r="D161" s="14">
        <v>2013</v>
      </c>
      <c r="E161" s="19">
        <v>9.2799999999999994</v>
      </c>
      <c r="F161" s="20">
        <v>8796</v>
      </c>
      <c r="G161" s="20">
        <v>689181</v>
      </c>
      <c r="H161" s="20">
        <v>300052</v>
      </c>
      <c r="I161" s="20">
        <v>14051</v>
      </c>
      <c r="J161" s="20">
        <v>79573</v>
      </c>
      <c r="K161" s="20">
        <v>0</v>
      </c>
      <c r="L161" s="20">
        <v>42762</v>
      </c>
      <c r="M161" s="20">
        <v>14698</v>
      </c>
      <c r="N161" s="20">
        <v>30028</v>
      </c>
      <c r="O161" s="20">
        <v>150</v>
      </c>
      <c r="P161" s="20">
        <v>0</v>
      </c>
      <c r="Q161" s="20">
        <v>1170495</v>
      </c>
      <c r="R161" s="20">
        <v>643772</v>
      </c>
      <c r="S161" s="20">
        <v>6790419</v>
      </c>
      <c r="T161" s="20">
        <v>4446840</v>
      </c>
      <c r="V161"/>
    </row>
    <row r="162" spans="1:41" x14ac:dyDescent="0.25">
      <c r="A162">
        <v>153</v>
      </c>
      <c r="B162" t="s">
        <v>95</v>
      </c>
      <c r="C162" s="14">
        <v>7180</v>
      </c>
      <c r="D162" s="14">
        <v>2013</v>
      </c>
      <c r="E162" s="19">
        <v>5.99</v>
      </c>
      <c r="F162" s="20">
        <v>9451</v>
      </c>
      <c r="G162" s="20">
        <v>413832</v>
      </c>
      <c r="H162" s="20">
        <v>106312</v>
      </c>
      <c r="I162" s="20">
        <v>0</v>
      </c>
      <c r="J162" s="20">
        <v>35749</v>
      </c>
      <c r="K162" s="20">
        <v>0</v>
      </c>
      <c r="L162" s="20">
        <v>26105</v>
      </c>
      <c r="M162" s="20">
        <v>3297</v>
      </c>
      <c r="N162" s="20">
        <v>23705</v>
      </c>
      <c r="O162" s="20">
        <v>2185</v>
      </c>
      <c r="P162" s="20">
        <v>0</v>
      </c>
      <c r="Q162" s="20">
        <v>611185</v>
      </c>
      <c r="R162" s="20">
        <v>134095</v>
      </c>
      <c r="S162" s="20">
        <v>134588</v>
      </c>
      <c r="T162" s="20">
        <v>7532</v>
      </c>
      <c r="V162"/>
      <c r="W162"/>
      <c r="X162"/>
      <c r="Y162"/>
      <c r="Z162" s="16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</row>
    <row r="163" spans="1:41" x14ac:dyDescent="0.25">
      <c r="A163">
        <v>155</v>
      </c>
      <c r="B163" t="s">
        <v>150</v>
      </c>
      <c r="C163" s="14">
        <v>7180</v>
      </c>
      <c r="D163" s="14">
        <v>2013</v>
      </c>
      <c r="E163" s="19">
        <v>18.25</v>
      </c>
      <c r="F163" s="20">
        <v>61980</v>
      </c>
      <c r="G163" s="20">
        <v>1675458</v>
      </c>
      <c r="H163" s="20">
        <v>633118</v>
      </c>
      <c r="I163" s="20">
        <v>13381</v>
      </c>
      <c r="J163" s="20">
        <v>635320</v>
      </c>
      <c r="K163" s="20">
        <v>0</v>
      </c>
      <c r="L163" s="20">
        <v>189</v>
      </c>
      <c r="M163" s="20">
        <v>13464</v>
      </c>
      <c r="N163" s="20">
        <v>119777</v>
      </c>
      <c r="O163" s="20">
        <v>9701</v>
      </c>
      <c r="P163" s="20">
        <v>0</v>
      </c>
      <c r="Q163" s="20">
        <v>3100408</v>
      </c>
      <c r="R163" s="20">
        <v>1126260</v>
      </c>
      <c r="S163" s="20">
        <v>10340586</v>
      </c>
      <c r="T163" s="20">
        <v>9058239</v>
      </c>
      <c r="V163"/>
      <c r="W163"/>
      <c r="X163"/>
      <c r="Y163"/>
      <c r="Z163" s="16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</row>
    <row r="164" spans="1:41" x14ac:dyDescent="0.25">
      <c r="A164">
        <v>156</v>
      </c>
      <c r="B164" t="s">
        <v>94</v>
      </c>
      <c r="C164" s="14">
        <v>7180</v>
      </c>
      <c r="D164" s="14">
        <v>2013</v>
      </c>
      <c r="E164" s="19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V164"/>
      <c r="W164"/>
      <c r="X164"/>
      <c r="Y164"/>
      <c r="Z164" s="16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</row>
    <row r="165" spans="1:41" x14ac:dyDescent="0.25">
      <c r="A165">
        <v>157</v>
      </c>
      <c r="B165" t="s">
        <v>151</v>
      </c>
      <c r="C165" s="14">
        <v>7180</v>
      </c>
      <c r="D165" s="14">
        <v>2013</v>
      </c>
      <c r="E165" s="19">
        <v>2.5</v>
      </c>
      <c r="F165" s="20">
        <v>5006</v>
      </c>
      <c r="G165" s="20">
        <v>167673</v>
      </c>
      <c r="H165" s="20">
        <v>47979</v>
      </c>
      <c r="I165" s="20">
        <v>0</v>
      </c>
      <c r="J165" s="20">
        <v>27463</v>
      </c>
      <c r="K165" s="20">
        <v>356</v>
      </c>
      <c r="L165" s="20">
        <v>0</v>
      </c>
      <c r="M165" s="20">
        <v>2015</v>
      </c>
      <c r="N165" s="20">
        <v>1096</v>
      </c>
      <c r="O165" s="20">
        <v>170</v>
      </c>
      <c r="P165" s="20">
        <v>0</v>
      </c>
      <c r="Q165" s="20">
        <v>246752</v>
      </c>
      <c r="R165" s="20">
        <v>67505</v>
      </c>
      <c r="S165" s="20">
        <v>310703</v>
      </c>
      <c r="T165" s="20">
        <v>310703</v>
      </c>
      <c r="V165"/>
      <c r="W165"/>
      <c r="X165"/>
      <c r="Y165"/>
      <c r="Z165" s="16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</row>
    <row r="166" spans="1:41" x14ac:dyDescent="0.25">
      <c r="A166">
        <v>158</v>
      </c>
      <c r="B166" t="s">
        <v>111</v>
      </c>
      <c r="C166" s="14">
        <v>7180</v>
      </c>
      <c r="D166" s="14">
        <v>2013</v>
      </c>
      <c r="E166" s="19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V166"/>
      <c r="W166"/>
      <c r="X166"/>
      <c r="Y166"/>
      <c r="Z166" s="16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</row>
    <row r="167" spans="1:41" x14ac:dyDescent="0.25">
      <c r="A167">
        <v>159</v>
      </c>
      <c r="B167" t="s">
        <v>152</v>
      </c>
      <c r="C167" s="14">
        <v>7180</v>
      </c>
      <c r="D167" s="14">
        <v>2013</v>
      </c>
      <c r="E167" s="19">
        <v>40</v>
      </c>
      <c r="F167" s="20">
        <v>1916</v>
      </c>
      <c r="G167" s="20">
        <v>3072580</v>
      </c>
      <c r="H167" s="20">
        <v>924787</v>
      </c>
      <c r="I167" s="20">
        <v>6150</v>
      </c>
      <c r="J167" s="20">
        <v>392892</v>
      </c>
      <c r="K167" s="20">
        <v>70</v>
      </c>
      <c r="L167" s="20">
        <v>1382</v>
      </c>
      <c r="M167" s="20">
        <v>50683</v>
      </c>
      <c r="N167" s="20">
        <v>77342</v>
      </c>
      <c r="O167" s="20">
        <v>30760</v>
      </c>
      <c r="P167" s="20">
        <v>0</v>
      </c>
      <c r="Q167" s="20">
        <v>4556646</v>
      </c>
      <c r="R167" s="20">
        <v>2127946</v>
      </c>
      <c r="S167" s="20">
        <v>38637878</v>
      </c>
      <c r="T167" s="20">
        <v>35355824</v>
      </c>
      <c r="V167"/>
      <c r="W167"/>
      <c r="X167"/>
      <c r="Y167"/>
      <c r="Z167" s="16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</row>
    <row r="168" spans="1:41" x14ac:dyDescent="0.25">
      <c r="A168">
        <v>161</v>
      </c>
      <c r="B168" t="s">
        <v>123</v>
      </c>
      <c r="C168" s="14">
        <v>7180</v>
      </c>
      <c r="D168" s="14">
        <v>2013</v>
      </c>
      <c r="E168" s="21">
        <v>24.6</v>
      </c>
      <c r="F168" s="22">
        <v>45008</v>
      </c>
      <c r="G168" s="22">
        <v>1850949</v>
      </c>
      <c r="H168" s="22">
        <v>395336</v>
      </c>
      <c r="I168" s="22">
        <v>150499</v>
      </c>
      <c r="J168" s="22">
        <v>300939</v>
      </c>
      <c r="K168" s="22">
        <v>0</v>
      </c>
      <c r="L168" s="22">
        <v>2247</v>
      </c>
      <c r="M168" s="22">
        <v>61677</v>
      </c>
      <c r="N168" s="22">
        <v>97741</v>
      </c>
      <c r="O168" s="22">
        <v>17180</v>
      </c>
      <c r="P168" s="22">
        <v>1570</v>
      </c>
      <c r="Q168" s="22">
        <v>2874998</v>
      </c>
      <c r="R168" s="22">
        <v>899221</v>
      </c>
      <c r="S168" s="22">
        <v>11036159</v>
      </c>
      <c r="T168" s="22">
        <v>9063853</v>
      </c>
      <c r="V168"/>
      <c r="W168"/>
      <c r="X168"/>
      <c r="Y168"/>
      <c r="Z168" s="16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</row>
    <row r="169" spans="1:41" x14ac:dyDescent="0.25">
      <c r="A169">
        <v>162</v>
      </c>
      <c r="B169" t="s">
        <v>119</v>
      </c>
      <c r="C169" s="14">
        <v>7180</v>
      </c>
      <c r="D169" s="14">
        <v>2013</v>
      </c>
      <c r="E169" s="19">
        <v>86.91</v>
      </c>
      <c r="F169" s="20">
        <v>596102</v>
      </c>
      <c r="G169" s="20">
        <v>6286439</v>
      </c>
      <c r="H169" s="20">
        <v>1791082</v>
      </c>
      <c r="I169" s="20">
        <v>600</v>
      </c>
      <c r="J169" s="20">
        <v>2132255</v>
      </c>
      <c r="K169" s="20">
        <v>0</v>
      </c>
      <c r="L169" s="20">
        <v>121580</v>
      </c>
      <c r="M169" s="20">
        <v>149534</v>
      </c>
      <c r="N169" s="20">
        <v>38766</v>
      </c>
      <c r="O169" s="20">
        <v>3662</v>
      </c>
      <c r="P169" s="20">
        <v>11944</v>
      </c>
      <c r="Q169" s="20">
        <v>10511974</v>
      </c>
      <c r="R169" s="20">
        <v>4435577</v>
      </c>
      <c r="S169" s="20">
        <v>99886863</v>
      </c>
      <c r="T169" s="20">
        <v>93353719</v>
      </c>
      <c r="V169"/>
      <c r="W169"/>
      <c r="X169"/>
      <c r="Y169"/>
      <c r="Z169" s="16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</row>
    <row r="170" spans="1:41" x14ac:dyDescent="0.25">
      <c r="A170">
        <v>164</v>
      </c>
      <c r="B170" t="s">
        <v>153</v>
      </c>
      <c r="C170" s="14">
        <v>7180</v>
      </c>
      <c r="D170" s="14">
        <v>2013</v>
      </c>
      <c r="E170" s="19">
        <v>20.85</v>
      </c>
      <c r="F170" s="20">
        <v>0</v>
      </c>
      <c r="G170" s="20">
        <v>1636174</v>
      </c>
      <c r="H170" s="20">
        <v>443363</v>
      </c>
      <c r="I170" s="20">
        <v>0</v>
      </c>
      <c r="J170" s="20">
        <v>454215</v>
      </c>
      <c r="K170" s="20">
        <v>127</v>
      </c>
      <c r="L170" s="20">
        <v>93354</v>
      </c>
      <c r="M170" s="20">
        <v>11414</v>
      </c>
      <c r="N170" s="20">
        <v>89383</v>
      </c>
      <c r="O170" s="20">
        <v>4277</v>
      </c>
      <c r="P170" s="20">
        <v>0</v>
      </c>
      <c r="Q170" s="20">
        <v>2732307</v>
      </c>
      <c r="R170" s="20">
        <v>787401</v>
      </c>
      <c r="S170" s="20">
        <v>9599070</v>
      </c>
      <c r="T170" s="20">
        <v>9291674</v>
      </c>
      <c r="V170"/>
      <c r="W170"/>
      <c r="X170"/>
      <c r="Y170"/>
      <c r="Z170" s="16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</row>
    <row r="171" spans="1:41" x14ac:dyDescent="0.25">
      <c r="A171">
        <v>165</v>
      </c>
      <c r="B171" t="s">
        <v>79</v>
      </c>
      <c r="C171" s="14">
        <v>7180</v>
      </c>
      <c r="D171" s="14">
        <v>2013</v>
      </c>
      <c r="E171" s="19">
        <v>1</v>
      </c>
      <c r="F171" s="20">
        <v>2236</v>
      </c>
      <c r="G171" s="20">
        <v>100331</v>
      </c>
      <c r="H171" s="20">
        <v>22186</v>
      </c>
      <c r="I171" s="20">
        <v>0</v>
      </c>
      <c r="J171" s="20">
        <v>28086</v>
      </c>
      <c r="K171" s="20">
        <v>0</v>
      </c>
      <c r="L171" s="20">
        <v>1037</v>
      </c>
      <c r="M171" s="20">
        <v>842</v>
      </c>
      <c r="N171" s="20">
        <v>344</v>
      </c>
      <c r="O171" s="20">
        <v>3547</v>
      </c>
      <c r="P171" s="20">
        <v>0</v>
      </c>
      <c r="Q171" s="20">
        <v>156373</v>
      </c>
      <c r="R171" s="20">
        <v>54573</v>
      </c>
      <c r="S171" s="20">
        <v>906311</v>
      </c>
      <c r="T171" s="20">
        <v>597035</v>
      </c>
      <c r="V171"/>
      <c r="W171"/>
      <c r="X171"/>
      <c r="Y171"/>
      <c r="Z171" s="16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</row>
    <row r="172" spans="1:41" x14ac:dyDescent="0.25">
      <c r="A172">
        <v>167</v>
      </c>
      <c r="B172" t="s">
        <v>74</v>
      </c>
      <c r="C172" s="14">
        <v>7180</v>
      </c>
      <c r="D172" s="14">
        <v>2013</v>
      </c>
      <c r="E172" s="19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V172"/>
      <c r="W172"/>
      <c r="X172"/>
      <c r="Y172"/>
      <c r="Z172" s="16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</row>
    <row r="173" spans="1:41" x14ac:dyDescent="0.25">
      <c r="A173">
        <v>168</v>
      </c>
      <c r="B173" t="s">
        <v>72</v>
      </c>
      <c r="C173" s="14">
        <v>7180</v>
      </c>
      <c r="D173" s="14">
        <v>2013</v>
      </c>
      <c r="E173" s="19">
        <v>21.3</v>
      </c>
      <c r="F173" s="20">
        <v>43820</v>
      </c>
      <c r="G173" s="20">
        <v>1603903</v>
      </c>
      <c r="H173" s="20">
        <v>434270</v>
      </c>
      <c r="I173" s="20">
        <v>8094</v>
      </c>
      <c r="J173" s="20">
        <v>136889</v>
      </c>
      <c r="K173" s="20">
        <v>174</v>
      </c>
      <c r="L173" s="20">
        <v>15019</v>
      </c>
      <c r="M173" s="20">
        <v>7790</v>
      </c>
      <c r="N173" s="20">
        <v>103886</v>
      </c>
      <c r="O173" s="20">
        <v>6572</v>
      </c>
      <c r="P173" s="20">
        <v>0</v>
      </c>
      <c r="Q173" s="20">
        <v>2316597</v>
      </c>
      <c r="R173" s="20">
        <v>925750</v>
      </c>
      <c r="S173" s="20">
        <v>8982966</v>
      </c>
      <c r="T173" s="20">
        <v>7769863</v>
      </c>
      <c r="V173"/>
      <c r="W173"/>
      <c r="X173"/>
      <c r="Y173"/>
      <c r="Z173" s="16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</row>
    <row r="174" spans="1:41" x14ac:dyDescent="0.25">
      <c r="A174">
        <v>170</v>
      </c>
      <c r="B174" t="s">
        <v>154</v>
      </c>
      <c r="C174" s="14">
        <v>7180</v>
      </c>
      <c r="D174" s="14">
        <v>2013</v>
      </c>
      <c r="E174" s="19">
        <v>59.1</v>
      </c>
      <c r="F174" s="20">
        <v>95793</v>
      </c>
      <c r="G174" s="20">
        <v>4247761</v>
      </c>
      <c r="H174" s="20">
        <v>1385880</v>
      </c>
      <c r="I174" s="20">
        <v>0</v>
      </c>
      <c r="J174" s="20">
        <v>482627</v>
      </c>
      <c r="K174" s="20">
        <v>2477</v>
      </c>
      <c r="L174" s="20">
        <v>27835</v>
      </c>
      <c r="M174" s="20">
        <v>100638</v>
      </c>
      <c r="N174" s="20">
        <v>81058</v>
      </c>
      <c r="O174" s="20">
        <v>8523</v>
      </c>
      <c r="P174" s="20">
        <v>836</v>
      </c>
      <c r="Q174" s="20">
        <v>6335963</v>
      </c>
      <c r="R174" s="20">
        <v>2551763</v>
      </c>
      <c r="S174" s="20">
        <v>38413926</v>
      </c>
      <c r="T174" s="20">
        <v>34526798</v>
      </c>
      <c r="V174"/>
      <c r="W174"/>
      <c r="X174"/>
      <c r="Y174"/>
      <c r="Z174" s="16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</row>
    <row r="175" spans="1:41" x14ac:dyDescent="0.25">
      <c r="A175">
        <v>172</v>
      </c>
      <c r="B175" t="s">
        <v>107</v>
      </c>
      <c r="C175" s="14">
        <v>7180</v>
      </c>
      <c r="D175" s="14">
        <v>2013</v>
      </c>
      <c r="E175" s="21">
        <v>8.4499999999999993</v>
      </c>
      <c r="F175" s="23">
        <v>23571</v>
      </c>
      <c r="G175" s="23">
        <v>607495</v>
      </c>
      <c r="H175" s="23">
        <v>126604</v>
      </c>
      <c r="I175" s="23">
        <v>114200</v>
      </c>
      <c r="J175" s="23">
        <v>36145</v>
      </c>
      <c r="K175" s="23">
        <v>468</v>
      </c>
      <c r="L175" s="23">
        <v>16183</v>
      </c>
      <c r="M175" s="23">
        <v>3777</v>
      </c>
      <c r="N175" s="23">
        <v>28412</v>
      </c>
      <c r="O175" s="23">
        <v>2072</v>
      </c>
      <c r="P175" s="23">
        <v>0</v>
      </c>
      <c r="Q175" s="23">
        <v>935356</v>
      </c>
      <c r="R175" s="23">
        <v>325731</v>
      </c>
      <c r="S175" s="23">
        <v>2526242</v>
      </c>
      <c r="T175" s="23">
        <v>1186206</v>
      </c>
      <c r="V175"/>
      <c r="W175"/>
      <c r="X175"/>
      <c r="Y175"/>
      <c r="Z175" s="16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</row>
    <row r="176" spans="1:41" x14ac:dyDescent="0.25">
      <c r="A176">
        <v>173</v>
      </c>
      <c r="B176" t="s">
        <v>99</v>
      </c>
      <c r="C176" s="14">
        <v>7180</v>
      </c>
      <c r="D176" s="14">
        <v>2013</v>
      </c>
      <c r="E176" s="19">
        <v>2.76</v>
      </c>
      <c r="F176" s="20">
        <v>0</v>
      </c>
      <c r="G176" s="20">
        <v>228012</v>
      </c>
      <c r="H176" s="20">
        <v>63615</v>
      </c>
      <c r="I176" s="20">
        <v>74589</v>
      </c>
      <c r="J176" s="20">
        <v>9555</v>
      </c>
      <c r="K176" s="20">
        <v>0</v>
      </c>
      <c r="L176" s="20">
        <v>2620</v>
      </c>
      <c r="M176" s="20">
        <v>3266</v>
      </c>
      <c r="N176" s="20">
        <v>20023</v>
      </c>
      <c r="O176" s="20">
        <v>0</v>
      </c>
      <c r="P176" s="20">
        <v>0</v>
      </c>
      <c r="Q176" s="20">
        <v>401680</v>
      </c>
      <c r="R176" s="20">
        <v>183811</v>
      </c>
      <c r="S176" s="20">
        <v>948565</v>
      </c>
      <c r="T176" s="20">
        <v>314566</v>
      </c>
      <c r="V176"/>
    </row>
    <row r="177" spans="1:41" x14ac:dyDescent="0.25">
      <c r="A177">
        <v>175</v>
      </c>
      <c r="B177" t="s">
        <v>115</v>
      </c>
      <c r="C177" s="14">
        <v>7180</v>
      </c>
      <c r="D177" s="14">
        <v>2013</v>
      </c>
      <c r="E177" s="19">
        <v>19.22</v>
      </c>
      <c r="F177" s="20">
        <v>240257</v>
      </c>
      <c r="G177" s="20">
        <v>1621590</v>
      </c>
      <c r="H177" s="20">
        <v>605720</v>
      </c>
      <c r="I177" s="20">
        <v>0</v>
      </c>
      <c r="J177" s="20">
        <v>212837</v>
      </c>
      <c r="K177" s="20">
        <v>1717</v>
      </c>
      <c r="L177" s="20">
        <v>2646</v>
      </c>
      <c r="M177" s="20">
        <v>296</v>
      </c>
      <c r="N177" s="20">
        <v>97084</v>
      </c>
      <c r="O177" s="20">
        <v>398356</v>
      </c>
      <c r="P177" s="20">
        <v>495</v>
      </c>
      <c r="Q177" s="20">
        <v>2939751</v>
      </c>
      <c r="R177" s="20">
        <v>1137539</v>
      </c>
      <c r="S177" s="20">
        <v>13682790</v>
      </c>
      <c r="T177" s="20">
        <v>13401646</v>
      </c>
      <c r="V177"/>
      <c r="W177"/>
      <c r="X177"/>
      <c r="Y177"/>
      <c r="Z177" s="16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</row>
    <row r="178" spans="1:41" x14ac:dyDescent="0.25">
      <c r="A178">
        <v>176</v>
      </c>
      <c r="B178" t="s">
        <v>155</v>
      </c>
      <c r="C178" s="14">
        <v>7180</v>
      </c>
      <c r="D178" s="14">
        <v>2013</v>
      </c>
      <c r="E178" s="19">
        <v>61.69</v>
      </c>
      <c r="F178" s="20">
        <v>0</v>
      </c>
      <c r="G178" s="20">
        <v>5113281</v>
      </c>
      <c r="H178" s="20">
        <v>1608416</v>
      </c>
      <c r="I178" s="20">
        <v>0</v>
      </c>
      <c r="J178" s="20">
        <v>689952</v>
      </c>
      <c r="K178" s="20">
        <v>4202</v>
      </c>
      <c r="L178" s="20">
        <v>164</v>
      </c>
      <c r="M178" s="20">
        <v>2130</v>
      </c>
      <c r="N178" s="20">
        <v>270069</v>
      </c>
      <c r="O178" s="20">
        <v>351749</v>
      </c>
      <c r="P178" s="20">
        <v>4663</v>
      </c>
      <c r="Q178" s="20">
        <v>8035300</v>
      </c>
      <c r="R178" s="20">
        <v>3848285</v>
      </c>
      <c r="S178" s="20">
        <v>78056529</v>
      </c>
      <c r="T178" s="20">
        <v>76852618</v>
      </c>
      <c r="V178"/>
      <c r="W178"/>
      <c r="X178"/>
      <c r="Y178"/>
      <c r="Z178" s="16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</row>
    <row r="179" spans="1:41" x14ac:dyDescent="0.25">
      <c r="A179">
        <v>180</v>
      </c>
      <c r="B179" t="s">
        <v>156</v>
      </c>
      <c r="C179" s="14">
        <v>7180</v>
      </c>
      <c r="D179" s="14">
        <v>2013</v>
      </c>
      <c r="E179" s="19">
        <v>16.149999999999999</v>
      </c>
      <c r="F179" s="20">
        <v>119514</v>
      </c>
      <c r="G179" s="20">
        <v>1164703</v>
      </c>
      <c r="H179" s="20">
        <v>311117</v>
      </c>
      <c r="I179" s="20">
        <v>0</v>
      </c>
      <c r="J179" s="20">
        <v>109002</v>
      </c>
      <c r="K179" s="20">
        <v>0</v>
      </c>
      <c r="L179" s="20">
        <v>0</v>
      </c>
      <c r="M179" s="20">
        <v>9917</v>
      </c>
      <c r="N179" s="20">
        <v>19854</v>
      </c>
      <c r="O179" s="20">
        <v>10063</v>
      </c>
      <c r="P179" s="20">
        <v>0</v>
      </c>
      <c r="Q179" s="20">
        <v>1624656</v>
      </c>
      <c r="R179" s="20">
        <v>447682</v>
      </c>
      <c r="S179" s="20">
        <v>5131077</v>
      </c>
      <c r="T179" s="20">
        <v>4733419</v>
      </c>
    </row>
    <row r="180" spans="1:41" x14ac:dyDescent="0.25">
      <c r="A180">
        <v>183</v>
      </c>
      <c r="B180" t="s">
        <v>157</v>
      </c>
      <c r="C180" s="14">
        <v>7180</v>
      </c>
      <c r="D180" s="14">
        <v>2013</v>
      </c>
      <c r="E180" s="19">
        <v>16.399999999999999</v>
      </c>
      <c r="F180" s="20">
        <v>24917</v>
      </c>
      <c r="G180" s="20">
        <v>1249963</v>
      </c>
      <c r="H180" s="20">
        <v>398509</v>
      </c>
      <c r="I180" s="20">
        <v>0</v>
      </c>
      <c r="J180" s="20">
        <v>258696</v>
      </c>
      <c r="K180" s="20">
        <v>1114</v>
      </c>
      <c r="L180" s="20">
        <v>1708</v>
      </c>
      <c r="M180" s="20">
        <v>12428</v>
      </c>
      <c r="N180" s="20">
        <v>56393</v>
      </c>
      <c r="O180" s="20">
        <v>2983</v>
      </c>
      <c r="P180" s="20">
        <v>0</v>
      </c>
      <c r="Q180" s="20">
        <v>1981794</v>
      </c>
      <c r="R180" s="20">
        <v>1453224</v>
      </c>
      <c r="S180" s="20">
        <v>18308778</v>
      </c>
      <c r="T180" s="20">
        <v>15877133</v>
      </c>
      <c r="W180"/>
      <c r="X180"/>
      <c r="Y180"/>
      <c r="Z180" s="16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</row>
    <row r="181" spans="1:41" x14ac:dyDescent="0.25">
      <c r="A181">
        <v>186</v>
      </c>
      <c r="B181" t="s">
        <v>158</v>
      </c>
      <c r="C181" s="14">
        <v>7180</v>
      </c>
      <c r="D181" s="14">
        <v>2013</v>
      </c>
      <c r="E181" s="21">
        <v>0</v>
      </c>
      <c r="F181" s="22">
        <v>0</v>
      </c>
      <c r="G181" s="22">
        <v>109</v>
      </c>
      <c r="H181" s="22">
        <v>11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278</v>
      </c>
      <c r="O181" s="22">
        <v>0</v>
      </c>
      <c r="P181" s="22">
        <v>0</v>
      </c>
      <c r="Q181" s="22">
        <v>398</v>
      </c>
      <c r="R181" s="22">
        <v>0</v>
      </c>
      <c r="S181" s="22">
        <v>260893</v>
      </c>
      <c r="T181" s="22">
        <v>0</v>
      </c>
      <c r="V181"/>
      <c r="W181"/>
      <c r="X181"/>
      <c r="Y181"/>
      <c r="Z181" s="16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</row>
    <row r="182" spans="1:41" x14ac:dyDescent="0.25">
      <c r="A182">
        <v>191</v>
      </c>
      <c r="B182" t="s">
        <v>87</v>
      </c>
      <c r="C182" s="14">
        <v>7180</v>
      </c>
      <c r="D182" s="14">
        <v>2013</v>
      </c>
      <c r="E182" s="19">
        <v>19</v>
      </c>
      <c r="F182" s="20">
        <v>34644</v>
      </c>
      <c r="G182" s="20">
        <v>1167778</v>
      </c>
      <c r="H182" s="20">
        <v>339840</v>
      </c>
      <c r="I182" s="20">
        <v>11935</v>
      </c>
      <c r="J182" s="20">
        <v>174315</v>
      </c>
      <c r="K182" s="20">
        <v>3133</v>
      </c>
      <c r="L182" s="20">
        <v>10170</v>
      </c>
      <c r="M182" s="20">
        <v>0</v>
      </c>
      <c r="N182" s="20">
        <v>42735</v>
      </c>
      <c r="O182" s="20">
        <v>5136</v>
      </c>
      <c r="P182" s="20">
        <v>29592</v>
      </c>
      <c r="Q182" s="20">
        <v>1725450</v>
      </c>
      <c r="R182" s="20">
        <v>1009732</v>
      </c>
      <c r="S182" s="20">
        <v>13541442</v>
      </c>
      <c r="T182" s="20">
        <v>11373663</v>
      </c>
      <c r="V182"/>
      <c r="W182"/>
      <c r="X182"/>
      <c r="Y182"/>
      <c r="Z182" s="16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</row>
    <row r="183" spans="1:41" x14ac:dyDescent="0.25">
      <c r="A183">
        <v>193</v>
      </c>
      <c r="B183" t="s">
        <v>117</v>
      </c>
      <c r="C183" s="14">
        <v>7180</v>
      </c>
      <c r="D183" s="14">
        <v>2013</v>
      </c>
      <c r="E183" s="19">
        <v>7.7</v>
      </c>
      <c r="F183" s="20">
        <v>13625</v>
      </c>
      <c r="G183" s="20">
        <v>464707</v>
      </c>
      <c r="H183" s="20">
        <v>136633</v>
      </c>
      <c r="I183" s="20">
        <v>0</v>
      </c>
      <c r="J183" s="20">
        <v>43019</v>
      </c>
      <c r="K183" s="20">
        <v>0</v>
      </c>
      <c r="L183" s="20">
        <v>6642</v>
      </c>
      <c r="M183" s="20">
        <v>1065</v>
      </c>
      <c r="N183" s="20">
        <v>961</v>
      </c>
      <c r="O183" s="20">
        <v>5169</v>
      </c>
      <c r="P183" s="20">
        <v>155</v>
      </c>
      <c r="Q183" s="20">
        <v>658041</v>
      </c>
      <c r="R183" s="20">
        <v>196793</v>
      </c>
      <c r="S183" s="20">
        <v>2988325</v>
      </c>
      <c r="T183" s="20">
        <v>1419862</v>
      </c>
      <c r="V183"/>
    </row>
    <row r="184" spans="1:41" x14ac:dyDescent="0.25">
      <c r="A184">
        <v>194</v>
      </c>
      <c r="B184" t="s">
        <v>159</v>
      </c>
      <c r="C184" s="14">
        <v>7180</v>
      </c>
      <c r="D184" s="14">
        <v>2013</v>
      </c>
      <c r="E184" s="19">
        <v>5.17</v>
      </c>
      <c r="F184" s="20">
        <v>10609</v>
      </c>
      <c r="G184" s="20">
        <v>284464</v>
      </c>
      <c r="H184" s="20">
        <v>96572</v>
      </c>
      <c r="I184" s="20">
        <v>168</v>
      </c>
      <c r="J184" s="20">
        <v>14570</v>
      </c>
      <c r="K184" s="20">
        <v>0</v>
      </c>
      <c r="L184" s="20">
        <v>5589</v>
      </c>
      <c r="M184" s="20">
        <v>0</v>
      </c>
      <c r="N184" s="20">
        <v>3738</v>
      </c>
      <c r="O184" s="20">
        <v>1888</v>
      </c>
      <c r="P184" s="20">
        <v>0</v>
      </c>
      <c r="Q184" s="20">
        <v>406989</v>
      </c>
      <c r="R184" s="20">
        <v>175582</v>
      </c>
      <c r="S184" s="20">
        <v>2006049</v>
      </c>
      <c r="T184" s="20">
        <v>1180785</v>
      </c>
      <c r="V184"/>
      <c r="W184"/>
      <c r="X184"/>
      <c r="Y184"/>
      <c r="Z184" s="16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</row>
    <row r="185" spans="1:41" x14ac:dyDescent="0.25">
      <c r="A185">
        <v>195</v>
      </c>
      <c r="B185" t="s">
        <v>108</v>
      </c>
      <c r="C185" s="14">
        <v>7180</v>
      </c>
      <c r="D185" s="14">
        <v>2013</v>
      </c>
      <c r="E185" s="19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V185"/>
    </row>
    <row r="186" spans="1:41" x14ac:dyDescent="0.25">
      <c r="A186">
        <v>197</v>
      </c>
      <c r="B186" t="s">
        <v>70</v>
      </c>
      <c r="C186" s="14">
        <v>7180</v>
      </c>
      <c r="D186" s="14">
        <v>2013</v>
      </c>
      <c r="E186" s="19">
        <v>7.28</v>
      </c>
      <c r="F186" s="20">
        <v>18198</v>
      </c>
      <c r="G186" s="20">
        <v>574942</v>
      </c>
      <c r="H186" s="20">
        <v>40996</v>
      </c>
      <c r="I186" s="20">
        <v>51820</v>
      </c>
      <c r="J186" s="20">
        <v>52194</v>
      </c>
      <c r="K186" s="20">
        <v>55</v>
      </c>
      <c r="L186" s="20">
        <v>18146</v>
      </c>
      <c r="M186" s="20">
        <v>53262</v>
      </c>
      <c r="N186" s="20">
        <v>118139</v>
      </c>
      <c r="O186" s="20">
        <v>19548</v>
      </c>
      <c r="P186" s="20">
        <v>0</v>
      </c>
      <c r="Q186" s="20">
        <v>929102</v>
      </c>
      <c r="R186" s="20">
        <v>850146</v>
      </c>
      <c r="S186" s="20">
        <v>6305420</v>
      </c>
      <c r="T186" s="20">
        <v>4101930</v>
      </c>
      <c r="V186"/>
      <c r="W186"/>
      <c r="X186"/>
      <c r="Y186"/>
      <c r="Z186" s="16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</row>
    <row r="187" spans="1:41" x14ac:dyDescent="0.25">
      <c r="A187">
        <v>198</v>
      </c>
      <c r="B187" t="s">
        <v>89</v>
      </c>
      <c r="C187" s="14">
        <v>7180</v>
      </c>
      <c r="D187" s="14">
        <v>2013</v>
      </c>
      <c r="E187" s="19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V187"/>
      <c r="W187"/>
      <c r="X187"/>
      <c r="Y187"/>
      <c r="Z187" s="16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</row>
    <row r="188" spans="1:41" x14ac:dyDescent="0.25">
      <c r="A188">
        <v>199</v>
      </c>
      <c r="B188" t="s">
        <v>100</v>
      </c>
      <c r="C188" s="14">
        <v>7180</v>
      </c>
      <c r="D188" s="14">
        <v>2013</v>
      </c>
      <c r="E188" s="19">
        <v>5.0999999999999996</v>
      </c>
      <c r="F188" s="20">
        <v>20180</v>
      </c>
      <c r="G188" s="20">
        <v>352881</v>
      </c>
      <c r="H188" s="20">
        <v>87522</v>
      </c>
      <c r="I188" s="20">
        <v>0</v>
      </c>
      <c r="J188" s="20">
        <v>28299</v>
      </c>
      <c r="K188" s="20">
        <v>0</v>
      </c>
      <c r="L188" s="20">
        <v>0</v>
      </c>
      <c r="M188" s="20">
        <v>1734</v>
      </c>
      <c r="N188" s="20">
        <v>11673</v>
      </c>
      <c r="O188" s="20">
        <v>628</v>
      </c>
      <c r="P188" s="20">
        <v>0</v>
      </c>
      <c r="Q188" s="20">
        <v>482737</v>
      </c>
      <c r="R188" s="20">
        <v>226883</v>
      </c>
      <c r="S188" s="20">
        <v>3213150</v>
      </c>
      <c r="T188" s="20">
        <v>2691752</v>
      </c>
      <c r="V188"/>
    </row>
    <row r="189" spans="1:41" x14ac:dyDescent="0.25">
      <c r="A189">
        <v>201</v>
      </c>
      <c r="B189" t="s">
        <v>160</v>
      </c>
      <c r="C189" s="14">
        <v>7180</v>
      </c>
      <c r="D189" s="14">
        <v>2013</v>
      </c>
      <c r="E189" s="19">
        <v>12.54</v>
      </c>
      <c r="F189" s="20">
        <v>65429</v>
      </c>
      <c r="G189" s="20">
        <v>941282</v>
      </c>
      <c r="H189" s="20">
        <v>245199</v>
      </c>
      <c r="I189" s="20">
        <v>0</v>
      </c>
      <c r="J189" s="20">
        <v>162155</v>
      </c>
      <c r="K189" s="20">
        <v>1092</v>
      </c>
      <c r="L189" s="20">
        <v>4993</v>
      </c>
      <c r="M189" s="20">
        <v>5880</v>
      </c>
      <c r="N189" s="20">
        <v>42950</v>
      </c>
      <c r="O189" s="20">
        <v>134</v>
      </c>
      <c r="P189" s="20">
        <v>0</v>
      </c>
      <c r="Q189" s="20">
        <v>1403685</v>
      </c>
      <c r="R189" s="20">
        <v>1058540</v>
      </c>
      <c r="S189" s="20">
        <v>15060015</v>
      </c>
      <c r="T189" s="20">
        <v>11824892</v>
      </c>
    </row>
    <row r="190" spans="1:41" x14ac:dyDescent="0.25">
      <c r="A190" s="14">
        <v>202</v>
      </c>
      <c r="B190" s="15" t="s">
        <v>161</v>
      </c>
      <c r="C190" s="14">
        <v>7180</v>
      </c>
      <c r="D190" s="14">
        <v>2013</v>
      </c>
      <c r="E190" s="16">
        <v>14.88</v>
      </c>
      <c r="F190" s="17">
        <v>0</v>
      </c>
      <c r="G190" s="17">
        <v>1180925</v>
      </c>
      <c r="H190" s="17">
        <v>350646</v>
      </c>
      <c r="I190" s="17">
        <v>0</v>
      </c>
      <c r="J190" s="17">
        <v>242769</v>
      </c>
      <c r="K190" s="17">
        <v>100</v>
      </c>
      <c r="L190" s="17">
        <v>50315</v>
      </c>
      <c r="M190" s="17">
        <v>1978</v>
      </c>
      <c r="N190" s="17">
        <v>6919</v>
      </c>
      <c r="O190" s="17">
        <v>2492</v>
      </c>
      <c r="P190" s="17">
        <v>96076</v>
      </c>
      <c r="Q190" s="17">
        <v>1740068</v>
      </c>
      <c r="R190" s="17">
        <v>781034</v>
      </c>
      <c r="S190" s="17">
        <v>8114117</v>
      </c>
      <c r="T190" s="17">
        <v>8114117</v>
      </c>
    </row>
    <row r="191" spans="1:41" x14ac:dyDescent="0.25">
      <c r="A191">
        <v>204</v>
      </c>
      <c r="B191" t="s">
        <v>98</v>
      </c>
      <c r="C191">
        <v>7180</v>
      </c>
      <c r="D191" s="13">
        <v>2013</v>
      </c>
      <c r="E191" s="16">
        <v>2.2599999999999998</v>
      </c>
      <c r="F191" s="17">
        <v>0</v>
      </c>
      <c r="G191" s="17">
        <v>153334</v>
      </c>
      <c r="H191" s="17">
        <v>43123</v>
      </c>
      <c r="I191" s="17">
        <v>0</v>
      </c>
      <c r="J191" s="17">
        <v>12840</v>
      </c>
      <c r="K191" s="17">
        <v>0</v>
      </c>
      <c r="L191" s="17">
        <v>0</v>
      </c>
      <c r="M191" s="17">
        <v>0</v>
      </c>
      <c r="N191" s="17">
        <v>29710</v>
      </c>
      <c r="O191" s="17">
        <v>34849</v>
      </c>
      <c r="P191" s="17">
        <v>0</v>
      </c>
      <c r="Q191" s="17">
        <v>273856</v>
      </c>
      <c r="R191" s="17">
        <v>123815</v>
      </c>
      <c r="S191" s="17">
        <v>1894132</v>
      </c>
      <c r="T191" s="17">
        <v>9358</v>
      </c>
    </row>
    <row r="192" spans="1:41" x14ac:dyDescent="0.25">
      <c r="A192" s="18">
        <v>205</v>
      </c>
      <c r="B192" s="18" t="s">
        <v>162</v>
      </c>
      <c r="C192" s="18">
        <v>7180</v>
      </c>
      <c r="D192" s="18">
        <v>2013</v>
      </c>
      <c r="E192" s="19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</row>
    <row r="193" spans="1:20" x14ac:dyDescent="0.25">
      <c r="A193" s="18">
        <v>206</v>
      </c>
      <c r="B193" s="18" t="s">
        <v>163</v>
      </c>
      <c r="C193" s="18">
        <v>7180</v>
      </c>
      <c r="D193" s="18">
        <v>2013</v>
      </c>
      <c r="E193" s="19">
        <v>8.6300000000000008</v>
      </c>
      <c r="F193" s="20">
        <v>14667</v>
      </c>
      <c r="G193" s="20">
        <v>599004</v>
      </c>
      <c r="H193" s="20">
        <v>167126</v>
      </c>
      <c r="I193" s="20">
        <v>75710</v>
      </c>
      <c r="J193" s="20">
        <v>54603</v>
      </c>
      <c r="K193" s="20">
        <v>0</v>
      </c>
      <c r="L193" s="20">
        <v>23900</v>
      </c>
      <c r="M193" s="20">
        <v>0</v>
      </c>
      <c r="N193" s="20">
        <v>73251</v>
      </c>
      <c r="O193" s="20">
        <v>2080</v>
      </c>
      <c r="P193" s="20">
        <v>0</v>
      </c>
      <c r="Q193" s="20">
        <v>995674</v>
      </c>
      <c r="R193" s="20">
        <v>542696</v>
      </c>
      <c r="S193" s="20">
        <v>1723989</v>
      </c>
      <c r="T193" s="20">
        <v>642871</v>
      </c>
    </row>
    <row r="194" spans="1:20" x14ac:dyDescent="0.25">
      <c r="A194" s="18">
        <v>207</v>
      </c>
      <c r="B194" s="18" t="s">
        <v>101</v>
      </c>
      <c r="C194" s="18">
        <v>7180</v>
      </c>
      <c r="D194" s="18">
        <v>2013</v>
      </c>
      <c r="E194" s="19">
        <v>13.7</v>
      </c>
      <c r="F194" s="20">
        <v>63284</v>
      </c>
      <c r="G194" s="20">
        <v>926797</v>
      </c>
      <c r="H194" s="20">
        <v>209342</v>
      </c>
      <c r="I194" s="20">
        <v>51745</v>
      </c>
      <c r="J194" s="20">
        <v>142378</v>
      </c>
      <c r="K194" s="20">
        <v>0</v>
      </c>
      <c r="L194" s="20">
        <v>51545</v>
      </c>
      <c r="M194" s="20">
        <v>9453</v>
      </c>
      <c r="N194" s="20">
        <v>39189</v>
      </c>
      <c r="O194" s="20">
        <v>6960</v>
      </c>
      <c r="P194" s="20">
        <v>0</v>
      </c>
      <c r="Q194" s="20">
        <v>1437409</v>
      </c>
      <c r="R194" s="20">
        <v>1173139</v>
      </c>
      <c r="S194" s="20">
        <v>18097185</v>
      </c>
      <c r="T194" s="20">
        <v>14419149</v>
      </c>
    </row>
    <row r="195" spans="1:20" x14ac:dyDescent="0.25">
      <c r="A195" s="18">
        <v>208</v>
      </c>
      <c r="B195" s="18" t="s">
        <v>104</v>
      </c>
      <c r="C195" s="18">
        <v>7180</v>
      </c>
      <c r="D195" s="18">
        <v>2013</v>
      </c>
      <c r="E195" s="19">
        <v>20.059999999999999</v>
      </c>
      <c r="F195" s="20">
        <v>75740</v>
      </c>
      <c r="G195" s="20">
        <v>1365759</v>
      </c>
      <c r="H195" s="20">
        <v>332041</v>
      </c>
      <c r="I195" s="20">
        <v>666729</v>
      </c>
      <c r="J195" s="20">
        <v>306502</v>
      </c>
      <c r="K195" s="20">
        <v>0</v>
      </c>
      <c r="L195" s="20">
        <v>23956</v>
      </c>
      <c r="M195" s="20">
        <v>4765</v>
      </c>
      <c r="N195" s="20">
        <v>181199</v>
      </c>
      <c r="O195" s="20">
        <v>2408</v>
      </c>
      <c r="P195" s="20">
        <v>0</v>
      </c>
      <c r="Q195" s="20">
        <v>2883359</v>
      </c>
      <c r="R195" s="20">
        <v>2118118</v>
      </c>
      <c r="S195" s="20">
        <v>27869950</v>
      </c>
      <c r="T195" s="20">
        <v>21322240</v>
      </c>
    </row>
    <row r="196" spans="1:20" x14ac:dyDescent="0.25">
      <c r="A196" s="18">
        <v>209</v>
      </c>
      <c r="B196" s="18" t="s">
        <v>164</v>
      </c>
      <c r="C196" s="18">
        <v>7180</v>
      </c>
      <c r="D196" s="18">
        <v>2013</v>
      </c>
      <c r="E196" s="19">
        <v>8.92</v>
      </c>
      <c r="F196" s="20">
        <v>17042</v>
      </c>
      <c r="G196" s="20">
        <v>484316</v>
      </c>
      <c r="H196" s="20">
        <v>161265</v>
      </c>
      <c r="I196" s="20">
        <v>7540</v>
      </c>
      <c r="J196" s="20">
        <v>132373</v>
      </c>
      <c r="K196" s="20">
        <v>0</v>
      </c>
      <c r="L196" s="20">
        <v>7443</v>
      </c>
      <c r="M196" s="20">
        <v>11246</v>
      </c>
      <c r="N196" s="20">
        <v>46133</v>
      </c>
      <c r="O196" s="20">
        <v>1099</v>
      </c>
      <c r="P196" s="20">
        <v>7506</v>
      </c>
      <c r="Q196" s="20">
        <v>843909</v>
      </c>
      <c r="R196" s="20">
        <v>499467</v>
      </c>
      <c r="S196" s="20">
        <v>6370994</v>
      </c>
      <c r="T196" s="20">
        <v>5439081</v>
      </c>
    </row>
    <row r="197" spans="1:20" x14ac:dyDescent="0.25">
      <c r="A197" s="18">
        <v>210</v>
      </c>
      <c r="B197" s="18" t="s">
        <v>165</v>
      </c>
      <c r="C197" s="18">
        <v>7180</v>
      </c>
      <c r="D197" s="18">
        <v>2013</v>
      </c>
      <c r="E197" s="19">
        <v>10.31</v>
      </c>
      <c r="F197" s="20">
        <v>0</v>
      </c>
      <c r="G197" s="20">
        <v>822462</v>
      </c>
      <c r="H197" s="20">
        <v>185292</v>
      </c>
      <c r="I197" s="20">
        <v>32000</v>
      </c>
      <c r="J197" s="20">
        <v>144627</v>
      </c>
      <c r="K197" s="20">
        <v>1028</v>
      </c>
      <c r="L197" s="20">
        <v>815</v>
      </c>
      <c r="M197" s="20">
        <v>0</v>
      </c>
      <c r="N197" s="20">
        <v>0</v>
      </c>
      <c r="O197" s="20">
        <v>12347</v>
      </c>
      <c r="P197" s="20">
        <v>0</v>
      </c>
      <c r="Q197" s="20">
        <v>1198571</v>
      </c>
      <c r="R197" s="20">
        <v>840776</v>
      </c>
      <c r="S197" s="20">
        <v>2897233</v>
      </c>
      <c r="T197" s="20">
        <v>2302359</v>
      </c>
    </row>
    <row r="198" spans="1:20" x14ac:dyDescent="0.25">
      <c r="A198" s="18">
        <v>211</v>
      </c>
      <c r="B198" s="18" t="s">
        <v>166</v>
      </c>
      <c r="C198" s="18">
        <v>7180</v>
      </c>
      <c r="D198" s="18">
        <v>2013</v>
      </c>
      <c r="E198" s="19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</row>
    <row r="199" spans="1:20" x14ac:dyDescent="0.25">
      <c r="A199" s="18">
        <v>904</v>
      </c>
      <c r="B199" s="18" t="s">
        <v>110</v>
      </c>
      <c r="C199" s="18">
        <v>7180</v>
      </c>
      <c r="D199" s="18">
        <v>2013</v>
      </c>
      <c r="E199" s="19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</row>
    <row r="200" spans="1:20" x14ac:dyDescent="0.25">
      <c r="A200" s="13">
        <v>915</v>
      </c>
      <c r="B200" s="13" t="s">
        <v>114</v>
      </c>
      <c r="C200" s="13">
        <v>7180</v>
      </c>
      <c r="D200" s="13">
        <v>2013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</row>
    <row r="201" spans="1:20" x14ac:dyDescent="0.25">
      <c r="A201" s="18">
        <v>919</v>
      </c>
      <c r="B201" s="18" t="s">
        <v>124</v>
      </c>
      <c r="C201" s="18">
        <v>7180</v>
      </c>
      <c r="D201" s="18">
        <v>2013</v>
      </c>
      <c r="E201" s="19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</row>
    <row r="202" spans="1:20" x14ac:dyDescent="0.25">
      <c r="A202" s="18">
        <v>921</v>
      </c>
      <c r="B202" s="18" t="s">
        <v>167</v>
      </c>
      <c r="C202" s="18">
        <v>7180</v>
      </c>
      <c r="D202" s="18">
        <v>2013</v>
      </c>
      <c r="E202" s="19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</row>
    <row r="204" spans="1:20" x14ac:dyDescent="0.25">
      <c r="A204" s="18"/>
      <c r="B204" s="18"/>
      <c r="C204" s="18"/>
      <c r="D204" s="18"/>
      <c r="E204" s="19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</row>
    <row r="205" spans="1:20" x14ac:dyDescent="0.25">
      <c r="A205" s="18"/>
      <c r="B205" s="18"/>
      <c r="C205" s="18"/>
      <c r="D205" s="18"/>
      <c r="E205" s="19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</row>
    <row r="206" spans="1:20" x14ac:dyDescent="0.25">
      <c r="A206" s="18"/>
      <c r="B206" s="18"/>
      <c r="C206" s="18"/>
      <c r="D206" s="18"/>
      <c r="E206" s="19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</row>
    <row r="207" spans="1:20" x14ac:dyDescent="0.25">
      <c r="A207" s="18"/>
      <c r="B207" s="18"/>
      <c r="C207" s="18"/>
      <c r="D207" s="18"/>
      <c r="E207" s="19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</row>
    <row r="208" spans="1:20" x14ac:dyDescent="0.25">
      <c r="A208" s="18"/>
      <c r="B208" s="18"/>
      <c r="C208" s="18"/>
      <c r="D208" s="18"/>
      <c r="E208" s="19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</row>
    <row r="209" spans="1:20" x14ac:dyDescent="0.25">
      <c r="A209" s="18"/>
      <c r="B209" s="18"/>
      <c r="C209" s="18"/>
      <c r="D209" s="18"/>
      <c r="E209" s="19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</row>
    <row r="210" spans="1:20" x14ac:dyDescent="0.25">
      <c r="A210" s="18"/>
      <c r="B210" s="18"/>
      <c r="C210" s="18"/>
      <c r="D210" s="18"/>
      <c r="E210" s="19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</row>
    <row r="211" spans="1:20" x14ac:dyDescent="0.25">
      <c r="A211" s="18"/>
      <c r="B211" s="18"/>
      <c r="C211" s="18"/>
      <c r="D211" s="18"/>
      <c r="E211" s="19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</row>
    <row r="212" spans="1:20" x14ac:dyDescent="0.25">
      <c r="A212" s="18"/>
      <c r="B212" s="18"/>
      <c r="C212" s="18"/>
      <c r="D212" s="18"/>
      <c r="E212" s="19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</row>
    <row r="214" spans="1:20" x14ac:dyDescent="0.25">
      <c r="A214" s="18"/>
      <c r="B214" s="18"/>
      <c r="C214" s="18"/>
      <c r="D214" s="18"/>
      <c r="E214" s="19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20" x14ac:dyDescent="0.25">
      <c r="A215" s="18"/>
      <c r="B215" s="18"/>
      <c r="C215" s="18"/>
      <c r="D215" s="18"/>
      <c r="E215" s="19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1:20" x14ac:dyDescent="0.25">
      <c r="A216" s="18"/>
      <c r="B216" s="18"/>
      <c r="C216" s="18"/>
      <c r="D216" s="18"/>
      <c r="E216" s="19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pans="1:20" x14ac:dyDescent="0.25">
      <c r="A217" s="18"/>
      <c r="B217" s="18"/>
      <c r="C217" s="18"/>
      <c r="D217" s="18"/>
      <c r="E217" s="19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1:20" x14ac:dyDescent="0.25">
      <c r="A218" s="18"/>
      <c r="B218" s="18"/>
      <c r="C218" s="18"/>
      <c r="D218" s="18"/>
      <c r="E218" s="19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20" x14ac:dyDescent="0.25">
      <c r="A219" s="18"/>
      <c r="B219" s="18"/>
      <c r="C219" s="18"/>
      <c r="D219" s="18"/>
      <c r="E219" s="19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1:20" x14ac:dyDescent="0.25">
      <c r="A220" s="18"/>
      <c r="B220" s="18"/>
      <c r="C220" s="18"/>
      <c r="D220" s="18"/>
      <c r="E220" s="19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1:20" x14ac:dyDescent="0.25">
      <c r="A221" s="18"/>
      <c r="B221" s="18"/>
      <c r="C221" s="18"/>
      <c r="D221" s="18"/>
      <c r="E221" s="19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2" spans="1:20" x14ac:dyDescent="0.25">
      <c r="A222" s="18"/>
      <c r="B222" s="18"/>
      <c r="C222" s="18"/>
      <c r="D222" s="18"/>
      <c r="E222" s="19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</row>
    <row r="223" spans="1:20" x14ac:dyDescent="0.25">
      <c r="A223" s="18"/>
      <c r="B223" s="18"/>
      <c r="C223" s="18"/>
      <c r="D223" s="18"/>
      <c r="E223" s="19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1:20" x14ac:dyDescent="0.25">
      <c r="A224" s="18"/>
      <c r="B224" s="18"/>
      <c r="C224" s="18"/>
      <c r="D224" s="18"/>
      <c r="E224" s="19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5" spans="1:20" x14ac:dyDescent="0.25">
      <c r="A225" s="18"/>
      <c r="B225" s="18"/>
      <c r="C225" s="18"/>
      <c r="D225" s="18"/>
      <c r="E225" s="19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18"/>
      <c r="B226" s="18"/>
      <c r="C226" s="18"/>
      <c r="D226" s="18"/>
      <c r="E226" s="19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18"/>
      <c r="B227" s="18"/>
      <c r="C227" s="18"/>
      <c r="D227" s="18"/>
      <c r="E227" s="19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18"/>
      <c r="B228" s="18"/>
      <c r="C228" s="18"/>
      <c r="D228" s="18"/>
      <c r="E228" s="19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18"/>
      <c r="B229" s="18"/>
      <c r="C229" s="18"/>
      <c r="D229" s="18"/>
      <c r="E229" s="19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18"/>
      <c r="B230" s="18"/>
      <c r="C230" s="18"/>
      <c r="D230" s="18"/>
      <c r="E230" s="19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18"/>
      <c r="B231" s="18"/>
      <c r="C231" s="18"/>
      <c r="D231" s="18"/>
      <c r="E231" s="19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18"/>
      <c r="B232" s="18"/>
      <c r="C232" s="18"/>
      <c r="D232" s="18"/>
      <c r="E232" s="19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</row>
    <row r="233" spans="1:20" x14ac:dyDescent="0.25">
      <c r="A233" s="18"/>
      <c r="B233" s="18"/>
      <c r="C233" s="18"/>
      <c r="D233" s="18"/>
      <c r="E233" s="19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18"/>
      <c r="B234" s="18"/>
      <c r="C234" s="18"/>
      <c r="D234" s="18"/>
      <c r="E234" s="19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18"/>
      <c r="B235" s="18"/>
      <c r="C235" s="18"/>
      <c r="D235" s="18"/>
      <c r="E235" s="19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18"/>
      <c r="B236" s="18"/>
      <c r="C236" s="18"/>
      <c r="D236" s="18"/>
      <c r="E236" s="19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18"/>
      <c r="B237" s="18"/>
      <c r="C237" s="18"/>
      <c r="D237" s="18"/>
      <c r="E237" s="19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18"/>
      <c r="B238" s="18"/>
      <c r="C238" s="18"/>
      <c r="D238" s="18"/>
      <c r="E238" s="19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18"/>
      <c r="B239" s="18"/>
      <c r="C239" s="18"/>
      <c r="D239" s="18"/>
      <c r="E239" s="19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18"/>
      <c r="B240" s="18"/>
      <c r="C240" s="18"/>
      <c r="D240" s="18"/>
      <c r="E240" s="19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18"/>
      <c r="B241" s="18"/>
      <c r="C241" s="18"/>
      <c r="D241" s="18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18"/>
      <c r="B242" s="18"/>
      <c r="C242" s="18"/>
      <c r="D242" s="18"/>
      <c r="E242" s="19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18"/>
      <c r="B243" s="18"/>
      <c r="C243" s="18"/>
      <c r="D243" s="18"/>
      <c r="E243" s="19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</row>
    <row r="245" spans="1:20" x14ac:dyDescent="0.25">
      <c r="A245" s="18"/>
      <c r="B245" s="18"/>
      <c r="C245" s="18"/>
      <c r="D245" s="18"/>
      <c r="E245" s="19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18"/>
      <c r="B246" s="18"/>
      <c r="C246" s="18"/>
      <c r="D246" s="18"/>
      <c r="E246" s="19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</row>
    <row r="247" spans="1:20" x14ac:dyDescent="0.25">
      <c r="A247" s="18"/>
      <c r="B247" s="18"/>
      <c r="C247" s="18"/>
      <c r="D247" s="18"/>
      <c r="E247" s="19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18"/>
      <c r="B248" s="18"/>
      <c r="C248" s="18"/>
      <c r="D248" s="18"/>
      <c r="E248" s="19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18"/>
      <c r="B249" s="18"/>
      <c r="C249" s="18"/>
      <c r="D249" s="18"/>
      <c r="E249" s="19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18"/>
      <c r="B250" s="18"/>
      <c r="C250" s="18"/>
      <c r="D250" s="18"/>
      <c r="E250" s="19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18"/>
      <c r="B251" s="18"/>
      <c r="C251" s="18"/>
      <c r="D251" s="18"/>
      <c r="E251" s="19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3" spans="1:20" x14ac:dyDescent="0.25">
      <c r="A253" s="18"/>
      <c r="B253" s="18"/>
      <c r="C253" s="18"/>
      <c r="D253" s="18"/>
      <c r="E253" s="19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18"/>
      <c r="B254" s="18"/>
      <c r="C254" s="18"/>
      <c r="D254" s="18"/>
      <c r="E254" s="19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</row>
    <row r="255" spans="1:20" x14ac:dyDescent="0.25">
      <c r="A255" s="18"/>
      <c r="B255" s="18"/>
      <c r="C255" s="18"/>
      <c r="D255" s="18"/>
      <c r="E255" s="19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18"/>
      <c r="B256" s="18"/>
      <c r="C256" s="18"/>
      <c r="D256" s="18"/>
      <c r="E256" s="19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18"/>
      <c r="B257" s="18"/>
      <c r="C257" s="18"/>
      <c r="D257" s="18"/>
      <c r="E257" s="19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18"/>
      <c r="B258" s="18"/>
      <c r="C258" s="18"/>
      <c r="D258" s="18"/>
      <c r="E258" s="19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</row>
    <row r="260" spans="1:20" x14ac:dyDescent="0.25">
      <c r="A260" s="18"/>
      <c r="B260" s="18"/>
      <c r="C260" s="18"/>
      <c r="D260" s="18"/>
      <c r="E260" s="19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18"/>
      <c r="B261" s="18"/>
      <c r="C261" s="18"/>
      <c r="D261" s="18"/>
      <c r="E261" s="19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</row>
    <row r="262" spans="1:20" x14ac:dyDescent="0.25">
      <c r="A262" s="18"/>
      <c r="B262" s="18"/>
      <c r="C262" s="18"/>
      <c r="D262" s="18"/>
      <c r="E262" s="19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</row>
    <row r="263" spans="1:20" x14ac:dyDescent="0.25">
      <c r="A263" s="18"/>
      <c r="B263" s="18"/>
      <c r="C263" s="18"/>
      <c r="D263" s="18"/>
      <c r="E263" s="19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18"/>
      <c r="B264" s="18"/>
      <c r="C264" s="18"/>
      <c r="D264" s="18"/>
      <c r="E264" s="19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</row>
    <row r="266" spans="1:20" x14ac:dyDescent="0.25">
      <c r="A266" s="18"/>
      <c r="B266" s="18"/>
      <c r="C266" s="18"/>
      <c r="D266" s="18"/>
      <c r="E266" s="19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18"/>
      <c r="B267" s="18"/>
      <c r="C267" s="18"/>
      <c r="D267" s="18"/>
      <c r="E267" s="19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</row>
    <row r="268" spans="1:20" x14ac:dyDescent="0.25">
      <c r="A268" s="18"/>
      <c r="B268" s="18"/>
      <c r="C268" s="18"/>
      <c r="D268" s="18"/>
      <c r="E268" s="19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18"/>
      <c r="B269" s="18"/>
      <c r="C269" s="18"/>
      <c r="D269" s="18"/>
      <c r="E269" s="19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18"/>
      <c r="B270" s="18"/>
      <c r="C270" s="18"/>
      <c r="D270" s="18"/>
      <c r="E270" s="19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18"/>
      <c r="B271" s="18"/>
      <c r="C271" s="18"/>
      <c r="D271" s="18"/>
      <c r="E271" s="19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18"/>
      <c r="B272" s="18"/>
      <c r="C272" s="18"/>
      <c r="D272" s="18"/>
      <c r="E272" s="19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</row>
    <row r="273" spans="1:20" x14ac:dyDescent="0.25">
      <c r="A273" s="18"/>
      <c r="B273" s="18"/>
      <c r="C273" s="18"/>
      <c r="D273" s="18"/>
      <c r="E273" s="19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18"/>
      <c r="B274" s="18"/>
      <c r="C274" s="18"/>
      <c r="D274" s="18"/>
      <c r="E274" s="19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18"/>
      <c r="B275" s="18"/>
      <c r="C275" s="18"/>
      <c r="D275" s="18"/>
      <c r="E275" s="19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18"/>
      <c r="B276" s="18"/>
      <c r="C276" s="18"/>
      <c r="D276" s="18"/>
      <c r="E276" s="19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18"/>
      <c r="B277" s="18"/>
      <c r="C277" s="18"/>
      <c r="D277" s="18"/>
      <c r="E277" s="19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18"/>
      <c r="B278" s="18"/>
      <c r="C278" s="18"/>
      <c r="D278" s="18"/>
      <c r="E278" s="19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C279"/>
    </row>
    <row r="280" spans="1:20" x14ac:dyDescent="0.25">
      <c r="C28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I10" sqref="I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6.88671875" bestFit="1" customWidth="1"/>
    <col min="7" max="7" width="10.77734375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4</v>
      </c>
      <c r="F8" s="1" t="s">
        <v>1</v>
      </c>
      <c r="G8" s="1" t="s">
        <v>4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5</v>
      </c>
      <c r="E9" s="1" t="s">
        <v>3</v>
      </c>
      <c r="F9" s="1" t="s">
        <v>3</v>
      </c>
      <c r="G9" s="1" t="s">
        <v>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Thy.'!Q5:R5),0)</f>
        <v>11292351</v>
      </c>
      <c r="E10" s="3">
        <f>ROUND(+'Resp. Thy.'!F5,0)</f>
        <v>0</v>
      </c>
      <c r="F10" s="8" t="str">
        <f>IF(D10=0,"",IF(E10=0,"",ROUND(D10/E10,2)))</f>
        <v/>
      </c>
      <c r="G10" s="3">
        <f>ROUND(SUM('Resp. Thy.'!$Q105:$R105),0)</f>
        <v>12322914</v>
      </c>
      <c r="H10" s="3">
        <f>ROUND(+'Resp. Thy.'!F105,0)</f>
        <v>86651</v>
      </c>
      <c r="I10" s="8">
        <f>IF(G10=0,"",IF(H10=0,"",ROUND(G10/H10,2)))</f>
        <v>142.21</v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Thy.'!Q6:R6),0)</f>
        <v>4259669</v>
      </c>
      <c r="E11" s="3">
        <f>ROUND(+'Resp. Thy.'!F6,0)</f>
        <v>28012</v>
      </c>
      <c r="F11" s="8">
        <f t="shared" ref="F11:F74" si="0">IF(D11=0,"",IF(E11=0,"",ROUND(D11/E11,2)))</f>
        <v>152.07</v>
      </c>
      <c r="G11" s="3">
        <f>ROUND(SUM('Resp. Thy.'!$Q106:$R106),0)</f>
        <v>4457734</v>
      </c>
      <c r="H11" s="3">
        <f>ROUND(+'Resp. Thy.'!F106,0)</f>
        <v>28632</v>
      </c>
      <c r="I11" s="8">
        <f t="shared" ref="I11:I74" si="1">IF(G11=0,"",IF(H11=0,"",ROUND(G11/H11,2)))</f>
        <v>155.69</v>
      </c>
      <c r="J11" s="8"/>
      <c r="K11" s="10">
        <f t="shared" ref="K11:K74" si="2">IF(D11=0,"",IF(E11=0,"",IF(G11=0,"",IF(H11=0,"",ROUND(I11/F11-1,4)))))</f>
        <v>2.3800000000000002E-2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Thy.'!Q7:R7),0)</f>
        <v>197173</v>
      </c>
      <c r="E12" s="3">
        <f>ROUND(+'Resp. Thy.'!F7,0)</f>
        <v>1782</v>
      </c>
      <c r="F12" s="8">
        <f t="shared" si="0"/>
        <v>110.65</v>
      </c>
      <c r="G12" s="3">
        <f>ROUND(SUM('Resp. Thy.'!$Q107:$R107),0)</f>
        <v>141362</v>
      </c>
      <c r="H12" s="3">
        <f>ROUND(+'Resp. Thy.'!F107,0)</f>
        <v>1842</v>
      </c>
      <c r="I12" s="8">
        <f t="shared" si="1"/>
        <v>76.739999999999995</v>
      </c>
      <c r="J12" s="8"/>
      <c r="K12" s="10">
        <f t="shared" si="2"/>
        <v>-0.30649999999999999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Thy.'!Q8:R8),0)</f>
        <v>3109677</v>
      </c>
      <c r="E13" s="3">
        <f>ROUND(+'Resp. Thy.'!F8,0)</f>
        <v>22731</v>
      </c>
      <c r="F13" s="8">
        <f t="shared" si="0"/>
        <v>136.80000000000001</v>
      </c>
      <c r="G13" s="3">
        <f>ROUND(SUM('Resp. Thy.'!$Q108:$R108),0)</f>
        <v>3037829</v>
      </c>
      <c r="H13" s="3">
        <f>ROUND(+'Resp. Thy.'!F108,0)</f>
        <v>22684</v>
      </c>
      <c r="I13" s="8">
        <f t="shared" si="1"/>
        <v>133.91999999999999</v>
      </c>
      <c r="J13" s="8"/>
      <c r="K13" s="10">
        <f t="shared" si="2"/>
        <v>-2.1100000000000001E-2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Thy.'!Q9:R9),0)</f>
        <v>19963574</v>
      </c>
      <c r="E14" s="3">
        <f>ROUND(+'Resp. Thy.'!F9,0)</f>
        <v>0</v>
      </c>
      <c r="F14" s="8" t="str">
        <f t="shared" si="0"/>
        <v/>
      </c>
      <c r="G14" s="3">
        <f>ROUND(SUM('Resp. Thy.'!$Q109:$R109),0)</f>
        <v>24899971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Thy.'!Q10:R10),0)</f>
        <v>0</v>
      </c>
      <c r="E15" s="3">
        <f>ROUND(+'Resp. Thy.'!F10,0)</f>
        <v>0</v>
      </c>
      <c r="F15" s="8" t="str">
        <f t="shared" si="0"/>
        <v/>
      </c>
      <c r="G15" s="3">
        <f>ROUND(SUM('Resp. Thy.'!$Q110:$R110),0)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Thy.'!Q11:R11),0)</f>
        <v>0</v>
      </c>
      <c r="E16" s="3">
        <f>ROUND(+'Resp. Thy.'!F11,0)</f>
        <v>0</v>
      </c>
      <c r="F16" s="8" t="str">
        <f t="shared" si="0"/>
        <v/>
      </c>
      <c r="G16" s="3">
        <f>ROUND(SUM('Resp. Thy.'!$Q111:$R111),0)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Thy.'!Q12:R12),0)</f>
        <v>1148329</v>
      </c>
      <c r="E17" s="3">
        <f>ROUND(+'Resp. Thy.'!F12,0)</f>
        <v>22510</v>
      </c>
      <c r="F17" s="8">
        <f t="shared" si="0"/>
        <v>51.01</v>
      </c>
      <c r="G17" s="3">
        <f>ROUND(SUM('Resp. Thy.'!$Q112:$R112),0)</f>
        <v>1007495</v>
      </c>
      <c r="H17" s="3">
        <f>ROUND(+'Resp. Thy.'!F112,0)</f>
        <v>21338</v>
      </c>
      <c r="I17" s="8">
        <f t="shared" si="1"/>
        <v>47.22</v>
      </c>
      <c r="J17" s="8"/>
      <c r="K17" s="10">
        <f t="shared" si="2"/>
        <v>-7.4300000000000005E-2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Thy.'!Q13:R13),0)</f>
        <v>577174</v>
      </c>
      <c r="E18" s="3">
        <f>ROUND(+'Resp. Thy.'!F13,0)</f>
        <v>6476</v>
      </c>
      <c r="F18" s="8">
        <f t="shared" si="0"/>
        <v>89.13</v>
      </c>
      <c r="G18" s="3">
        <f>ROUND(SUM('Resp. Thy.'!$Q113:$R113),0)</f>
        <v>490341</v>
      </c>
      <c r="H18" s="3">
        <f>ROUND(+'Resp. Thy.'!F113,0)</f>
        <v>3807</v>
      </c>
      <c r="I18" s="8">
        <f t="shared" si="1"/>
        <v>128.80000000000001</v>
      </c>
      <c r="J18" s="8"/>
      <c r="K18" s="10">
        <f t="shared" si="2"/>
        <v>0.4451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Thy.'!Q14:R14),0)</f>
        <v>3024549</v>
      </c>
      <c r="E19" s="3">
        <f>ROUND(+'Resp. Thy.'!F14,0)</f>
        <v>21127</v>
      </c>
      <c r="F19" s="8">
        <f t="shared" si="0"/>
        <v>143.16</v>
      </c>
      <c r="G19" s="3">
        <f>ROUND(SUM('Resp. Thy.'!$Q114:$R114),0)</f>
        <v>2790917</v>
      </c>
      <c r="H19" s="3">
        <f>ROUND(+'Resp. Thy.'!F114,0)</f>
        <v>22843</v>
      </c>
      <c r="I19" s="8">
        <f t="shared" si="1"/>
        <v>122.18</v>
      </c>
      <c r="J19" s="8"/>
      <c r="K19" s="10">
        <f t="shared" si="2"/>
        <v>-0.14649999999999999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Thy.'!Q15:R15),0)</f>
        <v>11168093</v>
      </c>
      <c r="E20" s="3">
        <f>ROUND(+'Resp. Thy.'!F15,0)</f>
        <v>7715</v>
      </c>
      <c r="F20" s="8">
        <f t="shared" si="0"/>
        <v>1447.58</v>
      </c>
      <c r="G20" s="3">
        <f>ROUND(SUM('Resp. Thy.'!$Q115:$R115),0)</f>
        <v>12737845</v>
      </c>
      <c r="H20" s="3">
        <f>ROUND(+'Resp. Thy.'!F115,0)</f>
        <v>8156</v>
      </c>
      <c r="I20" s="8">
        <f t="shared" si="1"/>
        <v>1561.78</v>
      </c>
      <c r="J20" s="8"/>
      <c r="K20" s="10">
        <f t="shared" si="2"/>
        <v>7.8899999999999998E-2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Thy.'!Q16:R16),0)</f>
        <v>4344544</v>
      </c>
      <c r="E21" s="3">
        <f>ROUND(+'Resp. Thy.'!F16,0)</f>
        <v>136486</v>
      </c>
      <c r="F21" s="8">
        <f t="shared" si="0"/>
        <v>31.83</v>
      </c>
      <c r="G21" s="3">
        <f>ROUND(SUM('Resp. Thy.'!$Q116:$R116),0)</f>
        <v>5432696</v>
      </c>
      <c r="H21" s="3">
        <f>ROUND(+'Resp. Thy.'!F116,0)</f>
        <v>140607</v>
      </c>
      <c r="I21" s="8">
        <f t="shared" si="1"/>
        <v>38.64</v>
      </c>
      <c r="J21" s="8"/>
      <c r="K21" s="10">
        <f t="shared" si="2"/>
        <v>0.21390000000000001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Thy.'!Q17:R17),0)</f>
        <v>869465</v>
      </c>
      <c r="E22" s="3">
        <f>ROUND(+'Resp. Thy.'!F17,0)</f>
        <v>87880</v>
      </c>
      <c r="F22" s="8">
        <f t="shared" si="0"/>
        <v>9.89</v>
      </c>
      <c r="G22" s="3">
        <f>ROUND(SUM('Resp. Thy.'!$Q117:$R117),0)</f>
        <v>940511</v>
      </c>
      <c r="H22" s="3">
        <f>ROUND(+'Resp. Thy.'!F117,0)</f>
        <v>83678</v>
      </c>
      <c r="I22" s="8">
        <f t="shared" si="1"/>
        <v>11.24</v>
      </c>
      <c r="J22" s="8"/>
      <c r="K22" s="10">
        <f t="shared" si="2"/>
        <v>0.13650000000000001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ROUND(SUM('Resp. Thy.'!Q18:R18),0)</f>
        <v>5563779</v>
      </c>
      <c r="E23" s="3">
        <f>ROUND(+'Resp. Thy.'!F18,0)</f>
        <v>167964</v>
      </c>
      <c r="F23" s="8">
        <f t="shared" si="0"/>
        <v>33.119999999999997</v>
      </c>
      <c r="G23" s="3">
        <f>ROUND(SUM('Resp. Thy.'!$Q118:$R118),0)</f>
        <v>5114300</v>
      </c>
      <c r="H23" s="3">
        <f>ROUND(+'Resp. Thy.'!F118,0)</f>
        <v>171922</v>
      </c>
      <c r="I23" s="8">
        <f t="shared" si="1"/>
        <v>29.75</v>
      </c>
      <c r="J23" s="8"/>
      <c r="K23" s="10">
        <f t="shared" si="2"/>
        <v>-0.1018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Thy.'!Q19:R19),0)</f>
        <v>1103794</v>
      </c>
      <c r="E24" s="3">
        <f>ROUND(+'Resp. Thy.'!F19,0)</f>
        <v>9984</v>
      </c>
      <c r="F24" s="8">
        <f t="shared" si="0"/>
        <v>110.56</v>
      </c>
      <c r="G24" s="3">
        <f>ROUND(SUM('Resp. Thy.'!$Q119:$R119),0)</f>
        <v>1249923</v>
      </c>
      <c r="H24" s="3">
        <f>ROUND(+'Resp. Thy.'!F119,0)</f>
        <v>4228</v>
      </c>
      <c r="I24" s="8">
        <f t="shared" si="1"/>
        <v>295.63</v>
      </c>
      <c r="J24" s="8"/>
      <c r="K24" s="10">
        <f t="shared" si="2"/>
        <v>1.6738999999999999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Thy.'!Q20:R20),0)</f>
        <v>2043438</v>
      </c>
      <c r="E25" s="3">
        <f>ROUND(+'Resp. Thy.'!F20,0)</f>
        <v>41363</v>
      </c>
      <c r="F25" s="8">
        <f t="shared" si="0"/>
        <v>49.4</v>
      </c>
      <c r="G25" s="3">
        <f>ROUND(SUM('Resp. Thy.'!$Q120:$R120),0)</f>
        <v>1940304</v>
      </c>
      <c r="H25" s="3">
        <f>ROUND(+'Resp. Thy.'!F120,0)</f>
        <v>71948</v>
      </c>
      <c r="I25" s="8">
        <f t="shared" si="1"/>
        <v>26.97</v>
      </c>
      <c r="J25" s="8"/>
      <c r="K25" s="10">
        <f t="shared" si="2"/>
        <v>-0.45400000000000001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ROUND(SUM('Resp. Thy.'!Q21:R21),0)</f>
        <v>0</v>
      </c>
      <c r="E26" s="3">
        <f>ROUND(+'Resp. Thy.'!F21,0)</f>
        <v>0</v>
      </c>
      <c r="F26" s="8" t="str">
        <f t="shared" si="0"/>
        <v/>
      </c>
      <c r="G26" s="3">
        <f>ROUND(SUM('Resp. Thy.'!$Q121:$R121),0)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ROUND(SUM('Resp. Thy.'!Q22:R22),0)</f>
        <v>0</v>
      </c>
      <c r="E27" s="3">
        <f>ROUND(+'Resp. Thy.'!F22,0)</f>
        <v>0</v>
      </c>
      <c r="F27" s="8" t="str">
        <f t="shared" si="0"/>
        <v/>
      </c>
      <c r="G27" s="3">
        <f>ROUND(SUM('Resp. Thy.'!$Q122:$R122),0)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ROUND(SUM('Resp. Thy.'!Q23:R23),0)</f>
        <v>634655</v>
      </c>
      <c r="E28" s="3">
        <f>ROUND(+'Resp. Thy.'!F23,0)</f>
        <v>18316</v>
      </c>
      <c r="F28" s="8">
        <f t="shared" si="0"/>
        <v>34.65</v>
      </c>
      <c r="G28" s="3">
        <f>ROUND(SUM('Resp. Thy.'!$Q123:$R123),0)</f>
        <v>846600</v>
      </c>
      <c r="H28" s="3">
        <f>ROUND(+'Resp. Thy.'!F123,0)</f>
        <v>7717</v>
      </c>
      <c r="I28" s="8">
        <f t="shared" si="1"/>
        <v>109.71</v>
      </c>
      <c r="J28" s="8"/>
      <c r="K28" s="10">
        <f t="shared" si="2"/>
        <v>2.1661999999999999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ROUND(SUM('Resp. Thy.'!Q24:R24),0)</f>
        <v>5135125</v>
      </c>
      <c r="E29" s="3">
        <f>ROUND(+'Resp. Thy.'!F24,0)</f>
        <v>242396</v>
      </c>
      <c r="F29" s="8">
        <f t="shared" si="0"/>
        <v>21.18</v>
      </c>
      <c r="G29" s="3">
        <f>ROUND(SUM('Resp. Thy.'!$Q124:$R124),0)</f>
        <v>4410747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ROUND(SUM('Resp. Thy.'!Q25:R25),0)</f>
        <v>0</v>
      </c>
      <c r="E30" s="3">
        <f>ROUND(+'Resp. Thy.'!F25,0)</f>
        <v>0</v>
      </c>
      <c r="F30" s="8" t="str">
        <f t="shared" si="0"/>
        <v/>
      </c>
      <c r="G30" s="3">
        <f>ROUND(SUM('Resp. Thy.'!$Q125:$R125),0)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ROUND(SUM('Resp. Thy.'!Q26:R26),0)</f>
        <v>252116</v>
      </c>
      <c r="E31" s="3">
        <f>ROUND(+'Resp. Thy.'!F26,0)</f>
        <v>3260</v>
      </c>
      <c r="F31" s="8">
        <f t="shared" si="0"/>
        <v>77.34</v>
      </c>
      <c r="G31" s="3">
        <f>ROUND(SUM('Resp. Thy.'!$Q126:$R126),0)</f>
        <v>231122</v>
      </c>
      <c r="H31" s="3">
        <f>ROUND(+'Resp. Thy.'!F126,0)</f>
        <v>4537</v>
      </c>
      <c r="I31" s="8">
        <f t="shared" si="1"/>
        <v>50.94</v>
      </c>
      <c r="J31" s="8"/>
      <c r="K31" s="10">
        <f t="shared" si="2"/>
        <v>-0.34129999999999999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ROUND(SUM('Resp. Thy.'!Q27:R27),0)</f>
        <v>3217417</v>
      </c>
      <c r="E32" s="3">
        <f>ROUND(+'Resp. Thy.'!F27,0)</f>
        <v>34898</v>
      </c>
      <c r="F32" s="8">
        <f t="shared" si="0"/>
        <v>92.19</v>
      </c>
      <c r="G32" s="3">
        <f>ROUND(SUM('Resp. Thy.'!$Q127:$R127),0)</f>
        <v>3218078</v>
      </c>
      <c r="H32" s="3">
        <f>ROUND(+'Resp. Thy.'!F127,0)</f>
        <v>47324</v>
      </c>
      <c r="I32" s="8">
        <f t="shared" si="1"/>
        <v>68</v>
      </c>
      <c r="J32" s="8"/>
      <c r="K32" s="10">
        <f t="shared" si="2"/>
        <v>-0.26240000000000002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ROUND(SUM('Resp. Thy.'!Q28:R28),0)</f>
        <v>1667448</v>
      </c>
      <c r="E33" s="3">
        <f>ROUND(+'Resp. Thy.'!F28,0)</f>
        <v>15386</v>
      </c>
      <c r="F33" s="8">
        <f t="shared" si="0"/>
        <v>108.37</v>
      </c>
      <c r="G33" s="3">
        <f>ROUND(SUM('Resp. Thy.'!$Q128:$R128),0)</f>
        <v>1632572</v>
      </c>
      <c r="H33" s="3">
        <f>ROUND(+'Resp. Thy.'!F128,0)</f>
        <v>12936</v>
      </c>
      <c r="I33" s="8">
        <f t="shared" si="1"/>
        <v>126.2</v>
      </c>
      <c r="J33" s="8"/>
      <c r="K33" s="10">
        <f t="shared" si="2"/>
        <v>0.16450000000000001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ROUND(SUM('Resp. Thy.'!Q29:R29),0)</f>
        <v>804452</v>
      </c>
      <c r="E34" s="3">
        <f>ROUND(+'Resp. Thy.'!F29,0)</f>
        <v>16193</v>
      </c>
      <c r="F34" s="8">
        <f t="shared" si="0"/>
        <v>49.68</v>
      </c>
      <c r="G34" s="3">
        <f>ROUND(SUM('Resp. Thy.'!$Q129:$R129),0)</f>
        <v>831419</v>
      </c>
      <c r="H34" s="3">
        <f>ROUND(+'Resp. Thy.'!F129,0)</f>
        <v>15267</v>
      </c>
      <c r="I34" s="8">
        <f t="shared" si="1"/>
        <v>54.46</v>
      </c>
      <c r="J34" s="8"/>
      <c r="K34" s="10">
        <f t="shared" si="2"/>
        <v>9.6199999999999994E-2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ROUND(SUM('Resp. Thy.'!Q30:R30),0)</f>
        <v>0</v>
      </c>
      <c r="E35" s="3">
        <f>ROUND(+'Resp. Thy.'!F30,0)</f>
        <v>0</v>
      </c>
      <c r="F35" s="8" t="str">
        <f t="shared" si="0"/>
        <v/>
      </c>
      <c r="G35" s="3">
        <f>ROUND(SUM('Resp. Thy.'!$Q130:$R130),0)</f>
        <v>27475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ROUND(SUM('Resp. Thy.'!Q31:R31),0)</f>
        <v>0</v>
      </c>
      <c r="E36" s="3">
        <f>ROUND(+'Resp. Thy.'!F31,0)</f>
        <v>0</v>
      </c>
      <c r="F36" s="8" t="str">
        <f t="shared" si="0"/>
        <v/>
      </c>
      <c r="G36" s="3">
        <f>ROUND(SUM('Resp. Thy.'!$Q131:$R131),0)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ROUND(SUM('Resp. Thy.'!Q32:R32),0)</f>
        <v>3895309</v>
      </c>
      <c r="E37" s="3">
        <f>ROUND(+'Resp. Thy.'!F32,0)</f>
        <v>0</v>
      </c>
      <c r="F37" s="8" t="str">
        <f t="shared" si="0"/>
        <v/>
      </c>
      <c r="G37" s="3">
        <f>ROUND(SUM('Resp. Thy.'!$Q132:$R132),0)</f>
        <v>58639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ROUND(SUM('Resp. Thy.'!Q33:R33),0)</f>
        <v>748</v>
      </c>
      <c r="E38" s="3">
        <f>ROUND(+'Resp. Thy.'!F33,0)</f>
        <v>0</v>
      </c>
      <c r="F38" s="8" t="str">
        <f t="shared" si="0"/>
        <v/>
      </c>
      <c r="G38" s="3">
        <f>ROUND(SUM('Resp. Thy.'!$Q133:$R133),0)</f>
        <v>326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ROUND(SUM('Resp. Thy.'!Q34:R34),0)</f>
        <v>9760205</v>
      </c>
      <c r="E39" s="3">
        <f>ROUND(+'Resp. Thy.'!F34,0)</f>
        <v>84540</v>
      </c>
      <c r="F39" s="8">
        <f t="shared" si="0"/>
        <v>115.45</v>
      </c>
      <c r="G39" s="3">
        <f>ROUND(SUM('Resp. Thy.'!$Q134:$R134),0)</f>
        <v>9956437</v>
      </c>
      <c r="H39" s="3">
        <f>ROUND(+'Resp. Thy.'!F134,0)</f>
        <v>174009</v>
      </c>
      <c r="I39" s="8">
        <f t="shared" si="1"/>
        <v>57.22</v>
      </c>
      <c r="J39" s="8"/>
      <c r="K39" s="10">
        <f t="shared" si="2"/>
        <v>-0.50439999999999996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ROUND(SUM('Resp. Thy.'!Q35:R35),0)</f>
        <v>781206</v>
      </c>
      <c r="E40" s="3">
        <f>ROUND(+'Resp. Thy.'!F35,0)</f>
        <v>14592</v>
      </c>
      <c r="F40" s="8">
        <f t="shared" si="0"/>
        <v>53.54</v>
      </c>
      <c r="G40" s="3">
        <f>ROUND(SUM('Resp. Thy.'!$Q135:$R135),0)</f>
        <v>1119275</v>
      </c>
      <c r="H40" s="3">
        <f>ROUND(+'Resp. Thy.'!F135,0)</f>
        <v>23486</v>
      </c>
      <c r="I40" s="8">
        <f t="shared" si="1"/>
        <v>47.66</v>
      </c>
      <c r="J40" s="8"/>
      <c r="K40" s="10">
        <f t="shared" si="2"/>
        <v>-0.10979999999999999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ROUND(SUM('Resp. Thy.'!Q36:R36),0)</f>
        <v>362215</v>
      </c>
      <c r="E41" s="3">
        <f>ROUND(+'Resp. Thy.'!F36,0)</f>
        <v>1264</v>
      </c>
      <c r="F41" s="8">
        <f t="shared" si="0"/>
        <v>286.56</v>
      </c>
      <c r="G41" s="3">
        <f>ROUND(SUM('Resp. Thy.'!$Q136:$R136),0)</f>
        <v>398634</v>
      </c>
      <c r="H41" s="3">
        <f>ROUND(+'Resp. Thy.'!F136,0)</f>
        <v>1518</v>
      </c>
      <c r="I41" s="8">
        <f t="shared" si="1"/>
        <v>262.60000000000002</v>
      </c>
      <c r="J41" s="8"/>
      <c r="K41" s="10">
        <f t="shared" si="2"/>
        <v>-8.3599999999999994E-2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ROUND(SUM('Resp. Thy.'!Q37:R37),0)</f>
        <v>2086748</v>
      </c>
      <c r="E42" s="3">
        <f>ROUND(+'Resp. Thy.'!F37,0)</f>
        <v>62636</v>
      </c>
      <c r="F42" s="8">
        <f t="shared" si="0"/>
        <v>33.32</v>
      </c>
      <c r="G42" s="3">
        <f>ROUND(SUM('Resp. Thy.'!$Q137:$R137),0)</f>
        <v>1853214</v>
      </c>
      <c r="H42" s="3">
        <f>ROUND(+'Resp. Thy.'!F137,0)</f>
        <v>70420</v>
      </c>
      <c r="I42" s="8">
        <f t="shared" si="1"/>
        <v>26.32</v>
      </c>
      <c r="J42" s="8"/>
      <c r="K42" s="10">
        <f t="shared" si="2"/>
        <v>-0.21010000000000001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ROUND(SUM('Resp. Thy.'!Q38:R38),0)</f>
        <v>0</v>
      </c>
      <c r="E43" s="3">
        <f>ROUND(+'Resp. Thy.'!F38,0)</f>
        <v>0</v>
      </c>
      <c r="F43" s="8" t="str">
        <f t="shared" si="0"/>
        <v/>
      </c>
      <c r="G43" s="3">
        <f>ROUND(SUM('Resp. Thy.'!$Q138:$R138),0)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ROUND(SUM('Resp. Thy.'!Q39:R39),0)</f>
        <v>1081584</v>
      </c>
      <c r="E44" s="3">
        <f>ROUND(+'Resp. Thy.'!F39,0)</f>
        <v>33661</v>
      </c>
      <c r="F44" s="8">
        <f t="shared" si="0"/>
        <v>32.130000000000003</v>
      </c>
      <c r="G44" s="3">
        <f>ROUND(SUM('Resp. Thy.'!$Q139:$R139),0)</f>
        <v>963337</v>
      </c>
      <c r="H44" s="3">
        <f>ROUND(+'Resp. Thy.'!F139,0)</f>
        <v>33120</v>
      </c>
      <c r="I44" s="8">
        <f t="shared" si="1"/>
        <v>29.09</v>
      </c>
      <c r="J44" s="8"/>
      <c r="K44" s="10">
        <f t="shared" si="2"/>
        <v>-9.4600000000000004E-2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ROUND(SUM('Resp. Thy.'!Q40:R40),0)</f>
        <v>126961</v>
      </c>
      <c r="E45" s="3">
        <f>ROUND(+'Resp. Thy.'!F40,0)</f>
        <v>1454</v>
      </c>
      <c r="F45" s="8">
        <f t="shared" si="0"/>
        <v>87.32</v>
      </c>
      <c r="G45" s="3">
        <f>ROUND(SUM('Resp. Thy.'!$Q140:$R140),0)</f>
        <v>134117</v>
      </c>
      <c r="H45" s="3">
        <f>ROUND(+'Resp. Thy.'!F140,0)</f>
        <v>1657</v>
      </c>
      <c r="I45" s="8">
        <f t="shared" si="1"/>
        <v>80.94</v>
      </c>
      <c r="J45" s="8"/>
      <c r="K45" s="10">
        <f t="shared" si="2"/>
        <v>-7.3099999999999998E-2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ROUND(SUM('Resp. Thy.'!Q41:R41),0)</f>
        <v>1056857</v>
      </c>
      <c r="E46" s="3">
        <f>ROUND(+'Resp. Thy.'!F41,0)</f>
        <v>23264</v>
      </c>
      <c r="F46" s="8">
        <f t="shared" si="0"/>
        <v>45.43</v>
      </c>
      <c r="G46" s="3">
        <f>ROUND(SUM('Resp. Thy.'!$Q141:$R141),0)</f>
        <v>943588</v>
      </c>
      <c r="H46" s="3">
        <f>ROUND(+'Resp. Thy.'!F141,0)</f>
        <v>21133</v>
      </c>
      <c r="I46" s="8">
        <f t="shared" si="1"/>
        <v>44.65</v>
      </c>
      <c r="J46" s="8"/>
      <c r="K46" s="10">
        <f t="shared" si="2"/>
        <v>-1.72E-2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ROUND(SUM('Resp. Thy.'!Q42:R42),0)</f>
        <v>16970</v>
      </c>
      <c r="E47" s="3">
        <f>ROUND(+'Resp. Thy.'!F42,0)</f>
        <v>4177</v>
      </c>
      <c r="F47" s="8">
        <f t="shared" si="0"/>
        <v>4.0599999999999996</v>
      </c>
      <c r="G47" s="3">
        <f>ROUND(SUM('Resp. Thy.'!$Q142:$R142),0)</f>
        <v>12484</v>
      </c>
      <c r="H47" s="3">
        <f>ROUND(+'Resp. Thy.'!F142,0)</f>
        <v>788</v>
      </c>
      <c r="I47" s="8">
        <f t="shared" si="1"/>
        <v>15.84</v>
      </c>
      <c r="J47" s="8"/>
      <c r="K47" s="10">
        <f t="shared" si="2"/>
        <v>2.9015</v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ROUND(SUM('Resp. Thy.'!Q43:R43),0)</f>
        <v>0</v>
      </c>
      <c r="E48" s="3">
        <f>ROUND(+'Resp. Thy.'!F43,0)</f>
        <v>0</v>
      </c>
      <c r="F48" s="8" t="str">
        <f t="shared" si="0"/>
        <v/>
      </c>
      <c r="G48" s="3">
        <f>ROUND(SUM('Resp. Thy.'!$Q143:$R143),0)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ROUND(SUM('Resp. Thy.'!Q44:R44),0)</f>
        <v>2530178</v>
      </c>
      <c r="E49" s="3">
        <f>ROUND(+'Resp. Thy.'!F44,0)</f>
        <v>36116</v>
      </c>
      <c r="F49" s="8">
        <f t="shared" si="0"/>
        <v>70.06</v>
      </c>
      <c r="G49" s="3">
        <f>ROUND(SUM('Resp. Thy.'!$Q144:$R144),0)</f>
        <v>1177299</v>
      </c>
      <c r="H49" s="3">
        <f>ROUND(+'Resp. Thy.'!F144,0)</f>
        <v>19027</v>
      </c>
      <c r="I49" s="8">
        <f t="shared" si="1"/>
        <v>61.88</v>
      </c>
      <c r="J49" s="8"/>
      <c r="K49" s="10">
        <f t="shared" si="2"/>
        <v>-0.1168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ROUND(SUM('Resp. Thy.'!Q45:R45),0)</f>
        <v>12216257</v>
      </c>
      <c r="E50" s="3">
        <f>ROUND(+'Resp. Thy.'!F45,0)</f>
        <v>61172</v>
      </c>
      <c r="F50" s="8">
        <f t="shared" si="0"/>
        <v>199.7</v>
      </c>
      <c r="G50" s="3">
        <f>ROUND(SUM('Resp. Thy.'!$Q145:$R145),0)</f>
        <v>13113962</v>
      </c>
      <c r="H50" s="3">
        <f>ROUND(+'Resp. Thy.'!F145,0)</f>
        <v>67295</v>
      </c>
      <c r="I50" s="8">
        <f t="shared" si="1"/>
        <v>194.87</v>
      </c>
      <c r="J50" s="8"/>
      <c r="K50" s="10">
        <f t="shared" si="2"/>
        <v>-2.4199999999999999E-2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ROUND(SUM('Resp. Thy.'!Q46:R46),0)</f>
        <v>109012</v>
      </c>
      <c r="E51" s="3">
        <f>ROUND(+'Resp. Thy.'!F46,0)</f>
        <v>0</v>
      </c>
      <c r="F51" s="8" t="str">
        <f t="shared" si="0"/>
        <v/>
      </c>
      <c r="G51" s="3">
        <f>ROUND(SUM('Resp. Thy.'!$Q146:$R146),0)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ROUND(SUM('Resp. Thy.'!Q47:R47),0)</f>
        <v>2608044</v>
      </c>
      <c r="E52" s="3">
        <f>ROUND(+'Resp. Thy.'!F47,0)</f>
        <v>23928</v>
      </c>
      <c r="F52" s="8">
        <f t="shared" si="0"/>
        <v>109</v>
      </c>
      <c r="G52" s="3">
        <f>ROUND(SUM('Resp. Thy.'!$Q147:$R147),0)</f>
        <v>2614250</v>
      </c>
      <c r="H52" s="3">
        <f>ROUND(+'Resp. Thy.'!F147,0)</f>
        <v>23391</v>
      </c>
      <c r="I52" s="8">
        <f t="shared" si="1"/>
        <v>111.76</v>
      </c>
      <c r="J52" s="8"/>
      <c r="K52" s="10">
        <f t="shared" si="2"/>
        <v>2.53E-2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ROUND(SUM('Resp. Thy.'!Q48:R48),0)</f>
        <v>3788010</v>
      </c>
      <c r="E53" s="3">
        <f>ROUND(+'Resp. Thy.'!F48,0)</f>
        <v>0</v>
      </c>
      <c r="F53" s="8" t="str">
        <f t="shared" si="0"/>
        <v/>
      </c>
      <c r="G53" s="3">
        <f>ROUND(SUM('Resp. Thy.'!$Q148:$R148),0)</f>
        <v>3572237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ROUND(SUM('Resp. Thy.'!Q49:R49),0)</f>
        <v>2537331</v>
      </c>
      <c r="E54" s="3">
        <f>ROUND(+'Resp. Thy.'!F49,0)</f>
        <v>47870</v>
      </c>
      <c r="F54" s="8">
        <f t="shared" si="0"/>
        <v>53</v>
      </c>
      <c r="G54" s="3">
        <f>ROUND(SUM('Resp. Thy.'!$Q149:$R149),0)</f>
        <v>2709558</v>
      </c>
      <c r="H54" s="3">
        <f>ROUND(+'Resp. Thy.'!F149,0)</f>
        <v>49443</v>
      </c>
      <c r="I54" s="8">
        <f t="shared" si="1"/>
        <v>54.8</v>
      </c>
      <c r="J54" s="8"/>
      <c r="K54" s="10">
        <f t="shared" si="2"/>
        <v>3.4000000000000002E-2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ROUND(SUM('Resp. Thy.'!Q50:R50),0)</f>
        <v>1306247</v>
      </c>
      <c r="E55" s="3">
        <f>ROUND(+'Resp. Thy.'!F50,0)</f>
        <v>9801</v>
      </c>
      <c r="F55" s="8">
        <f t="shared" si="0"/>
        <v>133.28</v>
      </c>
      <c r="G55" s="3">
        <f>ROUND(SUM('Resp. Thy.'!$Q150:$R150),0)</f>
        <v>1249967</v>
      </c>
      <c r="H55" s="3">
        <f>ROUND(+'Resp. Thy.'!F150,0)</f>
        <v>10970</v>
      </c>
      <c r="I55" s="8">
        <f t="shared" si="1"/>
        <v>113.94</v>
      </c>
      <c r="J55" s="8"/>
      <c r="K55" s="10">
        <f t="shared" si="2"/>
        <v>-0.14510000000000001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ROUND(SUM('Resp. Thy.'!Q51:R51),0)</f>
        <v>124745</v>
      </c>
      <c r="E56" s="3">
        <f>ROUND(+'Resp. Thy.'!F51,0)</f>
        <v>3643</v>
      </c>
      <c r="F56" s="8">
        <f t="shared" si="0"/>
        <v>34.24</v>
      </c>
      <c r="G56" s="3">
        <f>ROUND(SUM('Resp. Thy.'!$Q151:$R151),0)</f>
        <v>142033</v>
      </c>
      <c r="H56" s="3">
        <f>ROUND(+'Resp. Thy.'!F151,0)</f>
        <v>5082</v>
      </c>
      <c r="I56" s="8">
        <f t="shared" si="1"/>
        <v>27.95</v>
      </c>
      <c r="J56" s="8"/>
      <c r="K56" s="10">
        <f t="shared" si="2"/>
        <v>-0.1837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ROUND(SUM('Resp. Thy.'!Q52:R52),0)</f>
        <v>2764304</v>
      </c>
      <c r="E57" s="3">
        <f>ROUND(+'Resp. Thy.'!F52,0)</f>
        <v>0</v>
      </c>
      <c r="F57" s="8" t="str">
        <f t="shared" si="0"/>
        <v/>
      </c>
      <c r="G57" s="3">
        <f>ROUND(SUM('Resp. Thy.'!$Q152:$R152),0)</f>
        <v>2393188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ROUND(SUM('Resp. Thy.'!Q53:R53),0)</f>
        <v>7832481</v>
      </c>
      <c r="E58" s="3">
        <f>ROUND(+'Resp. Thy.'!F53,0)</f>
        <v>49800</v>
      </c>
      <c r="F58" s="8">
        <f t="shared" si="0"/>
        <v>157.28</v>
      </c>
      <c r="G58" s="3">
        <f>ROUND(SUM('Resp. Thy.'!$Q153:$R153),0)</f>
        <v>7935321</v>
      </c>
      <c r="H58" s="3">
        <f>ROUND(+'Resp. Thy.'!F153,0)</f>
        <v>47192</v>
      </c>
      <c r="I58" s="8">
        <f t="shared" si="1"/>
        <v>168.15</v>
      </c>
      <c r="J58" s="8"/>
      <c r="K58" s="10">
        <f t="shared" si="2"/>
        <v>6.9099999999999995E-2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ROUND(SUM('Resp. Thy.'!Q54:R54),0)</f>
        <v>516200</v>
      </c>
      <c r="E59" s="3">
        <f>ROUND(+'Resp. Thy.'!F54,0)</f>
        <v>2438</v>
      </c>
      <c r="F59" s="8">
        <f t="shared" si="0"/>
        <v>211.73</v>
      </c>
      <c r="G59" s="3">
        <f>ROUND(SUM('Resp. Thy.'!$Q154:$R154),0)</f>
        <v>525775</v>
      </c>
      <c r="H59" s="3">
        <f>ROUND(+'Resp. Thy.'!F154,0)</f>
        <v>2368</v>
      </c>
      <c r="I59" s="8">
        <f t="shared" si="1"/>
        <v>222.03</v>
      </c>
      <c r="J59" s="8"/>
      <c r="K59" s="10">
        <f t="shared" si="2"/>
        <v>4.8599999999999997E-2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ROUND(SUM('Resp. Thy.'!Q55:R55),0)</f>
        <v>69440</v>
      </c>
      <c r="E60" s="3">
        <f>ROUND(+'Resp. Thy.'!F55,0)</f>
        <v>1973</v>
      </c>
      <c r="F60" s="8">
        <f t="shared" si="0"/>
        <v>35.200000000000003</v>
      </c>
      <c r="G60" s="3">
        <f>ROUND(SUM('Resp. Thy.'!$Q155:$R155),0)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ROUND(SUM('Resp. Thy.'!Q56:R56),0)</f>
        <v>6461797</v>
      </c>
      <c r="E61" s="3">
        <f>ROUND(+'Resp. Thy.'!F56,0)</f>
        <v>260556</v>
      </c>
      <c r="F61" s="8">
        <f t="shared" si="0"/>
        <v>24.8</v>
      </c>
      <c r="G61" s="3">
        <f>ROUND(SUM('Resp. Thy.'!$Q156:$R156),0)</f>
        <v>8127371</v>
      </c>
      <c r="H61" s="3">
        <f>ROUND(+'Resp. Thy.'!F156,0)</f>
        <v>311854</v>
      </c>
      <c r="I61" s="8">
        <f t="shared" si="1"/>
        <v>26.06</v>
      </c>
      <c r="J61" s="8"/>
      <c r="K61" s="10">
        <f t="shared" si="2"/>
        <v>5.0799999999999998E-2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ROUND(SUM('Resp. Thy.'!Q57:R57),0)</f>
        <v>5072745</v>
      </c>
      <c r="E62" s="3">
        <f>ROUND(+'Resp. Thy.'!F57,0)</f>
        <v>74832</v>
      </c>
      <c r="F62" s="8">
        <f t="shared" si="0"/>
        <v>67.790000000000006</v>
      </c>
      <c r="G62" s="3">
        <f>ROUND(SUM('Resp. Thy.'!$Q157:$R157),0)</f>
        <v>5037009</v>
      </c>
      <c r="H62" s="3">
        <f>ROUND(+'Resp. Thy.'!F157,0)</f>
        <v>71676</v>
      </c>
      <c r="I62" s="8">
        <f t="shared" si="1"/>
        <v>70.27</v>
      </c>
      <c r="J62" s="8"/>
      <c r="K62" s="10">
        <f t="shared" si="2"/>
        <v>3.6600000000000001E-2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ROUND(SUM('Resp. Thy.'!Q58:R58),0)</f>
        <v>426317</v>
      </c>
      <c r="E63" s="3">
        <f>ROUND(+'Resp. Thy.'!F58,0)</f>
        <v>6577</v>
      </c>
      <c r="F63" s="8">
        <f t="shared" si="0"/>
        <v>64.819999999999993</v>
      </c>
      <c r="G63" s="3">
        <f>ROUND(SUM('Resp. Thy.'!$Q158:$R158),0)</f>
        <v>411581</v>
      </c>
      <c r="H63" s="3">
        <f>ROUND(+'Resp. Thy.'!F158,0)</f>
        <v>6461</v>
      </c>
      <c r="I63" s="8">
        <f t="shared" si="1"/>
        <v>63.7</v>
      </c>
      <c r="J63" s="8"/>
      <c r="K63" s="10">
        <f t="shared" si="2"/>
        <v>-1.7299999999999999E-2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ROUND(SUM('Resp. Thy.'!Q59:R59),0)</f>
        <v>2706797</v>
      </c>
      <c r="E64" s="3">
        <f>ROUND(+'Resp. Thy.'!F59,0)</f>
        <v>57193</v>
      </c>
      <c r="F64" s="8">
        <f t="shared" si="0"/>
        <v>47.33</v>
      </c>
      <c r="G64" s="3">
        <f>ROUND(SUM('Resp. Thy.'!$Q159:$R159),0)</f>
        <v>2883133</v>
      </c>
      <c r="H64" s="3">
        <f>ROUND(+'Resp. Thy.'!F159,0)</f>
        <v>68155</v>
      </c>
      <c r="I64" s="8">
        <f t="shared" si="1"/>
        <v>42.3</v>
      </c>
      <c r="J64" s="8"/>
      <c r="K64" s="10">
        <f t="shared" si="2"/>
        <v>-0.10630000000000001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ROUND(SUM('Resp. Thy.'!Q60:R60),0)</f>
        <v>26799</v>
      </c>
      <c r="E65" s="3">
        <f>ROUND(+'Resp. Thy.'!F60,0)</f>
        <v>1105</v>
      </c>
      <c r="F65" s="8">
        <f t="shared" si="0"/>
        <v>24.25</v>
      </c>
      <c r="G65" s="3">
        <f>ROUND(SUM('Resp. Thy.'!$Q160:$R160),0)</f>
        <v>27883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ROUND(SUM('Resp. Thy.'!Q61:R61),0)</f>
        <v>1944496</v>
      </c>
      <c r="E66" s="3">
        <f>ROUND(+'Resp. Thy.'!F61,0)</f>
        <v>9753</v>
      </c>
      <c r="F66" s="8">
        <f t="shared" si="0"/>
        <v>199.37</v>
      </c>
      <c r="G66" s="3">
        <f>ROUND(SUM('Resp. Thy.'!$Q161:$R161),0)</f>
        <v>1814267</v>
      </c>
      <c r="H66" s="3">
        <f>ROUND(+'Resp. Thy.'!F161,0)</f>
        <v>8796</v>
      </c>
      <c r="I66" s="8">
        <f t="shared" si="1"/>
        <v>206.26</v>
      </c>
      <c r="J66" s="8"/>
      <c r="K66" s="10">
        <f t="shared" si="2"/>
        <v>3.4599999999999999E-2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ROUND(SUM('Resp. Thy.'!Q62:R62),0)</f>
        <v>738846</v>
      </c>
      <c r="E67" s="3">
        <f>ROUND(+'Resp. Thy.'!F62,0)</f>
        <v>15821</v>
      </c>
      <c r="F67" s="8">
        <f t="shared" si="0"/>
        <v>46.7</v>
      </c>
      <c r="G67" s="3">
        <f>ROUND(SUM('Resp. Thy.'!$Q162:$R162),0)</f>
        <v>745280</v>
      </c>
      <c r="H67" s="3">
        <f>ROUND(+'Resp. Thy.'!F162,0)</f>
        <v>9451</v>
      </c>
      <c r="I67" s="8">
        <f t="shared" si="1"/>
        <v>78.86</v>
      </c>
      <c r="J67" s="8"/>
      <c r="K67" s="10">
        <f t="shared" si="2"/>
        <v>0.68869999999999998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ROUND(SUM('Resp. Thy.'!Q63:R63),0)</f>
        <v>2218750</v>
      </c>
      <c r="E68" s="3">
        <f>ROUND(+'Resp. Thy.'!F63,0)</f>
        <v>28221</v>
      </c>
      <c r="F68" s="8">
        <f t="shared" si="0"/>
        <v>78.62</v>
      </c>
      <c r="G68" s="3">
        <f>ROUND(SUM('Resp. Thy.'!$Q163:$R163),0)</f>
        <v>4226668</v>
      </c>
      <c r="H68" s="3">
        <f>ROUND(+'Resp. Thy.'!F163,0)</f>
        <v>61980</v>
      </c>
      <c r="I68" s="8">
        <f t="shared" si="1"/>
        <v>68.19</v>
      </c>
      <c r="J68" s="8"/>
      <c r="K68" s="10">
        <f t="shared" si="2"/>
        <v>-0.13270000000000001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ROUND(SUM('Resp. Thy.'!Q64:R64),0)</f>
        <v>709521</v>
      </c>
      <c r="E69" s="3">
        <f>ROUND(+'Resp. Thy.'!F64,0)</f>
        <v>34056</v>
      </c>
      <c r="F69" s="8">
        <f t="shared" si="0"/>
        <v>20.83</v>
      </c>
      <c r="G69" s="3">
        <f>ROUND(SUM('Resp. Thy.'!$Q164:$R164),0)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ROUND(SUM('Resp. Thy.'!Q65:R65),0)</f>
        <v>304093</v>
      </c>
      <c r="E70" s="3">
        <f>ROUND(+'Resp. Thy.'!F65,0)</f>
        <v>5742</v>
      </c>
      <c r="F70" s="8">
        <f t="shared" si="0"/>
        <v>52.96</v>
      </c>
      <c r="G70" s="3">
        <f>ROUND(SUM('Resp. Thy.'!$Q165:$R165),0)</f>
        <v>314257</v>
      </c>
      <c r="H70" s="3">
        <f>ROUND(+'Resp. Thy.'!F165,0)</f>
        <v>5006</v>
      </c>
      <c r="I70" s="8">
        <f t="shared" si="1"/>
        <v>62.78</v>
      </c>
      <c r="J70" s="8"/>
      <c r="K70" s="10">
        <f t="shared" si="2"/>
        <v>0.18540000000000001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ROUND(SUM('Resp. Thy.'!Q66:R66),0)</f>
        <v>0</v>
      </c>
      <c r="E71" s="3">
        <f>ROUND(+'Resp. Thy.'!F66,0)</f>
        <v>0</v>
      </c>
      <c r="F71" s="8" t="str">
        <f t="shared" si="0"/>
        <v/>
      </c>
      <c r="G71" s="3">
        <f>ROUND(SUM('Resp. Thy.'!$Q166:$R166),0)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ROUND(SUM('Resp. Thy.'!Q67:R67),0)</f>
        <v>9620977</v>
      </c>
      <c r="E72" s="3">
        <f>ROUND(+'Resp. Thy.'!F67,0)</f>
        <v>0</v>
      </c>
      <c r="F72" s="8" t="str">
        <f t="shared" si="0"/>
        <v/>
      </c>
      <c r="G72" s="3">
        <f>ROUND(SUM('Resp. Thy.'!$Q167:$R167),0)</f>
        <v>6684592</v>
      </c>
      <c r="H72" s="3">
        <f>ROUND(+'Resp. Thy.'!F167,0)</f>
        <v>1916</v>
      </c>
      <c r="I72" s="8">
        <f t="shared" si="1"/>
        <v>3488.83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ROUND(SUM('Resp. Thy.'!Q68:R68),0)</f>
        <v>3946612</v>
      </c>
      <c r="E73" s="3">
        <f>ROUND(+'Resp. Thy.'!F68,0)</f>
        <v>45286</v>
      </c>
      <c r="F73" s="8">
        <f t="shared" si="0"/>
        <v>87.15</v>
      </c>
      <c r="G73" s="3">
        <f>ROUND(SUM('Resp. Thy.'!$Q168:$R168),0)</f>
        <v>3774219</v>
      </c>
      <c r="H73" s="3">
        <f>ROUND(+'Resp. Thy.'!F168,0)</f>
        <v>45008</v>
      </c>
      <c r="I73" s="8">
        <f t="shared" si="1"/>
        <v>83.86</v>
      </c>
      <c r="J73" s="8"/>
      <c r="K73" s="10">
        <f t="shared" si="2"/>
        <v>-3.78E-2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ROUND(SUM('Resp. Thy.'!Q69:R69),0)</f>
        <v>13980392</v>
      </c>
      <c r="E74" s="3">
        <f>ROUND(+'Resp. Thy.'!F69,0)</f>
        <v>580044</v>
      </c>
      <c r="F74" s="8">
        <f t="shared" si="0"/>
        <v>24.1</v>
      </c>
      <c r="G74" s="3">
        <f>ROUND(SUM('Resp. Thy.'!$Q169:$R169),0)</f>
        <v>14947551</v>
      </c>
      <c r="H74" s="3">
        <f>ROUND(+'Resp. Thy.'!F169,0)</f>
        <v>596102</v>
      </c>
      <c r="I74" s="8">
        <f t="shared" si="1"/>
        <v>25.08</v>
      </c>
      <c r="J74" s="8"/>
      <c r="K74" s="10">
        <f t="shared" si="2"/>
        <v>4.07E-2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ROUND(SUM('Resp. Thy.'!Q70:R70),0)</f>
        <v>3415174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ROUND(SUM('Resp. Thy.'!$Q170:$R170),0)</f>
        <v>3519708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ROUND(SUM('Resp. Thy.'!Q71:R71),0)</f>
        <v>270586</v>
      </c>
      <c r="E76" s="3">
        <f>ROUND(+'Resp. Thy.'!F71,0)</f>
        <v>3135</v>
      </c>
      <c r="F76" s="8">
        <f t="shared" si="3"/>
        <v>86.31</v>
      </c>
      <c r="G76" s="3">
        <f>ROUND(SUM('Resp. Thy.'!$Q171:$R171),0)</f>
        <v>210946</v>
      </c>
      <c r="H76" s="3">
        <f>ROUND(+'Resp. Thy.'!F171,0)</f>
        <v>2236</v>
      </c>
      <c r="I76" s="8">
        <f t="shared" si="4"/>
        <v>94.34</v>
      </c>
      <c r="J76" s="8"/>
      <c r="K76" s="10">
        <f t="shared" si="5"/>
        <v>9.2999999999999999E-2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ROUND(SUM('Resp. Thy.'!Q72:R72),0)</f>
        <v>0</v>
      </c>
      <c r="E77" s="3">
        <f>ROUND(+'Resp. Thy.'!F72,0)</f>
        <v>0</v>
      </c>
      <c r="F77" s="8" t="str">
        <f t="shared" si="3"/>
        <v/>
      </c>
      <c r="G77" s="3">
        <f>ROUND(SUM('Resp. Thy.'!$Q172:$R172),0)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ROUND(SUM('Resp. Thy.'!Q73:R73),0)</f>
        <v>3343391</v>
      </c>
      <c r="E78" s="3">
        <f>ROUND(+'Resp. Thy.'!F73,0)</f>
        <v>40592</v>
      </c>
      <c r="F78" s="8">
        <f t="shared" si="3"/>
        <v>82.37</v>
      </c>
      <c r="G78" s="3">
        <f>ROUND(SUM('Resp. Thy.'!$Q173:$R173),0)</f>
        <v>3242347</v>
      </c>
      <c r="H78" s="3">
        <f>ROUND(+'Resp. Thy.'!F173,0)</f>
        <v>43820</v>
      </c>
      <c r="I78" s="8">
        <f t="shared" si="4"/>
        <v>73.989999999999995</v>
      </c>
      <c r="J78" s="8"/>
      <c r="K78" s="10">
        <f t="shared" si="5"/>
        <v>-0.1017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ROUND(SUM('Resp. Thy.'!Q74:R74),0)</f>
        <v>8000776</v>
      </c>
      <c r="E79" s="3">
        <f>ROUND(+'Resp. Thy.'!F74,0)</f>
        <v>83159</v>
      </c>
      <c r="F79" s="8">
        <f t="shared" si="3"/>
        <v>96.21</v>
      </c>
      <c r="G79" s="3">
        <f>ROUND(SUM('Resp. Thy.'!$Q174:$R174),0)</f>
        <v>8887726</v>
      </c>
      <c r="H79" s="3">
        <f>ROUND(+'Resp. Thy.'!F174,0)</f>
        <v>95793</v>
      </c>
      <c r="I79" s="8">
        <f t="shared" si="4"/>
        <v>92.78</v>
      </c>
      <c r="J79" s="8"/>
      <c r="K79" s="10">
        <f t="shared" si="5"/>
        <v>-3.5700000000000003E-2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ROUND(SUM('Resp. Thy.'!Q75:R75),0)</f>
        <v>1316834</v>
      </c>
      <c r="E80" s="3">
        <f>ROUND(+'Resp. Thy.'!F75,0)</f>
        <v>24430</v>
      </c>
      <c r="F80" s="8">
        <f t="shared" si="3"/>
        <v>53.9</v>
      </c>
      <c r="G80" s="3">
        <f>ROUND(SUM('Resp. Thy.'!$Q175:$R175),0)</f>
        <v>1261087</v>
      </c>
      <c r="H80" s="3">
        <f>ROUND(+'Resp. Thy.'!F175,0)</f>
        <v>23571</v>
      </c>
      <c r="I80" s="8">
        <f t="shared" si="4"/>
        <v>53.5</v>
      </c>
      <c r="J80" s="8"/>
      <c r="K80" s="10">
        <f t="shared" si="5"/>
        <v>-7.4000000000000003E-3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ROUND(SUM('Resp. Thy.'!Q76:R76),0)</f>
        <v>460134</v>
      </c>
      <c r="E81" s="3">
        <f>ROUND(+'Resp. Thy.'!F76,0)</f>
        <v>0</v>
      </c>
      <c r="F81" s="8" t="str">
        <f t="shared" si="3"/>
        <v/>
      </c>
      <c r="G81" s="3">
        <f>ROUND(SUM('Resp. Thy.'!$Q176:$R176),0)</f>
        <v>585491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ROUND(SUM('Resp. Thy.'!Q77:R77),0)</f>
        <v>3843024</v>
      </c>
      <c r="E82" s="3">
        <f>ROUND(+'Resp. Thy.'!F77,0)</f>
        <v>0</v>
      </c>
      <c r="F82" s="8" t="str">
        <f t="shared" si="3"/>
        <v/>
      </c>
      <c r="G82" s="3">
        <f>ROUND(SUM('Resp. Thy.'!$Q177:$R177),0)</f>
        <v>4077290</v>
      </c>
      <c r="H82" s="3">
        <f>ROUND(+'Resp. Thy.'!F177,0)</f>
        <v>240257</v>
      </c>
      <c r="I82" s="8">
        <f t="shared" si="4"/>
        <v>16.97</v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ROUND(SUM('Resp. Thy.'!Q78:R78),0)</f>
        <v>8069999</v>
      </c>
      <c r="E83" s="3">
        <f>ROUND(+'Resp. Thy.'!F78,0)</f>
        <v>0</v>
      </c>
      <c r="F83" s="8" t="str">
        <f t="shared" si="3"/>
        <v/>
      </c>
      <c r="G83" s="3">
        <f>ROUND(SUM('Resp. Thy.'!$Q178:$R178),0)</f>
        <v>11883585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ROUND(SUM('Resp. Thy.'!Q79:R79),0)</f>
        <v>1984779</v>
      </c>
      <c r="E84" s="3">
        <f>ROUND(+'Resp. Thy.'!F79,0)</f>
        <v>109831</v>
      </c>
      <c r="F84" s="8">
        <f t="shared" si="3"/>
        <v>18.07</v>
      </c>
      <c r="G84" s="3">
        <f>ROUND(SUM('Resp. Thy.'!$Q179:$R179),0)</f>
        <v>2072338</v>
      </c>
      <c r="H84" s="3">
        <f>ROUND(+'Resp. Thy.'!F179,0)</f>
        <v>119514</v>
      </c>
      <c r="I84" s="8">
        <f t="shared" si="4"/>
        <v>17.34</v>
      </c>
      <c r="J84" s="8"/>
      <c r="K84" s="10">
        <f t="shared" si="5"/>
        <v>-4.0399999999999998E-2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ROUND(SUM('Resp. Thy.'!Q80:R80),0)</f>
        <v>3538076</v>
      </c>
      <c r="E85" s="3">
        <f>ROUND(+'Resp. Thy.'!F80,0)</f>
        <v>17977</v>
      </c>
      <c r="F85" s="8">
        <f t="shared" si="3"/>
        <v>196.81</v>
      </c>
      <c r="G85" s="3">
        <f>ROUND(SUM('Resp. Thy.'!$Q180:$R180),0)</f>
        <v>3435018</v>
      </c>
      <c r="H85" s="3">
        <f>ROUND(+'Resp. Thy.'!F180,0)</f>
        <v>24917</v>
      </c>
      <c r="I85" s="8">
        <f t="shared" si="4"/>
        <v>137.86000000000001</v>
      </c>
      <c r="J85" s="8"/>
      <c r="K85" s="10">
        <f t="shared" si="5"/>
        <v>-0.29949999999999999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ROUND(SUM('Resp. Thy.'!Q81:R81),0)</f>
        <v>19029</v>
      </c>
      <c r="E86" s="3">
        <f>ROUND(+'Resp. Thy.'!F81,0)</f>
        <v>0</v>
      </c>
      <c r="F86" s="8" t="str">
        <f t="shared" si="3"/>
        <v/>
      </c>
      <c r="G86" s="3">
        <f>ROUND(SUM('Resp. Thy.'!$Q181:$R181),0)</f>
        <v>398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ROUND(SUM('Resp. Thy.'!Q82:R82),0)</f>
        <v>2797935</v>
      </c>
      <c r="E87" s="3">
        <f>ROUND(+'Resp. Thy.'!F82,0)</f>
        <v>33634</v>
      </c>
      <c r="F87" s="8">
        <f t="shared" si="3"/>
        <v>83.19</v>
      </c>
      <c r="G87" s="3">
        <f>ROUND(SUM('Resp. Thy.'!$Q182:$R182),0)</f>
        <v>2735182</v>
      </c>
      <c r="H87" s="3">
        <f>ROUND(+'Resp. Thy.'!F182,0)</f>
        <v>34644</v>
      </c>
      <c r="I87" s="8">
        <f t="shared" si="4"/>
        <v>78.95</v>
      </c>
      <c r="J87" s="8"/>
      <c r="K87" s="10">
        <f t="shared" si="5"/>
        <v>-5.0999999999999997E-2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ROUND(SUM('Resp. Thy.'!Q83:R83),0)</f>
        <v>1138596</v>
      </c>
      <c r="E88" s="3">
        <f>ROUND(+'Resp. Thy.'!F83,0)</f>
        <v>13738</v>
      </c>
      <c r="F88" s="8">
        <f t="shared" si="3"/>
        <v>82.88</v>
      </c>
      <c r="G88" s="3">
        <f>ROUND(SUM('Resp. Thy.'!$Q183:$R183),0)</f>
        <v>854834</v>
      </c>
      <c r="H88" s="3">
        <f>ROUND(+'Resp. Thy.'!F183,0)</f>
        <v>13625</v>
      </c>
      <c r="I88" s="8">
        <f t="shared" si="4"/>
        <v>62.74</v>
      </c>
      <c r="J88" s="8"/>
      <c r="K88" s="10">
        <f t="shared" si="5"/>
        <v>-0.24299999999999999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ROUND(SUM('Resp. Thy.'!Q84:R84),0)</f>
        <v>591121</v>
      </c>
      <c r="E89" s="3">
        <f>ROUND(+'Resp. Thy.'!F84,0)</f>
        <v>11643</v>
      </c>
      <c r="F89" s="8">
        <f t="shared" si="3"/>
        <v>50.77</v>
      </c>
      <c r="G89" s="3">
        <f>ROUND(SUM('Resp. Thy.'!$Q184:$R184),0)</f>
        <v>582571</v>
      </c>
      <c r="H89" s="3">
        <f>ROUND(+'Resp. Thy.'!F184,0)</f>
        <v>10609</v>
      </c>
      <c r="I89" s="8">
        <f t="shared" si="4"/>
        <v>54.91</v>
      </c>
      <c r="J89" s="8"/>
      <c r="K89" s="10">
        <f t="shared" si="5"/>
        <v>8.1500000000000003E-2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ROUND(SUM('Resp. Thy.'!Q85:R85),0)</f>
        <v>0</v>
      </c>
      <c r="E90" s="3">
        <f>ROUND(+'Resp. Thy.'!F85,0)</f>
        <v>0</v>
      </c>
      <c r="F90" s="8" t="str">
        <f t="shared" si="3"/>
        <v/>
      </c>
      <c r="G90" s="3">
        <f>ROUND(SUM('Resp. Thy.'!$Q185:$R185),0)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ROUND(SUM('Resp. Thy.'!Q86:R86),0)</f>
        <v>2070617</v>
      </c>
      <c r="E91" s="3">
        <f>ROUND(+'Resp. Thy.'!F86,0)</f>
        <v>20308</v>
      </c>
      <c r="F91" s="8">
        <f t="shared" si="3"/>
        <v>101.96</v>
      </c>
      <c r="G91" s="3">
        <f>ROUND(SUM('Resp. Thy.'!$Q186:$R186),0)</f>
        <v>1779248</v>
      </c>
      <c r="H91" s="3">
        <f>ROUND(+'Resp. Thy.'!F186,0)</f>
        <v>18198</v>
      </c>
      <c r="I91" s="8">
        <f t="shared" si="4"/>
        <v>97.77</v>
      </c>
      <c r="J91" s="8"/>
      <c r="K91" s="10">
        <f t="shared" si="5"/>
        <v>-4.1099999999999998E-2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ROUND(SUM('Resp. Thy.'!Q87:R87),0)</f>
        <v>729189</v>
      </c>
      <c r="E92" s="3">
        <f>ROUND(+'Resp. Thy.'!F87,0)</f>
        <v>18575</v>
      </c>
      <c r="F92" s="8">
        <f t="shared" si="3"/>
        <v>39.26</v>
      </c>
      <c r="G92" s="3">
        <f>ROUND(SUM('Resp. Thy.'!$Q187:$R187),0)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ROUND(SUM('Resp. Thy.'!Q88:R88),0)</f>
        <v>750955</v>
      </c>
      <c r="E93" s="3">
        <f>ROUND(+'Resp. Thy.'!F88,0)</f>
        <v>20020</v>
      </c>
      <c r="F93" s="8">
        <f t="shared" si="3"/>
        <v>37.51</v>
      </c>
      <c r="G93" s="3">
        <f>ROUND(SUM('Resp. Thy.'!$Q188:$R188),0)</f>
        <v>709620</v>
      </c>
      <c r="H93" s="3">
        <f>ROUND(+'Resp. Thy.'!F188,0)</f>
        <v>20180</v>
      </c>
      <c r="I93" s="8">
        <f t="shared" si="4"/>
        <v>35.159999999999997</v>
      </c>
      <c r="J93" s="8"/>
      <c r="K93" s="10">
        <f t="shared" si="5"/>
        <v>-6.2600000000000003E-2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ROUND(SUM('Resp. Thy.'!Q89:R89),0)</f>
        <v>2274364</v>
      </c>
      <c r="E94" s="3">
        <f>ROUND(+'Resp. Thy.'!F89,0)</f>
        <v>69077</v>
      </c>
      <c r="F94" s="8">
        <f t="shared" si="3"/>
        <v>32.93</v>
      </c>
      <c r="G94" s="3">
        <f>ROUND(SUM('Resp. Thy.'!$Q189:$R189),0)</f>
        <v>2462225</v>
      </c>
      <c r="H94" s="3">
        <f>ROUND(+'Resp. Thy.'!F189,0)</f>
        <v>65429</v>
      </c>
      <c r="I94" s="8">
        <f t="shared" si="4"/>
        <v>37.630000000000003</v>
      </c>
      <c r="J94" s="8"/>
      <c r="K94" s="10">
        <f t="shared" si="5"/>
        <v>0.14269999999999999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ROUND(SUM('Resp. Thy.'!Q90:R90),0)</f>
        <v>2425992</v>
      </c>
      <c r="E95" s="3">
        <f>ROUND(+'Resp. Thy.'!F90,0)</f>
        <v>0</v>
      </c>
      <c r="F95" s="8" t="str">
        <f t="shared" si="3"/>
        <v/>
      </c>
      <c r="G95" s="3">
        <f>ROUND(SUM('Resp. Thy.'!$Q190:$R190),0)</f>
        <v>2521102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ROUND(SUM('Resp. Thy.'!Q91:R91),0)</f>
        <v>346786</v>
      </c>
      <c r="E96" s="3">
        <f>ROUND(+'Resp. Thy.'!F91,0)</f>
        <v>0</v>
      </c>
      <c r="F96" s="8" t="str">
        <f t="shared" si="3"/>
        <v/>
      </c>
      <c r="G96" s="3">
        <f>ROUND(SUM('Resp. Thy.'!$Q191:$R191),0)</f>
        <v>397671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ROUND(SUM('Resp. Thy.'!Q92:R92),0)</f>
        <v>0</v>
      </c>
      <c r="E97" s="3">
        <f>ROUND(+'Resp. Thy.'!F92,0)</f>
        <v>0</v>
      </c>
      <c r="F97" s="8" t="str">
        <f t="shared" si="3"/>
        <v/>
      </c>
      <c r="G97" s="3">
        <f>ROUND(SUM('Resp. Thy.'!$Q192:$R192),0)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ROUND(SUM('Resp. Thy.'!Q93:R93),0)</f>
        <v>1575654</v>
      </c>
      <c r="E98" s="3">
        <f>ROUND(+'Resp. Thy.'!F93,0)</f>
        <v>14099</v>
      </c>
      <c r="F98" s="8">
        <f t="shared" si="3"/>
        <v>111.76</v>
      </c>
      <c r="G98" s="3">
        <f>ROUND(SUM('Resp. Thy.'!$Q193:$R193),0)</f>
        <v>1538370</v>
      </c>
      <c r="H98" s="3">
        <f>ROUND(+'Resp. Thy.'!F193,0)</f>
        <v>14667</v>
      </c>
      <c r="I98" s="8">
        <f t="shared" si="4"/>
        <v>104.89</v>
      </c>
      <c r="J98" s="8"/>
      <c r="K98" s="10">
        <f t="shared" si="5"/>
        <v>-6.1499999999999999E-2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ROUND(SUM('Resp. Thy.'!Q94:R94),0)</f>
        <v>2335418</v>
      </c>
      <c r="E99" s="3">
        <f>ROUND(+'Resp. Thy.'!F94,0)</f>
        <v>38017</v>
      </c>
      <c r="F99" s="8">
        <f t="shared" si="3"/>
        <v>61.43</v>
      </c>
      <c r="G99" s="3">
        <f>ROUND(SUM('Resp. Thy.'!$Q194:$R194),0)</f>
        <v>2610548</v>
      </c>
      <c r="H99" s="3">
        <f>ROUND(+'Resp. Thy.'!F194,0)</f>
        <v>63284</v>
      </c>
      <c r="I99" s="8">
        <f t="shared" si="4"/>
        <v>41.25</v>
      </c>
      <c r="J99" s="8"/>
      <c r="K99" s="10">
        <f t="shared" si="5"/>
        <v>-0.32850000000000001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ROUND(SUM('Resp. Thy.'!Q95:R95),0)</f>
        <v>5116426</v>
      </c>
      <c r="E100" s="3">
        <f>ROUND(+'Resp. Thy.'!F95,0)</f>
        <v>101176</v>
      </c>
      <c r="F100" s="8">
        <f t="shared" si="3"/>
        <v>50.57</v>
      </c>
      <c r="G100" s="3">
        <f>ROUND(SUM('Resp. Thy.'!$Q195:$R195),0)</f>
        <v>5001477</v>
      </c>
      <c r="H100" s="3">
        <f>ROUND(+'Resp. Thy.'!F195,0)</f>
        <v>75740</v>
      </c>
      <c r="I100" s="8">
        <f t="shared" si="4"/>
        <v>66.03</v>
      </c>
      <c r="J100" s="8"/>
      <c r="K100" s="10">
        <f t="shared" si="5"/>
        <v>0.30570000000000003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ROUND(SUM('Resp. Thy.'!Q96:R96),0)</f>
        <v>949239</v>
      </c>
      <c r="E101" s="3">
        <f>ROUND(+'Resp. Thy.'!F96,0)</f>
        <v>13432</v>
      </c>
      <c r="F101" s="8">
        <f t="shared" si="3"/>
        <v>70.67</v>
      </c>
      <c r="G101" s="3">
        <f>ROUND(SUM('Resp. Thy.'!$Q196:$R196),0)</f>
        <v>1343376</v>
      </c>
      <c r="H101" s="3">
        <f>ROUND(+'Resp. Thy.'!F196,0)</f>
        <v>17042</v>
      </c>
      <c r="I101" s="8">
        <f t="shared" si="4"/>
        <v>78.83</v>
      </c>
      <c r="J101" s="8"/>
      <c r="K101" s="10">
        <f t="shared" si="5"/>
        <v>0.11550000000000001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ROUND(SUM('Resp. Thy.'!Q97:R97),0)</f>
        <v>1620361</v>
      </c>
      <c r="E102" s="3">
        <f>ROUND(+'Resp. Thy.'!F97,0)</f>
        <v>0</v>
      </c>
      <c r="F102" s="8" t="str">
        <f t="shared" si="3"/>
        <v/>
      </c>
      <c r="G102" s="3">
        <f>ROUND(SUM('Resp. Thy.'!$Q197:$R197),0)</f>
        <v>2039347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ROUND(SUM('Resp. Thy.'!Q98:R98),0)</f>
        <v>871047</v>
      </c>
      <c r="E103" s="3">
        <f>ROUND(+'Resp. Thy.'!F98,0)</f>
        <v>0</v>
      </c>
      <c r="F103" s="8" t="str">
        <f t="shared" si="3"/>
        <v/>
      </c>
      <c r="G103" s="3">
        <f>ROUND(SUM('Resp. Thy.'!$Q198:$R198),0)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ROUND(SUM('Resp. Thy.'!Q99:R99),0)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Thy.'!$Q199:$R199),0)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ROUND(SUM('Resp. Thy.'!Q100:R100),0)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Thy.'!$Q200:$R200),0)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ROUND(SUM('Resp. Thy.'!Q101:R101),0)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Thy.'!$Q201:$R201),0)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ROUND(SUM('Resp. Thy.'!Q102:R102),0)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Thy.'!$Q202:$R202),0)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2" sqref="A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6</v>
      </c>
      <c r="E9" s="1" t="s">
        <v>3</v>
      </c>
      <c r="F9" s="1" t="s">
        <v>3</v>
      </c>
      <c r="G9" s="1" t="s">
        <v>6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Thy.'!G5,0)</f>
        <v>4937256</v>
      </c>
      <c r="E10" s="3">
        <f>ROUND(+'Resp. Thy.'!F5,0)</f>
        <v>0</v>
      </c>
      <c r="F10" s="8" t="str">
        <f>IF(D10=0,"",IF(E10=0,"",ROUND(D10/E10,2)))</f>
        <v/>
      </c>
      <c r="G10" s="3">
        <f>ROUND(+'Resp. Thy.'!G105,0)</f>
        <v>5228230</v>
      </c>
      <c r="H10" s="3">
        <f>ROUND(+'Resp. Thy.'!F105,0)</f>
        <v>86651</v>
      </c>
      <c r="I10" s="8">
        <f>IF(G10=0,"",IF(H10=0,"",ROUND(G10/H10,2)))</f>
        <v>60.34</v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Thy.'!G6,0)</f>
        <v>1642870</v>
      </c>
      <c r="E11" s="3">
        <f>ROUND(+'Resp. Thy.'!F6,0)</f>
        <v>28012</v>
      </c>
      <c r="F11" s="8">
        <f t="shared" ref="F11:F74" si="0">IF(D11=0,"",IF(E11=0,"",ROUND(D11/E11,2)))</f>
        <v>58.65</v>
      </c>
      <c r="G11" s="3">
        <f>ROUND(+'Resp. Thy.'!G106,0)</f>
        <v>1718008</v>
      </c>
      <c r="H11" s="3">
        <f>ROUND(+'Resp. Thy.'!F106,0)</f>
        <v>28632</v>
      </c>
      <c r="I11" s="8">
        <f t="shared" ref="I11:I74" si="1">IF(G11=0,"",IF(H11=0,"",ROUND(G11/H11,2)))</f>
        <v>60</v>
      </c>
      <c r="J11" s="8"/>
      <c r="K11" s="10">
        <f t="shared" ref="K11:K74" si="2">IF(D11=0,"",IF(E11=0,"",IF(G11=0,"",IF(H11=0,"",ROUND(I11/F11-1,4)))))</f>
        <v>2.3E-2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Thy.'!G7,0)</f>
        <v>77541</v>
      </c>
      <c r="E12" s="3">
        <f>ROUND(+'Resp. Thy.'!F7,0)</f>
        <v>1782</v>
      </c>
      <c r="F12" s="8">
        <f t="shared" si="0"/>
        <v>43.51</v>
      </c>
      <c r="G12" s="3">
        <f>ROUND(+'Resp. Thy.'!G107,0)</f>
        <v>77728</v>
      </c>
      <c r="H12" s="3">
        <f>ROUND(+'Resp. Thy.'!F107,0)</f>
        <v>1842</v>
      </c>
      <c r="I12" s="8">
        <f t="shared" si="1"/>
        <v>42.2</v>
      </c>
      <c r="J12" s="8"/>
      <c r="K12" s="10">
        <f t="shared" si="2"/>
        <v>-3.0099999999999998E-2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Thy.'!G8,0)</f>
        <v>1768929</v>
      </c>
      <c r="E13" s="3">
        <f>ROUND(+'Resp. Thy.'!F8,0)</f>
        <v>22731</v>
      </c>
      <c r="F13" s="8">
        <f t="shared" si="0"/>
        <v>77.819999999999993</v>
      </c>
      <c r="G13" s="3">
        <f>ROUND(+'Resp. Thy.'!G108,0)</f>
        <v>1732466</v>
      </c>
      <c r="H13" s="3">
        <f>ROUND(+'Resp. Thy.'!F108,0)</f>
        <v>22684</v>
      </c>
      <c r="I13" s="8">
        <f t="shared" si="1"/>
        <v>76.37</v>
      </c>
      <c r="J13" s="8"/>
      <c r="K13" s="10">
        <f t="shared" si="2"/>
        <v>-1.8599999999999998E-2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Thy.'!G9,0)</f>
        <v>4677185</v>
      </c>
      <c r="E14" s="3">
        <f>ROUND(+'Resp. Thy.'!F9,0)</f>
        <v>0</v>
      </c>
      <c r="F14" s="8" t="str">
        <f t="shared" si="0"/>
        <v/>
      </c>
      <c r="G14" s="3">
        <f>ROUND(+'Resp. Thy.'!G109,0)</f>
        <v>5304177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Thy.'!G10,0)</f>
        <v>0</v>
      </c>
      <c r="E15" s="3">
        <f>ROUND(+'Resp. Thy.'!F10,0)</f>
        <v>0</v>
      </c>
      <c r="F15" s="8" t="str">
        <f t="shared" si="0"/>
        <v/>
      </c>
      <c r="G15" s="3">
        <f>ROUND(+'Resp. Thy.'!G110,0)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Thy.'!G11,0)</f>
        <v>0</v>
      </c>
      <c r="E16" s="3">
        <f>ROUND(+'Resp. Thy.'!F11,0)</f>
        <v>0</v>
      </c>
      <c r="F16" s="8" t="str">
        <f t="shared" si="0"/>
        <v/>
      </c>
      <c r="G16" s="3">
        <f>ROUND(+'Resp. Thy.'!G111,0)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Thy.'!G12,0)</f>
        <v>450722</v>
      </c>
      <c r="E17" s="3">
        <f>ROUND(+'Resp. Thy.'!F12,0)</f>
        <v>22510</v>
      </c>
      <c r="F17" s="8">
        <f t="shared" si="0"/>
        <v>20.02</v>
      </c>
      <c r="G17" s="3">
        <f>ROUND(+'Resp. Thy.'!G112,0)</f>
        <v>442096</v>
      </c>
      <c r="H17" s="3">
        <f>ROUND(+'Resp. Thy.'!F112,0)</f>
        <v>21338</v>
      </c>
      <c r="I17" s="8">
        <f t="shared" si="1"/>
        <v>20.72</v>
      </c>
      <c r="J17" s="8"/>
      <c r="K17" s="10">
        <f t="shared" si="2"/>
        <v>3.5000000000000003E-2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Thy.'!G13,0)</f>
        <v>246533</v>
      </c>
      <c r="E18" s="3">
        <f>ROUND(+'Resp. Thy.'!F13,0)</f>
        <v>6476</v>
      </c>
      <c r="F18" s="8">
        <f t="shared" si="0"/>
        <v>38.07</v>
      </c>
      <c r="G18" s="3">
        <f>ROUND(+'Resp. Thy.'!G113,0)</f>
        <v>236050</v>
      </c>
      <c r="H18" s="3">
        <f>ROUND(+'Resp. Thy.'!F113,0)</f>
        <v>3807</v>
      </c>
      <c r="I18" s="8">
        <f t="shared" si="1"/>
        <v>62</v>
      </c>
      <c r="J18" s="8"/>
      <c r="K18" s="10">
        <f t="shared" si="2"/>
        <v>0.62860000000000005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Thy.'!G14,0)</f>
        <v>1295672</v>
      </c>
      <c r="E19" s="3">
        <f>ROUND(+'Resp. Thy.'!F14,0)</f>
        <v>21127</v>
      </c>
      <c r="F19" s="8">
        <f t="shared" si="0"/>
        <v>61.33</v>
      </c>
      <c r="G19" s="3">
        <f>ROUND(+'Resp. Thy.'!G114,0)</f>
        <v>1224903</v>
      </c>
      <c r="H19" s="3">
        <f>ROUND(+'Resp. Thy.'!F114,0)</f>
        <v>22843</v>
      </c>
      <c r="I19" s="8">
        <f t="shared" si="1"/>
        <v>53.62</v>
      </c>
      <c r="J19" s="8"/>
      <c r="K19" s="10">
        <f t="shared" si="2"/>
        <v>-0.12570000000000001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Thy.'!G15,0)</f>
        <v>5046778</v>
      </c>
      <c r="E20" s="3">
        <f>ROUND(+'Resp. Thy.'!F15,0)</f>
        <v>7715</v>
      </c>
      <c r="F20" s="8">
        <f t="shared" si="0"/>
        <v>654.15</v>
      </c>
      <c r="G20" s="3">
        <f>ROUND(+'Resp. Thy.'!G115,0)</f>
        <v>5451491</v>
      </c>
      <c r="H20" s="3">
        <f>ROUND(+'Resp. Thy.'!F115,0)</f>
        <v>8156</v>
      </c>
      <c r="I20" s="8">
        <f t="shared" si="1"/>
        <v>668.4</v>
      </c>
      <c r="J20" s="8"/>
      <c r="K20" s="10">
        <f t="shared" si="2"/>
        <v>2.18E-2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Thy.'!G16,0)</f>
        <v>1532224</v>
      </c>
      <c r="E21" s="3">
        <f>ROUND(+'Resp. Thy.'!F16,0)</f>
        <v>136486</v>
      </c>
      <c r="F21" s="8">
        <f t="shared" si="0"/>
        <v>11.23</v>
      </c>
      <c r="G21" s="3">
        <f>ROUND(+'Resp. Thy.'!G116,0)</f>
        <v>2159744</v>
      </c>
      <c r="H21" s="3">
        <f>ROUND(+'Resp. Thy.'!F116,0)</f>
        <v>140607</v>
      </c>
      <c r="I21" s="8">
        <f t="shared" si="1"/>
        <v>15.36</v>
      </c>
      <c r="J21" s="8"/>
      <c r="K21" s="10">
        <f t="shared" si="2"/>
        <v>0.36780000000000002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Thy.'!G17,0)</f>
        <v>490065</v>
      </c>
      <c r="E22" s="3">
        <f>ROUND(+'Resp. Thy.'!F17,0)</f>
        <v>87880</v>
      </c>
      <c r="F22" s="8">
        <f t="shared" si="0"/>
        <v>5.58</v>
      </c>
      <c r="G22" s="3">
        <f>ROUND(+'Resp. Thy.'!G117,0)</f>
        <v>489260</v>
      </c>
      <c r="H22" s="3">
        <f>ROUND(+'Resp. Thy.'!F117,0)</f>
        <v>83678</v>
      </c>
      <c r="I22" s="8">
        <f t="shared" si="1"/>
        <v>5.85</v>
      </c>
      <c r="J22" s="8"/>
      <c r="K22" s="10">
        <f t="shared" si="2"/>
        <v>4.8399999999999999E-2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Thy.'!G18,0)</f>
        <v>2134181</v>
      </c>
      <c r="E23" s="3">
        <f>ROUND(+'Resp. Thy.'!F18,0)</f>
        <v>167964</v>
      </c>
      <c r="F23" s="8">
        <f t="shared" si="0"/>
        <v>12.71</v>
      </c>
      <c r="G23" s="3">
        <f>ROUND(+'Resp. Thy.'!G118,0)</f>
        <v>2096445</v>
      </c>
      <c r="H23" s="3">
        <f>ROUND(+'Resp. Thy.'!F118,0)</f>
        <v>171922</v>
      </c>
      <c r="I23" s="8">
        <f t="shared" si="1"/>
        <v>12.19</v>
      </c>
      <c r="J23" s="8"/>
      <c r="K23" s="10">
        <f t="shared" si="2"/>
        <v>-4.0899999999999999E-2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Thy.'!G19,0)</f>
        <v>562437</v>
      </c>
      <c r="E24" s="3">
        <f>ROUND(+'Resp. Thy.'!F19,0)</f>
        <v>9984</v>
      </c>
      <c r="F24" s="8">
        <f t="shared" si="0"/>
        <v>56.33</v>
      </c>
      <c r="G24" s="3">
        <f>ROUND(+'Resp. Thy.'!G119,0)</f>
        <v>616000</v>
      </c>
      <c r="H24" s="3">
        <f>ROUND(+'Resp. Thy.'!F119,0)</f>
        <v>4228</v>
      </c>
      <c r="I24" s="8">
        <f t="shared" si="1"/>
        <v>145.69999999999999</v>
      </c>
      <c r="J24" s="8"/>
      <c r="K24" s="10">
        <f t="shared" si="2"/>
        <v>1.5865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Thy.'!G20,0)</f>
        <v>858047</v>
      </c>
      <c r="E25" s="3">
        <f>ROUND(+'Resp. Thy.'!F20,0)</f>
        <v>41363</v>
      </c>
      <c r="F25" s="8">
        <f t="shared" si="0"/>
        <v>20.74</v>
      </c>
      <c r="G25" s="3">
        <f>ROUND(+'Resp. Thy.'!G120,0)</f>
        <v>827319</v>
      </c>
      <c r="H25" s="3">
        <f>ROUND(+'Resp. Thy.'!F120,0)</f>
        <v>71948</v>
      </c>
      <c r="I25" s="8">
        <f t="shared" si="1"/>
        <v>11.5</v>
      </c>
      <c r="J25" s="8"/>
      <c r="K25" s="10">
        <f t="shared" si="2"/>
        <v>-0.44550000000000001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Thy.'!G21,0)</f>
        <v>0</v>
      </c>
      <c r="E26" s="3">
        <f>ROUND(+'Resp. Thy.'!F21,0)</f>
        <v>0</v>
      </c>
      <c r="F26" s="8" t="str">
        <f t="shared" si="0"/>
        <v/>
      </c>
      <c r="G26" s="3">
        <f>ROUND(+'Resp. Thy.'!G121,0)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Thy.'!G22,0)</f>
        <v>0</v>
      </c>
      <c r="E27" s="3">
        <f>ROUND(+'Resp. Thy.'!F22,0)</f>
        <v>0</v>
      </c>
      <c r="F27" s="8" t="str">
        <f t="shared" si="0"/>
        <v/>
      </c>
      <c r="G27" s="3">
        <f>ROUND(+'Resp. Thy.'!G122,0)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Thy.'!G23,0)</f>
        <v>323885</v>
      </c>
      <c r="E28" s="3">
        <f>ROUND(+'Resp. Thy.'!F23,0)</f>
        <v>18316</v>
      </c>
      <c r="F28" s="8">
        <f t="shared" si="0"/>
        <v>17.68</v>
      </c>
      <c r="G28" s="3">
        <f>ROUND(+'Resp. Thy.'!G123,0)</f>
        <v>391008</v>
      </c>
      <c r="H28" s="3">
        <f>ROUND(+'Resp. Thy.'!F123,0)</f>
        <v>7717</v>
      </c>
      <c r="I28" s="8">
        <f t="shared" si="1"/>
        <v>50.67</v>
      </c>
      <c r="J28" s="8"/>
      <c r="K28" s="10">
        <f t="shared" si="2"/>
        <v>1.8660000000000001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Thy.'!G24,0)</f>
        <v>1901654</v>
      </c>
      <c r="E29" s="3">
        <f>ROUND(+'Resp. Thy.'!F24,0)</f>
        <v>242396</v>
      </c>
      <c r="F29" s="8">
        <f t="shared" si="0"/>
        <v>7.85</v>
      </c>
      <c r="G29" s="3">
        <f>ROUND(+'Resp. Thy.'!G124,0)</f>
        <v>1875320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Thy.'!G25,0)</f>
        <v>0</v>
      </c>
      <c r="E30" s="3">
        <f>ROUND(+'Resp. Thy.'!F25,0)</f>
        <v>0</v>
      </c>
      <c r="F30" s="8" t="str">
        <f t="shared" si="0"/>
        <v/>
      </c>
      <c r="G30" s="3">
        <f>ROUND(+'Resp. Thy.'!G125,0)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Thy.'!G26,0)</f>
        <v>69732</v>
      </c>
      <c r="E31" s="3">
        <f>ROUND(+'Resp. Thy.'!F26,0)</f>
        <v>3260</v>
      </c>
      <c r="F31" s="8">
        <f t="shared" si="0"/>
        <v>21.39</v>
      </c>
      <c r="G31" s="3">
        <f>ROUND(+'Resp. Thy.'!G126,0)</f>
        <v>78012</v>
      </c>
      <c r="H31" s="3">
        <f>ROUND(+'Resp. Thy.'!F126,0)</f>
        <v>4537</v>
      </c>
      <c r="I31" s="8">
        <f t="shared" si="1"/>
        <v>17.190000000000001</v>
      </c>
      <c r="J31" s="8"/>
      <c r="K31" s="10">
        <f t="shared" si="2"/>
        <v>-0.19639999999999999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Thy.'!G27,0)</f>
        <v>1664457</v>
      </c>
      <c r="E32" s="3">
        <f>ROUND(+'Resp. Thy.'!F27,0)</f>
        <v>34898</v>
      </c>
      <c r="F32" s="8">
        <f t="shared" si="0"/>
        <v>47.69</v>
      </c>
      <c r="G32" s="3">
        <f>ROUND(+'Resp. Thy.'!G127,0)</f>
        <v>1611702</v>
      </c>
      <c r="H32" s="3">
        <f>ROUND(+'Resp. Thy.'!F127,0)</f>
        <v>47324</v>
      </c>
      <c r="I32" s="8">
        <f t="shared" si="1"/>
        <v>34.06</v>
      </c>
      <c r="J32" s="8"/>
      <c r="K32" s="10">
        <f t="shared" si="2"/>
        <v>-0.2858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Thy.'!G28,0)</f>
        <v>739520</v>
      </c>
      <c r="E33" s="3">
        <f>ROUND(+'Resp. Thy.'!F28,0)</f>
        <v>15386</v>
      </c>
      <c r="F33" s="8">
        <f t="shared" si="0"/>
        <v>48.06</v>
      </c>
      <c r="G33" s="3">
        <f>ROUND(+'Resp. Thy.'!G128,0)</f>
        <v>690957</v>
      </c>
      <c r="H33" s="3">
        <f>ROUND(+'Resp. Thy.'!F128,0)</f>
        <v>12936</v>
      </c>
      <c r="I33" s="8">
        <f t="shared" si="1"/>
        <v>53.41</v>
      </c>
      <c r="J33" s="8"/>
      <c r="K33" s="10">
        <f t="shared" si="2"/>
        <v>0.1113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Thy.'!G29,0)</f>
        <v>401081</v>
      </c>
      <c r="E34" s="3">
        <f>ROUND(+'Resp. Thy.'!F29,0)</f>
        <v>16193</v>
      </c>
      <c r="F34" s="8">
        <f t="shared" si="0"/>
        <v>24.77</v>
      </c>
      <c r="G34" s="3">
        <f>ROUND(+'Resp. Thy.'!G129,0)</f>
        <v>413128</v>
      </c>
      <c r="H34" s="3">
        <f>ROUND(+'Resp. Thy.'!F129,0)</f>
        <v>15267</v>
      </c>
      <c r="I34" s="8">
        <f t="shared" si="1"/>
        <v>27.06</v>
      </c>
      <c r="J34" s="8"/>
      <c r="K34" s="10">
        <f t="shared" si="2"/>
        <v>9.2499999999999999E-2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Thy.'!G30,0)</f>
        <v>0</v>
      </c>
      <c r="E35" s="3">
        <f>ROUND(+'Resp. Thy.'!F30,0)</f>
        <v>0</v>
      </c>
      <c r="F35" s="8" t="str">
        <f t="shared" si="0"/>
        <v/>
      </c>
      <c r="G35" s="3">
        <f>ROUND(+'Resp. Thy.'!G130,0)</f>
        <v>0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Thy.'!G31,0)</f>
        <v>0</v>
      </c>
      <c r="E36" s="3">
        <f>ROUND(+'Resp. Thy.'!F31,0)</f>
        <v>0</v>
      </c>
      <c r="F36" s="8" t="str">
        <f t="shared" si="0"/>
        <v/>
      </c>
      <c r="G36" s="3">
        <f>ROUND(+'Resp. Thy.'!G131,0)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Thy.'!G32,0)</f>
        <v>1551591</v>
      </c>
      <c r="E37" s="3">
        <f>ROUND(+'Resp. Thy.'!F32,0)</f>
        <v>0</v>
      </c>
      <c r="F37" s="8" t="str">
        <f t="shared" si="0"/>
        <v/>
      </c>
      <c r="G37" s="3">
        <f>ROUND(+'Resp. Thy.'!G132,0)</f>
        <v>0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Thy.'!G33,0)</f>
        <v>190</v>
      </c>
      <c r="E38" s="3">
        <f>ROUND(+'Resp. Thy.'!F33,0)</f>
        <v>0</v>
      </c>
      <c r="F38" s="8" t="str">
        <f t="shared" si="0"/>
        <v/>
      </c>
      <c r="G38" s="3">
        <f>ROUND(+'Resp. Thy.'!G133,0)</f>
        <v>61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Thy.'!G34,0)</f>
        <v>4293885</v>
      </c>
      <c r="E39" s="3">
        <f>ROUND(+'Resp. Thy.'!F34,0)</f>
        <v>84540</v>
      </c>
      <c r="F39" s="8">
        <f t="shared" si="0"/>
        <v>50.79</v>
      </c>
      <c r="G39" s="3">
        <f>ROUND(+'Resp. Thy.'!G134,0)</f>
        <v>4447367</v>
      </c>
      <c r="H39" s="3">
        <f>ROUND(+'Resp. Thy.'!F134,0)</f>
        <v>174009</v>
      </c>
      <c r="I39" s="8">
        <f t="shared" si="1"/>
        <v>25.56</v>
      </c>
      <c r="J39" s="8"/>
      <c r="K39" s="10">
        <f t="shared" si="2"/>
        <v>-0.49680000000000002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Thy.'!G35,0)</f>
        <v>353660</v>
      </c>
      <c r="E40" s="3">
        <f>ROUND(+'Resp. Thy.'!F35,0)</f>
        <v>14592</v>
      </c>
      <c r="F40" s="8">
        <f t="shared" si="0"/>
        <v>24.24</v>
      </c>
      <c r="G40" s="3">
        <f>ROUND(+'Resp. Thy.'!G135,0)</f>
        <v>552534</v>
      </c>
      <c r="H40" s="3">
        <f>ROUND(+'Resp. Thy.'!F135,0)</f>
        <v>23486</v>
      </c>
      <c r="I40" s="8">
        <f t="shared" si="1"/>
        <v>23.53</v>
      </c>
      <c r="J40" s="8"/>
      <c r="K40" s="10">
        <f t="shared" si="2"/>
        <v>-2.93E-2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Thy.'!G36,0)</f>
        <v>169596</v>
      </c>
      <c r="E41" s="3">
        <f>ROUND(+'Resp. Thy.'!F36,0)</f>
        <v>1264</v>
      </c>
      <c r="F41" s="8">
        <f t="shared" si="0"/>
        <v>134.16999999999999</v>
      </c>
      <c r="G41" s="3">
        <f>ROUND(+'Resp. Thy.'!G136,0)</f>
        <v>179002</v>
      </c>
      <c r="H41" s="3">
        <f>ROUND(+'Resp. Thy.'!F136,0)</f>
        <v>1518</v>
      </c>
      <c r="I41" s="8">
        <f t="shared" si="1"/>
        <v>117.92</v>
      </c>
      <c r="J41" s="8"/>
      <c r="K41" s="10">
        <f t="shared" si="2"/>
        <v>-0.1211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Thy.'!G37,0)</f>
        <v>899659</v>
      </c>
      <c r="E42" s="3">
        <f>ROUND(+'Resp. Thy.'!F37,0)</f>
        <v>62636</v>
      </c>
      <c r="F42" s="8">
        <f t="shared" si="0"/>
        <v>14.36</v>
      </c>
      <c r="G42" s="3">
        <f>ROUND(+'Resp. Thy.'!G137,0)</f>
        <v>912333</v>
      </c>
      <c r="H42" s="3">
        <f>ROUND(+'Resp. Thy.'!F137,0)</f>
        <v>70420</v>
      </c>
      <c r="I42" s="8">
        <f t="shared" si="1"/>
        <v>12.96</v>
      </c>
      <c r="J42" s="8"/>
      <c r="K42" s="10">
        <f t="shared" si="2"/>
        <v>-9.7500000000000003E-2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Thy.'!G38,0)</f>
        <v>0</v>
      </c>
      <c r="E43" s="3">
        <f>ROUND(+'Resp. Thy.'!F38,0)</f>
        <v>0</v>
      </c>
      <c r="F43" s="8" t="str">
        <f t="shared" si="0"/>
        <v/>
      </c>
      <c r="G43" s="3">
        <f>ROUND(+'Resp. Thy.'!G138,0)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Thy.'!G39,0)</f>
        <v>482117</v>
      </c>
      <c r="E44" s="3">
        <f>ROUND(+'Resp. Thy.'!F39,0)</f>
        <v>33661</v>
      </c>
      <c r="F44" s="8">
        <f t="shared" si="0"/>
        <v>14.32</v>
      </c>
      <c r="G44" s="3">
        <f>ROUND(+'Resp. Thy.'!G139,0)</f>
        <v>453265</v>
      </c>
      <c r="H44" s="3">
        <f>ROUND(+'Resp. Thy.'!F139,0)</f>
        <v>33120</v>
      </c>
      <c r="I44" s="8">
        <f t="shared" si="1"/>
        <v>13.69</v>
      </c>
      <c r="J44" s="8"/>
      <c r="K44" s="10">
        <f t="shared" si="2"/>
        <v>-4.3999999999999997E-2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Thy.'!G40,0)</f>
        <v>77895</v>
      </c>
      <c r="E45" s="3">
        <f>ROUND(+'Resp. Thy.'!F40,0)</f>
        <v>1454</v>
      </c>
      <c r="F45" s="8">
        <f t="shared" si="0"/>
        <v>53.57</v>
      </c>
      <c r="G45" s="3">
        <f>ROUND(+'Resp. Thy.'!G140,0)</f>
        <v>78224</v>
      </c>
      <c r="H45" s="3">
        <f>ROUND(+'Resp. Thy.'!F140,0)</f>
        <v>1657</v>
      </c>
      <c r="I45" s="8">
        <f t="shared" si="1"/>
        <v>47.21</v>
      </c>
      <c r="J45" s="8"/>
      <c r="K45" s="10">
        <f t="shared" si="2"/>
        <v>-0.1187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Thy.'!G41,0)</f>
        <v>546789</v>
      </c>
      <c r="E46" s="3">
        <f>ROUND(+'Resp. Thy.'!F41,0)</f>
        <v>23264</v>
      </c>
      <c r="F46" s="8">
        <f t="shared" si="0"/>
        <v>23.5</v>
      </c>
      <c r="G46" s="3">
        <f>ROUND(+'Resp. Thy.'!G141,0)</f>
        <v>528826</v>
      </c>
      <c r="H46" s="3">
        <f>ROUND(+'Resp. Thy.'!F141,0)</f>
        <v>21133</v>
      </c>
      <c r="I46" s="8">
        <f t="shared" si="1"/>
        <v>25.02</v>
      </c>
      <c r="J46" s="8"/>
      <c r="K46" s="10">
        <f t="shared" si="2"/>
        <v>6.4699999999999994E-2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Thy.'!G42,0)</f>
        <v>0</v>
      </c>
      <c r="E47" s="3">
        <f>ROUND(+'Resp. Thy.'!F42,0)</f>
        <v>4177</v>
      </c>
      <c r="F47" s="8" t="str">
        <f t="shared" si="0"/>
        <v/>
      </c>
      <c r="G47" s="3">
        <f>ROUND(+'Resp. Thy.'!G142,0)</f>
        <v>0</v>
      </c>
      <c r="H47" s="3">
        <f>ROUND(+'Resp. Thy.'!F142,0)</f>
        <v>788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Thy.'!G43,0)</f>
        <v>0</v>
      </c>
      <c r="E48" s="3">
        <f>ROUND(+'Resp. Thy.'!F43,0)</f>
        <v>0</v>
      </c>
      <c r="F48" s="8" t="str">
        <f t="shared" si="0"/>
        <v/>
      </c>
      <c r="G48" s="3">
        <f>ROUND(+'Resp. Thy.'!G143,0)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Thy.'!G44,0)</f>
        <v>982709</v>
      </c>
      <c r="E49" s="3">
        <f>ROUND(+'Resp. Thy.'!F44,0)</f>
        <v>36116</v>
      </c>
      <c r="F49" s="8">
        <f t="shared" si="0"/>
        <v>27.21</v>
      </c>
      <c r="G49" s="3">
        <f>ROUND(+'Resp. Thy.'!G144,0)</f>
        <v>486580</v>
      </c>
      <c r="H49" s="3">
        <f>ROUND(+'Resp. Thy.'!F144,0)</f>
        <v>19027</v>
      </c>
      <c r="I49" s="8">
        <f t="shared" si="1"/>
        <v>25.57</v>
      </c>
      <c r="J49" s="8"/>
      <c r="K49" s="10">
        <f t="shared" si="2"/>
        <v>-6.0299999999999999E-2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Thy.'!G45,0)</f>
        <v>4699724</v>
      </c>
      <c r="E50" s="3">
        <f>ROUND(+'Resp. Thy.'!F45,0)</f>
        <v>61172</v>
      </c>
      <c r="F50" s="8">
        <f t="shared" si="0"/>
        <v>76.83</v>
      </c>
      <c r="G50" s="3">
        <f>ROUND(+'Resp. Thy.'!G145,0)</f>
        <v>4883167</v>
      </c>
      <c r="H50" s="3">
        <f>ROUND(+'Resp. Thy.'!F145,0)</f>
        <v>67295</v>
      </c>
      <c r="I50" s="8">
        <f t="shared" si="1"/>
        <v>72.56</v>
      </c>
      <c r="J50" s="8"/>
      <c r="K50" s="10">
        <f t="shared" si="2"/>
        <v>-5.5599999999999997E-2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Thy.'!G46,0)</f>
        <v>41127</v>
      </c>
      <c r="E51" s="3">
        <f>ROUND(+'Resp. Thy.'!F46,0)</f>
        <v>0</v>
      </c>
      <c r="F51" s="8" t="str">
        <f t="shared" si="0"/>
        <v/>
      </c>
      <c r="G51" s="3">
        <f>ROUND(+'Resp. Thy.'!G146,0)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Thy.'!G47,0)</f>
        <v>1213240</v>
      </c>
      <c r="E52" s="3">
        <f>ROUND(+'Resp. Thy.'!F47,0)</f>
        <v>23928</v>
      </c>
      <c r="F52" s="8">
        <f t="shared" si="0"/>
        <v>50.7</v>
      </c>
      <c r="G52" s="3">
        <f>ROUND(+'Resp. Thy.'!G147,0)</f>
        <v>1204995</v>
      </c>
      <c r="H52" s="3">
        <f>ROUND(+'Resp. Thy.'!F147,0)</f>
        <v>23391</v>
      </c>
      <c r="I52" s="8">
        <f t="shared" si="1"/>
        <v>51.52</v>
      </c>
      <c r="J52" s="8"/>
      <c r="K52" s="10">
        <f t="shared" si="2"/>
        <v>1.6199999999999999E-2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Thy.'!G48,0)</f>
        <v>1928823</v>
      </c>
      <c r="E53" s="3">
        <f>ROUND(+'Resp. Thy.'!F48,0)</f>
        <v>0</v>
      </c>
      <c r="F53" s="8" t="str">
        <f t="shared" si="0"/>
        <v/>
      </c>
      <c r="G53" s="3">
        <f>ROUND(+'Resp. Thy.'!G148,0)</f>
        <v>1738806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Thy.'!G49,0)</f>
        <v>998117</v>
      </c>
      <c r="E54" s="3">
        <f>ROUND(+'Resp. Thy.'!F49,0)</f>
        <v>47870</v>
      </c>
      <c r="F54" s="8">
        <f t="shared" si="0"/>
        <v>20.85</v>
      </c>
      <c r="G54" s="3">
        <f>ROUND(+'Resp. Thy.'!G149,0)</f>
        <v>1024386</v>
      </c>
      <c r="H54" s="3">
        <f>ROUND(+'Resp. Thy.'!F149,0)</f>
        <v>49443</v>
      </c>
      <c r="I54" s="8">
        <f t="shared" si="1"/>
        <v>20.72</v>
      </c>
      <c r="J54" s="8"/>
      <c r="K54" s="10">
        <f t="shared" si="2"/>
        <v>-6.1999999999999998E-3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Thy.'!G50,0)</f>
        <v>618275</v>
      </c>
      <c r="E55" s="3">
        <f>ROUND(+'Resp. Thy.'!F50,0)</f>
        <v>9801</v>
      </c>
      <c r="F55" s="8">
        <f t="shared" si="0"/>
        <v>63.08</v>
      </c>
      <c r="G55" s="3">
        <f>ROUND(+'Resp. Thy.'!G150,0)</f>
        <v>601586</v>
      </c>
      <c r="H55" s="3">
        <f>ROUND(+'Resp. Thy.'!F150,0)</f>
        <v>10970</v>
      </c>
      <c r="I55" s="8">
        <f t="shared" si="1"/>
        <v>54.84</v>
      </c>
      <c r="J55" s="8"/>
      <c r="K55" s="10">
        <f t="shared" si="2"/>
        <v>-0.13059999999999999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Thy.'!G51,0)</f>
        <v>59725</v>
      </c>
      <c r="E56" s="3">
        <f>ROUND(+'Resp. Thy.'!F51,0)</f>
        <v>3643</v>
      </c>
      <c r="F56" s="8">
        <f t="shared" si="0"/>
        <v>16.39</v>
      </c>
      <c r="G56" s="3">
        <f>ROUND(+'Resp. Thy.'!G151,0)</f>
        <v>66600</v>
      </c>
      <c r="H56" s="3">
        <f>ROUND(+'Resp. Thy.'!F151,0)</f>
        <v>5082</v>
      </c>
      <c r="I56" s="8">
        <f t="shared" si="1"/>
        <v>13.11</v>
      </c>
      <c r="J56" s="8"/>
      <c r="K56" s="10">
        <f t="shared" si="2"/>
        <v>-0.2001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Thy.'!G52,0)</f>
        <v>1120739</v>
      </c>
      <c r="E57" s="3">
        <f>ROUND(+'Resp. Thy.'!F52,0)</f>
        <v>0</v>
      </c>
      <c r="F57" s="8" t="str">
        <f t="shared" si="0"/>
        <v/>
      </c>
      <c r="G57" s="3">
        <f>ROUND(+'Resp. Thy.'!G152,0)</f>
        <v>1061357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Thy.'!G53,0)</f>
        <v>3059522</v>
      </c>
      <c r="E58" s="3">
        <f>ROUND(+'Resp. Thy.'!F53,0)</f>
        <v>49800</v>
      </c>
      <c r="F58" s="8">
        <f t="shared" si="0"/>
        <v>61.44</v>
      </c>
      <c r="G58" s="3">
        <f>ROUND(+'Resp. Thy.'!G153,0)</f>
        <v>3533871</v>
      </c>
      <c r="H58" s="3">
        <f>ROUND(+'Resp. Thy.'!F153,0)</f>
        <v>47192</v>
      </c>
      <c r="I58" s="8">
        <f t="shared" si="1"/>
        <v>74.88</v>
      </c>
      <c r="J58" s="8"/>
      <c r="K58" s="10">
        <f t="shared" si="2"/>
        <v>0.21879999999999999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Thy.'!G54,0)</f>
        <v>237632</v>
      </c>
      <c r="E59" s="3">
        <f>ROUND(+'Resp. Thy.'!F54,0)</f>
        <v>2438</v>
      </c>
      <c r="F59" s="8">
        <f t="shared" si="0"/>
        <v>97.47</v>
      </c>
      <c r="G59" s="3">
        <f>ROUND(+'Resp. Thy.'!G154,0)</f>
        <v>265253</v>
      </c>
      <c r="H59" s="3">
        <f>ROUND(+'Resp. Thy.'!F154,0)</f>
        <v>2368</v>
      </c>
      <c r="I59" s="8">
        <f t="shared" si="1"/>
        <v>112.02</v>
      </c>
      <c r="J59" s="8"/>
      <c r="K59" s="10">
        <f t="shared" si="2"/>
        <v>0.14929999999999999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Thy.'!G55,0)</f>
        <v>20237</v>
      </c>
      <c r="E60" s="3">
        <f>ROUND(+'Resp. Thy.'!F55,0)</f>
        <v>1973</v>
      </c>
      <c r="F60" s="8">
        <f t="shared" si="0"/>
        <v>10.26</v>
      </c>
      <c r="G60" s="3">
        <f>ROUND(+'Resp. Thy.'!G155,0)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Thy.'!G56,0)</f>
        <v>2772266</v>
      </c>
      <c r="E61" s="3">
        <f>ROUND(+'Resp. Thy.'!F56,0)</f>
        <v>260556</v>
      </c>
      <c r="F61" s="8">
        <f t="shared" si="0"/>
        <v>10.64</v>
      </c>
      <c r="G61" s="3">
        <f>ROUND(+'Resp. Thy.'!G156,0)</f>
        <v>3246470</v>
      </c>
      <c r="H61" s="3">
        <f>ROUND(+'Resp. Thy.'!F156,0)</f>
        <v>311854</v>
      </c>
      <c r="I61" s="8">
        <f t="shared" si="1"/>
        <v>10.41</v>
      </c>
      <c r="J61" s="8"/>
      <c r="K61" s="10">
        <f t="shared" si="2"/>
        <v>-2.1600000000000001E-2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Thy.'!G57,0)</f>
        <v>2079539</v>
      </c>
      <c r="E62" s="3">
        <f>ROUND(+'Resp. Thy.'!F57,0)</f>
        <v>74832</v>
      </c>
      <c r="F62" s="8">
        <f t="shared" si="0"/>
        <v>27.79</v>
      </c>
      <c r="G62" s="3">
        <f>ROUND(+'Resp. Thy.'!G157,0)</f>
        <v>2079211</v>
      </c>
      <c r="H62" s="3">
        <f>ROUND(+'Resp. Thy.'!F157,0)</f>
        <v>71676</v>
      </c>
      <c r="I62" s="8">
        <f t="shared" si="1"/>
        <v>29.01</v>
      </c>
      <c r="J62" s="8"/>
      <c r="K62" s="10">
        <f t="shared" si="2"/>
        <v>4.3900000000000002E-2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Thy.'!G58,0)</f>
        <v>205708</v>
      </c>
      <c r="E63" s="3">
        <f>ROUND(+'Resp. Thy.'!F58,0)</f>
        <v>6577</v>
      </c>
      <c r="F63" s="8">
        <f t="shared" si="0"/>
        <v>31.28</v>
      </c>
      <c r="G63" s="3">
        <f>ROUND(+'Resp. Thy.'!G158,0)</f>
        <v>215347</v>
      </c>
      <c r="H63" s="3">
        <f>ROUND(+'Resp. Thy.'!F158,0)</f>
        <v>6461</v>
      </c>
      <c r="I63" s="8">
        <f t="shared" si="1"/>
        <v>33.33</v>
      </c>
      <c r="J63" s="8"/>
      <c r="K63" s="10">
        <f t="shared" si="2"/>
        <v>6.5500000000000003E-2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Thy.'!G59,0)</f>
        <v>1272298</v>
      </c>
      <c r="E64" s="3">
        <f>ROUND(+'Resp. Thy.'!F59,0)</f>
        <v>57193</v>
      </c>
      <c r="F64" s="8">
        <f t="shared" si="0"/>
        <v>22.25</v>
      </c>
      <c r="G64" s="3">
        <f>ROUND(+'Resp. Thy.'!G159,0)</f>
        <v>1346932</v>
      </c>
      <c r="H64" s="3">
        <f>ROUND(+'Resp. Thy.'!F159,0)</f>
        <v>68155</v>
      </c>
      <c r="I64" s="8">
        <f t="shared" si="1"/>
        <v>19.760000000000002</v>
      </c>
      <c r="J64" s="8"/>
      <c r="K64" s="10">
        <f t="shared" si="2"/>
        <v>-0.1119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Thy.'!G60,0)</f>
        <v>0</v>
      </c>
      <c r="E65" s="3">
        <f>ROUND(+'Resp. Thy.'!F60,0)</f>
        <v>1105</v>
      </c>
      <c r="F65" s="8" t="str">
        <f t="shared" si="0"/>
        <v/>
      </c>
      <c r="G65" s="3">
        <f>ROUND(+'Resp. Thy.'!G160,0)</f>
        <v>0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Thy.'!G61,0)</f>
        <v>703684</v>
      </c>
      <c r="E66" s="3">
        <f>ROUND(+'Resp. Thy.'!F61,0)</f>
        <v>9753</v>
      </c>
      <c r="F66" s="8">
        <f t="shared" si="0"/>
        <v>72.150000000000006</v>
      </c>
      <c r="G66" s="3">
        <f>ROUND(+'Resp. Thy.'!G161,0)</f>
        <v>689181</v>
      </c>
      <c r="H66" s="3">
        <f>ROUND(+'Resp. Thy.'!F161,0)</f>
        <v>8796</v>
      </c>
      <c r="I66" s="8">
        <f t="shared" si="1"/>
        <v>78.349999999999994</v>
      </c>
      <c r="J66" s="8"/>
      <c r="K66" s="10">
        <f t="shared" si="2"/>
        <v>8.5900000000000004E-2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Thy.'!G62,0)</f>
        <v>387588</v>
      </c>
      <c r="E67" s="3">
        <f>ROUND(+'Resp. Thy.'!F62,0)</f>
        <v>15821</v>
      </c>
      <c r="F67" s="8">
        <f t="shared" si="0"/>
        <v>24.5</v>
      </c>
      <c r="G67" s="3">
        <f>ROUND(+'Resp. Thy.'!G162,0)</f>
        <v>413832</v>
      </c>
      <c r="H67" s="3">
        <f>ROUND(+'Resp. Thy.'!F162,0)</f>
        <v>9451</v>
      </c>
      <c r="I67" s="8">
        <f t="shared" si="1"/>
        <v>43.79</v>
      </c>
      <c r="J67" s="8"/>
      <c r="K67" s="10">
        <f t="shared" si="2"/>
        <v>0.7873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Thy.'!G63,0)</f>
        <v>818783</v>
      </c>
      <c r="E68" s="3">
        <f>ROUND(+'Resp. Thy.'!F63,0)</f>
        <v>28221</v>
      </c>
      <c r="F68" s="8">
        <f t="shared" si="0"/>
        <v>29.01</v>
      </c>
      <c r="G68" s="3">
        <f>ROUND(+'Resp. Thy.'!G163,0)</f>
        <v>1675458</v>
      </c>
      <c r="H68" s="3">
        <f>ROUND(+'Resp. Thy.'!F163,0)</f>
        <v>61980</v>
      </c>
      <c r="I68" s="8">
        <f t="shared" si="1"/>
        <v>27.03</v>
      </c>
      <c r="J68" s="8"/>
      <c r="K68" s="10">
        <f t="shared" si="2"/>
        <v>-6.83E-2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Thy.'!G64,0)</f>
        <v>423601</v>
      </c>
      <c r="E69" s="3">
        <f>ROUND(+'Resp. Thy.'!F64,0)</f>
        <v>34056</v>
      </c>
      <c r="F69" s="8">
        <f t="shared" si="0"/>
        <v>12.44</v>
      </c>
      <c r="G69" s="3">
        <f>ROUND(+'Resp. Thy.'!G164,0)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Thy.'!G65,0)</f>
        <v>164579</v>
      </c>
      <c r="E70" s="3">
        <f>ROUND(+'Resp. Thy.'!F65,0)</f>
        <v>5742</v>
      </c>
      <c r="F70" s="8">
        <f t="shared" si="0"/>
        <v>28.66</v>
      </c>
      <c r="G70" s="3">
        <f>ROUND(+'Resp. Thy.'!G165,0)</f>
        <v>167673</v>
      </c>
      <c r="H70" s="3">
        <f>ROUND(+'Resp. Thy.'!F165,0)</f>
        <v>5006</v>
      </c>
      <c r="I70" s="8">
        <f t="shared" si="1"/>
        <v>33.49</v>
      </c>
      <c r="J70" s="8"/>
      <c r="K70" s="10">
        <f t="shared" si="2"/>
        <v>0.16850000000000001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Thy.'!G66,0)</f>
        <v>0</v>
      </c>
      <c r="E71" s="3">
        <f>ROUND(+'Resp. Thy.'!F66,0)</f>
        <v>0</v>
      </c>
      <c r="F71" s="8" t="str">
        <f t="shared" si="0"/>
        <v/>
      </c>
      <c r="G71" s="3">
        <f>ROUND(+'Resp. Thy.'!G166,0)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Thy.'!G67,0)</f>
        <v>4382427</v>
      </c>
      <c r="E72" s="3">
        <f>ROUND(+'Resp. Thy.'!F67,0)</f>
        <v>0</v>
      </c>
      <c r="F72" s="8" t="str">
        <f t="shared" si="0"/>
        <v/>
      </c>
      <c r="G72" s="3">
        <f>ROUND(+'Resp. Thy.'!G167,0)</f>
        <v>3072580</v>
      </c>
      <c r="H72" s="3">
        <f>ROUND(+'Resp. Thy.'!F167,0)</f>
        <v>1916</v>
      </c>
      <c r="I72" s="8">
        <f t="shared" si="1"/>
        <v>1603.64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Thy.'!G68,0)</f>
        <v>1789065</v>
      </c>
      <c r="E73" s="3">
        <f>ROUND(+'Resp. Thy.'!F68,0)</f>
        <v>45286</v>
      </c>
      <c r="F73" s="8">
        <f t="shared" si="0"/>
        <v>39.51</v>
      </c>
      <c r="G73" s="3">
        <f>ROUND(+'Resp. Thy.'!G168,0)</f>
        <v>1850949</v>
      </c>
      <c r="H73" s="3">
        <f>ROUND(+'Resp. Thy.'!F168,0)</f>
        <v>45008</v>
      </c>
      <c r="I73" s="8">
        <f t="shared" si="1"/>
        <v>41.12</v>
      </c>
      <c r="J73" s="8"/>
      <c r="K73" s="10">
        <f t="shared" si="2"/>
        <v>4.07E-2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Thy.'!G69,0)</f>
        <v>5859125</v>
      </c>
      <c r="E74" s="3">
        <f>ROUND(+'Resp. Thy.'!F69,0)</f>
        <v>580044</v>
      </c>
      <c r="F74" s="8">
        <f t="shared" si="0"/>
        <v>10.1</v>
      </c>
      <c r="G74" s="3">
        <f>ROUND(+'Resp. Thy.'!G169,0)</f>
        <v>6286439</v>
      </c>
      <c r="H74" s="3">
        <f>ROUND(+'Resp. Thy.'!F169,0)</f>
        <v>596102</v>
      </c>
      <c r="I74" s="8">
        <f t="shared" si="1"/>
        <v>10.55</v>
      </c>
      <c r="J74" s="8"/>
      <c r="K74" s="10">
        <f t="shared" si="2"/>
        <v>4.4600000000000001E-2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Thy.'!G70,0)</f>
        <v>1600351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ROUND(+'Resp. Thy.'!G170,0)</f>
        <v>1636174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Thy.'!G71,0)</f>
        <v>104151</v>
      </c>
      <c r="E76" s="3">
        <f>ROUND(+'Resp. Thy.'!F71,0)</f>
        <v>3135</v>
      </c>
      <c r="F76" s="8">
        <f t="shared" si="3"/>
        <v>33.22</v>
      </c>
      <c r="G76" s="3">
        <f>ROUND(+'Resp. Thy.'!G171,0)</f>
        <v>100331</v>
      </c>
      <c r="H76" s="3">
        <f>ROUND(+'Resp. Thy.'!F171,0)</f>
        <v>2236</v>
      </c>
      <c r="I76" s="8">
        <f t="shared" si="4"/>
        <v>44.87</v>
      </c>
      <c r="J76" s="8"/>
      <c r="K76" s="10">
        <f t="shared" si="5"/>
        <v>0.35070000000000001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Thy.'!G72,0)</f>
        <v>0</v>
      </c>
      <c r="E77" s="3">
        <f>ROUND(+'Resp. Thy.'!F72,0)</f>
        <v>0</v>
      </c>
      <c r="F77" s="8" t="str">
        <f t="shared" si="3"/>
        <v/>
      </c>
      <c r="G77" s="3">
        <f>ROUND(+'Resp. Thy.'!G172,0)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Thy.'!G73,0)</f>
        <v>1658238</v>
      </c>
      <c r="E78" s="3">
        <f>ROUND(+'Resp. Thy.'!F73,0)</f>
        <v>40592</v>
      </c>
      <c r="F78" s="8">
        <f t="shared" si="3"/>
        <v>40.85</v>
      </c>
      <c r="G78" s="3">
        <f>ROUND(+'Resp. Thy.'!G173,0)</f>
        <v>1603903</v>
      </c>
      <c r="H78" s="3">
        <f>ROUND(+'Resp. Thy.'!F173,0)</f>
        <v>43820</v>
      </c>
      <c r="I78" s="8">
        <f t="shared" si="4"/>
        <v>36.6</v>
      </c>
      <c r="J78" s="8"/>
      <c r="K78" s="10">
        <f t="shared" si="5"/>
        <v>-0.104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Thy.'!G74,0)</f>
        <v>4058149</v>
      </c>
      <c r="E79" s="3">
        <f>ROUND(+'Resp. Thy.'!F74,0)</f>
        <v>83159</v>
      </c>
      <c r="F79" s="8">
        <f t="shared" si="3"/>
        <v>48.8</v>
      </c>
      <c r="G79" s="3">
        <f>ROUND(+'Resp. Thy.'!G174,0)</f>
        <v>4247761</v>
      </c>
      <c r="H79" s="3">
        <f>ROUND(+'Resp. Thy.'!F174,0)</f>
        <v>95793</v>
      </c>
      <c r="I79" s="8">
        <f t="shared" si="4"/>
        <v>44.34</v>
      </c>
      <c r="J79" s="8"/>
      <c r="K79" s="10">
        <f t="shared" si="5"/>
        <v>-9.1399999999999995E-2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Thy.'!G75,0)</f>
        <v>592827</v>
      </c>
      <c r="E80" s="3">
        <f>ROUND(+'Resp. Thy.'!F75,0)</f>
        <v>24430</v>
      </c>
      <c r="F80" s="8">
        <f t="shared" si="3"/>
        <v>24.27</v>
      </c>
      <c r="G80" s="3">
        <f>ROUND(+'Resp. Thy.'!G175,0)</f>
        <v>607495</v>
      </c>
      <c r="H80" s="3">
        <f>ROUND(+'Resp. Thy.'!F175,0)</f>
        <v>23571</v>
      </c>
      <c r="I80" s="8">
        <f t="shared" si="4"/>
        <v>25.77</v>
      </c>
      <c r="J80" s="8"/>
      <c r="K80" s="10">
        <f t="shared" si="5"/>
        <v>6.1800000000000001E-2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Thy.'!G76,0)</f>
        <v>218919</v>
      </c>
      <c r="E81" s="3">
        <f>ROUND(+'Resp. Thy.'!F76,0)</f>
        <v>0</v>
      </c>
      <c r="F81" s="8" t="str">
        <f t="shared" si="3"/>
        <v/>
      </c>
      <c r="G81" s="3">
        <f>ROUND(+'Resp. Thy.'!G176,0)</f>
        <v>228012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Thy.'!G77,0)</f>
        <v>1475975</v>
      </c>
      <c r="E82" s="3">
        <f>ROUND(+'Resp. Thy.'!F77,0)</f>
        <v>0</v>
      </c>
      <c r="F82" s="8" t="str">
        <f t="shared" si="3"/>
        <v/>
      </c>
      <c r="G82" s="3">
        <f>ROUND(+'Resp. Thy.'!G177,0)</f>
        <v>1621590</v>
      </c>
      <c r="H82" s="3">
        <f>ROUND(+'Resp. Thy.'!F177,0)</f>
        <v>240257</v>
      </c>
      <c r="I82" s="8">
        <f t="shared" si="4"/>
        <v>6.75</v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Thy.'!G78,0)</f>
        <v>3441765</v>
      </c>
      <c r="E83" s="3">
        <f>ROUND(+'Resp. Thy.'!F78,0)</f>
        <v>0</v>
      </c>
      <c r="F83" s="8" t="str">
        <f t="shared" si="3"/>
        <v/>
      </c>
      <c r="G83" s="3">
        <f>ROUND(+'Resp. Thy.'!G178,0)</f>
        <v>5113281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Thy.'!G79,0)</f>
        <v>1095001</v>
      </c>
      <c r="E84" s="3">
        <f>ROUND(+'Resp. Thy.'!F79,0)</f>
        <v>109831</v>
      </c>
      <c r="F84" s="8">
        <f t="shared" si="3"/>
        <v>9.9700000000000006</v>
      </c>
      <c r="G84" s="3">
        <f>ROUND(+'Resp. Thy.'!G179,0)</f>
        <v>1164703</v>
      </c>
      <c r="H84" s="3">
        <f>ROUND(+'Resp. Thy.'!F179,0)</f>
        <v>119514</v>
      </c>
      <c r="I84" s="8">
        <f t="shared" si="4"/>
        <v>9.75</v>
      </c>
      <c r="J84" s="8"/>
      <c r="K84" s="10">
        <f t="shared" si="5"/>
        <v>-2.2100000000000002E-2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Thy.'!G80,0)</f>
        <v>1054616</v>
      </c>
      <c r="E85" s="3">
        <f>ROUND(+'Resp. Thy.'!F80,0)</f>
        <v>17977</v>
      </c>
      <c r="F85" s="8">
        <f t="shared" si="3"/>
        <v>58.66</v>
      </c>
      <c r="G85" s="3">
        <f>ROUND(+'Resp. Thy.'!G180,0)</f>
        <v>1249963</v>
      </c>
      <c r="H85" s="3">
        <f>ROUND(+'Resp. Thy.'!F180,0)</f>
        <v>24917</v>
      </c>
      <c r="I85" s="8">
        <f t="shared" si="4"/>
        <v>50.17</v>
      </c>
      <c r="J85" s="8"/>
      <c r="K85" s="10">
        <f t="shared" si="5"/>
        <v>-0.1447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Thy.'!G81,0)</f>
        <v>0</v>
      </c>
      <c r="E86" s="3">
        <f>ROUND(+'Resp. Thy.'!F81,0)</f>
        <v>0</v>
      </c>
      <c r="F86" s="8" t="str">
        <f t="shared" si="3"/>
        <v/>
      </c>
      <c r="G86" s="3">
        <f>ROUND(+'Resp. Thy.'!G181,0)</f>
        <v>109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Thy.'!G82,0)</f>
        <v>1067302</v>
      </c>
      <c r="E87" s="3">
        <f>ROUND(+'Resp. Thy.'!F82,0)</f>
        <v>33634</v>
      </c>
      <c r="F87" s="8">
        <f t="shared" si="3"/>
        <v>31.73</v>
      </c>
      <c r="G87" s="3">
        <f>ROUND(+'Resp. Thy.'!G182,0)</f>
        <v>1167778</v>
      </c>
      <c r="H87" s="3">
        <f>ROUND(+'Resp. Thy.'!F182,0)</f>
        <v>34644</v>
      </c>
      <c r="I87" s="8">
        <f t="shared" si="4"/>
        <v>33.71</v>
      </c>
      <c r="J87" s="8"/>
      <c r="K87" s="10">
        <f t="shared" si="5"/>
        <v>6.2399999999999997E-2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Thy.'!G83,0)</f>
        <v>571728</v>
      </c>
      <c r="E88" s="3">
        <f>ROUND(+'Resp. Thy.'!F83,0)</f>
        <v>13738</v>
      </c>
      <c r="F88" s="8">
        <f t="shared" si="3"/>
        <v>41.62</v>
      </c>
      <c r="G88" s="3">
        <f>ROUND(+'Resp. Thy.'!G183,0)</f>
        <v>464707</v>
      </c>
      <c r="H88" s="3">
        <f>ROUND(+'Resp. Thy.'!F183,0)</f>
        <v>13625</v>
      </c>
      <c r="I88" s="8">
        <f t="shared" si="4"/>
        <v>34.11</v>
      </c>
      <c r="J88" s="8"/>
      <c r="K88" s="10">
        <f t="shared" si="5"/>
        <v>-0.1804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Thy.'!G84,0)</f>
        <v>273409</v>
      </c>
      <c r="E89" s="3">
        <f>ROUND(+'Resp. Thy.'!F84,0)</f>
        <v>11643</v>
      </c>
      <c r="F89" s="8">
        <f t="shared" si="3"/>
        <v>23.48</v>
      </c>
      <c r="G89" s="3">
        <f>ROUND(+'Resp. Thy.'!G184,0)</f>
        <v>284464</v>
      </c>
      <c r="H89" s="3">
        <f>ROUND(+'Resp. Thy.'!F184,0)</f>
        <v>10609</v>
      </c>
      <c r="I89" s="8">
        <f t="shared" si="4"/>
        <v>26.81</v>
      </c>
      <c r="J89" s="8"/>
      <c r="K89" s="10">
        <f t="shared" si="5"/>
        <v>0.14180000000000001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Thy.'!G85,0)</f>
        <v>0</v>
      </c>
      <c r="E90" s="3">
        <f>ROUND(+'Resp. Thy.'!F85,0)</f>
        <v>0</v>
      </c>
      <c r="F90" s="8" t="str">
        <f t="shared" si="3"/>
        <v/>
      </c>
      <c r="G90" s="3">
        <f>ROUND(+'Resp. Thy.'!G185,0)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Thy.'!G86,0)</f>
        <v>555081</v>
      </c>
      <c r="E91" s="3">
        <f>ROUND(+'Resp. Thy.'!F86,0)</f>
        <v>20308</v>
      </c>
      <c r="F91" s="8">
        <f t="shared" si="3"/>
        <v>27.33</v>
      </c>
      <c r="G91" s="3">
        <f>ROUND(+'Resp. Thy.'!G186,0)</f>
        <v>574942</v>
      </c>
      <c r="H91" s="3">
        <f>ROUND(+'Resp. Thy.'!F186,0)</f>
        <v>18198</v>
      </c>
      <c r="I91" s="8">
        <f t="shared" si="4"/>
        <v>31.59</v>
      </c>
      <c r="J91" s="8"/>
      <c r="K91" s="10">
        <f t="shared" si="5"/>
        <v>0.15590000000000001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Thy.'!G87,0)</f>
        <v>404230</v>
      </c>
      <c r="E92" s="3">
        <f>ROUND(+'Resp. Thy.'!F87,0)</f>
        <v>18575</v>
      </c>
      <c r="F92" s="8">
        <f t="shared" si="3"/>
        <v>21.76</v>
      </c>
      <c r="G92" s="3">
        <f>ROUND(+'Resp. Thy.'!G187,0)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Thy.'!G88,0)</f>
        <v>346647</v>
      </c>
      <c r="E93" s="3">
        <f>ROUND(+'Resp. Thy.'!F88,0)</f>
        <v>20020</v>
      </c>
      <c r="F93" s="8">
        <f t="shared" si="3"/>
        <v>17.32</v>
      </c>
      <c r="G93" s="3">
        <f>ROUND(+'Resp. Thy.'!G188,0)</f>
        <v>352881</v>
      </c>
      <c r="H93" s="3">
        <f>ROUND(+'Resp. Thy.'!F188,0)</f>
        <v>20180</v>
      </c>
      <c r="I93" s="8">
        <f t="shared" si="4"/>
        <v>17.489999999999998</v>
      </c>
      <c r="J93" s="8"/>
      <c r="K93" s="10">
        <f t="shared" si="5"/>
        <v>9.7999999999999997E-3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Thy.'!G89,0)</f>
        <v>905902</v>
      </c>
      <c r="E94" s="3">
        <f>ROUND(+'Resp. Thy.'!F89,0)</f>
        <v>69077</v>
      </c>
      <c r="F94" s="8">
        <f t="shared" si="3"/>
        <v>13.11</v>
      </c>
      <c r="G94" s="3">
        <f>ROUND(+'Resp. Thy.'!G189,0)</f>
        <v>941282</v>
      </c>
      <c r="H94" s="3">
        <f>ROUND(+'Resp. Thy.'!F189,0)</f>
        <v>65429</v>
      </c>
      <c r="I94" s="8">
        <f t="shared" si="4"/>
        <v>14.39</v>
      </c>
      <c r="J94" s="8"/>
      <c r="K94" s="10">
        <f t="shared" si="5"/>
        <v>9.7600000000000006E-2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Thy.'!G90,0)</f>
        <v>1206327</v>
      </c>
      <c r="E95" s="3">
        <f>ROUND(+'Resp. Thy.'!F90,0)</f>
        <v>0</v>
      </c>
      <c r="F95" s="8" t="str">
        <f t="shared" si="3"/>
        <v/>
      </c>
      <c r="G95" s="3">
        <f>ROUND(+'Resp. Thy.'!G190,0)</f>
        <v>1180925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Thy.'!G91,0)</f>
        <v>142796</v>
      </c>
      <c r="E96" s="3">
        <f>ROUND(+'Resp. Thy.'!F91,0)</f>
        <v>0</v>
      </c>
      <c r="F96" s="8" t="str">
        <f t="shared" si="3"/>
        <v/>
      </c>
      <c r="G96" s="3">
        <f>ROUND(+'Resp. Thy.'!G191,0)</f>
        <v>153334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Thy.'!G92,0)</f>
        <v>0</v>
      </c>
      <c r="E97" s="3">
        <f>ROUND(+'Resp. Thy.'!F92,0)</f>
        <v>0</v>
      </c>
      <c r="F97" s="8" t="str">
        <f t="shared" si="3"/>
        <v/>
      </c>
      <c r="G97" s="3">
        <f>ROUND(+'Resp. Thy.'!G192,0)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Thy.'!G93,0)</f>
        <v>593840</v>
      </c>
      <c r="E98" s="3">
        <f>ROUND(+'Resp. Thy.'!F93,0)</f>
        <v>14099</v>
      </c>
      <c r="F98" s="8">
        <f t="shared" si="3"/>
        <v>42.12</v>
      </c>
      <c r="G98" s="3">
        <f>ROUND(+'Resp. Thy.'!G193,0)</f>
        <v>599004</v>
      </c>
      <c r="H98" s="3">
        <f>ROUND(+'Resp. Thy.'!F193,0)</f>
        <v>14667</v>
      </c>
      <c r="I98" s="8">
        <f t="shared" si="4"/>
        <v>40.840000000000003</v>
      </c>
      <c r="J98" s="8"/>
      <c r="K98" s="10">
        <f t="shared" si="5"/>
        <v>-3.04E-2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Thy.'!G94,0)</f>
        <v>899407</v>
      </c>
      <c r="E99" s="3">
        <f>ROUND(+'Resp. Thy.'!F94,0)</f>
        <v>38017</v>
      </c>
      <c r="F99" s="8">
        <f t="shared" si="3"/>
        <v>23.66</v>
      </c>
      <c r="G99" s="3">
        <f>ROUND(+'Resp. Thy.'!G194,0)</f>
        <v>926797</v>
      </c>
      <c r="H99" s="3">
        <f>ROUND(+'Resp. Thy.'!F194,0)</f>
        <v>63284</v>
      </c>
      <c r="I99" s="8">
        <f t="shared" si="4"/>
        <v>14.65</v>
      </c>
      <c r="J99" s="8"/>
      <c r="K99" s="10">
        <f t="shared" si="5"/>
        <v>-0.38080000000000003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Thy.'!G95,0)</f>
        <v>1422362</v>
      </c>
      <c r="E100" s="3">
        <f>ROUND(+'Resp. Thy.'!F95,0)</f>
        <v>101176</v>
      </c>
      <c r="F100" s="8">
        <f t="shared" si="3"/>
        <v>14.06</v>
      </c>
      <c r="G100" s="3">
        <f>ROUND(+'Resp. Thy.'!G195,0)</f>
        <v>1365759</v>
      </c>
      <c r="H100" s="3">
        <f>ROUND(+'Resp. Thy.'!F195,0)</f>
        <v>75740</v>
      </c>
      <c r="I100" s="8">
        <f t="shared" si="4"/>
        <v>18.03</v>
      </c>
      <c r="J100" s="8"/>
      <c r="K100" s="10">
        <f t="shared" si="5"/>
        <v>0.28239999999999998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Thy.'!G96,0)</f>
        <v>278585</v>
      </c>
      <c r="E101" s="3">
        <f>ROUND(+'Resp. Thy.'!F96,0)</f>
        <v>13432</v>
      </c>
      <c r="F101" s="8">
        <f t="shared" si="3"/>
        <v>20.74</v>
      </c>
      <c r="G101" s="3">
        <f>ROUND(+'Resp. Thy.'!G196,0)</f>
        <v>484316</v>
      </c>
      <c r="H101" s="3">
        <f>ROUND(+'Resp. Thy.'!F196,0)</f>
        <v>17042</v>
      </c>
      <c r="I101" s="8">
        <f t="shared" si="4"/>
        <v>28.42</v>
      </c>
      <c r="J101" s="8"/>
      <c r="K101" s="10">
        <f t="shared" si="5"/>
        <v>0.37030000000000002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Thy.'!G97,0)</f>
        <v>600150</v>
      </c>
      <c r="E102" s="3">
        <f>ROUND(+'Resp. Thy.'!F97,0)</f>
        <v>0</v>
      </c>
      <c r="F102" s="8" t="str">
        <f t="shared" si="3"/>
        <v/>
      </c>
      <c r="G102" s="3">
        <f>ROUND(+'Resp. Thy.'!G197,0)</f>
        <v>822462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Thy.'!G98,0)</f>
        <v>0</v>
      </c>
      <c r="E103" s="3">
        <f>ROUND(+'Resp. Thy.'!F98,0)</f>
        <v>0</v>
      </c>
      <c r="F103" s="8" t="str">
        <f t="shared" si="3"/>
        <v/>
      </c>
      <c r="G103" s="3">
        <f>ROUND(+'Resp. Thy.'!G198,0)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Thy.'!G99,0)</f>
        <v>0</v>
      </c>
      <c r="E104" s="3">
        <f>ROUND(+'Resp. Thy.'!F99,0)</f>
        <v>0</v>
      </c>
      <c r="F104" s="8" t="str">
        <f t="shared" si="3"/>
        <v/>
      </c>
      <c r="G104" s="3">
        <f>ROUND(+'Resp. Thy.'!G199,0)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Thy.'!G100,0)</f>
        <v>0</v>
      </c>
      <c r="E105" s="3">
        <f>ROUND(+'Resp. Thy.'!F100,0)</f>
        <v>0</v>
      </c>
      <c r="F105" s="8" t="str">
        <f t="shared" si="3"/>
        <v/>
      </c>
      <c r="G105" s="3">
        <f>ROUND(+'Resp. Thy.'!G200,0)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Thy.'!G101,0)</f>
        <v>0</v>
      </c>
      <c r="E106" s="3">
        <f>ROUND(+'Resp. Thy.'!F101,0)</f>
        <v>0</v>
      </c>
      <c r="F106" s="8" t="str">
        <f t="shared" si="3"/>
        <v/>
      </c>
      <c r="G106" s="3">
        <f>ROUND(+'Resp. Thy.'!G201,0)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Thy.'!G102,0)</f>
        <v>0</v>
      </c>
      <c r="E107" s="3">
        <f>ROUND(+'Resp. Thy.'!F102,0)</f>
        <v>0</v>
      </c>
      <c r="F107" s="8" t="str">
        <f t="shared" si="3"/>
        <v/>
      </c>
      <c r="G107" s="3">
        <f>ROUND(+'Resp. Thy.'!G202,0)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27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39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7</v>
      </c>
      <c r="F8" s="1" t="s">
        <v>1</v>
      </c>
      <c r="G8" s="1" t="s">
        <v>7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8</v>
      </c>
      <c r="E9" s="1" t="s">
        <v>3</v>
      </c>
      <c r="F9" s="1" t="s">
        <v>3</v>
      </c>
      <c r="G9" s="1" t="s">
        <v>8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Thy.'!H5,0)</f>
        <v>15857</v>
      </c>
      <c r="E10" s="3">
        <f>ROUND(+'Resp. Thy.'!F5,0)</f>
        <v>0</v>
      </c>
      <c r="F10" s="8" t="str">
        <f>IF(D10=0,"",IF(E10=0,"",ROUND(D10/E10,2)))</f>
        <v/>
      </c>
      <c r="G10" s="3">
        <f>ROUND(+'Resp. Thy.'!H105,0)</f>
        <v>1046777</v>
      </c>
      <c r="H10" s="3">
        <f>ROUND(+'Resp. Thy.'!F105,0)</f>
        <v>86651</v>
      </c>
      <c r="I10" s="8">
        <f>IF(G10=0,"",IF(H10=0,"",ROUND(G10/H10,2)))</f>
        <v>12.08</v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Thy.'!H6,0)</f>
        <v>611350</v>
      </c>
      <c r="E11" s="3">
        <f>ROUND(+'Resp. Thy.'!F6,0)</f>
        <v>28012</v>
      </c>
      <c r="F11" s="8">
        <f t="shared" ref="F11:F74" si="0">IF(D11=0,"",IF(E11=0,"",ROUND(D11/E11,2)))</f>
        <v>21.82</v>
      </c>
      <c r="G11" s="3">
        <f>ROUND(+'Resp. Thy.'!H106,0)</f>
        <v>384766</v>
      </c>
      <c r="H11" s="3">
        <f>ROUND(+'Resp. Thy.'!F106,0)</f>
        <v>28632</v>
      </c>
      <c r="I11" s="8">
        <f t="shared" ref="I11:I74" si="1">IF(G11=0,"",IF(H11=0,"",ROUND(G11/H11,2)))</f>
        <v>13.44</v>
      </c>
      <c r="J11" s="8"/>
      <c r="K11" s="10">
        <f t="shared" ref="K11:K74" si="2">IF(D11=0,"",IF(E11=0,"",IF(G11=0,"",IF(H11=0,"",ROUND(I11/F11-1,4)))))</f>
        <v>-0.3841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Thy.'!H7,0)</f>
        <v>17415</v>
      </c>
      <c r="E12" s="3">
        <f>ROUND(+'Resp. Thy.'!F7,0)</f>
        <v>1782</v>
      </c>
      <c r="F12" s="8">
        <f t="shared" si="0"/>
        <v>9.77</v>
      </c>
      <c r="G12" s="3">
        <f>ROUND(+'Resp. Thy.'!H107,0)</f>
        <v>15730</v>
      </c>
      <c r="H12" s="3">
        <f>ROUND(+'Resp. Thy.'!F107,0)</f>
        <v>1842</v>
      </c>
      <c r="I12" s="8">
        <f t="shared" si="1"/>
        <v>8.5399999999999991</v>
      </c>
      <c r="J12" s="8"/>
      <c r="K12" s="10">
        <f t="shared" si="2"/>
        <v>-0.12590000000000001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Thy.'!H8,0)</f>
        <v>342770</v>
      </c>
      <c r="E13" s="3">
        <f>ROUND(+'Resp. Thy.'!F8,0)</f>
        <v>22731</v>
      </c>
      <c r="F13" s="8">
        <f t="shared" si="0"/>
        <v>15.08</v>
      </c>
      <c r="G13" s="3">
        <f>ROUND(+'Resp. Thy.'!H108,0)</f>
        <v>323391</v>
      </c>
      <c r="H13" s="3">
        <f>ROUND(+'Resp. Thy.'!F108,0)</f>
        <v>22684</v>
      </c>
      <c r="I13" s="8">
        <f t="shared" si="1"/>
        <v>14.26</v>
      </c>
      <c r="J13" s="8"/>
      <c r="K13" s="10">
        <f t="shared" si="2"/>
        <v>-5.4399999999999997E-2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Thy.'!H9,0)</f>
        <v>1265305</v>
      </c>
      <c r="E14" s="3">
        <f>ROUND(+'Resp. Thy.'!F9,0)</f>
        <v>0</v>
      </c>
      <c r="F14" s="8" t="str">
        <f t="shared" si="0"/>
        <v/>
      </c>
      <c r="G14" s="3">
        <f>ROUND(+'Resp. Thy.'!H109,0)</f>
        <v>1503900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Thy.'!H10,0)</f>
        <v>0</v>
      </c>
      <c r="E15" s="3">
        <f>ROUND(+'Resp. Thy.'!F10,0)</f>
        <v>0</v>
      </c>
      <c r="F15" s="8" t="str">
        <f t="shared" si="0"/>
        <v/>
      </c>
      <c r="G15" s="3">
        <f>ROUND(+'Resp. Thy.'!H110,0)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Thy.'!H11,0)</f>
        <v>0</v>
      </c>
      <c r="E16" s="3">
        <f>ROUND(+'Resp. Thy.'!F11,0)</f>
        <v>0</v>
      </c>
      <c r="F16" s="8" t="str">
        <f t="shared" si="0"/>
        <v/>
      </c>
      <c r="G16" s="3">
        <f>ROUND(+'Resp. Thy.'!H111,0)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Thy.'!H12,0)</f>
        <v>125750</v>
      </c>
      <c r="E17" s="3">
        <f>ROUND(+'Resp. Thy.'!F12,0)</f>
        <v>22510</v>
      </c>
      <c r="F17" s="8">
        <f t="shared" si="0"/>
        <v>5.59</v>
      </c>
      <c r="G17" s="3">
        <f>ROUND(+'Resp. Thy.'!H112,0)</f>
        <v>135202</v>
      </c>
      <c r="H17" s="3">
        <f>ROUND(+'Resp. Thy.'!F112,0)</f>
        <v>21338</v>
      </c>
      <c r="I17" s="8">
        <f t="shared" si="1"/>
        <v>6.34</v>
      </c>
      <c r="J17" s="8"/>
      <c r="K17" s="10">
        <f t="shared" si="2"/>
        <v>0.13420000000000001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Thy.'!H13,0)</f>
        <v>59506</v>
      </c>
      <c r="E18" s="3">
        <f>ROUND(+'Resp. Thy.'!F13,0)</f>
        <v>6476</v>
      </c>
      <c r="F18" s="8">
        <f t="shared" si="0"/>
        <v>9.19</v>
      </c>
      <c r="G18" s="3">
        <f>ROUND(+'Resp. Thy.'!H113,0)</f>
        <v>55875</v>
      </c>
      <c r="H18" s="3">
        <f>ROUND(+'Resp. Thy.'!F113,0)</f>
        <v>3807</v>
      </c>
      <c r="I18" s="8">
        <f t="shared" si="1"/>
        <v>14.68</v>
      </c>
      <c r="J18" s="8"/>
      <c r="K18" s="10">
        <f t="shared" si="2"/>
        <v>0.59740000000000004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Thy.'!H14,0)</f>
        <v>354266</v>
      </c>
      <c r="E19" s="3">
        <f>ROUND(+'Resp. Thy.'!F14,0)</f>
        <v>21127</v>
      </c>
      <c r="F19" s="8">
        <f t="shared" si="0"/>
        <v>16.77</v>
      </c>
      <c r="G19" s="3">
        <f>ROUND(+'Resp. Thy.'!H114,0)</f>
        <v>350916</v>
      </c>
      <c r="H19" s="3">
        <f>ROUND(+'Resp. Thy.'!F114,0)</f>
        <v>22843</v>
      </c>
      <c r="I19" s="8">
        <f t="shared" si="1"/>
        <v>15.36</v>
      </c>
      <c r="J19" s="8"/>
      <c r="K19" s="10">
        <f t="shared" si="2"/>
        <v>-8.4099999999999994E-2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Thy.'!H15,0)</f>
        <v>1499590</v>
      </c>
      <c r="E20" s="3">
        <f>ROUND(+'Resp. Thy.'!F15,0)</f>
        <v>7715</v>
      </c>
      <c r="F20" s="8">
        <f t="shared" si="0"/>
        <v>194.37</v>
      </c>
      <c r="G20" s="3">
        <f>ROUND(+'Resp. Thy.'!H115,0)</f>
        <v>1798529</v>
      </c>
      <c r="H20" s="3">
        <f>ROUND(+'Resp. Thy.'!F115,0)</f>
        <v>8156</v>
      </c>
      <c r="I20" s="8">
        <f t="shared" si="1"/>
        <v>220.52</v>
      </c>
      <c r="J20" s="8"/>
      <c r="K20" s="10">
        <f t="shared" si="2"/>
        <v>0.13450000000000001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Thy.'!H16,0)</f>
        <v>495105</v>
      </c>
      <c r="E21" s="3">
        <f>ROUND(+'Resp. Thy.'!F16,0)</f>
        <v>136486</v>
      </c>
      <c r="F21" s="8">
        <f t="shared" si="0"/>
        <v>3.63</v>
      </c>
      <c r="G21" s="3">
        <f>ROUND(+'Resp. Thy.'!H116,0)</f>
        <v>590958</v>
      </c>
      <c r="H21" s="3">
        <f>ROUND(+'Resp. Thy.'!F116,0)</f>
        <v>140607</v>
      </c>
      <c r="I21" s="8">
        <f t="shared" si="1"/>
        <v>4.2</v>
      </c>
      <c r="J21" s="8"/>
      <c r="K21" s="10">
        <f t="shared" si="2"/>
        <v>0.157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Thy.'!H17,0)</f>
        <v>93478</v>
      </c>
      <c r="E22" s="3">
        <f>ROUND(+'Resp. Thy.'!F17,0)</f>
        <v>87880</v>
      </c>
      <c r="F22" s="8">
        <f t="shared" si="0"/>
        <v>1.06</v>
      </c>
      <c r="G22" s="3">
        <f>ROUND(+'Resp. Thy.'!H117,0)</f>
        <v>110721</v>
      </c>
      <c r="H22" s="3">
        <f>ROUND(+'Resp. Thy.'!F117,0)</f>
        <v>83678</v>
      </c>
      <c r="I22" s="8">
        <f t="shared" si="1"/>
        <v>1.32</v>
      </c>
      <c r="J22" s="8"/>
      <c r="K22" s="10">
        <f t="shared" si="2"/>
        <v>0.24529999999999999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Thy.'!H18,0)</f>
        <v>581550</v>
      </c>
      <c r="E23" s="3">
        <f>ROUND(+'Resp. Thy.'!F18,0)</f>
        <v>167964</v>
      </c>
      <c r="F23" s="8">
        <f t="shared" si="0"/>
        <v>3.46</v>
      </c>
      <c r="G23" s="3">
        <f>ROUND(+'Resp. Thy.'!H118,0)</f>
        <v>543242</v>
      </c>
      <c r="H23" s="3">
        <f>ROUND(+'Resp. Thy.'!F118,0)</f>
        <v>171922</v>
      </c>
      <c r="I23" s="8">
        <f t="shared" si="1"/>
        <v>3.16</v>
      </c>
      <c r="J23" s="8"/>
      <c r="K23" s="10">
        <f t="shared" si="2"/>
        <v>-8.6699999999999999E-2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Thy.'!H19,0)</f>
        <v>161676</v>
      </c>
      <c r="E24" s="3">
        <f>ROUND(+'Resp. Thy.'!F19,0)</f>
        <v>9984</v>
      </c>
      <c r="F24" s="8">
        <f t="shared" si="0"/>
        <v>16.190000000000001</v>
      </c>
      <c r="G24" s="3">
        <f>ROUND(+'Resp. Thy.'!H119,0)</f>
        <v>175261</v>
      </c>
      <c r="H24" s="3">
        <f>ROUND(+'Resp. Thy.'!F119,0)</f>
        <v>4228</v>
      </c>
      <c r="I24" s="8">
        <f t="shared" si="1"/>
        <v>41.45</v>
      </c>
      <c r="J24" s="8"/>
      <c r="K24" s="10">
        <f t="shared" si="2"/>
        <v>1.5602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Thy.'!H20,0)</f>
        <v>195541</v>
      </c>
      <c r="E25" s="3">
        <f>ROUND(+'Resp. Thy.'!F20,0)</f>
        <v>41363</v>
      </c>
      <c r="F25" s="8">
        <f t="shared" si="0"/>
        <v>4.7300000000000004</v>
      </c>
      <c r="G25" s="3">
        <f>ROUND(+'Resp. Thy.'!H120,0)</f>
        <v>198998</v>
      </c>
      <c r="H25" s="3">
        <f>ROUND(+'Resp. Thy.'!F120,0)</f>
        <v>71948</v>
      </c>
      <c r="I25" s="8">
        <f t="shared" si="1"/>
        <v>2.77</v>
      </c>
      <c r="J25" s="8"/>
      <c r="K25" s="10">
        <f t="shared" si="2"/>
        <v>-0.41439999999999999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Thy.'!H21,0)</f>
        <v>0</v>
      </c>
      <c r="E26" s="3">
        <f>ROUND(+'Resp. Thy.'!F21,0)</f>
        <v>0</v>
      </c>
      <c r="F26" s="8" t="str">
        <f t="shared" si="0"/>
        <v/>
      </c>
      <c r="G26" s="3">
        <f>ROUND(+'Resp. Thy.'!H121,0)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Thy.'!H22,0)</f>
        <v>0</v>
      </c>
      <c r="E27" s="3">
        <f>ROUND(+'Resp. Thy.'!F22,0)</f>
        <v>0</v>
      </c>
      <c r="F27" s="8" t="str">
        <f t="shared" si="0"/>
        <v/>
      </c>
      <c r="G27" s="3">
        <f>ROUND(+'Resp. Thy.'!H122,0)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Thy.'!H23,0)</f>
        <v>74562</v>
      </c>
      <c r="E28" s="3">
        <f>ROUND(+'Resp. Thy.'!F23,0)</f>
        <v>18316</v>
      </c>
      <c r="F28" s="8">
        <f t="shared" si="0"/>
        <v>4.07</v>
      </c>
      <c r="G28" s="3">
        <f>ROUND(+'Resp. Thy.'!H123,0)</f>
        <v>78372</v>
      </c>
      <c r="H28" s="3">
        <f>ROUND(+'Resp. Thy.'!F123,0)</f>
        <v>7717</v>
      </c>
      <c r="I28" s="8">
        <f t="shared" si="1"/>
        <v>10.16</v>
      </c>
      <c r="J28" s="8"/>
      <c r="K28" s="10">
        <f t="shared" si="2"/>
        <v>1.4963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Thy.'!H24,0)</f>
        <v>568173</v>
      </c>
      <c r="E29" s="3">
        <f>ROUND(+'Resp. Thy.'!F24,0)</f>
        <v>242396</v>
      </c>
      <c r="F29" s="8">
        <f t="shared" si="0"/>
        <v>2.34</v>
      </c>
      <c r="G29" s="3">
        <f>ROUND(+'Resp. Thy.'!H124,0)</f>
        <v>537567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Thy.'!H25,0)</f>
        <v>0</v>
      </c>
      <c r="E30" s="3">
        <f>ROUND(+'Resp. Thy.'!F25,0)</f>
        <v>0</v>
      </c>
      <c r="F30" s="8" t="str">
        <f t="shared" si="0"/>
        <v/>
      </c>
      <c r="G30" s="3">
        <f>ROUND(+'Resp. Thy.'!H125,0)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Thy.'!H26,0)</f>
        <v>25570</v>
      </c>
      <c r="E31" s="3">
        <f>ROUND(+'Resp. Thy.'!F26,0)</f>
        <v>3260</v>
      </c>
      <c r="F31" s="8">
        <f t="shared" si="0"/>
        <v>7.84</v>
      </c>
      <c r="G31" s="3">
        <f>ROUND(+'Resp. Thy.'!H126,0)</f>
        <v>22201</v>
      </c>
      <c r="H31" s="3">
        <f>ROUND(+'Resp. Thy.'!F126,0)</f>
        <v>4537</v>
      </c>
      <c r="I31" s="8">
        <f t="shared" si="1"/>
        <v>4.8899999999999997</v>
      </c>
      <c r="J31" s="8"/>
      <c r="K31" s="10">
        <f t="shared" si="2"/>
        <v>-0.37630000000000002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Thy.'!H27,0)</f>
        <v>438582</v>
      </c>
      <c r="E32" s="3">
        <f>ROUND(+'Resp. Thy.'!F27,0)</f>
        <v>34898</v>
      </c>
      <c r="F32" s="8">
        <f t="shared" si="0"/>
        <v>12.57</v>
      </c>
      <c r="G32" s="3">
        <f>ROUND(+'Resp. Thy.'!H127,0)</f>
        <v>462224</v>
      </c>
      <c r="H32" s="3">
        <f>ROUND(+'Resp. Thy.'!F127,0)</f>
        <v>47324</v>
      </c>
      <c r="I32" s="8">
        <f t="shared" si="1"/>
        <v>9.77</v>
      </c>
      <c r="J32" s="8"/>
      <c r="K32" s="10">
        <f t="shared" si="2"/>
        <v>-0.2228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Thy.'!H28,0)</f>
        <v>319887</v>
      </c>
      <c r="E33" s="3">
        <f>ROUND(+'Resp. Thy.'!F28,0)</f>
        <v>15386</v>
      </c>
      <c r="F33" s="8">
        <f t="shared" si="0"/>
        <v>20.79</v>
      </c>
      <c r="G33" s="3">
        <f>ROUND(+'Resp. Thy.'!H128,0)</f>
        <v>275349</v>
      </c>
      <c r="H33" s="3">
        <f>ROUND(+'Resp. Thy.'!F128,0)</f>
        <v>12936</v>
      </c>
      <c r="I33" s="8">
        <f t="shared" si="1"/>
        <v>21.29</v>
      </c>
      <c r="J33" s="8"/>
      <c r="K33" s="10">
        <f t="shared" si="2"/>
        <v>2.41E-2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Thy.'!H29,0)</f>
        <v>106816</v>
      </c>
      <c r="E34" s="3">
        <f>ROUND(+'Resp. Thy.'!F29,0)</f>
        <v>16193</v>
      </c>
      <c r="F34" s="8">
        <f t="shared" si="0"/>
        <v>6.6</v>
      </c>
      <c r="G34" s="3">
        <f>ROUND(+'Resp. Thy.'!H129,0)</f>
        <v>105237</v>
      </c>
      <c r="H34" s="3">
        <f>ROUND(+'Resp. Thy.'!F129,0)</f>
        <v>15267</v>
      </c>
      <c r="I34" s="8">
        <f t="shared" si="1"/>
        <v>6.89</v>
      </c>
      <c r="J34" s="8"/>
      <c r="K34" s="10">
        <f t="shared" si="2"/>
        <v>4.3900000000000002E-2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Thy.'!H30,0)</f>
        <v>0</v>
      </c>
      <c r="E35" s="3">
        <f>ROUND(+'Resp. Thy.'!F30,0)</f>
        <v>0</v>
      </c>
      <c r="F35" s="8" t="str">
        <f t="shared" si="0"/>
        <v/>
      </c>
      <c r="G35" s="3">
        <f>ROUND(+'Resp. Thy.'!H130,0)</f>
        <v>0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Thy.'!H31,0)</f>
        <v>0</v>
      </c>
      <c r="E36" s="3">
        <f>ROUND(+'Resp. Thy.'!F31,0)</f>
        <v>0</v>
      </c>
      <c r="F36" s="8" t="str">
        <f t="shared" si="0"/>
        <v/>
      </c>
      <c r="G36" s="3">
        <f>ROUND(+'Resp. Thy.'!H131,0)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Thy.'!H32,0)</f>
        <v>504371</v>
      </c>
      <c r="E37" s="3">
        <f>ROUND(+'Resp. Thy.'!F32,0)</f>
        <v>0</v>
      </c>
      <c r="F37" s="8" t="str">
        <f t="shared" si="0"/>
        <v/>
      </c>
      <c r="G37" s="3">
        <f>ROUND(+'Resp. Thy.'!H132,0)</f>
        <v>0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Thy.'!H33,0)</f>
        <v>70</v>
      </c>
      <c r="E38" s="3">
        <f>ROUND(+'Resp. Thy.'!F33,0)</f>
        <v>0</v>
      </c>
      <c r="F38" s="8" t="str">
        <f t="shared" si="0"/>
        <v/>
      </c>
      <c r="G38" s="3">
        <f>ROUND(+'Resp. Thy.'!H133,0)</f>
        <v>17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Thy.'!H34,0)</f>
        <v>1282658</v>
      </c>
      <c r="E39" s="3">
        <f>ROUND(+'Resp. Thy.'!F34,0)</f>
        <v>84540</v>
      </c>
      <c r="F39" s="8">
        <f t="shared" si="0"/>
        <v>15.17</v>
      </c>
      <c r="G39" s="3">
        <f>ROUND(+'Resp. Thy.'!H134,0)</f>
        <v>1302836</v>
      </c>
      <c r="H39" s="3">
        <f>ROUND(+'Resp. Thy.'!F134,0)</f>
        <v>174009</v>
      </c>
      <c r="I39" s="8">
        <f t="shared" si="1"/>
        <v>7.49</v>
      </c>
      <c r="J39" s="8"/>
      <c r="K39" s="10">
        <f t="shared" si="2"/>
        <v>-0.50629999999999997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Thy.'!H35,0)</f>
        <v>97026</v>
      </c>
      <c r="E40" s="3">
        <f>ROUND(+'Resp. Thy.'!F35,0)</f>
        <v>14592</v>
      </c>
      <c r="F40" s="8">
        <f t="shared" si="0"/>
        <v>6.65</v>
      </c>
      <c r="G40" s="3">
        <f>ROUND(+'Resp. Thy.'!H135,0)</f>
        <v>139347</v>
      </c>
      <c r="H40" s="3">
        <f>ROUND(+'Resp. Thy.'!F135,0)</f>
        <v>23486</v>
      </c>
      <c r="I40" s="8">
        <f t="shared" si="1"/>
        <v>5.93</v>
      </c>
      <c r="J40" s="8"/>
      <c r="K40" s="10">
        <f t="shared" si="2"/>
        <v>-0.10829999999999999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Thy.'!H36,0)</f>
        <v>39235</v>
      </c>
      <c r="E41" s="3">
        <f>ROUND(+'Resp. Thy.'!F36,0)</f>
        <v>1264</v>
      </c>
      <c r="F41" s="8">
        <f t="shared" si="0"/>
        <v>31.04</v>
      </c>
      <c r="G41" s="3">
        <f>ROUND(+'Resp. Thy.'!H136,0)</f>
        <v>47107</v>
      </c>
      <c r="H41" s="3">
        <f>ROUND(+'Resp. Thy.'!F136,0)</f>
        <v>1518</v>
      </c>
      <c r="I41" s="8">
        <f t="shared" si="1"/>
        <v>31.03</v>
      </c>
      <c r="J41" s="8"/>
      <c r="K41" s="10">
        <f t="shared" si="2"/>
        <v>-2.9999999999999997E-4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Thy.'!H37,0)</f>
        <v>251324</v>
      </c>
      <c r="E42" s="3">
        <f>ROUND(+'Resp. Thy.'!F37,0)</f>
        <v>62636</v>
      </c>
      <c r="F42" s="8">
        <f t="shared" si="0"/>
        <v>4.01</v>
      </c>
      <c r="G42" s="3">
        <f>ROUND(+'Resp. Thy.'!H137,0)</f>
        <v>223795</v>
      </c>
      <c r="H42" s="3">
        <f>ROUND(+'Resp. Thy.'!F137,0)</f>
        <v>70420</v>
      </c>
      <c r="I42" s="8">
        <f t="shared" si="1"/>
        <v>3.18</v>
      </c>
      <c r="J42" s="8"/>
      <c r="K42" s="10">
        <f t="shared" si="2"/>
        <v>-0.20699999999999999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Thy.'!H38,0)</f>
        <v>0</v>
      </c>
      <c r="E43" s="3">
        <f>ROUND(+'Resp. Thy.'!F38,0)</f>
        <v>0</v>
      </c>
      <c r="F43" s="8" t="str">
        <f t="shared" si="0"/>
        <v/>
      </c>
      <c r="G43" s="3">
        <f>ROUND(+'Resp. Thy.'!H138,0)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Thy.'!H39,0)</f>
        <v>108613</v>
      </c>
      <c r="E44" s="3">
        <f>ROUND(+'Resp. Thy.'!F39,0)</f>
        <v>33661</v>
      </c>
      <c r="F44" s="8">
        <f t="shared" si="0"/>
        <v>3.23</v>
      </c>
      <c r="G44" s="3">
        <f>ROUND(+'Resp. Thy.'!H139,0)</f>
        <v>106500</v>
      </c>
      <c r="H44" s="3">
        <f>ROUND(+'Resp. Thy.'!F139,0)</f>
        <v>33120</v>
      </c>
      <c r="I44" s="8">
        <f t="shared" si="1"/>
        <v>3.22</v>
      </c>
      <c r="J44" s="8"/>
      <c r="K44" s="10">
        <f t="shared" si="2"/>
        <v>-3.0999999999999999E-3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Thy.'!H40,0)</f>
        <v>19994</v>
      </c>
      <c r="E45" s="3">
        <f>ROUND(+'Resp. Thy.'!F40,0)</f>
        <v>1454</v>
      </c>
      <c r="F45" s="8">
        <f t="shared" si="0"/>
        <v>13.75</v>
      </c>
      <c r="G45" s="3">
        <f>ROUND(+'Resp. Thy.'!H140,0)</f>
        <v>19018</v>
      </c>
      <c r="H45" s="3">
        <f>ROUND(+'Resp. Thy.'!F140,0)</f>
        <v>1657</v>
      </c>
      <c r="I45" s="8">
        <f t="shared" si="1"/>
        <v>11.48</v>
      </c>
      <c r="J45" s="8"/>
      <c r="K45" s="10">
        <f t="shared" si="2"/>
        <v>-0.1651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Thy.'!H41,0)</f>
        <v>123382</v>
      </c>
      <c r="E46" s="3">
        <f>ROUND(+'Resp. Thy.'!F41,0)</f>
        <v>23264</v>
      </c>
      <c r="F46" s="8">
        <f t="shared" si="0"/>
        <v>5.3</v>
      </c>
      <c r="G46" s="3">
        <f>ROUND(+'Resp. Thy.'!H141,0)</f>
        <v>102106</v>
      </c>
      <c r="H46" s="3">
        <f>ROUND(+'Resp. Thy.'!F141,0)</f>
        <v>21133</v>
      </c>
      <c r="I46" s="8">
        <f t="shared" si="1"/>
        <v>4.83</v>
      </c>
      <c r="J46" s="8"/>
      <c r="K46" s="10">
        <f t="shared" si="2"/>
        <v>-8.8700000000000001E-2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Thy.'!H42,0)</f>
        <v>0</v>
      </c>
      <c r="E47" s="3">
        <f>ROUND(+'Resp. Thy.'!F42,0)</f>
        <v>4177</v>
      </c>
      <c r="F47" s="8" t="str">
        <f t="shared" si="0"/>
        <v/>
      </c>
      <c r="G47" s="3">
        <f>ROUND(+'Resp. Thy.'!H142,0)</f>
        <v>0</v>
      </c>
      <c r="H47" s="3">
        <f>ROUND(+'Resp. Thy.'!F142,0)</f>
        <v>788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Thy.'!H43,0)</f>
        <v>0</v>
      </c>
      <c r="E48" s="3">
        <f>ROUND(+'Resp. Thy.'!F43,0)</f>
        <v>0</v>
      </c>
      <c r="F48" s="8" t="str">
        <f t="shared" si="0"/>
        <v/>
      </c>
      <c r="G48" s="3">
        <f>ROUND(+'Resp. Thy.'!H143,0)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Thy.'!H44,0)</f>
        <v>300925</v>
      </c>
      <c r="E49" s="3">
        <f>ROUND(+'Resp. Thy.'!F44,0)</f>
        <v>36116</v>
      </c>
      <c r="F49" s="8">
        <f t="shared" si="0"/>
        <v>8.33</v>
      </c>
      <c r="G49" s="3">
        <f>ROUND(+'Resp. Thy.'!H144,0)</f>
        <v>166894</v>
      </c>
      <c r="H49" s="3">
        <f>ROUND(+'Resp. Thy.'!F144,0)</f>
        <v>19027</v>
      </c>
      <c r="I49" s="8">
        <f t="shared" si="1"/>
        <v>8.77</v>
      </c>
      <c r="J49" s="8"/>
      <c r="K49" s="10">
        <f t="shared" si="2"/>
        <v>5.28E-2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Thy.'!H45,0)</f>
        <v>1380884</v>
      </c>
      <c r="E50" s="3">
        <f>ROUND(+'Resp. Thy.'!F45,0)</f>
        <v>61172</v>
      </c>
      <c r="F50" s="8">
        <f t="shared" si="0"/>
        <v>22.57</v>
      </c>
      <c r="G50" s="3">
        <f>ROUND(+'Resp. Thy.'!H145,0)</f>
        <v>1609708</v>
      </c>
      <c r="H50" s="3">
        <f>ROUND(+'Resp. Thy.'!F145,0)</f>
        <v>67295</v>
      </c>
      <c r="I50" s="8">
        <f t="shared" si="1"/>
        <v>23.92</v>
      </c>
      <c r="J50" s="8"/>
      <c r="K50" s="10">
        <f t="shared" si="2"/>
        <v>5.9799999999999999E-2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Thy.'!H46,0)</f>
        <v>9783</v>
      </c>
      <c r="E51" s="3">
        <f>ROUND(+'Resp. Thy.'!F46,0)</f>
        <v>0</v>
      </c>
      <c r="F51" s="8" t="str">
        <f t="shared" si="0"/>
        <v/>
      </c>
      <c r="G51" s="3">
        <f>ROUND(+'Resp. Thy.'!H146,0)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Thy.'!H47,0)</f>
        <v>315409</v>
      </c>
      <c r="E52" s="3">
        <f>ROUND(+'Resp. Thy.'!F47,0)</f>
        <v>23928</v>
      </c>
      <c r="F52" s="8">
        <f t="shared" si="0"/>
        <v>13.18</v>
      </c>
      <c r="G52" s="3">
        <f>ROUND(+'Resp. Thy.'!H147,0)</f>
        <v>325190</v>
      </c>
      <c r="H52" s="3">
        <f>ROUND(+'Resp. Thy.'!F147,0)</f>
        <v>23391</v>
      </c>
      <c r="I52" s="8">
        <f t="shared" si="1"/>
        <v>13.9</v>
      </c>
      <c r="J52" s="8"/>
      <c r="K52" s="10">
        <f t="shared" si="2"/>
        <v>5.4600000000000003E-2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Thy.'!H48,0)</f>
        <v>481407</v>
      </c>
      <c r="E53" s="3">
        <f>ROUND(+'Resp. Thy.'!F48,0)</f>
        <v>0</v>
      </c>
      <c r="F53" s="8" t="str">
        <f t="shared" si="0"/>
        <v/>
      </c>
      <c r="G53" s="3">
        <f>ROUND(+'Resp. Thy.'!H148,0)</f>
        <v>498008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Thy.'!H49,0)</f>
        <v>260892</v>
      </c>
      <c r="E54" s="3">
        <f>ROUND(+'Resp. Thy.'!F49,0)</f>
        <v>47870</v>
      </c>
      <c r="F54" s="8">
        <f t="shared" si="0"/>
        <v>5.45</v>
      </c>
      <c r="G54" s="3">
        <f>ROUND(+'Resp. Thy.'!H149,0)</f>
        <v>276447</v>
      </c>
      <c r="H54" s="3">
        <f>ROUND(+'Resp. Thy.'!F149,0)</f>
        <v>49443</v>
      </c>
      <c r="I54" s="8">
        <f t="shared" si="1"/>
        <v>5.59</v>
      </c>
      <c r="J54" s="8"/>
      <c r="K54" s="10">
        <f t="shared" si="2"/>
        <v>2.5700000000000001E-2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Thy.'!H50,0)</f>
        <v>162204</v>
      </c>
      <c r="E55" s="3">
        <f>ROUND(+'Resp. Thy.'!F50,0)</f>
        <v>9801</v>
      </c>
      <c r="F55" s="8">
        <f t="shared" si="0"/>
        <v>16.55</v>
      </c>
      <c r="G55" s="3">
        <f>ROUND(+'Resp. Thy.'!H150,0)</f>
        <v>161639</v>
      </c>
      <c r="H55" s="3">
        <f>ROUND(+'Resp. Thy.'!F150,0)</f>
        <v>10970</v>
      </c>
      <c r="I55" s="8">
        <f t="shared" si="1"/>
        <v>14.73</v>
      </c>
      <c r="J55" s="8"/>
      <c r="K55" s="10">
        <f t="shared" si="2"/>
        <v>-0.11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Thy.'!H51,0)</f>
        <v>23055</v>
      </c>
      <c r="E56" s="3">
        <f>ROUND(+'Resp. Thy.'!F51,0)</f>
        <v>3643</v>
      </c>
      <c r="F56" s="8">
        <f t="shared" si="0"/>
        <v>6.33</v>
      </c>
      <c r="G56" s="3">
        <f>ROUND(+'Resp. Thy.'!H151,0)</f>
        <v>23609</v>
      </c>
      <c r="H56" s="3">
        <f>ROUND(+'Resp. Thy.'!F151,0)</f>
        <v>5082</v>
      </c>
      <c r="I56" s="8">
        <f t="shared" si="1"/>
        <v>4.6500000000000004</v>
      </c>
      <c r="J56" s="8"/>
      <c r="K56" s="10">
        <f t="shared" si="2"/>
        <v>-0.26540000000000002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Thy.'!H52,0)</f>
        <v>294661</v>
      </c>
      <c r="E57" s="3">
        <f>ROUND(+'Resp. Thy.'!F52,0)</f>
        <v>0</v>
      </c>
      <c r="F57" s="8" t="str">
        <f t="shared" si="0"/>
        <v/>
      </c>
      <c r="G57" s="3">
        <f>ROUND(+'Resp. Thy.'!H152,0)</f>
        <v>214035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Thy.'!H53,0)</f>
        <v>1062078</v>
      </c>
      <c r="E58" s="3">
        <f>ROUND(+'Resp. Thy.'!F53,0)</f>
        <v>49800</v>
      </c>
      <c r="F58" s="8">
        <f t="shared" si="0"/>
        <v>21.33</v>
      </c>
      <c r="G58" s="3">
        <f>ROUND(+'Resp. Thy.'!H153,0)</f>
        <v>1183841</v>
      </c>
      <c r="H58" s="3">
        <f>ROUND(+'Resp. Thy.'!F153,0)</f>
        <v>47192</v>
      </c>
      <c r="I58" s="8">
        <f t="shared" si="1"/>
        <v>25.09</v>
      </c>
      <c r="J58" s="8"/>
      <c r="K58" s="10">
        <f t="shared" si="2"/>
        <v>0.17630000000000001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Thy.'!H54,0)</f>
        <v>58761</v>
      </c>
      <c r="E59" s="3">
        <f>ROUND(+'Resp. Thy.'!F54,0)</f>
        <v>2438</v>
      </c>
      <c r="F59" s="8">
        <f t="shared" si="0"/>
        <v>24.1</v>
      </c>
      <c r="G59" s="3">
        <f>ROUND(+'Resp. Thy.'!H154,0)</f>
        <v>62941</v>
      </c>
      <c r="H59" s="3">
        <f>ROUND(+'Resp. Thy.'!F154,0)</f>
        <v>2368</v>
      </c>
      <c r="I59" s="8">
        <f t="shared" si="1"/>
        <v>26.58</v>
      </c>
      <c r="J59" s="8"/>
      <c r="K59" s="10">
        <f t="shared" si="2"/>
        <v>0.10290000000000001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Thy.'!H55,0)</f>
        <v>4925</v>
      </c>
      <c r="E60" s="3">
        <f>ROUND(+'Resp. Thy.'!F55,0)</f>
        <v>1973</v>
      </c>
      <c r="F60" s="8">
        <f t="shared" si="0"/>
        <v>2.5</v>
      </c>
      <c r="G60" s="3">
        <f>ROUND(+'Resp. Thy.'!H155,0)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Thy.'!H56,0)</f>
        <v>756292</v>
      </c>
      <c r="E61" s="3">
        <f>ROUND(+'Resp. Thy.'!F56,0)</f>
        <v>260556</v>
      </c>
      <c r="F61" s="8">
        <f t="shared" si="0"/>
        <v>2.9</v>
      </c>
      <c r="G61" s="3">
        <f>ROUND(+'Resp. Thy.'!H156,0)</f>
        <v>883057</v>
      </c>
      <c r="H61" s="3">
        <f>ROUND(+'Resp. Thy.'!F156,0)</f>
        <v>311854</v>
      </c>
      <c r="I61" s="8">
        <f t="shared" si="1"/>
        <v>2.83</v>
      </c>
      <c r="J61" s="8"/>
      <c r="K61" s="10">
        <f t="shared" si="2"/>
        <v>-2.41E-2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Thy.'!H57,0)</f>
        <v>713556</v>
      </c>
      <c r="E62" s="3">
        <f>ROUND(+'Resp. Thy.'!F57,0)</f>
        <v>74832</v>
      </c>
      <c r="F62" s="8">
        <f t="shared" si="0"/>
        <v>9.5399999999999991</v>
      </c>
      <c r="G62" s="3">
        <f>ROUND(+'Resp. Thy.'!H157,0)</f>
        <v>763135</v>
      </c>
      <c r="H62" s="3">
        <f>ROUND(+'Resp. Thy.'!F157,0)</f>
        <v>71676</v>
      </c>
      <c r="I62" s="8">
        <f t="shared" si="1"/>
        <v>10.65</v>
      </c>
      <c r="J62" s="8"/>
      <c r="K62" s="10">
        <f t="shared" si="2"/>
        <v>0.1164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Thy.'!H58,0)</f>
        <v>58991</v>
      </c>
      <c r="E63" s="3">
        <f>ROUND(+'Resp. Thy.'!F58,0)</f>
        <v>6577</v>
      </c>
      <c r="F63" s="8">
        <f t="shared" si="0"/>
        <v>8.9700000000000006</v>
      </c>
      <c r="G63" s="3">
        <f>ROUND(+'Resp. Thy.'!H158,0)</f>
        <v>60232</v>
      </c>
      <c r="H63" s="3">
        <f>ROUND(+'Resp. Thy.'!F158,0)</f>
        <v>6461</v>
      </c>
      <c r="I63" s="8">
        <f t="shared" si="1"/>
        <v>9.32</v>
      </c>
      <c r="J63" s="8"/>
      <c r="K63" s="10">
        <f t="shared" si="2"/>
        <v>3.9E-2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Thy.'!H59,0)</f>
        <v>165493</v>
      </c>
      <c r="E64" s="3">
        <f>ROUND(+'Resp. Thy.'!F59,0)</f>
        <v>57193</v>
      </c>
      <c r="F64" s="8">
        <f t="shared" si="0"/>
        <v>2.89</v>
      </c>
      <c r="G64" s="3">
        <f>ROUND(+'Resp. Thy.'!H159,0)</f>
        <v>191117</v>
      </c>
      <c r="H64" s="3">
        <f>ROUND(+'Resp. Thy.'!F159,0)</f>
        <v>68155</v>
      </c>
      <c r="I64" s="8">
        <f t="shared" si="1"/>
        <v>2.8</v>
      </c>
      <c r="J64" s="8"/>
      <c r="K64" s="10">
        <f t="shared" si="2"/>
        <v>-3.1099999999999999E-2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Thy.'!H60,0)</f>
        <v>0</v>
      </c>
      <c r="E65" s="3">
        <f>ROUND(+'Resp. Thy.'!F60,0)</f>
        <v>1105</v>
      </c>
      <c r="F65" s="8" t="str">
        <f t="shared" si="0"/>
        <v/>
      </c>
      <c r="G65" s="3">
        <f>ROUND(+'Resp. Thy.'!H160,0)</f>
        <v>0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Thy.'!H61,0)</f>
        <v>257888</v>
      </c>
      <c r="E66" s="3">
        <f>ROUND(+'Resp. Thy.'!F61,0)</f>
        <v>9753</v>
      </c>
      <c r="F66" s="8">
        <f t="shared" si="0"/>
        <v>26.44</v>
      </c>
      <c r="G66" s="3">
        <f>ROUND(+'Resp. Thy.'!H161,0)</f>
        <v>300052</v>
      </c>
      <c r="H66" s="3">
        <f>ROUND(+'Resp. Thy.'!F161,0)</f>
        <v>8796</v>
      </c>
      <c r="I66" s="8">
        <f t="shared" si="1"/>
        <v>34.11</v>
      </c>
      <c r="J66" s="8"/>
      <c r="K66" s="10">
        <f t="shared" si="2"/>
        <v>0.29010000000000002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Thy.'!H62,0)</f>
        <v>105482</v>
      </c>
      <c r="E67" s="3">
        <f>ROUND(+'Resp. Thy.'!F62,0)</f>
        <v>15821</v>
      </c>
      <c r="F67" s="8">
        <f t="shared" si="0"/>
        <v>6.67</v>
      </c>
      <c r="G67" s="3">
        <f>ROUND(+'Resp. Thy.'!H162,0)</f>
        <v>106312</v>
      </c>
      <c r="H67" s="3">
        <f>ROUND(+'Resp. Thy.'!F162,0)</f>
        <v>9451</v>
      </c>
      <c r="I67" s="8">
        <f t="shared" si="1"/>
        <v>11.25</v>
      </c>
      <c r="J67" s="8"/>
      <c r="K67" s="10">
        <f t="shared" si="2"/>
        <v>0.68669999999999998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Thy.'!H63,0)</f>
        <v>295685</v>
      </c>
      <c r="E68" s="3">
        <f>ROUND(+'Resp. Thy.'!F63,0)</f>
        <v>28221</v>
      </c>
      <c r="F68" s="8">
        <f t="shared" si="0"/>
        <v>10.48</v>
      </c>
      <c r="G68" s="3">
        <f>ROUND(+'Resp. Thy.'!H163,0)</f>
        <v>633118</v>
      </c>
      <c r="H68" s="3">
        <f>ROUND(+'Resp. Thy.'!F163,0)</f>
        <v>61980</v>
      </c>
      <c r="I68" s="8">
        <f t="shared" si="1"/>
        <v>10.210000000000001</v>
      </c>
      <c r="J68" s="8"/>
      <c r="K68" s="10">
        <f t="shared" si="2"/>
        <v>-2.58E-2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Thy.'!H64,0)</f>
        <v>88992</v>
      </c>
      <c r="E69" s="3">
        <f>ROUND(+'Resp. Thy.'!F64,0)</f>
        <v>34056</v>
      </c>
      <c r="F69" s="8">
        <f t="shared" si="0"/>
        <v>2.61</v>
      </c>
      <c r="G69" s="3">
        <f>ROUND(+'Resp. Thy.'!H164,0)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Thy.'!H65,0)</f>
        <v>43945</v>
      </c>
      <c r="E70" s="3">
        <f>ROUND(+'Resp. Thy.'!F65,0)</f>
        <v>5742</v>
      </c>
      <c r="F70" s="8">
        <f t="shared" si="0"/>
        <v>7.65</v>
      </c>
      <c r="G70" s="3">
        <f>ROUND(+'Resp. Thy.'!H165,0)</f>
        <v>47979</v>
      </c>
      <c r="H70" s="3">
        <f>ROUND(+'Resp. Thy.'!F165,0)</f>
        <v>5006</v>
      </c>
      <c r="I70" s="8">
        <f t="shared" si="1"/>
        <v>9.58</v>
      </c>
      <c r="J70" s="8"/>
      <c r="K70" s="10">
        <f t="shared" si="2"/>
        <v>0.25230000000000002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Thy.'!H66,0)</f>
        <v>0</v>
      </c>
      <c r="E71" s="3">
        <f>ROUND(+'Resp. Thy.'!F66,0)</f>
        <v>0</v>
      </c>
      <c r="F71" s="8" t="str">
        <f t="shared" si="0"/>
        <v/>
      </c>
      <c r="G71" s="3">
        <f>ROUND(+'Resp. Thy.'!H166,0)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Thy.'!H67,0)</f>
        <v>1367579</v>
      </c>
      <c r="E72" s="3">
        <f>ROUND(+'Resp. Thy.'!F67,0)</f>
        <v>0</v>
      </c>
      <c r="F72" s="8" t="str">
        <f t="shared" si="0"/>
        <v/>
      </c>
      <c r="G72" s="3">
        <f>ROUND(+'Resp. Thy.'!H167,0)</f>
        <v>924787</v>
      </c>
      <c r="H72" s="3">
        <f>ROUND(+'Resp. Thy.'!F167,0)</f>
        <v>1916</v>
      </c>
      <c r="I72" s="8">
        <f t="shared" si="1"/>
        <v>482.67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Thy.'!H68,0)</f>
        <v>449842</v>
      </c>
      <c r="E73" s="3">
        <f>ROUND(+'Resp. Thy.'!F68,0)</f>
        <v>45286</v>
      </c>
      <c r="F73" s="8">
        <f t="shared" si="0"/>
        <v>9.93</v>
      </c>
      <c r="G73" s="3">
        <f>ROUND(+'Resp. Thy.'!H168,0)</f>
        <v>395336</v>
      </c>
      <c r="H73" s="3">
        <f>ROUND(+'Resp. Thy.'!F168,0)</f>
        <v>45008</v>
      </c>
      <c r="I73" s="8">
        <f t="shared" si="1"/>
        <v>8.7799999999999994</v>
      </c>
      <c r="J73" s="8"/>
      <c r="K73" s="10">
        <f t="shared" si="2"/>
        <v>-0.1158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Thy.'!H69,0)</f>
        <v>1822784</v>
      </c>
      <c r="E74" s="3">
        <f>ROUND(+'Resp. Thy.'!F69,0)</f>
        <v>580044</v>
      </c>
      <c r="F74" s="8">
        <f t="shared" si="0"/>
        <v>3.14</v>
      </c>
      <c r="G74" s="3">
        <f>ROUND(+'Resp. Thy.'!H169,0)</f>
        <v>1791082</v>
      </c>
      <c r="H74" s="3">
        <f>ROUND(+'Resp. Thy.'!F169,0)</f>
        <v>596102</v>
      </c>
      <c r="I74" s="8">
        <f t="shared" si="1"/>
        <v>3</v>
      </c>
      <c r="J74" s="8"/>
      <c r="K74" s="10">
        <f t="shared" si="2"/>
        <v>-4.4600000000000001E-2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Thy.'!H70,0)</f>
        <v>433189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ROUND(+'Resp. Thy.'!H170,0)</f>
        <v>443363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Thy.'!H71,0)</f>
        <v>23683</v>
      </c>
      <c r="E76" s="3">
        <f>ROUND(+'Resp. Thy.'!F71,0)</f>
        <v>3135</v>
      </c>
      <c r="F76" s="8">
        <f t="shared" si="3"/>
        <v>7.55</v>
      </c>
      <c r="G76" s="3">
        <f>ROUND(+'Resp. Thy.'!H171,0)</f>
        <v>22186</v>
      </c>
      <c r="H76" s="3">
        <f>ROUND(+'Resp. Thy.'!F171,0)</f>
        <v>2236</v>
      </c>
      <c r="I76" s="8">
        <f t="shared" si="4"/>
        <v>9.92</v>
      </c>
      <c r="J76" s="8"/>
      <c r="K76" s="10">
        <f t="shared" si="5"/>
        <v>0.31390000000000001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Thy.'!H72,0)</f>
        <v>0</v>
      </c>
      <c r="E77" s="3">
        <f>ROUND(+'Resp. Thy.'!F72,0)</f>
        <v>0</v>
      </c>
      <c r="F77" s="8" t="str">
        <f t="shared" si="3"/>
        <v/>
      </c>
      <c r="G77" s="3">
        <f>ROUND(+'Resp. Thy.'!H172,0)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Thy.'!H73,0)</f>
        <v>417514</v>
      </c>
      <c r="E78" s="3">
        <f>ROUND(+'Resp. Thy.'!F73,0)</f>
        <v>40592</v>
      </c>
      <c r="F78" s="8">
        <f t="shared" si="3"/>
        <v>10.29</v>
      </c>
      <c r="G78" s="3">
        <f>ROUND(+'Resp. Thy.'!H173,0)</f>
        <v>434270</v>
      </c>
      <c r="H78" s="3">
        <f>ROUND(+'Resp. Thy.'!F173,0)</f>
        <v>43820</v>
      </c>
      <c r="I78" s="8">
        <f t="shared" si="4"/>
        <v>9.91</v>
      </c>
      <c r="J78" s="8"/>
      <c r="K78" s="10">
        <f t="shared" si="5"/>
        <v>-3.6900000000000002E-2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Thy.'!H74,0)</f>
        <v>1116915</v>
      </c>
      <c r="E79" s="3">
        <f>ROUND(+'Resp. Thy.'!F74,0)</f>
        <v>83159</v>
      </c>
      <c r="F79" s="8">
        <f t="shared" si="3"/>
        <v>13.43</v>
      </c>
      <c r="G79" s="3">
        <f>ROUND(+'Resp. Thy.'!H174,0)</f>
        <v>1385880</v>
      </c>
      <c r="H79" s="3">
        <f>ROUND(+'Resp. Thy.'!F174,0)</f>
        <v>95793</v>
      </c>
      <c r="I79" s="8">
        <f t="shared" si="4"/>
        <v>14.47</v>
      </c>
      <c r="J79" s="8"/>
      <c r="K79" s="10">
        <f t="shared" si="5"/>
        <v>7.7399999999999997E-2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Thy.'!H75,0)</f>
        <v>129383</v>
      </c>
      <c r="E80" s="3">
        <f>ROUND(+'Resp. Thy.'!F75,0)</f>
        <v>24430</v>
      </c>
      <c r="F80" s="8">
        <f t="shared" si="3"/>
        <v>5.3</v>
      </c>
      <c r="G80" s="3">
        <f>ROUND(+'Resp. Thy.'!H175,0)</f>
        <v>126604</v>
      </c>
      <c r="H80" s="3">
        <f>ROUND(+'Resp. Thy.'!F175,0)</f>
        <v>23571</v>
      </c>
      <c r="I80" s="8">
        <f t="shared" si="4"/>
        <v>5.37</v>
      </c>
      <c r="J80" s="8"/>
      <c r="K80" s="10">
        <f t="shared" si="5"/>
        <v>1.32E-2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Thy.'!H76,0)</f>
        <v>58126</v>
      </c>
      <c r="E81" s="3">
        <f>ROUND(+'Resp. Thy.'!F76,0)</f>
        <v>0</v>
      </c>
      <c r="F81" s="8" t="str">
        <f t="shared" si="3"/>
        <v/>
      </c>
      <c r="G81" s="3">
        <f>ROUND(+'Resp. Thy.'!H176,0)</f>
        <v>63615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Thy.'!H77,0)</f>
        <v>566302</v>
      </c>
      <c r="E82" s="3">
        <f>ROUND(+'Resp. Thy.'!F77,0)</f>
        <v>0</v>
      </c>
      <c r="F82" s="8" t="str">
        <f t="shared" si="3"/>
        <v/>
      </c>
      <c r="G82" s="3">
        <f>ROUND(+'Resp. Thy.'!H177,0)</f>
        <v>605720</v>
      </c>
      <c r="H82" s="3">
        <f>ROUND(+'Resp. Thy.'!F177,0)</f>
        <v>240257</v>
      </c>
      <c r="I82" s="8">
        <f t="shared" si="4"/>
        <v>2.52</v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Thy.'!H78,0)</f>
        <v>1061780</v>
      </c>
      <c r="E83" s="3">
        <f>ROUND(+'Resp. Thy.'!F78,0)</f>
        <v>0</v>
      </c>
      <c r="F83" s="8" t="str">
        <f t="shared" si="3"/>
        <v/>
      </c>
      <c r="G83" s="3">
        <f>ROUND(+'Resp. Thy.'!H178,0)</f>
        <v>1608416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Thy.'!H79,0)</f>
        <v>277163</v>
      </c>
      <c r="E84" s="3">
        <f>ROUND(+'Resp. Thy.'!F79,0)</f>
        <v>109831</v>
      </c>
      <c r="F84" s="8">
        <f t="shared" si="3"/>
        <v>2.52</v>
      </c>
      <c r="G84" s="3">
        <f>ROUND(+'Resp. Thy.'!H179,0)</f>
        <v>311117</v>
      </c>
      <c r="H84" s="3">
        <f>ROUND(+'Resp. Thy.'!F179,0)</f>
        <v>119514</v>
      </c>
      <c r="I84" s="8">
        <f t="shared" si="4"/>
        <v>2.6</v>
      </c>
      <c r="J84" s="8"/>
      <c r="K84" s="10">
        <f t="shared" si="5"/>
        <v>3.1699999999999999E-2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Thy.'!H80,0)</f>
        <v>258694</v>
      </c>
      <c r="E85" s="3">
        <f>ROUND(+'Resp. Thy.'!F80,0)</f>
        <v>17977</v>
      </c>
      <c r="F85" s="8">
        <f t="shared" si="3"/>
        <v>14.39</v>
      </c>
      <c r="G85" s="3">
        <f>ROUND(+'Resp. Thy.'!H180,0)</f>
        <v>398509</v>
      </c>
      <c r="H85" s="3">
        <f>ROUND(+'Resp. Thy.'!F180,0)</f>
        <v>24917</v>
      </c>
      <c r="I85" s="8">
        <f t="shared" si="4"/>
        <v>15.99</v>
      </c>
      <c r="J85" s="8"/>
      <c r="K85" s="10">
        <f t="shared" si="5"/>
        <v>0.11119999999999999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Thy.'!H81,0)</f>
        <v>0</v>
      </c>
      <c r="E86" s="3">
        <f>ROUND(+'Resp. Thy.'!F81,0)</f>
        <v>0</v>
      </c>
      <c r="F86" s="8" t="str">
        <f t="shared" si="3"/>
        <v/>
      </c>
      <c r="G86" s="3">
        <f>ROUND(+'Resp. Thy.'!H181,0)</f>
        <v>11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Thy.'!H82,0)</f>
        <v>317276</v>
      </c>
      <c r="E87" s="3">
        <f>ROUND(+'Resp. Thy.'!F82,0)</f>
        <v>33634</v>
      </c>
      <c r="F87" s="8">
        <f t="shared" si="3"/>
        <v>9.43</v>
      </c>
      <c r="G87" s="3">
        <f>ROUND(+'Resp. Thy.'!H182,0)</f>
        <v>339840</v>
      </c>
      <c r="H87" s="3">
        <f>ROUND(+'Resp. Thy.'!F182,0)</f>
        <v>34644</v>
      </c>
      <c r="I87" s="8">
        <f t="shared" si="4"/>
        <v>9.81</v>
      </c>
      <c r="J87" s="8"/>
      <c r="K87" s="10">
        <f t="shared" si="5"/>
        <v>4.0300000000000002E-2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Thy.'!H83,0)</f>
        <v>202758</v>
      </c>
      <c r="E88" s="3">
        <f>ROUND(+'Resp. Thy.'!F83,0)</f>
        <v>13738</v>
      </c>
      <c r="F88" s="8">
        <f t="shared" si="3"/>
        <v>14.76</v>
      </c>
      <c r="G88" s="3">
        <f>ROUND(+'Resp. Thy.'!H183,0)</f>
        <v>136633</v>
      </c>
      <c r="H88" s="3">
        <f>ROUND(+'Resp. Thy.'!F183,0)</f>
        <v>13625</v>
      </c>
      <c r="I88" s="8">
        <f t="shared" si="4"/>
        <v>10.029999999999999</v>
      </c>
      <c r="J88" s="8"/>
      <c r="K88" s="10">
        <f t="shared" si="5"/>
        <v>-0.32050000000000001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Thy.'!H84,0)</f>
        <v>106772</v>
      </c>
      <c r="E89" s="3">
        <f>ROUND(+'Resp. Thy.'!F84,0)</f>
        <v>11643</v>
      </c>
      <c r="F89" s="8">
        <f t="shared" si="3"/>
        <v>9.17</v>
      </c>
      <c r="G89" s="3">
        <f>ROUND(+'Resp. Thy.'!H184,0)</f>
        <v>96572</v>
      </c>
      <c r="H89" s="3">
        <f>ROUND(+'Resp. Thy.'!F184,0)</f>
        <v>10609</v>
      </c>
      <c r="I89" s="8">
        <f t="shared" si="4"/>
        <v>9.1</v>
      </c>
      <c r="J89" s="8"/>
      <c r="K89" s="10">
        <f t="shared" si="5"/>
        <v>-7.6E-3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Thy.'!H85,0)</f>
        <v>0</v>
      </c>
      <c r="E90" s="3">
        <f>ROUND(+'Resp. Thy.'!F85,0)</f>
        <v>0</v>
      </c>
      <c r="F90" s="8" t="str">
        <f t="shared" si="3"/>
        <v/>
      </c>
      <c r="G90" s="3">
        <f>ROUND(+'Resp. Thy.'!H185,0)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Thy.'!H86,0)</f>
        <v>40510</v>
      </c>
      <c r="E91" s="3">
        <f>ROUND(+'Resp. Thy.'!F86,0)</f>
        <v>20308</v>
      </c>
      <c r="F91" s="8">
        <f t="shared" si="3"/>
        <v>1.99</v>
      </c>
      <c r="G91" s="3">
        <f>ROUND(+'Resp. Thy.'!H186,0)</f>
        <v>40996</v>
      </c>
      <c r="H91" s="3">
        <f>ROUND(+'Resp. Thy.'!F186,0)</f>
        <v>18198</v>
      </c>
      <c r="I91" s="8">
        <f t="shared" si="4"/>
        <v>2.25</v>
      </c>
      <c r="J91" s="8"/>
      <c r="K91" s="10">
        <f t="shared" si="5"/>
        <v>0.13070000000000001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Thy.'!H87,0)</f>
        <v>108845</v>
      </c>
      <c r="E92" s="3">
        <f>ROUND(+'Resp. Thy.'!F87,0)</f>
        <v>18575</v>
      </c>
      <c r="F92" s="8">
        <f t="shared" si="3"/>
        <v>5.86</v>
      </c>
      <c r="G92" s="3">
        <f>ROUND(+'Resp. Thy.'!H187,0)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Thy.'!H88,0)</f>
        <v>85733</v>
      </c>
      <c r="E93" s="3">
        <f>ROUND(+'Resp. Thy.'!F88,0)</f>
        <v>20020</v>
      </c>
      <c r="F93" s="8">
        <f t="shared" si="3"/>
        <v>4.28</v>
      </c>
      <c r="G93" s="3">
        <f>ROUND(+'Resp. Thy.'!H188,0)</f>
        <v>87522</v>
      </c>
      <c r="H93" s="3">
        <f>ROUND(+'Resp. Thy.'!F188,0)</f>
        <v>20180</v>
      </c>
      <c r="I93" s="8">
        <f t="shared" si="4"/>
        <v>4.34</v>
      </c>
      <c r="J93" s="8"/>
      <c r="K93" s="10">
        <f t="shared" si="5"/>
        <v>1.4E-2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Thy.'!H89,0)</f>
        <v>225756</v>
      </c>
      <c r="E94" s="3">
        <f>ROUND(+'Resp. Thy.'!F89,0)</f>
        <v>69077</v>
      </c>
      <c r="F94" s="8">
        <f t="shared" si="3"/>
        <v>3.27</v>
      </c>
      <c r="G94" s="3">
        <f>ROUND(+'Resp. Thy.'!H189,0)</f>
        <v>245199</v>
      </c>
      <c r="H94" s="3">
        <f>ROUND(+'Resp. Thy.'!F189,0)</f>
        <v>65429</v>
      </c>
      <c r="I94" s="8">
        <f t="shared" si="4"/>
        <v>3.75</v>
      </c>
      <c r="J94" s="8"/>
      <c r="K94" s="10">
        <f t="shared" si="5"/>
        <v>0.14680000000000001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Thy.'!H90,0)</f>
        <v>368644</v>
      </c>
      <c r="E95" s="3">
        <f>ROUND(+'Resp. Thy.'!F90,0)</f>
        <v>0</v>
      </c>
      <c r="F95" s="8" t="str">
        <f t="shared" si="3"/>
        <v/>
      </c>
      <c r="G95" s="3">
        <f>ROUND(+'Resp. Thy.'!H190,0)</f>
        <v>350646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Thy.'!H91,0)</f>
        <v>39670</v>
      </c>
      <c r="E96" s="3">
        <f>ROUND(+'Resp. Thy.'!F91,0)</f>
        <v>0</v>
      </c>
      <c r="F96" s="8" t="str">
        <f t="shared" si="3"/>
        <v/>
      </c>
      <c r="G96" s="3">
        <f>ROUND(+'Resp. Thy.'!H191,0)</f>
        <v>43123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Thy.'!H92,0)</f>
        <v>0</v>
      </c>
      <c r="E97" s="3">
        <f>ROUND(+'Resp. Thy.'!F92,0)</f>
        <v>0</v>
      </c>
      <c r="F97" s="8" t="str">
        <f t="shared" si="3"/>
        <v/>
      </c>
      <c r="G97" s="3">
        <f>ROUND(+'Resp. Thy.'!H192,0)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Thy.'!H93,0)</f>
        <v>157485</v>
      </c>
      <c r="E98" s="3">
        <f>ROUND(+'Resp. Thy.'!F93,0)</f>
        <v>14099</v>
      </c>
      <c r="F98" s="8">
        <f t="shared" si="3"/>
        <v>11.17</v>
      </c>
      <c r="G98" s="3">
        <f>ROUND(+'Resp. Thy.'!H193,0)</f>
        <v>167126</v>
      </c>
      <c r="H98" s="3">
        <f>ROUND(+'Resp. Thy.'!F193,0)</f>
        <v>14667</v>
      </c>
      <c r="I98" s="8">
        <f t="shared" si="4"/>
        <v>11.39</v>
      </c>
      <c r="J98" s="8"/>
      <c r="K98" s="10">
        <f t="shared" si="5"/>
        <v>1.9699999999999999E-2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Thy.'!H94,0)</f>
        <v>208258</v>
      </c>
      <c r="E99" s="3">
        <f>ROUND(+'Resp. Thy.'!F94,0)</f>
        <v>38017</v>
      </c>
      <c r="F99" s="8">
        <f t="shared" si="3"/>
        <v>5.48</v>
      </c>
      <c r="G99" s="3">
        <f>ROUND(+'Resp. Thy.'!H194,0)</f>
        <v>209342</v>
      </c>
      <c r="H99" s="3">
        <f>ROUND(+'Resp. Thy.'!F194,0)</f>
        <v>63284</v>
      </c>
      <c r="I99" s="8">
        <f t="shared" si="4"/>
        <v>3.31</v>
      </c>
      <c r="J99" s="8"/>
      <c r="K99" s="10">
        <f t="shared" si="5"/>
        <v>-0.39600000000000002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Thy.'!H95,0)</f>
        <v>362415</v>
      </c>
      <c r="E100" s="3">
        <f>ROUND(+'Resp. Thy.'!F95,0)</f>
        <v>101176</v>
      </c>
      <c r="F100" s="8">
        <f t="shared" si="3"/>
        <v>3.58</v>
      </c>
      <c r="G100" s="3">
        <f>ROUND(+'Resp. Thy.'!H195,0)</f>
        <v>332041</v>
      </c>
      <c r="H100" s="3">
        <f>ROUND(+'Resp. Thy.'!F195,0)</f>
        <v>75740</v>
      </c>
      <c r="I100" s="8">
        <f t="shared" si="4"/>
        <v>4.38</v>
      </c>
      <c r="J100" s="8"/>
      <c r="K100" s="10">
        <f t="shared" si="5"/>
        <v>0.2235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Thy.'!H96,0)</f>
        <v>124786</v>
      </c>
      <c r="E101" s="3">
        <f>ROUND(+'Resp. Thy.'!F96,0)</f>
        <v>13432</v>
      </c>
      <c r="F101" s="8">
        <f t="shared" si="3"/>
        <v>9.2899999999999991</v>
      </c>
      <c r="G101" s="3">
        <f>ROUND(+'Resp. Thy.'!H196,0)</f>
        <v>161265</v>
      </c>
      <c r="H101" s="3">
        <f>ROUND(+'Resp. Thy.'!F196,0)</f>
        <v>17042</v>
      </c>
      <c r="I101" s="8">
        <f t="shared" si="4"/>
        <v>9.4600000000000009</v>
      </c>
      <c r="J101" s="8"/>
      <c r="K101" s="10">
        <f t="shared" si="5"/>
        <v>1.83E-2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Thy.'!H97,0)</f>
        <v>2085</v>
      </c>
      <c r="E102" s="3">
        <f>ROUND(+'Resp. Thy.'!F97,0)</f>
        <v>0</v>
      </c>
      <c r="F102" s="8" t="str">
        <f t="shared" si="3"/>
        <v/>
      </c>
      <c r="G102" s="3">
        <f>ROUND(+'Resp. Thy.'!H197,0)</f>
        <v>185292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Thy.'!H98,0)</f>
        <v>0</v>
      </c>
      <c r="E103" s="3">
        <f>ROUND(+'Resp. Thy.'!F98,0)</f>
        <v>0</v>
      </c>
      <c r="F103" s="8" t="str">
        <f t="shared" si="3"/>
        <v/>
      </c>
      <c r="G103" s="3">
        <f>ROUND(+'Resp. Thy.'!H198,0)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Thy.'!H99,0)</f>
        <v>0</v>
      </c>
      <c r="E104" s="3">
        <f>ROUND(+'Resp. Thy.'!F99,0)</f>
        <v>0</v>
      </c>
      <c r="F104" s="8" t="str">
        <f t="shared" si="3"/>
        <v/>
      </c>
      <c r="G104" s="3">
        <f>ROUND(+'Resp. Thy.'!H199,0)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Thy.'!H100,0)</f>
        <v>0</v>
      </c>
      <c r="E105" s="3">
        <f>ROUND(+'Resp. Thy.'!F100,0)</f>
        <v>0</v>
      </c>
      <c r="F105" s="8" t="str">
        <f t="shared" si="3"/>
        <v/>
      </c>
      <c r="G105" s="3">
        <f>ROUND(+'Resp. Thy.'!H200,0)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Thy.'!H101,0)</f>
        <v>0</v>
      </c>
      <c r="E106" s="3">
        <f>ROUND(+'Resp. Thy.'!F101,0)</f>
        <v>0</v>
      </c>
      <c r="F106" s="8" t="str">
        <f t="shared" si="3"/>
        <v/>
      </c>
      <c r="G106" s="3">
        <f>ROUND(+'Resp. Thy.'!H201,0)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Thy.'!H102,0)</f>
        <v>0</v>
      </c>
      <c r="E107" s="3">
        <f>ROUND(+'Resp. Thy.'!F102,0)</f>
        <v>0</v>
      </c>
      <c r="F107" s="8" t="str">
        <f t="shared" si="3"/>
        <v/>
      </c>
      <c r="G107" s="3">
        <f>ROUND(+'Resp. Thy.'!H202,0)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6.88671875" bestFit="1" customWidth="1"/>
    <col min="10" max="10" width="2.6640625" customWidth="1"/>
  </cols>
  <sheetData>
    <row r="1" spans="1:11" x14ac:dyDescent="0.2">
      <c r="A1" s="5" t="s">
        <v>28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40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9</v>
      </c>
      <c r="F8" s="1" t="s">
        <v>1</v>
      </c>
      <c r="G8" s="1" t="s">
        <v>9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10</v>
      </c>
      <c r="E9" s="1" t="s">
        <v>3</v>
      </c>
      <c r="F9" s="1" t="s">
        <v>3</v>
      </c>
      <c r="G9" s="1" t="s">
        <v>10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Thy.'!I5,0)</f>
        <v>84862</v>
      </c>
      <c r="E10" s="3">
        <f>ROUND(+'Resp. Thy.'!F5,0)</f>
        <v>0</v>
      </c>
      <c r="F10" s="8" t="str">
        <f>IF(D10=0,"",IF(E10=0,"",ROUND(D10/E10,2)))</f>
        <v/>
      </c>
      <c r="G10" s="3">
        <f>ROUND(+'Resp. Thy.'!I105,0)</f>
        <v>39996</v>
      </c>
      <c r="H10" s="3">
        <f>ROUND(+'Resp. Thy.'!F105,0)</f>
        <v>86651</v>
      </c>
      <c r="I10" s="8">
        <f>IF(G10=0,"",IF(H10=0,"",ROUND(G10/H10,2)))</f>
        <v>0.46</v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Thy.'!I6,0)</f>
        <v>43314</v>
      </c>
      <c r="E11" s="3">
        <f>ROUND(+'Resp. Thy.'!F6,0)</f>
        <v>28012</v>
      </c>
      <c r="F11" s="8">
        <f t="shared" ref="F11:F74" si="0">IF(D11=0,"",IF(E11=0,"",ROUND(D11/E11,2)))</f>
        <v>1.55</v>
      </c>
      <c r="G11" s="3">
        <f>ROUND(+'Resp. Thy.'!I106,0)</f>
        <v>20004</v>
      </c>
      <c r="H11" s="3">
        <f>ROUND(+'Resp. Thy.'!F106,0)</f>
        <v>28632</v>
      </c>
      <c r="I11" s="8">
        <f t="shared" ref="I11:I74" si="1">IF(G11=0,"",IF(H11=0,"",ROUND(G11/H11,2)))</f>
        <v>0.7</v>
      </c>
      <c r="J11" s="8"/>
      <c r="K11" s="10">
        <f t="shared" ref="K11:K74" si="2">IF(D11=0,"",IF(E11=0,"",IF(G11=0,"",IF(H11=0,"",ROUND(I11/F11-1,4)))))</f>
        <v>-0.5484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Thy.'!I7,0)</f>
        <v>31250</v>
      </c>
      <c r="E12" s="3">
        <f>ROUND(+'Resp. Thy.'!F7,0)</f>
        <v>1782</v>
      </c>
      <c r="F12" s="8">
        <f t="shared" si="0"/>
        <v>17.54</v>
      </c>
      <c r="G12" s="3">
        <f>ROUND(+'Resp. Thy.'!I107,0)</f>
        <v>0</v>
      </c>
      <c r="H12" s="3">
        <f>ROUND(+'Resp. Thy.'!F107,0)</f>
        <v>1842</v>
      </c>
      <c r="I12" s="8" t="str">
        <f t="shared" si="1"/>
        <v/>
      </c>
      <c r="J12" s="8"/>
      <c r="K12" s="10" t="str">
        <f t="shared" si="2"/>
        <v/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Thy.'!I8,0)</f>
        <v>0</v>
      </c>
      <c r="E13" s="3">
        <f>ROUND(+'Resp. Thy.'!F8,0)</f>
        <v>22731</v>
      </c>
      <c r="F13" s="8" t="str">
        <f t="shared" si="0"/>
        <v/>
      </c>
      <c r="G13" s="3">
        <f>ROUND(+'Resp. Thy.'!I108,0)</f>
        <v>0</v>
      </c>
      <c r="H13" s="3">
        <f>ROUND(+'Resp. Thy.'!F108,0)</f>
        <v>22684</v>
      </c>
      <c r="I13" s="8" t="str">
        <f t="shared" si="1"/>
        <v/>
      </c>
      <c r="J13" s="8"/>
      <c r="K13" s="10" t="str">
        <f t="shared" si="2"/>
        <v/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Thy.'!I9,0)</f>
        <v>0</v>
      </c>
      <c r="E14" s="3">
        <f>ROUND(+'Resp. Thy.'!F9,0)</f>
        <v>0</v>
      </c>
      <c r="F14" s="8" t="str">
        <f t="shared" si="0"/>
        <v/>
      </c>
      <c r="G14" s="3">
        <f>ROUND(+'Resp. Thy.'!I109,0)</f>
        <v>0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Thy.'!I10,0)</f>
        <v>0</v>
      </c>
      <c r="E15" s="3">
        <f>ROUND(+'Resp. Thy.'!F10,0)</f>
        <v>0</v>
      </c>
      <c r="F15" s="8" t="str">
        <f t="shared" si="0"/>
        <v/>
      </c>
      <c r="G15" s="3">
        <f>ROUND(+'Resp. Thy.'!I110,0)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Thy.'!I11,0)</f>
        <v>0</v>
      </c>
      <c r="E16" s="3">
        <f>ROUND(+'Resp. Thy.'!F11,0)</f>
        <v>0</v>
      </c>
      <c r="F16" s="8" t="str">
        <f t="shared" si="0"/>
        <v/>
      </c>
      <c r="G16" s="3">
        <f>ROUND(+'Resp. Thy.'!I111,0)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Thy.'!I12,0)</f>
        <v>74435</v>
      </c>
      <c r="E17" s="3">
        <f>ROUND(+'Resp. Thy.'!F12,0)</f>
        <v>22510</v>
      </c>
      <c r="F17" s="8">
        <f t="shared" si="0"/>
        <v>3.31</v>
      </c>
      <c r="G17" s="3">
        <f>ROUND(+'Resp. Thy.'!I112,0)</f>
        <v>77812</v>
      </c>
      <c r="H17" s="3">
        <f>ROUND(+'Resp. Thy.'!F112,0)</f>
        <v>21338</v>
      </c>
      <c r="I17" s="8">
        <f t="shared" si="1"/>
        <v>3.65</v>
      </c>
      <c r="J17" s="8"/>
      <c r="K17" s="10">
        <f t="shared" si="2"/>
        <v>0.1027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Thy.'!I13,0)</f>
        <v>2993</v>
      </c>
      <c r="E18" s="3">
        <f>ROUND(+'Resp. Thy.'!F13,0)</f>
        <v>6476</v>
      </c>
      <c r="F18" s="8">
        <f t="shared" si="0"/>
        <v>0.46</v>
      </c>
      <c r="G18" s="3">
        <f>ROUND(+'Resp. Thy.'!I113,0)</f>
        <v>931</v>
      </c>
      <c r="H18" s="3">
        <f>ROUND(+'Resp. Thy.'!F113,0)</f>
        <v>3807</v>
      </c>
      <c r="I18" s="8">
        <f t="shared" si="1"/>
        <v>0.24</v>
      </c>
      <c r="J18" s="8"/>
      <c r="K18" s="10">
        <f t="shared" si="2"/>
        <v>-0.4783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Thy.'!I14,0)</f>
        <v>0</v>
      </c>
      <c r="E19" s="3">
        <f>ROUND(+'Resp. Thy.'!F14,0)</f>
        <v>21127</v>
      </c>
      <c r="F19" s="8" t="str">
        <f t="shared" si="0"/>
        <v/>
      </c>
      <c r="G19" s="3">
        <f>ROUND(+'Resp. Thy.'!I114,0)</f>
        <v>0</v>
      </c>
      <c r="H19" s="3">
        <f>ROUND(+'Resp. Thy.'!F114,0)</f>
        <v>22843</v>
      </c>
      <c r="I19" s="8" t="str">
        <f t="shared" si="1"/>
        <v/>
      </c>
      <c r="J19" s="8"/>
      <c r="K19" s="10" t="str">
        <f t="shared" si="2"/>
        <v/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Thy.'!I15,0)</f>
        <v>0</v>
      </c>
      <c r="E20" s="3">
        <f>ROUND(+'Resp. Thy.'!F15,0)</f>
        <v>7715</v>
      </c>
      <c r="F20" s="8" t="str">
        <f t="shared" si="0"/>
        <v/>
      </c>
      <c r="G20" s="3">
        <f>ROUND(+'Resp. Thy.'!I115,0)</f>
        <v>0</v>
      </c>
      <c r="H20" s="3">
        <f>ROUND(+'Resp. Thy.'!F115,0)</f>
        <v>8156</v>
      </c>
      <c r="I20" s="8" t="str">
        <f t="shared" si="1"/>
        <v/>
      </c>
      <c r="J20" s="8"/>
      <c r="K20" s="10" t="str">
        <f t="shared" si="2"/>
        <v/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Thy.'!I16,0)</f>
        <v>25755</v>
      </c>
      <c r="E21" s="3">
        <f>ROUND(+'Resp. Thy.'!F16,0)</f>
        <v>136486</v>
      </c>
      <c r="F21" s="8">
        <f t="shared" si="0"/>
        <v>0.19</v>
      </c>
      <c r="G21" s="3">
        <f>ROUND(+'Resp. Thy.'!I116,0)</f>
        <v>26100</v>
      </c>
      <c r="H21" s="3">
        <f>ROUND(+'Resp. Thy.'!F116,0)</f>
        <v>140607</v>
      </c>
      <c r="I21" s="8">
        <f t="shared" si="1"/>
        <v>0.19</v>
      </c>
      <c r="J21" s="8"/>
      <c r="K21" s="10">
        <f t="shared" si="2"/>
        <v>0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Thy.'!I17,0)</f>
        <v>0</v>
      </c>
      <c r="E22" s="3">
        <f>ROUND(+'Resp. Thy.'!F17,0)</f>
        <v>87880</v>
      </c>
      <c r="F22" s="8" t="str">
        <f t="shared" si="0"/>
        <v/>
      </c>
      <c r="G22" s="3">
        <f>ROUND(+'Resp. Thy.'!I117,0)</f>
        <v>0</v>
      </c>
      <c r="H22" s="3">
        <f>ROUND(+'Resp. Thy.'!F117,0)</f>
        <v>83678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Thy.'!I18,0)</f>
        <v>0</v>
      </c>
      <c r="E23" s="3">
        <f>ROUND(+'Resp. Thy.'!F18,0)</f>
        <v>167964</v>
      </c>
      <c r="F23" s="8" t="str">
        <f t="shared" si="0"/>
        <v/>
      </c>
      <c r="G23" s="3">
        <f>ROUND(+'Resp. Thy.'!I118,0)</f>
        <v>0</v>
      </c>
      <c r="H23" s="3">
        <f>ROUND(+'Resp. Thy.'!F118,0)</f>
        <v>171922</v>
      </c>
      <c r="I23" s="8" t="str">
        <f t="shared" si="1"/>
        <v/>
      </c>
      <c r="J23" s="8"/>
      <c r="K23" s="10" t="str">
        <f t="shared" si="2"/>
        <v/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Thy.'!I19,0)</f>
        <v>75</v>
      </c>
      <c r="E24" s="3">
        <f>ROUND(+'Resp. Thy.'!F19,0)</f>
        <v>9984</v>
      </c>
      <c r="F24" s="8">
        <f t="shared" si="0"/>
        <v>0.01</v>
      </c>
      <c r="G24" s="3">
        <f>ROUND(+'Resp. Thy.'!I119,0)</f>
        <v>0</v>
      </c>
      <c r="H24" s="3">
        <f>ROUND(+'Resp. Thy.'!F119,0)</f>
        <v>4228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Thy.'!I20,0)</f>
        <v>186903</v>
      </c>
      <c r="E25" s="3">
        <f>ROUND(+'Resp. Thy.'!F20,0)</f>
        <v>41363</v>
      </c>
      <c r="F25" s="8">
        <f t="shared" si="0"/>
        <v>4.5199999999999996</v>
      </c>
      <c r="G25" s="3">
        <f>ROUND(+'Resp. Thy.'!I120,0)</f>
        <v>173993</v>
      </c>
      <c r="H25" s="3">
        <f>ROUND(+'Resp. Thy.'!F120,0)</f>
        <v>71948</v>
      </c>
      <c r="I25" s="8">
        <f t="shared" si="1"/>
        <v>2.42</v>
      </c>
      <c r="J25" s="8"/>
      <c r="K25" s="10">
        <f t="shared" si="2"/>
        <v>-0.46460000000000001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Thy.'!I21,0)</f>
        <v>0</v>
      </c>
      <c r="E26" s="3">
        <f>ROUND(+'Resp. Thy.'!F21,0)</f>
        <v>0</v>
      </c>
      <c r="F26" s="8" t="str">
        <f t="shared" si="0"/>
        <v/>
      </c>
      <c r="G26" s="3">
        <f>ROUND(+'Resp. Thy.'!I121,0)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Thy.'!I22,0)</f>
        <v>0</v>
      </c>
      <c r="E27" s="3">
        <f>ROUND(+'Resp. Thy.'!F22,0)</f>
        <v>0</v>
      </c>
      <c r="F27" s="8" t="str">
        <f t="shared" si="0"/>
        <v/>
      </c>
      <c r="G27" s="3">
        <f>ROUND(+'Resp. Thy.'!I122,0)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Thy.'!I23,0)</f>
        <v>17179</v>
      </c>
      <c r="E28" s="3">
        <f>ROUND(+'Resp. Thy.'!F23,0)</f>
        <v>18316</v>
      </c>
      <c r="F28" s="8">
        <f t="shared" si="0"/>
        <v>0.94</v>
      </c>
      <c r="G28" s="3">
        <f>ROUND(+'Resp. Thy.'!I123,0)</f>
        <v>59550</v>
      </c>
      <c r="H28" s="3">
        <f>ROUND(+'Resp. Thy.'!F123,0)</f>
        <v>7717</v>
      </c>
      <c r="I28" s="8">
        <f t="shared" si="1"/>
        <v>7.72</v>
      </c>
      <c r="J28" s="8"/>
      <c r="K28" s="10">
        <f t="shared" si="2"/>
        <v>7.2127999999999997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Thy.'!I24,0)</f>
        <v>4250</v>
      </c>
      <c r="E29" s="3">
        <f>ROUND(+'Resp. Thy.'!F24,0)</f>
        <v>242396</v>
      </c>
      <c r="F29" s="8">
        <f t="shared" si="0"/>
        <v>0.02</v>
      </c>
      <c r="G29" s="3">
        <f>ROUND(+'Resp. Thy.'!I124,0)</f>
        <v>12890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Thy.'!I25,0)</f>
        <v>0</v>
      </c>
      <c r="E30" s="3">
        <f>ROUND(+'Resp. Thy.'!F25,0)</f>
        <v>0</v>
      </c>
      <c r="F30" s="8" t="str">
        <f t="shared" si="0"/>
        <v/>
      </c>
      <c r="G30" s="3">
        <f>ROUND(+'Resp. Thy.'!I125,0)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Thy.'!I26,0)</f>
        <v>0</v>
      </c>
      <c r="E31" s="3">
        <f>ROUND(+'Resp. Thy.'!F26,0)</f>
        <v>3260</v>
      </c>
      <c r="F31" s="8" t="str">
        <f t="shared" si="0"/>
        <v/>
      </c>
      <c r="G31" s="3">
        <f>ROUND(+'Resp. Thy.'!I126,0)</f>
        <v>0</v>
      </c>
      <c r="H31" s="3">
        <f>ROUND(+'Resp. Thy.'!F126,0)</f>
        <v>4537</v>
      </c>
      <c r="I31" s="8" t="str">
        <f t="shared" si="1"/>
        <v/>
      </c>
      <c r="J31" s="8"/>
      <c r="K31" s="10" t="str">
        <f t="shared" si="2"/>
        <v/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Thy.'!I27,0)</f>
        <v>18600</v>
      </c>
      <c r="E32" s="3">
        <f>ROUND(+'Resp. Thy.'!F27,0)</f>
        <v>34898</v>
      </c>
      <c r="F32" s="8">
        <f t="shared" si="0"/>
        <v>0.53</v>
      </c>
      <c r="G32" s="3">
        <f>ROUND(+'Resp. Thy.'!I127,0)</f>
        <v>18600</v>
      </c>
      <c r="H32" s="3">
        <f>ROUND(+'Resp. Thy.'!F127,0)</f>
        <v>47324</v>
      </c>
      <c r="I32" s="8">
        <f t="shared" si="1"/>
        <v>0.39</v>
      </c>
      <c r="J32" s="8"/>
      <c r="K32" s="10">
        <f t="shared" si="2"/>
        <v>-0.26419999999999999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Thy.'!I28,0)</f>
        <v>11000</v>
      </c>
      <c r="E33" s="3">
        <f>ROUND(+'Resp. Thy.'!F28,0)</f>
        <v>15386</v>
      </c>
      <c r="F33" s="8">
        <f t="shared" si="0"/>
        <v>0.71</v>
      </c>
      <c r="G33" s="3">
        <f>ROUND(+'Resp. Thy.'!I128,0)</f>
        <v>12900</v>
      </c>
      <c r="H33" s="3">
        <f>ROUND(+'Resp. Thy.'!F128,0)</f>
        <v>12936</v>
      </c>
      <c r="I33" s="8">
        <f t="shared" si="1"/>
        <v>1</v>
      </c>
      <c r="J33" s="8"/>
      <c r="K33" s="10">
        <f t="shared" si="2"/>
        <v>0.40849999999999997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Thy.'!I29,0)</f>
        <v>0</v>
      </c>
      <c r="E34" s="3">
        <f>ROUND(+'Resp. Thy.'!F29,0)</f>
        <v>16193</v>
      </c>
      <c r="F34" s="8" t="str">
        <f t="shared" si="0"/>
        <v/>
      </c>
      <c r="G34" s="3">
        <f>ROUND(+'Resp. Thy.'!I129,0)</f>
        <v>0</v>
      </c>
      <c r="H34" s="3">
        <f>ROUND(+'Resp. Thy.'!F129,0)</f>
        <v>15267</v>
      </c>
      <c r="I34" s="8" t="str">
        <f t="shared" si="1"/>
        <v/>
      </c>
      <c r="J34" s="8"/>
      <c r="K34" s="10" t="str">
        <f t="shared" si="2"/>
        <v/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Thy.'!I30,0)</f>
        <v>0</v>
      </c>
      <c r="E35" s="3">
        <f>ROUND(+'Resp. Thy.'!F30,0)</f>
        <v>0</v>
      </c>
      <c r="F35" s="8" t="str">
        <f t="shared" si="0"/>
        <v/>
      </c>
      <c r="G35" s="3">
        <f>ROUND(+'Resp. Thy.'!I130,0)</f>
        <v>0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Thy.'!I31,0)</f>
        <v>0</v>
      </c>
      <c r="E36" s="3">
        <f>ROUND(+'Resp. Thy.'!F31,0)</f>
        <v>0</v>
      </c>
      <c r="F36" s="8" t="str">
        <f t="shared" si="0"/>
        <v/>
      </c>
      <c r="G36" s="3">
        <f>ROUND(+'Resp. Thy.'!I131,0)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Thy.'!I32,0)</f>
        <v>0</v>
      </c>
      <c r="E37" s="3">
        <f>ROUND(+'Resp. Thy.'!F32,0)</f>
        <v>0</v>
      </c>
      <c r="F37" s="8" t="str">
        <f t="shared" si="0"/>
        <v/>
      </c>
      <c r="G37" s="3">
        <f>ROUND(+'Resp. Thy.'!I132,0)</f>
        <v>0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Thy.'!I33,0)</f>
        <v>0</v>
      </c>
      <c r="E38" s="3">
        <f>ROUND(+'Resp. Thy.'!F33,0)</f>
        <v>0</v>
      </c>
      <c r="F38" s="8" t="str">
        <f t="shared" si="0"/>
        <v/>
      </c>
      <c r="G38" s="3">
        <f>ROUND(+'Resp. Thy.'!I133,0)</f>
        <v>0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Thy.'!I34,0)</f>
        <v>0</v>
      </c>
      <c r="E39" s="3">
        <f>ROUND(+'Resp. Thy.'!F34,0)</f>
        <v>84540</v>
      </c>
      <c r="F39" s="8" t="str">
        <f t="shared" si="0"/>
        <v/>
      </c>
      <c r="G39" s="3">
        <f>ROUND(+'Resp. Thy.'!I134,0)</f>
        <v>0</v>
      </c>
      <c r="H39" s="3">
        <f>ROUND(+'Resp. Thy.'!F134,0)</f>
        <v>174009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Thy.'!I35,0)</f>
        <v>0</v>
      </c>
      <c r="E40" s="3">
        <f>ROUND(+'Resp. Thy.'!F35,0)</f>
        <v>14592</v>
      </c>
      <c r="F40" s="8" t="str">
        <f t="shared" si="0"/>
        <v/>
      </c>
      <c r="G40" s="3">
        <f>ROUND(+'Resp. Thy.'!I135,0)</f>
        <v>0</v>
      </c>
      <c r="H40" s="3">
        <f>ROUND(+'Resp. Thy.'!F135,0)</f>
        <v>23486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Thy.'!I36,0)</f>
        <v>0</v>
      </c>
      <c r="E41" s="3">
        <f>ROUND(+'Resp. Thy.'!F36,0)</f>
        <v>1264</v>
      </c>
      <c r="F41" s="8" t="str">
        <f t="shared" si="0"/>
        <v/>
      </c>
      <c r="G41" s="3">
        <f>ROUND(+'Resp. Thy.'!I136,0)</f>
        <v>0</v>
      </c>
      <c r="H41" s="3">
        <f>ROUND(+'Resp. Thy.'!F136,0)</f>
        <v>1518</v>
      </c>
      <c r="I41" s="8" t="str">
        <f t="shared" si="1"/>
        <v/>
      </c>
      <c r="J41" s="8"/>
      <c r="K41" s="10" t="str">
        <f t="shared" si="2"/>
        <v/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Thy.'!I37,0)</f>
        <v>0</v>
      </c>
      <c r="E42" s="3">
        <f>ROUND(+'Resp. Thy.'!F37,0)</f>
        <v>62636</v>
      </c>
      <c r="F42" s="8" t="str">
        <f t="shared" si="0"/>
        <v/>
      </c>
      <c r="G42" s="3">
        <f>ROUND(+'Resp. Thy.'!I137,0)</f>
        <v>0</v>
      </c>
      <c r="H42" s="3">
        <f>ROUND(+'Resp. Thy.'!F137,0)</f>
        <v>70420</v>
      </c>
      <c r="I42" s="8" t="str">
        <f t="shared" si="1"/>
        <v/>
      </c>
      <c r="J42" s="8"/>
      <c r="K42" s="10" t="str">
        <f t="shared" si="2"/>
        <v/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Thy.'!I38,0)</f>
        <v>0</v>
      </c>
      <c r="E43" s="3">
        <f>ROUND(+'Resp. Thy.'!F38,0)</f>
        <v>0</v>
      </c>
      <c r="F43" s="8" t="str">
        <f t="shared" si="0"/>
        <v/>
      </c>
      <c r="G43" s="3">
        <f>ROUND(+'Resp. Thy.'!I138,0)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Thy.'!I39,0)</f>
        <v>0</v>
      </c>
      <c r="E44" s="3">
        <f>ROUND(+'Resp. Thy.'!F39,0)</f>
        <v>33661</v>
      </c>
      <c r="F44" s="8" t="str">
        <f t="shared" si="0"/>
        <v/>
      </c>
      <c r="G44" s="3">
        <f>ROUND(+'Resp. Thy.'!I139,0)</f>
        <v>0</v>
      </c>
      <c r="H44" s="3">
        <f>ROUND(+'Resp. Thy.'!F139,0)</f>
        <v>33120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Thy.'!I40,0)</f>
        <v>0</v>
      </c>
      <c r="E45" s="3">
        <f>ROUND(+'Resp. Thy.'!F40,0)</f>
        <v>1454</v>
      </c>
      <c r="F45" s="8" t="str">
        <f t="shared" si="0"/>
        <v/>
      </c>
      <c r="G45" s="3">
        <f>ROUND(+'Resp. Thy.'!I140,0)</f>
        <v>0</v>
      </c>
      <c r="H45" s="3">
        <f>ROUND(+'Resp. Thy.'!F140,0)</f>
        <v>1657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Thy.'!I41,0)</f>
        <v>67095</v>
      </c>
      <c r="E46" s="3">
        <f>ROUND(+'Resp. Thy.'!F41,0)</f>
        <v>23264</v>
      </c>
      <c r="F46" s="8">
        <f t="shared" si="0"/>
        <v>2.88</v>
      </c>
      <c r="G46" s="3">
        <f>ROUND(+'Resp. Thy.'!I141,0)</f>
        <v>62235</v>
      </c>
      <c r="H46" s="3">
        <f>ROUND(+'Resp. Thy.'!F141,0)</f>
        <v>21133</v>
      </c>
      <c r="I46" s="8">
        <f t="shared" si="1"/>
        <v>2.94</v>
      </c>
      <c r="J46" s="8"/>
      <c r="K46" s="10">
        <f t="shared" si="2"/>
        <v>2.0799999999999999E-2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Thy.'!I42,0)</f>
        <v>0</v>
      </c>
      <c r="E47" s="3">
        <f>ROUND(+'Resp. Thy.'!F42,0)</f>
        <v>4177</v>
      </c>
      <c r="F47" s="8" t="str">
        <f t="shared" si="0"/>
        <v/>
      </c>
      <c r="G47" s="3">
        <f>ROUND(+'Resp. Thy.'!I142,0)</f>
        <v>0</v>
      </c>
      <c r="H47" s="3">
        <f>ROUND(+'Resp. Thy.'!F142,0)</f>
        <v>788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Thy.'!I43,0)</f>
        <v>0</v>
      </c>
      <c r="E48" s="3">
        <f>ROUND(+'Resp. Thy.'!F43,0)</f>
        <v>0</v>
      </c>
      <c r="F48" s="8" t="str">
        <f t="shared" si="0"/>
        <v/>
      </c>
      <c r="G48" s="3">
        <f>ROUND(+'Resp. Thy.'!I143,0)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Thy.'!I44,0)</f>
        <v>18000</v>
      </c>
      <c r="E49" s="3">
        <f>ROUND(+'Resp. Thy.'!F44,0)</f>
        <v>36116</v>
      </c>
      <c r="F49" s="8">
        <f t="shared" si="0"/>
        <v>0.5</v>
      </c>
      <c r="G49" s="3">
        <f>ROUND(+'Resp. Thy.'!I144,0)</f>
        <v>9000</v>
      </c>
      <c r="H49" s="3">
        <f>ROUND(+'Resp. Thy.'!F144,0)</f>
        <v>19027</v>
      </c>
      <c r="I49" s="8">
        <f t="shared" si="1"/>
        <v>0.47</v>
      </c>
      <c r="J49" s="8"/>
      <c r="K49" s="10">
        <f t="shared" si="2"/>
        <v>-0.06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Thy.'!I45,0)</f>
        <v>0</v>
      </c>
      <c r="E50" s="3">
        <f>ROUND(+'Resp. Thy.'!F45,0)</f>
        <v>61172</v>
      </c>
      <c r="F50" s="8" t="str">
        <f t="shared" si="0"/>
        <v/>
      </c>
      <c r="G50" s="3">
        <f>ROUND(+'Resp. Thy.'!I145,0)</f>
        <v>0</v>
      </c>
      <c r="H50" s="3">
        <f>ROUND(+'Resp. Thy.'!F145,0)</f>
        <v>67295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Thy.'!I46,0)</f>
        <v>0</v>
      </c>
      <c r="E51" s="3">
        <f>ROUND(+'Resp. Thy.'!F46,0)</f>
        <v>0</v>
      </c>
      <c r="F51" s="8" t="str">
        <f t="shared" si="0"/>
        <v/>
      </c>
      <c r="G51" s="3">
        <f>ROUND(+'Resp. Thy.'!I146,0)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Thy.'!I47,0)</f>
        <v>21599</v>
      </c>
      <c r="E52" s="3">
        <f>ROUND(+'Resp. Thy.'!F47,0)</f>
        <v>23928</v>
      </c>
      <c r="F52" s="8">
        <f t="shared" si="0"/>
        <v>0.9</v>
      </c>
      <c r="G52" s="3">
        <f>ROUND(+'Resp. Thy.'!I147,0)</f>
        <v>0</v>
      </c>
      <c r="H52" s="3">
        <f>ROUND(+'Resp. Thy.'!F147,0)</f>
        <v>23391</v>
      </c>
      <c r="I52" s="8" t="str">
        <f t="shared" si="1"/>
        <v/>
      </c>
      <c r="J52" s="8"/>
      <c r="K52" s="10" t="str">
        <f t="shared" si="2"/>
        <v/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Thy.'!I48,0)</f>
        <v>12339</v>
      </c>
      <c r="E53" s="3">
        <f>ROUND(+'Resp. Thy.'!F48,0)</f>
        <v>0</v>
      </c>
      <c r="F53" s="8" t="str">
        <f t="shared" si="0"/>
        <v/>
      </c>
      <c r="G53" s="3">
        <f>ROUND(+'Resp. Thy.'!I148,0)</f>
        <v>10711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Thy.'!I49,0)</f>
        <v>12825</v>
      </c>
      <c r="E54" s="3">
        <f>ROUND(+'Resp. Thy.'!F49,0)</f>
        <v>47870</v>
      </c>
      <c r="F54" s="8">
        <f t="shared" si="0"/>
        <v>0.27</v>
      </c>
      <c r="G54" s="3">
        <f>ROUND(+'Resp. Thy.'!I149,0)</f>
        <v>12960</v>
      </c>
      <c r="H54" s="3">
        <f>ROUND(+'Resp. Thy.'!F149,0)</f>
        <v>49443</v>
      </c>
      <c r="I54" s="8">
        <f t="shared" si="1"/>
        <v>0.26</v>
      </c>
      <c r="J54" s="8"/>
      <c r="K54" s="10">
        <f t="shared" si="2"/>
        <v>-3.6999999999999998E-2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Thy.'!I50,0)</f>
        <v>9777</v>
      </c>
      <c r="E55" s="3">
        <f>ROUND(+'Resp. Thy.'!F50,0)</f>
        <v>9801</v>
      </c>
      <c r="F55" s="8">
        <f t="shared" si="0"/>
        <v>1</v>
      </c>
      <c r="G55" s="3">
        <f>ROUND(+'Resp. Thy.'!I150,0)</f>
        <v>9761</v>
      </c>
      <c r="H55" s="3">
        <f>ROUND(+'Resp. Thy.'!F150,0)</f>
        <v>10970</v>
      </c>
      <c r="I55" s="8">
        <f t="shared" si="1"/>
        <v>0.89</v>
      </c>
      <c r="J55" s="8"/>
      <c r="K55" s="10">
        <f t="shared" si="2"/>
        <v>-0.11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Thy.'!I51,0)</f>
        <v>0</v>
      </c>
      <c r="E56" s="3">
        <f>ROUND(+'Resp. Thy.'!F51,0)</f>
        <v>3643</v>
      </c>
      <c r="F56" s="8" t="str">
        <f t="shared" si="0"/>
        <v/>
      </c>
      <c r="G56" s="3">
        <f>ROUND(+'Resp. Thy.'!I151,0)</f>
        <v>0</v>
      </c>
      <c r="H56" s="3">
        <f>ROUND(+'Resp. Thy.'!F151,0)</f>
        <v>5082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Thy.'!I52,0)</f>
        <v>10195</v>
      </c>
      <c r="E57" s="3">
        <f>ROUND(+'Resp. Thy.'!F52,0)</f>
        <v>0</v>
      </c>
      <c r="F57" s="8" t="str">
        <f t="shared" si="0"/>
        <v/>
      </c>
      <c r="G57" s="3">
        <f>ROUND(+'Resp. Thy.'!I152,0)</f>
        <v>19025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Thy.'!I53,0)</f>
        <v>3425</v>
      </c>
      <c r="E58" s="3">
        <f>ROUND(+'Resp. Thy.'!F53,0)</f>
        <v>49800</v>
      </c>
      <c r="F58" s="8">
        <f t="shared" si="0"/>
        <v>7.0000000000000007E-2</v>
      </c>
      <c r="G58" s="3">
        <f>ROUND(+'Resp. Thy.'!I153,0)</f>
        <v>6120</v>
      </c>
      <c r="H58" s="3">
        <f>ROUND(+'Resp. Thy.'!F153,0)</f>
        <v>47192</v>
      </c>
      <c r="I58" s="8">
        <f t="shared" si="1"/>
        <v>0.13</v>
      </c>
      <c r="J58" s="8"/>
      <c r="K58" s="10">
        <f t="shared" si="2"/>
        <v>0.85709999999999997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Thy.'!I54,0)</f>
        <v>0</v>
      </c>
      <c r="E59" s="3">
        <f>ROUND(+'Resp. Thy.'!F54,0)</f>
        <v>2438</v>
      </c>
      <c r="F59" s="8" t="str">
        <f t="shared" si="0"/>
        <v/>
      </c>
      <c r="G59" s="3">
        <f>ROUND(+'Resp. Thy.'!I154,0)</f>
        <v>0</v>
      </c>
      <c r="H59" s="3">
        <f>ROUND(+'Resp. Thy.'!F154,0)</f>
        <v>2368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Thy.'!I55,0)</f>
        <v>15731</v>
      </c>
      <c r="E60" s="3">
        <f>ROUND(+'Resp. Thy.'!F55,0)</f>
        <v>1973</v>
      </c>
      <c r="F60" s="8">
        <f t="shared" si="0"/>
        <v>7.97</v>
      </c>
      <c r="G60" s="3">
        <f>ROUND(+'Resp. Thy.'!I155,0)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Thy.'!I56,0)</f>
        <v>43649</v>
      </c>
      <c r="E61" s="3">
        <f>ROUND(+'Resp. Thy.'!F56,0)</f>
        <v>260556</v>
      </c>
      <c r="F61" s="8">
        <f t="shared" si="0"/>
        <v>0.17</v>
      </c>
      <c r="G61" s="3">
        <f>ROUND(+'Resp. Thy.'!I156,0)</f>
        <v>54456</v>
      </c>
      <c r="H61" s="3">
        <f>ROUND(+'Resp. Thy.'!F156,0)</f>
        <v>311854</v>
      </c>
      <c r="I61" s="8">
        <f t="shared" si="1"/>
        <v>0.17</v>
      </c>
      <c r="J61" s="8"/>
      <c r="K61" s="10">
        <f t="shared" si="2"/>
        <v>0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Thy.'!I57,0)</f>
        <v>0</v>
      </c>
      <c r="E62" s="3">
        <f>ROUND(+'Resp. Thy.'!F57,0)</f>
        <v>74832</v>
      </c>
      <c r="F62" s="8" t="str">
        <f t="shared" si="0"/>
        <v/>
      </c>
      <c r="G62" s="3">
        <f>ROUND(+'Resp. Thy.'!I157,0)</f>
        <v>0</v>
      </c>
      <c r="H62" s="3">
        <f>ROUND(+'Resp. Thy.'!F157,0)</f>
        <v>71676</v>
      </c>
      <c r="I62" s="8" t="str">
        <f t="shared" si="1"/>
        <v/>
      </c>
      <c r="J62" s="8"/>
      <c r="K62" s="10" t="str">
        <f t="shared" si="2"/>
        <v/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Thy.'!I58,0)</f>
        <v>0</v>
      </c>
      <c r="E63" s="3">
        <f>ROUND(+'Resp. Thy.'!F58,0)</f>
        <v>6577</v>
      </c>
      <c r="F63" s="8" t="str">
        <f t="shared" si="0"/>
        <v/>
      </c>
      <c r="G63" s="3">
        <f>ROUND(+'Resp. Thy.'!I158,0)</f>
        <v>0</v>
      </c>
      <c r="H63" s="3">
        <f>ROUND(+'Resp. Thy.'!F158,0)</f>
        <v>6461</v>
      </c>
      <c r="I63" s="8" t="str">
        <f t="shared" si="1"/>
        <v/>
      </c>
      <c r="J63" s="8"/>
      <c r="K63" s="10" t="str">
        <f t="shared" si="2"/>
        <v/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Thy.'!I59,0)</f>
        <v>0</v>
      </c>
      <c r="E64" s="3">
        <f>ROUND(+'Resp. Thy.'!F59,0)</f>
        <v>57193</v>
      </c>
      <c r="F64" s="8" t="str">
        <f t="shared" si="0"/>
        <v/>
      </c>
      <c r="G64" s="3">
        <f>ROUND(+'Resp. Thy.'!I159,0)</f>
        <v>0</v>
      </c>
      <c r="H64" s="3">
        <f>ROUND(+'Resp. Thy.'!F159,0)</f>
        <v>68155</v>
      </c>
      <c r="I64" s="8" t="str">
        <f t="shared" si="1"/>
        <v/>
      </c>
      <c r="J64" s="8"/>
      <c r="K64" s="10" t="str">
        <f t="shared" si="2"/>
        <v/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Thy.'!I60,0)</f>
        <v>0</v>
      </c>
      <c r="E65" s="3">
        <f>ROUND(+'Resp. Thy.'!F60,0)</f>
        <v>1105</v>
      </c>
      <c r="F65" s="8" t="str">
        <f t="shared" si="0"/>
        <v/>
      </c>
      <c r="G65" s="3">
        <f>ROUND(+'Resp. Thy.'!I160,0)</f>
        <v>0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Thy.'!I61,0)</f>
        <v>13170</v>
      </c>
      <c r="E66" s="3">
        <f>ROUND(+'Resp. Thy.'!F61,0)</f>
        <v>9753</v>
      </c>
      <c r="F66" s="8">
        <f t="shared" si="0"/>
        <v>1.35</v>
      </c>
      <c r="G66" s="3">
        <f>ROUND(+'Resp. Thy.'!I161,0)</f>
        <v>14051</v>
      </c>
      <c r="H66" s="3">
        <f>ROUND(+'Resp. Thy.'!F161,0)</f>
        <v>8796</v>
      </c>
      <c r="I66" s="8">
        <f t="shared" si="1"/>
        <v>1.6</v>
      </c>
      <c r="J66" s="8"/>
      <c r="K66" s="10">
        <f t="shared" si="2"/>
        <v>0.1852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Thy.'!I62,0)</f>
        <v>0</v>
      </c>
      <c r="E67" s="3">
        <f>ROUND(+'Resp. Thy.'!F62,0)</f>
        <v>15821</v>
      </c>
      <c r="F67" s="8" t="str">
        <f t="shared" si="0"/>
        <v/>
      </c>
      <c r="G67" s="3">
        <f>ROUND(+'Resp. Thy.'!I162,0)</f>
        <v>0</v>
      </c>
      <c r="H67" s="3">
        <f>ROUND(+'Resp. Thy.'!F162,0)</f>
        <v>9451</v>
      </c>
      <c r="I67" s="8" t="str">
        <f t="shared" si="1"/>
        <v/>
      </c>
      <c r="J67" s="8"/>
      <c r="K67" s="10" t="str">
        <f t="shared" si="2"/>
        <v/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Thy.'!I63,0)</f>
        <v>8533</v>
      </c>
      <c r="E68" s="3">
        <f>ROUND(+'Resp. Thy.'!F63,0)</f>
        <v>28221</v>
      </c>
      <c r="F68" s="8">
        <f t="shared" si="0"/>
        <v>0.3</v>
      </c>
      <c r="G68" s="3">
        <f>ROUND(+'Resp. Thy.'!I163,0)</f>
        <v>13381</v>
      </c>
      <c r="H68" s="3">
        <f>ROUND(+'Resp. Thy.'!F163,0)</f>
        <v>61980</v>
      </c>
      <c r="I68" s="8">
        <f t="shared" si="1"/>
        <v>0.22</v>
      </c>
      <c r="J68" s="8"/>
      <c r="K68" s="10">
        <f t="shared" si="2"/>
        <v>-0.26669999999999999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Thy.'!I64,0)</f>
        <v>0</v>
      </c>
      <c r="E69" s="3">
        <f>ROUND(+'Resp. Thy.'!F64,0)</f>
        <v>34056</v>
      </c>
      <c r="F69" s="8" t="str">
        <f t="shared" si="0"/>
        <v/>
      </c>
      <c r="G69" s="3">
        <f>ROUND(+'Resp. Thy.'!I164,0)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Thy.'!I65,0)</f>
        <v>0</v>
      </c>
      <c r="E70" s="3">
        <f>ROUND(+'Resp. Thy.'!F65,0)</f>
        <v>5742</v>
      </c>
      <c r="F70" s="8" t="str">
        <f t="shared" si="0"/>
        <v/>
      </c>
      <c r="G70" s="3">
        <f>ROUND(+'Resp. Thy.'!I165,0)</f>
        <v>0</v>
      </c>
      <c r="H70" s="3">
        <f>ROUND(+'Resp. Thy.'!F165,0)</f>
        <v>5006</v>
      </c>
      <c r="I70" s="8" t="str">
        <f t="shared" si="1"/>
        <v/>
      </c>
      <c r="J70" s="8"/>
      <c r="K70" s="10" t="str">
        <f t="shared" si="2"/>
        <v/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Thy.'!I66,0)</f>
        <v>0</v>
      </c>
      <c r="E71" s="3">
        <f>ROUND(+'Resp. Thy.'!F66,0)</f>
        <v>0</v>
      </c>
      <c r="F71" s="8" t="str">
        <f t="shared" si="0"/>
        <v/>
      </c>
      <c r="G71" s="3">
        <f>ROUND(+'Resp. Thy.'!I166,0)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Thy.'!I67,0)</f>
        <v>7013</v>
      </c>
      <c r="E72" s="3">
        <f>ROUND(+'Resp. Thy.'!F67,0)</f>
        <v>0</v>
      </c>
      <c r="F72" s="8" t="str">
        <f t="shared" si="0"/>
        <v/>
      </c>
      <c r="G72" s="3">
        <f>ROUND(+'Resp. Thy.'!I167,0)</f>
        <v>6150</v>
      </c>
      <c r="H72" s="3">
        <f>ROUND(+'Resp. Thy.'!F167,0)</f>
        <v>1916</v>
      </c>
      <c r="I72" s="8">
        <f t="shared" si="1"/>
        <v>3.21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Thy.'!I68,0)</f>
        <v>186930</v>
      </c>
      <c r="E73" s="3">
        <f>ROUND(+'Resp. Thy.'!F68,0)</f>
        <v>45286</v>
      </c>
      <c r="F73" s="8">
        <f t="shared" si="0"/>
        <v>4.13</v>
      </c>
      <c r="G73" s="3">
        <f>ROUND(+'Resp. Thy.'!I168,0)</f>
        <v>150499</v>
      </c>
      <c r="H73" s="3">
        <f>ROUND(+'Resp. Thy.'!F168,0)</f>
        <v>45008</v>
      </c>
      <c r="I73" s="8">
        <f t="shared" si="1"/>
        <v>3.34</v>
      </c>
      <c r="J73" s="8"/>
      <c r="K73" s="10">
        <f t="shared" si="2"/>
        <v>-0.1913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Thy.'!I69,0)</f>
        <v>600</v>
      </c>
      <c r="E74" s="3">
        <f>ROUND(+'Resp. Thy.'!F69,0)</f>
        <v>580044</v>
      </c>
      <c r="F74" s="8">
        <f t="shared" si="0"/>
        <v>0</v>
      </c>
      <c r="G74" s="3">
        <f>ROUND(+'Resp. Thy.'!I169,0)</f>
        <v>600</v>
      </c>
      <c r="H74" s="3">
        <f>ROUND(+'Resp. Thy.'!F169,0)</f>
        <v>596102</v>
      </c>
      <c r="I74" s="8">
        <f t="shared" si="1"/>
        <v>0</v>
      </c>
      <c r="J74" s="8"/>
      <c r="K74" s="10" t="e">
        <f t="shared" si="2"/>
        <v>#DIV/0!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Thy.'!I70,0)</f>
        <v>0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ROUND(+'Resp. Thy.'!I170,0)</f>
        <v>0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Thy.'!I71,0)</f>
        <v>0</v>
      </c>
      <c r="E76" s="3">
        <f>ROUND(+'Resp. Thy.'!F71,0)</f>
        <v>3135</v>
      </c>
      <c r="F76" s="8" t="str">
        <f t="shared" si="3"/>
        <v/>
      </c>
      <c r="G76" s="3">
        <f>ROUND(+'Resp. Thy.'!I171,0)</f>
        <v>0</v>
      </c>
      <c r="H76" s="3">
        <f>ROUND(+'Resp. Thy.'!F171,0)</f>
        <v>2236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Thy.'!I72,0)</f>
        <v>0</v>
      </c>
      <c r="E77" s="3">
        <f>ROUND(+'Resp. Thy.'!F72,0)</f>
        <v>0</v>
      </c>
      <c r="F77" s="8" t="str">
        <f t="shared" si="3"/>
        <v/>
      </c>
      <c r="G77" s="3">
        <f>ROUND(+'Resp. Thy.'!I172,0)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Thy.'!I73,0)</f>
        <v>10970</v>
      </c>
      <c r="E78" s="3">
        <f>ROUND(+'Resp. Thy.'!F73,0)</f>
        <v>40592</v>
      </c>
      <c r="F78" s="8">
        <f t="shared" si="3"/>
        <v>0.27</v>
      </c>
      <c r="G78" s="3">
        <f>ROUND(+'Resp. Thy.'!I173,0)</f>
        <v>8094</v>
      </c>
      <c r="H78" s="3">
        <f>ROUND(+'Resp. Thy.'!F173,0)</f>
        <v>43820</v>
      </c>
      <c r="I78" s="8">
        <f t="shared" si="4"/>
        <v>0.18</v>
      </c>
      <c r="J78" s="8"/>
      <c r="K78" s="10">
        <f t="shared" si="5"/>
        <v>-0.33329999999999999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Thy.'!I74,0)</f>
        <v>12591</v>
      </c>
      <c r="E79" s="3">
        <f>ROUND(+'Resp. Thy.'!F74,0)</f>
        <v>83159</v>
      </c>
      <c r="F79" s="8">
        <f t="shared" si="3"/>
        <v>0.15</v>
      </c>
      <c r="G79" s="3">
        <f>ROUND(+'Resp. Thy.'!I174,0)</f>
        <v>0</v>
      </c>
      <c r="H79" s="3">
        <f>ROUND(+'Resp. Thy.'!F174,0)</f>
        <v>95793</v>
      </c>
      <c r="I79" s="8" t="str">
        <f t="shared" si="4"/>
        <v/>
      </c>
      <c r="J79" s="8"/>
      <c r="K79" s="10" t="str">
        <f t="shared" si="5"/>
        <v/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Thy.'!I75,0)</f>
        <v>144907</v>
      </c>
      <c r="E80" s="3">
        <f>ROUND(+'Resp. Thy.'!F75,0)</f>
        <v>24430</v>
      </c>
      <c r="F80" s="8">
        <f t="shared" si="3"/>
        <v>5.93</v>
      </c>
      <c r="G80" s="3">
        <f>ROUND(+'Resp. Thy.'!I175,0)</f>
        <v>114200</v>
      </c>
      <c r="H80" s="3">
        <f>ROUND(+'Resp. Thy.'!F175,0)</f>
        <v>23571</v>
      </c>
      <c r="I80" s="8">
        <f t="shared" si="4"/>
        <v>4.84</v>
      </c>
      <c r="J80" s="8"/>
      <c r="K80" s="10">
        <f t="shared" si="5"/>
        <v>-0.18379999999999999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Thy.'!I76,0)</f>
        <v>17422</v>
      </c>
      <c r="E81" s="3">
        <f>ROUND(+'Resp. Thy.'!F76,0)</f>
        <v>0</v>
      </c>
      <c r="F81" s="8" t="str">
        <f t="shared" si="3"/>
        <v/>
      </c>
      <c r="G81" s="3">
        <f>ROUND(+'Resp. Thy.'!I176,0)</f>
        <v>74589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Thy.'!I77,0)</f>
        <v>0</v>
      </c>
      <c r="E82" s="3">
        <f>ROUND(+'Resp. Thy.'!F77,0)</f>
        <v>0</v>
      </c>
      <c r="F82" s="8" t="str">
        <f t="shared" si="3"/>
        <v/>
      </c>
      <c r="G82" s="3">
        <f>ROUND(+'Resp. Thy.'!I177,0)</f>
        <v>0</v>
      </c>
      <c r="H82" s="3">
        <f>ROUND(+'Resp. Thy.'!F177,0)</f>
        <v>240257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Thy.'!I78,0)</f>
        <v>0</v>
      </c>
      <c r="E83" s="3">
        <f>ROUND(+'Resp. Thy.'!F78,0)</f>
        <v>0</v>
      </c>
      <c r="F83" s="8" t="str">
        <f t="shared" si="3"/>
        <v/>
      </c>
      <c r="G83" s="3">
        <f>ROUND(+'Resp. Thy.'!I178,0)</f>
        <v>0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Thy.'!I79,0)</f>
        <v>0</v>
      </c>
      <c r="E84" s="3">
        <f>ROUND(+'Resp. Thy.'!F79,0)</f>
        <v>109831</v>
      </c>
      <c r="F84" s="8" t="str">
        <f t="shared" si="3"/>
        <v/>
      </c>
      <c r="G84" s="3">
        <f>ROUND(+'Resp. Thy.'!I179,0)</f>
        <v>0</v>
      </c>
      <c r="H84" s="3">
        <f>ROUND(+'Resp. Thy.'!F179,0)</f>
        <v>119514</v>
      </c>
      <c r="I84" s="8" t="str">
        <f t="shared" si="4"/>
        <v/>
      </c>
      <c r="J84" s="8"/>
      <c r="K84" s="10" t="str">
        <f t="shared" si="5"/>
        <v/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Thy.'!I80,0)</f>
        <v>0</v>
      </c>
      <c r="E85" s="3">
        <f>ROUND(+'Resp. Thy.'!F80,0)</f>
        <v>17977</v>
      </c>
      <c r="F85" s="8" t="str">
        <f t="shared" si="3"/>
        <v/>
      </c>
      <c r="G85" s="3">
        <f>ROUND(+'Resp. Thy.'!I180,0)</f>
        <v>0</v>
      </c>
      <c r="H85" s="3">
        <f>ROUND(+'Resp. Thy.'!F180,0)</f>
        <v>24917</v>
      </c>
      <c r="I85" s="8" t="str">
        <f t="shared" si="4"/>
        <v/>
      </c>
      <c r="J85" s="8"/>
      <c r="K85" s="10" t="str">
        <f t="shared" si="5"/>
        <v/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Thy.'!I81,0)</f>
        <v>0</v>
      </c>
      <c r="E86" s="3">
        <f>ROUND(+'Resp. Thy.'!F81,0)</f>
        <v>0</v>
      </c>
      <c r="F86" s="8" t="str">
        <f t="shared" si="3"/>
        <v/>
      </c>
      <c r="G86" s="3">
        <f>ROUND(+'Resp. Thy.'!I181,0)</f>
        <v>0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Thy.'!I82,0)</f>
        <v>7266</v>
      </c>
      <c r="E87" s="3">
        <f>ROUND(+'Resp. Thy.'!F82,0)</f>
        <v>33634</v>
      </c>
      <c r="F87" s="8">
        <f t="shared" si="3"/>
        <v>0.22</v>
      </c>
      <c r="G87" s="3">
        <f>ROUND(+'Resp. Thy.'!I182,0)</f>
        <v>11935</v>
      </c>
      <c r="H87" s="3">
        <f>ROUND(+'Resp. Thy.'!F182,0)</f>
        <v>34644</v>
      </c>
      <c r="I87" s="8">
        <f t="shared" si="4"/>
        <v>0.34</v>
      </c>
      <c r="J87" s="8"/>
      <c r="K87" s="10">
        <f t="shared" si="5"/>
        <v>0.54549999999999998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Thy.'!I83,0)</f>
        <v>39264</v>
      </c>
      <c r="E88" s="3">
        <f>ROUND(+'Resp. Thy.'!F83,0)</f>
        <v>13738</v>
      </c>
      <c r="F88" s="8">
        <f t="shared" si="3"/>
        <v>2.86</v>
      </c>
      <c r="G88" s="3">
        <f>ROUND(+'Resp. Thy.'!I183,0)</f>
        <v>0</v>
      </c>
      <c r="H88" s="3">
        <f>ROUND(+'Resp. Thy.'!F183,0)</f>
        <v>13625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Thy.'!I84,0)</f>
        <v>3724</v>
      </c>
      <c r="E89" s="3">
        <f>ROUND(+'Resp. Thy.'!F84,0)</f>
        <v>11643</v>
      </c>
      <c r="F89" s="8">
        <f t="shared" si="3"/>
        <v>0.32</v>
      </c>
      <c r="G89" s="3">
        <f>ROUND(+'Resp. Thy.'!I184,0)</f>
        <v>168</v>
      </c>
      <c r="H89" s="3">
        <f>ROUND(+'Resp. Thy.'!F184,0)</f>
        <v>10609</v>
      </c>
      <c r="I89" s="8">
        <f t="shared" si="4"/>
        <v>0.02</v>
      </c>
      <c r="J89" s="8"/>
      <c r="K89" s="10">
        <f t="shared" si="5"/>
        <v>-0.9375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Thy.'!I85,0)</f>
        <v>0</v>
      </c>
      <c r="E90" s="3">
        <f>ROUND(+'Resp. Thy.'!F85,0)</f>
        <v>0</v>
      </c>
      <c r="F90" s="8" t="str">
        <f t="shared" si="3"/>
        <v/>
      </c>
      <c r="G90" s="3">
        <f>ROUND(+'Resp. Thy.'!I185,0)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Thy.'!I86,0)</f>
        <v>53996</v>
      </c>
      <c r="E91" s="3">
        <f>ROUND(+'Resp. Thy.'!F86,0)</f>
        <v>20308</v>
      </c>
      <c r="F91" s="8">
        <f t="shared" si="3"/>
        <v>2.66</v>
      </c>
      <c r="G91" s="3">
        <f>ROUND(+'Resp. Thy.'!I186,0)</f>
        <v>51820</v>
      </c>
      <c r="H91" s="3">
        <f>ROUND(+'Resp. Thy.'!F186,0)</f>
        <v>18198</v>
      </c>
      <c r="I91" s="8">
        <f t="shared" si="4"/>
        <v>2.85</v>
      </c>
      <c r="J91" s="8"/>
      <c r="K91" s="10">
        <f t="shared" si="5"/>
        <v>7.1400000000000005E-2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Thy.'!I87,0)</f>
        <v>0</v>
      </c>
      <c r="E92" s="3">
        <f>ROUND(+'Resp. Thy.'!F87,0)</f>
        <v>18575</v>
      </c>
      <c r="F92" s="8" t="str">
        <f t="shared" si="3"/>
        <v/>
      </c>
      <c r="G92" s="3">
        <f>ROUND(+'Resp. Thy.'!I187,0)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Thy.'!I88,0)</f>
        <v>0</v>
      </c>
      <c r="E93" s="3">
        <f>ROUND(+'Resp. Thy.'!F88,0)</f>
        <v>20020</v>
      </c>
      <c r="F93" s="8" t="str">
        <f t="shared" si="3"/>
        <v/>
      </c>
      <c r="G93" s="3">
        <f>ROUND(+'Resp. Thy.'!I188,0)</f>
        <v>0</v>
      </c>
      <c r="H93" s="3">
        <f>ROUND(+'Resp. Thy.'!F188,0)</f>
        <v>20180</v>
      </c>
      <c r="I93" s="8" t="str">
        <f t="shared" si="4"/>
        <v/>
      </c>
      <c r="J93" s="8"/>
      <c r="K93" s="10" t="str">
        <f t="shared" si="5"/>
        <v/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Thy.'!I89,0)</f>
        <v>13410</v>
      </c>
      <c r="E94" s="3">
        <f>ROUND(+'Resp. Thy.'!F89,0)</f>
        <v>69077</v>
      </c>
      <c r="F94" s="8">
        <f t="shared" si="3"/>
        <v>0.19</v>
      </c>
      <c r="G94" s="3">
        <f>ROUND(+'Resp. Thy.'!I189,0)</f>
        <v>0</v>
      </c>
      <c r="H94" s="3">
        <f>ROUND(+'Resp. Thy.'!F189,0)</f>
        <v>65429</v>
      </c>
      <c r="I94" s="8" t="str">
        <f t="shared" si="4"/>
        <v/>
      </c>
      <c r="J94" s="8"/>
      <c r="K94" s="10" t="str">
        <f t="shared" si="5"/>
        <v/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Thy.'!I90,0)</f>
        <v>0</v>
      </c>
      <c r="E95" s="3">
        <f>ROUND(+'Resp. Thy.'!F90,0)</f>
        <v>0</v>
      </c>
      <c r="F95" s="8" t="str">
        <f t="shared" si="3"/>
        <v/>
      </c>
      <c r="G95" s="3">
        <f>ROUND(+'Resp. Thy.'!I190,0)</f>
        <v>0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Thy.'!I91,0)</f>
        <v>0</v>
      </c>
      <c r="E96" s="3">
        <f>ROUND(+'Resp. Thy.'!F91,0)</f>
        <v>0</v>
      </c>
      <c r="F96" s="8" t="str">
        <f t="shared" si="3"/>
        <v/>
      </c>
      <c r="G96" s="3">
        <f>ROUND(+'Resp. Thy.'!I191,0)</f>
        <v>0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Thy.'!I92,0)</f>
        <v>0</v>
      </c>
      <c r="E97" s="3">
        <f>ROUND(+'Resp. Thy.'!F92,0)</f>
        <v>0</v>
      </c>
      <c r="F97" s="8" t="str">
        <f t="shared" si="3"/>
        <v/>
      </c>
      <c r="G97" s="3">
        <f>ROUND(+'Resp. Thy.'!I192,0)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Thy.'!I93,0)</f>
        <v>81150</v>
      </c>
      <c r="E98" s="3">
        <f>ROUND(+'Resp. Thy.'!F93,0)</f>
        <v>14099</v>
      </c>
      <c r="F98" s="8">
        <f t="shared" si="3"/>
        <v>5.76</v>
      </c>
      <c r="G98" s="3">
        <f>ROUND(+'Resp. Thy.'!I193,0)</f>
        <v>75710</v>
      </c>
      <c r="H98" s="3">
        <f>ROUND(+'Resp. Thy.'!F193,0)</f>
        <v>14667</v>
      </c>
      <c r="I98" s="8">
        <f t="shared" si="4"/>
        <v>5.16</v>
      </c>
      <c r="J98" s="8"/>
      <c r="K98" s="10">
        <f t="shared" si="5"/>
        <v>-0.1042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Thy.'!I94,0)</f>
        <v>30445</v>
      </c>
      <c r="E99" s="3">
        <f>ROUND(+'Resp. Thy.'!F94,0)</f>
        <v>38017</v>
      </c>
      <c r="F99" s="8">
        <f t="shared" si="3"/>
        <v>0.8</v>
      </c>
      <c r="G99" s="3">
        <f>ROUND(+'Resp. Thy.'!I194,0)</f>
        <v>51745</v>
      </c>
      <c r="H99" s="3">
        <f>ROUND(+'Resp. Thy.'!F194,0)</f>
        <v>63284</v>
      </c>
      <c r="I99" s="8">
        <f t="shared" si="4"/>
        <v>0.82</v>
      </c>
      <c r="J99" s="8"/>
      <c r="K99" s="10">
        <f t="shared" si="5"/>
        <v>2.5000000000000001E-2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Thy.'!I95,0)</f>
        <v>752192</v>
      </c>
      <c r="E100" s="3">
        <f>ROUND(+'Resp. Thy.'!F95,0)</f>
        <v>101176</v>
      </c>
      <c r="F100" s="8">
        <f t="shared" si="3"/>
        <v>7.43</v>
      </c>
      <c r="G100" s="3">
        <f>ROUND(+'Resp. Thy.'!I195,0)</f>
        <v>666729</v>
      </c>
      <c r="H100" s="3">
        <f>ROUND(+'Resp. Thy.'!F195,0)</f>
        <v>75740</v>
      </c>
      <c r="I100" s="8">
        <f t="shared" si="4"/>
        <v>8.8000000000000007</v>
      </c>
      <c r="J100" s="8"/>
      <c r="K100" s="10">
        <f t="shared" si="5"/>
        <v>0.18440000000000001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Thy.'!I96,0)</f>
        <v>6800</v>
      </c>
      <c r="E101" s="3">
        <f>ROUND(+'Resp. Thy.'!F96,0)</f>
        <v>13432</v>
      </c>
      <c r="F101" s="8">
        <f t="shared" si="3"/>
        <v>0.51</v>
      </c>
      <c r="G101" s="3">
        <f>ROUND(+'Resp. Thy.'!I196,0)</f>
        <v>7540</v>
      </c>
      <c r="H101" s="3">
        <f>ROUND(+'Resp. Thy.'!F196,0)</f>
        <v>17042</v>
      </c>
      <c r="I101" s="8">
        <f t="shared" si="4"/>
        <v>0.44</v>
      </c>
      <c r="J101" s="8"/>
      <c r="K101" s="10">
        <f t="shared" si="5"/>
        <v>-0.13730000000000001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Thy.'!I97,0)</f>
        <v>0</v>
      </c>
      <c r="E102" s="3">
        <f>ROUND(+'Resp. Thy.'!F97,0)</f>
        <v>0</v>
      </c>
      <c r="F102" s="8" t="str">
        <f t="shared" si="3"/>
        <v/>
      </c>
      <c r="G102" s="3">
        <f>ROUND(+'Resp. Thy.'!I197,0)</f>
        <v>32000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Thy.'!I98,0)</f>
        <v>0</v>
      </c>
      <c r="E103" s="3">
        <f>ROUND(+'Resp. Thy.'!F98,0)</f>
        <v>0</v>
      </c>
      <c r="F103" s="8" t="str">
        <f t="shared" si="3"/>
        <v/>
      </c>
      <c r="G103" s="3">
        <f>ROUND(+'Resp. Thy.'!I198,0)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Thy.'!I99,0)</f>
        <v>0</v>
      </c>
      <c r="E104" s="3">
        <f>ROUND(+'Resp. Thy.'!F99,0)</f>
        <v>0</v>
      </c>
      <c r="F104" s="8" t="str">
        <f t="shared" si="3"/>
        <v/>
      </c>
      <c r="G104" s="3">
        <f>ROUND(+'Resp. Thy.'!I199,0)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Thy.'!I100,0)</f>
        <v>0</v>
      </c>
      <c r="E105" s="3">
        <f>ROUND(+'Resp. Thy.'!F100,0)</f>
        <v>0</v>
      </c>
      <c r="F105" s="8" t="str">
        <f t="shared" si="3"/>
        <v/>
      </c>
      <c r="G105" s="3">
        <f>ROUND(+'Resp. Thy.'!I200,0)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Thy.'!I101,0)</f>
        <v>0</v>
      </c>
      <c r="E106" s="3">
        <f>ROUND(+'Resp. Thy.'!F101,0)</f>
        <v>0</v>
      </c>
      <c r="F106" s="8" t="str">
        <f t="shared" si="3"/>
        <v/>
      </c>
      <c r="G106" s="3">
        <f>ROUND(+'Resp. Thy.'!I201,0)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Thy.'!I102,0)</f>
        <v>0</v>
      </c>
      <c r="E107" s="3">
        <f>ROUND(+'Resp. Thy.'!F102,0)</f>
        <v>0</v>
      </c>
      <c r="F107" s="8" t="str">
        <f t="shared" si="3"/>
        <v/>
      </c>
      <c r="G107" s="3">
        <f>ROUND(+'Resp. Thy.'!I202,0)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29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41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11</v>
      </c>
      <c r="E9" s="1" t="s">
        <v>3</v>
      </c>
      <c r="F9" s="1" t="s">
        <v>3</v>
      </c>
      <c r="G9" s="1" t="s">
        <v>11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Thy.'!J5,0)</f>
        <v>865183</v>
      </c>
      <c r="E10" s="3">
        <f>ROUND(+'Resp. Thy.'!F5,0)</f>
        <v>0</v>
      </c>
      <c r="F10" s="8" t="str">
        <f>IF(D10=0,"",IF(E10=0,"",ROUND(D10/E10,2)))</f>
        <v/>
      </c>
      <c r="G10" s="3">
        <f>ROUND(+'Resp. Thy.'!J105,0)</f>
        <v>1347358</v>
      </c>
      <c r="H10" s="3">
        <f>ROUND(+'Resp. Thy.'!F105,0)</f>
        <v>86651</v>
      </c>
      <c r="I10" s="8">
        <f>IF(G10=0,"",IF(H10=0,"",ROUND(G10/H10,2)))</f>
        <v>15.55</v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Thy.'!J6,0)</f>
        <v>409880</v>
      </c>
      <c r="E11" s="3">
        <f>ROUND(+'Resp. Thy.'!F6,0)</f>
        <v>28012</v>
      </c>
      <c r="F11" s="8">
        <f t="shared" ref="F11:F74" si="0">IF(D11=0,"",IF(E11=0,"",ROUND(D11/E11,2)))</f>
        <v>14.63</v>
      </c>
      <c r="G11" s="3">
        <f>ROUND(+'Resp. Thy.'!J106,0)</f>
        <v>587026</v>
      </c>
      <c r="H11" s="3">
        <f>ROUND(+'Resp. Thy.'!F106,0)</f>
        <v>28632</v>
      </c>
      <c r="I11" s="8">
        <f t="shared" ref="I11:I74" si="1">IF(G11=0,"",IF(H11=0,"",ROUND(G11/H11,2)))</f>
        <v>20.5</v>
      </c>
      <c r="J11" s="8"/>
      <c r="K11" s="10">
        <f t="shared" ref="K11:K74" si="2">IF(D11=0,"",IF(E11=0,"",IF(G11=0,"",IF(H11=0,"",ROUND(I11/F11-1,4)))))</f>
        <v>0.4012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Thy.'!J7,0)</f>
        <v>3999</v>
      </c>
      <c r="E12" s="3">
        <f>ROUND(+'Resp. Thy.'!F7,0)</f>
        <v>1782</v>
      </c>
      <c r="F12" s="8">
        <f t="shared" si="0"/>
        <v>2.2400000000000002</v>
      </c>
      <c r="G12" s="3">
        <f>ROUND(+'Resp. Thy.'!J107,0)</f>
        <v>1508</v>
      </c>
      <c r="H12" s="3">
        <f>ROUND(+'Resp. Thy.'!F107,0)</f>
        <v>1842</v>
      </c>
      <c r="I12" s="8">
        <f t="shared" si="1"/>
        <v>0.82</v>
      </c>
      <c r="J12" s="8"/>
      <c r="K12" s="10">
        <f t="shared" si="2"/>
        <v>-0.63390000000000002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Thy.'!J8,0)</f>
        <v>267509</v>
      </c>
      <c r="E13" s="3">
        <f>ROUND(+'Resp. Thy.'!F8,0)</f>
        <v>22731</v>
      </c>
      <c r="F13" s="8">
        <f t="shared" si="0"/>
        <v>11.77</v>
      </c>
      <c r="G13" s="3">
        <f>ROUND(+'Resp. Thy.'!J108,0)</f>
        <v>283467</v>
      </c>
      <c r="H13" s="3">
        <f>ROUND(+'Resp. Thy.'!F108,0)</f>
        <v>22684</v>
      </c>
      <c r="I13" s="8">
        <f t="shared" si="1"/>
        <v>12.5</v>
      </c>
      <c r="J13" s="8"/>
      <c r="K13" s="10">
        <f t="shared" si="2"/>
        <v>6.2E-2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Thy.'!J9,0)</f>
        <v>2124691</v>
      </c>
      <c r="E14" s="3">
        <f>ROUND(+'Resp. Thy.'!F9,0)</f>
        <v>0</v>
      </c>
      <c r="F14" s="8" t="str">
        <f t="shared" si="0"/>
        <v/>
      </c>
      <c r="G14" s="3">
        <f>ROUND(+'Resp. Thy.'!J109,0)</f>
        <v>2306043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Thy.'!J10,0)</f>
        <v>0</v>
      </c>
      <c r="E15" s="3">
        <f>ROUND(+'Resp. Thy.'!F10,0)</f>
        <v>0</v>
      </c>
      <c r="F15" s="8" t="str">
        <f t="shared" si="0"/>
        <v/>
      </c>
      <c r="G15" s="3">
        <f>ROUND(+'Resp. Thy.'!J110,0)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Thy.'!J11,0)</f>
        <v>0</v>
      </c>
      <c r="E16" s="3">
        <f>ROUND(+'Resp. Thy.'!F11,0)</f>
        <v>0</v>
      </c>
      <c r="F16" s="8" t="str">
        <f t="shared" si="0"/>
        <v/>
      </c>
      <c r="G16" s="3">
        <f>ROUND(+'Resp. Thy.'!J111,0)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Thy.'!J12,0)</f>
        <v>51054</v>
      </c>
      <c r="E17" s="3">
        <f>ROUND(+'Resp. Thy.'!F12,0)</f>
        <v>22510</v>
      </c>
      <c r="F17" s="8">
        <f t="shared" si="0"/>
        <v>2.27</v>
      </c>
      <c r="G17" s="3">
        <f>ROUND(+'Resp. Thy.'!J112,0)</f>
        <v>59899</v>
      </c>
      <c r="H17" s="3">
        <f>ROUND(+'Resp. Thy.'!F112,0)</f>
        <v>21338</v>
      </c>
      <c r="I17" s="8">
        <f t="shared" si="1"/>
        <v>2.81</v>
      </c>
      <c r="J17" s="8"/>
      <c r="K17" s="10">
        <f t="shared" si="2"/>
        <v>0.2379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Thy.'!J13,0)</f>
        <v>38973</v>
      </c>
      <c r="E18" s="3">
        <f>ROUND(+'Resp. Thy.'!F13,0)</f>
        <v>6476</v>
      </c>
      <c r="F18" s="8">
        <f t="shared" si="0"/>
        <v>6.02</v>
      </c>
      <c r="G18" s="3">
        <f>ROUND(+'Resp. Thy.'!J113,0)</f>
        <v>27591</v>
      </c>
      <c r="H18" s="3">
        <f>ROUND(+'Resp. Thy.'!F113,0)</f>
        <v>3807</v>
      </c>
      <c r="I18" s="8">
        <f t="shared" si="1"/>
        <v>7.25</v>
      </c>
      <c r="J18" s="8"/>
      <c r="K18" s="10">
        <f t="shared" si="2"/>
        <v>0.20430000000000001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Thy.'!J14,0)</f>
        <v>136333</v>
      </c>
      <c r="E19" s="3">
        <f>ROUND(+'Resp. Thy.'!F14,0)</f>
        <v>21127</v>
      </c>
      <c r="F19" s="8">
        <f t="shared" si="0"/>
        <v>6.45</v>
      </c>
      <c r="G19" s="3">
        <f>ROUND(+'Resp. Thy.'!J114,0)</f>
        <v>164794</v>
      </c>
      <c r="H19" s="3">
        <f>ROUND(+'Resp. Thy.'!F114,0)</f>
        <v>22843</v>
      </c>
      <c r="I19" s="8">
        <f t="shared" si="1"/>
        <v>7.21</v>
      </c>
      <c r="J19" s="8"/>
      <c r="K19" s="10">
        <f t="shared" si="2"/>
        <v>0.1178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Thy.'!J15,0)</f>
        <v>434620</v>
      </c>
      <c r="E20" s="3">
        <f>ROUND(+'Resp. Thy.'!F15,0)</f>
        <v>7715</v>
      </c>
      <c r="F20" s="8">
        <f t="shared" si="0"/>
        <v>56.33</v>
      </c>
      <c r="G20" s="3">
        <f>ROUND(+'Resp. Thy.'!J115,0)</f>
        <v>620304</v>
      </c>
      <c r="H20" s="3">
        <f>ROUND(+'Resp. Thy.'!F115,0)</f>
        <v>8156</v>
      </c>
      <c r="I20" s="8">
        <f t="shared" si="1"/>
        <v>76.05</v>
      </c>
      <c r="J20" s="8"/>
      <c r="K20" s="10">
        <f t="shared" si="2"/>
        <v>0.35010000000000002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Thy.'!J16,0)</f>
        <v>483721</v>
      </c>
      <c r="E21" s="3">
        <f>ROUND(+'Resp. Thy.'!F16,0)</f>
        <v>136486</v>
      </c>
      <c r="F21" s="8">
        <f t="shared" si="0"/>
        <v>3.54</v>
      </c>
      <c r="G21" s="3">
        <f>ROUND(+'Resp. Thy.'!J116,0)</f>
        <v>530446</v>
      </c>
      <c r="H21" s="3">
        <f>ROUND(+'Resp. Thy.'!F116,0)</f>
        <v>140607</v>
      </c>
      <c r="I21" s="8">
        <f t="shared" si="1"/>
        <v>3.77</v>
      </c>
      <c r="J21" s="8"/>
      <c r="K21" s="10">
        <f t="shared" si="2"/>
        <v>6.5000000000000002E-2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Thy.'!J17,0)</f>
        <v>21819</v>
      </c>
      <c r="E22" s="3">
        <f>ROUND(+'Resp. Thy.'!F17,0)</f>
        <v>87880</v>
      </c>
      <c r="F22" s="8">
        <f t="shared" si="0"/>
        <v>0.25</v>
      </c>
      <c r="G22" s="3">
        <f>ROUND(+'Resp. Thy.'!J117,0)</f>
        <v>7992</v>
      </c>
      <c r="H22" s="3">
        <f>ROUND(+'Resp. Thy.'!F117,0)</f>
        <v>83678</v>
      </c>
      <c r="I22" s="8">
        <f t="shared" si="1"/>
        <v>0.1</v>
      </c>
      <c r="J22" s="8"/>
      <c r="K22" s="10">
        <f t="shared" si="2"/>
        <v>-0.6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Thy.'!J18,0)</f>
        <v>767861</v>
      </c>
      <c r="E23" s="3">
        <f>ROUND(+'Resp. Thy.'!F18,0)</f>
        <v>167964</v>
      </c>
      <c r="F23" s="8">
        <f t="shared" si="0"/>
        <v>4.57</v>
      </c>
      <c r="G23" s="3">
        <f>ROUND(+'Resp. Thy.'!J118,0)</f>
        <v>640892</v>
      </c>
      <c r="H23" s="3">
        <f>ROUND(+'Resp. Thy.'!F118,0)</f>
        <v>171922</v>
      </c>
      <c r="I23" s="8">
        <f t="shared" si="1"/>
        <v>3.73</v>
      </c>
      <c r="J23" s="8"/>
      <c r="K23" s="10">
        <f t="shared" si="2"/>
        <v>-0.18379999999999999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Thy.'!J19,0)</f>
        <v>150081</v>
      </c>
      <c r="E24" s="3">
        <f>ROUND(+'Resp. Thy.'!F19,0)</f>
        <v>9984</v>
      </c>
      <c r="F24" s="8">
        <f t="shared" si="0"/>
        <v>15.03</v>
      </c>
      <c r="G24" s="3">
        <f>ROUND(+'Resp. Thy.'!J119,0)</f>
        <v>154897</v>
      </c>
      <c r="H24" s="3">
        <f>ROUND(+'Resp. Thy.'!F119,0)</f>
        <v>4228</v>
      </c>
      <c r="I24" s="8">
        <f t="shared" si="1"/>
        <v>36.64</v>
      </c>
      <c r="J24" s="8"/>
      <c r="K24" s="10">
        <f t="shared" si="2"/>
        <v>1.4378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Thy.'!J20,0)</f>
        <v>132807</v>
      </c>
      <c r="E25" s="3">
        <f>ROUND(+'Resp. Thy.'!F20,0)</f>
        <v>41363</v>
      </c>
      <c r="F25" s="8">
        <f t="shared" si="0"/>
        <v>3.21</v>
      </c>
      <c r="G25" s="3">
        <f>ROUND(+'Resp. Thy.'!J120,0)</f>
        <v>148071</v>
      </c>
      <c r="H25" s="3">
        <f>ROUND(+'Resp. Thy.'!F120,0)</f>
        <v>71948</v>
      </c>
      <c r="I25" s="8">
        <f t="shared" si="1"/>
        <v>2.06</v>
      </c>
      <c r="J25" s="8"/>
      <c r="K25" s="10">
        <f t="shared" si="2"/>
        <v>-0.35830000000000001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Thy.'!J21,0)</f>
        <v>0</v>
      </c>
      <c r="E26" s="3">
        <f>ROUND(+'Resp. Thy.'!F21,0)</f>
        <v>0</v>
      </c>
      <c r="F26" s="8" t="str">
        <f t="shared" si="0"/>
        <v/>
      </c>
      <c r="G26" s="3">
        <f>ROUND(+'Resp. Thy.'!J121,0)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Thy.'!J22,0)</f>
        <v>0</v>
      </c>
      <c r="E27" s="3">
        <f>ROUND(+'Resp. Thy.'!F22,0)</f>
        <v>0</v>
      </c>
      <c r="F27" s="8" t="str">
        <f t="shared" si="0"/>
        <v/>
      </c>
      <c r="G27" s="3">
        <f>ROUND(+'Resp. Thy.'!J122,0)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Thy.'!J23,0)</f>
        <v>28861</v>
      </c>
      <c r="E28" s="3">
        <f>ROUND(+'Resp. Thy.'!F23,0)</f>
        <v>18316</v>
      </c>
      <c r="F28" s="8">
        <f t="shared" si="0"/>
        <v>1.58</v>
      </c>
      <c r="G28" s="3">
        <f>ROUND(+'Resp. Thy.'!J123,0)</f>
        <v>42001</v>
      </c>
      <c r="H28" s="3">
        <f>ROUND(+'Resp. Thy.'!F123,0)</f>
        <v>7717</v>
      </c>
      <c r="I28" s="8">
        <f t="shared" si="1"/>
        <v>5.44</v>
      </c>
      <c r="J28" s="8"/>
      <c r="K28" s="10">
        <f t="shared" si="2"/>
        <v>2.4430000000000001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Thy.'!J24,0)</f>
        <v>279354</v>
      </c>
      <c r="E29" s="3">
        <f>ROUND(+'Resp. Thy.'!F24,0)</f>
        <v>242396</v>
      </c>
      <c r="F29" s="8">
        <f t="shared" si="0"/>
        <v>1.1499999999999999</v>
      </c>
      <c r="G29" s="3">
        <f>ROUND(+'Resp. Thy.'!J124,0)</f>
        <v>277525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Thy.'!J25,0)</f>
        <v>0</v>
      </c>
      <c r="E30" s="3">
        <f>ROUND(+'Resp. Thy.'!F25,0)</f>
        <v>0</v>
      </c>
      <c r="F30" s="8" t="str">
        <f t="shared" si="0"/>
        <v/>
      </c>
      <c r="G30" s="3">
        <f>ROUND(+'Resp. Thy.'!J125,0)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Thy.'!J26,0)</f>
        <v>44942</v>
      </c>
      <c r="E31" s="3">
        <f>ROUND(+'Resp. Thy.'!F26,0)</f>
        <v>3260</v>
      </c>
      <c r="F31" s="8">
        <f t="shared" si="0"/>
        <v>13.79</v>
      </c>
      <c r="G31" s="3">
        <f>ROUND(+'Resp. Thy.'!J126,0)</f>
        <v>36877</v>
      </c>
      <c r="H31" s="3">
        <f>ROUND(+'Resp. Thy.'!F126,0)</f>
        <v>4537</v>
      </c>
      <c r="I31" s="8">
        <f t="shared" si="1"/>
        <v>8.1300000000000008</v>
      </c>
      <c r="J31" s="8"/>
      <c r="K31" s="10">
        <f t="shared" si="2"/>
        <v>-0.41039999999999999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Thy.'!J27,0)</f>
        <v>207779</v>
      </c>
      <c r="E32" s="3">
        <f>ROUND(+'Resp. Thy.'!F27,0)</f>
        <v>34898</v>
      </c>
      <c r="F32" s="8">
        <f t="shared" si="0"/>
        <v>5.95</v>
      </c>
      <c r="G32" s="3">
        <f>ROUND(+'Resp. Thy.'!J127,0)</f>
        <v>240665</v>
      </c>
      <c r="H32" s="3">
        <f>ROUND(+'Resp. Thy.'!F127,0)</f>
        <v>47324</v>
      </c>
      <c r="I32" s="8">
        <f t="shared" si="1"/>
        <v>5.09</v>
      </c>
      <c r="J32" s="8"/>
      <c r="K32" s="10">
        <f t="shared" si="2"/>
        <v>-0.14449999999999999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Thy.'!J28,0)</f>
        <v>156724</v>
      </c>
      <c r="E33" s="3">
        <f>ROUND(+'Resp. Thy.'!F28,0)</f>
        <v>15386</v>
      </c>
      <c r="F33" s="8">
        <f t="shared" si="0"/>
        <v>10.19</v>
      </c>
      <c r="G33" s="3">
        <f>ROUND(+'Resp. Thy.'!J128,0)</f>
        <v>172071</v>
      </c>
      <c r="H33" s="3">
        <f>ROUND(+'Resp. Thy.'!F128,0)</f>
        <v>12936</v>
      </c>
      <c r="I33" s="8">
        <f t="shared" si="1"/>
        <v>13.3</v>
      </c>
      <c r="J33" s="8"/>
      <c r="K33" s="10">
        <f t="shared" si="2"/>
        <v>0.30520000000000003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Thy.'!J29,0)</f>
        <v>66184</v>
      </c>
      <c r="E34" s="3">
        <f>ROUND(+'Resp. Thy.'!F29,0)</f>
        <v>16193</v>
      </c>
      <c r="F34" s="8">
        <f t="shared" si="0"/>
        <v>4.09</v>
      </c>
      <c r="G34" s="3">
        <f>ROUND(+'Resp. Thy.'!J129,0)</f>
        <v>73585</v>
      </c>
      <c r="H34" s="3">
        <f>ROUND(+'Resp. Thy.'!F129,0)</f>
        <v>15267</v>
      </c>
      <c r="I34" s="8">
        <f t="shared" si="1"/>
        <v>4.82</v>
      </c>
      <c r="J34" s="8"/>
      <c r="K34" s="10">
        <f t="shared" si="2"/>
        <v>0.17849999999999999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Thy.'!J30,0)</f>
        <v>0</v>
      </c>
      <c r="E35" s="3">
        <f>ROUND(+'Resp. Thy.'!F30,0)</f>
        <v>0</v>
      </c>
      <c r="F35" s="8" t="str">
        <f t="shared" si="0"/>
        <v/>
      </c>
      <c r="G35" s="3">
        <f>ROUND(+'Resp. Thy.'!J130,0)</f>
        <v>0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Thy.'!J31,0)</f>
        <v>0</v>
      </c>
      <c r="E36" s="3">
        <f>ROUND(+'Resp. Thy.'!F31,0)</f>
        <v>0</v>
      </c>
      <c r="F36" s="8" t="str">
        <f t="shared" si="0"/>
        <v/>
      </c>
      <c r="G36" s="3">
        <f>ROUND(+'Resp. Thy.'!J131,0)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Thy.'!J32,0)</f>
        <v>243680</v>
      </c>
      <c r="E37" s="3">
        <f>ROUND(+'Resp. Thy.'!F32,0)</f>
        <v>0</v>
      </c>
      <c r="F37" s="8" t="str">
        <f t="shared" si="0"/>
        <v/>
      </c>
      <c r="G37" s="3">
        <f>ROUND(+'Resp. Thy.'!J132,0)</f>
        <v>0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Thy.'!J33,0)</f>
        <v>0</v>
      </c>
      <c r="E38" s="3">
        <f>ROUND(+'Resp. Thy.'!F33,0)</f>
        <v>0</v>
      </c>
      <c r="F38" s="8" t="str">
        <f t="shared" si="0"/>
        <v/>
      </c>
      <c r="G38" s="3">
        <f>ROUND(+'Resp. Thy.'!J133,0)</f>
        <v>0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Thy.'!J34,0)</f>
        <v>803691</v>
      </c>
      <c r="E39" s="3">
        <f>ROUND(+'Resp. Thy.'!F34,0)</f>
        <v>84540</v>
      </c>
      <c r="F39" s="8">
        <f t="shared" si="0"/>
        <v>9.51</v>
      </c>
      <c r="G39" s="3">
        <f>ROUND(+'Resp. Thy.'!J134,0)</f>
        <v>937827</v>
      </c>
      <c r="H39" s="3">
        <f>ROUND(+'Resp. Thy.'!F134,0)</f>
        <v>174009</v>
      </c>
      <c r="I39" s="8">
        <f t="shared" si="1"/>
        <v>5.39</v>
      </c>
      <c r="J39" s="8"/>
      <c r="K39" s="10">
        <f t="shared" si="2"/>
        <v>-0.43319999999999997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Thy.'!J35,0)</f>
        <v>81120</v>
      </c>
      <c r="E40" s="3">
        <f>ROUND(+'Resp. Thy.'!F35,0)</f>
        <v>14592</v>
      </c>
      <c r="F40" s="8">
        <f t="shared" si="0"/>
        <v>5.56</v>
      </c>
      <c r="G40" s="3">
        <f>ROUND(+'Resp. Thy.'!J135,0)</f>
        <v>70995</v>
      </c>
      <c r="H40" s="3">
        <f>ROUND(+'Resp. Thy.'!F135,0)</f>
        <v>23486</v>
      </c>
      <c r="I40" s="8">
        <f t="shared" si="1"/>
        <v>3.02</v>
      </c>
      <c r="J40" s="8"/>
      <c r="K40" s="10">
        <f t="shared" si="2"/>
        <v>-0.45679999999999998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Thy.'!J36,0)</f>
        <v>32493</v>
      </c>
      <c r="E41" s="3">
        <f>ROUND(+'Resp. Thy.'!F36,0)</f>
        <v>1264</v>
      </c>
      <c r="F41" s="8">
        <f t="shared" si="0"/>
        <v>25.71</v>
      </c>
      <c r="G41" s="3">
        <f>ROUND(+'Resp. Thy.'!J136,0)</f>
        <v>32972</v>
      </c>
      <c r="H41" s="3">
        <f>ROUND(+'Resp. Thy.'!F136,0)</f>
        <v>1518</v>
      </c>
      <c r="I41" s="8">
        <f t="shared" si="1"/>
        <v>21.72</v>
      </c>
      <c r="J41" s="8"/>
      <c r="K41" s="10">
        <f t="shared" si="2"/>
        <v>-0.1552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Thy.'!J37,0)</f>
        <v>169154</v>
      </c>
      <c r="E42" s="3">
        <f>ROUND(+'Resp. Thy.'!F37,0)</f>
        <v>62636</v>
      </c>
      <c r="F42" s="8">
        <f t="shared" si="0"/>
        <v>2.7</v>
      </c>
      <c r="G42" s="3">
        <f>ROUND(+'Resp. Thy.'!J137,0)</f>
        <v>167970</v>
      </c>
      <c r="H42" s="3">
        <f>ROUND(+'Resp. Thy.'!F137,0)</f>
        <v>70420</v>
      </c>
      <c r="I42" s="8">
        <f t="shared" si="1"/>
        <v>2.39</v>
      </c>
      <c r="J42" s="8"/>
      <c r="K42" s="10">
        <f t="shared" si="2"/>
        <v>-0.1148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Thy.'!J38,0)</f>
        <v>0</v>
      </c>
      <c r="E43" s="3">
        <f>ROUND(+'Resp. Thy.'!F38,0)</f>
        <v>0</v>
      </c>
      <c r="F43" s="8" t="str">
        <f t="shared" si="0"/>
        <v/>
      </c>
      <c r="G43" s="3">
        <f>ROUND(+'Resp. Thy.'!J138,0)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Thy.'!J39,0)</f>
        <v>69459</v>
      </c>
      <c r="E44" s="3">
        <f>ROUND(+'Resp. Thy.'!F39,0)</f>
        <v>33661</v>
      </c>
      <c r="F44" s="8">
        <f t="shared" si="0"/>
        <v>2.06</v>
      </c>
      <c r="G44" s="3">
        <f>ROUND(+'Resp. Thy.'!J139,0)</f>
        <v>76633</v>
      </c>
      <c r="H44" s="3">
        <f>ROUND(+'Resp. Thy.'!F139,0)</f>
        <v>33120</v>
      </c>
      <c r="I44" s="8">
        <f t="shared" si="1"/>
        <v>2.31</v>
      </c>
      <c r="J44" s="8"/>
      <c r="K44" s="10">
        <f t="shared" si="2"/>
        <v>0.12139999999999999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Thy.'!J40,0)</f>
        <v>945</v>
      </c>
      <c r="E45" s="3">
        <f>ROUND(+'Resp. Thy.'!F40,0)</f>
        <v>1454</v>
      </c>
      <c r="F45" s="8">
        <f t="shared" si="0"/>
        <v>0.65</v>
      </c>
      <c r="G45" s="3">
        <f>ROUND(+'Resp. Thy.'!J140,0)</f>
        <v>881</v>
      </c>
      <c r="H45" s="3">
        <f>ROUND(+'Resp. Thy.'!F140,0)</f>
        <v>1657</v>
      </c>
      <c r="I45" s="8">
        <f t="shared" si="1"/>
        <v>0.53</v>
      </c>
      <c r="J45" s="8"/>
      <c r="K45" s="10">
        <f t="shared" si="2"/>
        <v>-0.18459999999999999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Thy.'!J41,0)</f>
        <v>68071</v>
      </c>
      <c r="E46" s="3">
        <f>ROUND(+'Resp. Thy.'!F41,0)</f>
        <v>23264</v>
      </c>
      <c r="F46" s="8">
        <f t="shared" si="0"/>
        <v>2.93</v>
      </c>
      <c r="G46" s="3">
        <f>ROUND(+'Resp. Thy.'!J141,0)</f>
        <v>58859</v>
      </c>
      <c r="H46" s="3">
        <f>ROUND(+'Resp. Thy.'!F141,0)</f>
        <v>21133</v>
      </c>
      <c r="I46" s="8">
        <f t="shared" si="1"/>
        <v>2.79</v>
      </c>
      <c r="J46" s="8"/>
      <c r="K46" s="10">
        <f t="shared" si="2"/>
        <v>-4.7800000000000002E-2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Thy.'!J42,0)</f>
        <v>2507</v>
      </c>
      <c r="E47" s="3">
        <f>ROUND(+'Resp. Thy.'!F42,0)</f>
        <v>4177</v>
      </c>
      <c r="F47" s="8">
        <f t="shared" si="0"/>
        <v>0.6</v>
      </c>
      <c r="G47" s="3">
        <f>ROUND(+'Resp. Thy.'!J142,0)</f>
        <v>4965</v>
      </c>
      <c r="H47" s="3">
        <f>ROUND(+'Resp. Thy.'!F142,0)</f>
        <v>788</v>
      </c>
      <c r="I47" s="8">
        <f t="shared" si="1"/>
        <v>6.3</v>
      </c>
      <c r="J47" s="8"/>
      <c r="K47" s="10">
        <f t="shared" si="2"/>
        <v>9.5</v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Thy.'!J43,0)</f>
        <v>0</v>
      </c>
      <c r="E48" s="3">
        <f>ROUND(+'Resp. Thy.'!F43,0)</f>
        <v>0</v>
      </c>
      <c r="F48" s="8" t="str">
        <f t="shared" si="0"/>
        <v/>
      </c>
      <c r="G48" s="3">
        <f>ROUND(+'Resp. Thy.'!J143,0)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Thy.'!J44,0)</f>
        <v>168334</v>
      </c>
      <c r="E49" s="3">
        <f>ROUND(+'Resp. Thy.'!F44,0)</f>
        <v>36116</v>
      </c>
      <c r="F49" s="8">
        <f t="shared" si="0"/>
        <v>4.66</v>
      </c>
      <c r="G49" s="3">
        <f>ROUND(+'Resp. Thy.'!J144,0)</f>
        <v>91429</v>
      </c>
      <c r="H49" s="3">
        <f>ROUND(+'Resp. Thy.'!F144,0)</f>
        <v>19027</v>
      </c>
      <c r="I49" s="8">
        <f t="shared" si="1"/>
        <v>4.8099999999999996</v>
      </c>
      <c r="J49" s="8"/>
      <c r="K49" s="10">
        <f t="shared" si="2"/>
        <v>3.2199999999999999E-2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Thy.'!J45,0)</f>
        <v>1754387</v>
      </c>
      <c r="E50" s="3">
        <f>ROUND(+'Resp. Thy.'!F45,0)</f>
        <v>61172</v>
      </c>
      <c r="F50" s="8">
        <f t="shared" si="0"/>
        <v>28.68</v>
      </c>
      <c r="G50" s="3">
        <f>ROUND(+'Resp. Thy.'!J145,0)</f>
        <v>1906247</v>
      </c>
      <c r="H50" s="3">
        <f>ROUND(+'Resp. Thy.'!F145,0)</f>
        <v>67295</v>
      </c>
      <c r="I50" s="8">
        <f t="shared" si="1"/>
        <v>28.33</v>
      </c>
      <c r="J50" s="8"/>
      <c r="K50" s="10">
        <f t="shared" si="2"/>
        <v>-1.2200000000000001E-2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Thy.'!J46,0)</f>
        <v>11548</v>
      </c>
      <c r="E51" s="3">
        <f>ROUND(+'Resp. Thy.'!F46,0)</f>
        <v>0</v>
      </c>
      <c r="F51" s="8" t="str">
        <f t="shared" si="0"/>
        <v/>
      </c>
      <c r="G51" s="3">
        <f>ROUND(+'Resp. Thy.'!J146,0)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Thy.'!J47,0)</f>
        <v>183395</v>
      </c>
      <c r="E52" s="3">
        <f>ROUND(+'Resp. Thy.'!F47,0)</f>
        <v>23928</v>
      </c>
      <c r="F52" s="8">
        <f t="shared" si="0"/>
        <v>7.66</v>
      </c>
      <c r="G52" s="3">
        <f>ROUND(+'Resp. Thy.'!J147,0)</f>
        <v>227979</v>
      </c>
      <c r="H52" s="3">
        <f>ROUND(+'Resp. Thy.'!F147,0)</f>
        <v>23391</v>
      </c>
      <c r="I52" s="8">
        <f t="shared" si="1"/>
        <v>9.75</v>
      </c>
      <c r="J52" s="8"/>
      <c r="K52" s="10">
        <f t="shared" si="2"/>
        <v>0.27279999999999999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Thy.'!J48,0)</f>
        <v>237098</v>
      </c>
      <c r="E53" s="3">
        <f>ROUND(+'Resp. Thy.'!F48,0)</f>
        <v>0</v>
      </c>
      <c r="F53" s="8" t="str">
        <f t="shared" si="0"/>
        <v/>
      </c>
      <c r="G53" s="3">
        <f>ROUND(+'Resp. Thy.'!J148,0)</f>
        <v>231413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Thy.'!J49,0)</f>
        <v>142054</v>
      </c>
      <c r="E54" s="3">
        <f>ROUND(+'Resp. Thy.'!F49,0)</f>
        <v>47870</v>
      </c>
      <c r="F54" s="8">
        <f t="shared" si="0"/>
        <v>2.97</v>
      </c>
      <c r="G54" s="3">
        <f>ROUND(+'Resp. Thy.'!J149,0)</f>
        <v>170658</v>
      </c>
      <c r="H54" s="3">
        <f>ROUND(+'Resp. Thy.'!F149,0)</f>
        <v>49443</v>
      </c>
      <c r="I54" s="8">
        <f t="shared" si="1"/>
        <v>3.45</v>
      </c>
      <c r="J54" s="8"/>
      <c r="K54" s="10">
        <f t="shared" si="2"/>
        <v>0.16159999999999999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Thy.'!J50,0)</f>
        <v>86693</v>
      </c>
      <c r="E55" s="3">
        <f>ROUND(+'Resp. Thy.'!F50,0)</f>
        <v>9801</v>
      </c>
      <c r="F55" s="8">
        <f t="shared" si="0"/>
        <v>8.85</v>
      </c>
      <c r="G55" s="3">
        <f>ROUND(+'Resp. Thy.'!J150,0)</f>
        <v>97857</v>
      </c>
      <c r="H55" s="3">
        <f>ROUND(+'Resp. Thy.'!F150,0)</f>
        <v>10970</v>
      </c>
      <c r="I55" s="8">
        <f t="shared" si="1"/>
        <v>8.92</v>
      </c>
      <c r="J55" s="8"/>
      <c r="K55" s="10">
        <f t="shared" si="2"/>
        <v>7.9000000000000008E-3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Thy.'!J51,0)</f>
        <v>12927</v>
      </c>
      <c r="E56" s="3">
        <f>ROUND(+'Resp. Thy.'!F51,0)</f>
        <v>3643</v>
      </c>
      <c r="F56" s="8">
        <f t="shared" si="0"/>
        <v>3.55</v>
      </c>
      <c r="G56" s="3">
        <f>ROUND(+'Resp. Thy.'!J151,0)</f>
        <v>11755</v>
      </c>
      <c r="H56" s="3">
        <f>ROUND(+'Resp. Thy.'!F151,0)</f>
        <v>5082</v>
      </c>
      <c r="I56" s="8">
        <f t="shared" si="1"/>
        <v>2.31</v>
      </c>
      <c r="J56" s="8"/>
      <c r="K56" s="10">
        <f t="shared" si="2"/>
        <v>-0.3493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Thy.'!J52,0)</f>
        <v>178225</v>
      </c>
      <c r="E57" s="3">
        <f>ROUND(+'Resp. Thy.'!F52,0)</f>
        <v>0</v>
      </c>
      <c r="F57" s="8" t="str">
        <f t="shared" si="0"/>
        <v/>
      </c>
      <c r="G57" s="3">
        <f>ROUND(+'Resp. Thy.'!J152,0)</f>
        <v>202913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Thy.'!J53,0)</f>
        <v>337767</v>
      </c>
      <c r="E58" s="3">
        <f>ROUND(+'Resp. Thy.'!F53,0)</f>
        <v>49800</v>
      </c>
      <c r="F58" s="8">
        <f t="shared" si="0"/>
        <v>6.78</v>
      </c>
      <c r="G58" s="3">
        <f>ROUND(+'Resp. Thy.'!J153,0)</f>
        <v>829148</v>
      </c>
      <c r="H58" s="3">
        <f>ROUND(+'Resp. Thy.'!F153,0)</f>
        <v>47192</v>
      </c>
      <c r="I58" s="8">
        <f t="shared" si="1"/>
        <v>17.57</v>
      </c>
      <c r="J58" s="8"/>
      <c r="K58" s="10">
        <f t="shared" si="2"/>
        <v>1.5913999999999999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Thy.'!J54,0)</f>
        <v>43496</v>
      </c>
      <c r="E59" s="3">
        <f>ROUND(+'Resp. Thy.'!F54,0)</f>
        <v>2438</v>
      </c>
      <c r="F59" s="8">
        <f t="shared" si="0"/>
        <v>17.84</v>
      </c>
      <c r="G59" s="3">
        <f>ROUND(+'Resp. Thy.'!J154,0)</f>
        <v>49639</v>
      </c>
      <c r="H59" s="3">
        <f>ROUND(+'Resp. Thy.'!F154,0)</f>
        <v>2368</v>
      </c>
      <c r="I59" s="8">
        <f t="shared" si="1"/>
        <v>20.96</v>
      </c>
      <c r="J59" s="8"/>
      <c r="K59" s="10">
        <f t="shared" si="2"/>
        <v>0.1749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Thy.'!J55,0)</f>
        <v>9934</v>
      </c>
      <c r="E60" s="3">
        <f>ROUND(+'Resp. Thy.'!F55,0)</f>
        <v>1973</v>
      </c>
      <c r="F60" s="8">
        <f t="shared" si="0"/>
        <v>5.03</v>
      </c>
      <c r="G60" s="3">
        <f>ROUND(+'Resp. Thy.'!J155,0)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Thy.'!J56,0)</f>
        <v>356351</v>
      </c>
      <c r="E61" s="3">
        <f>ROUND(+'Resp. Thy.'!F56,0)</f>
        <v>260556</v>
      </c>
      <c r="F61" s="8">
        <f t="shared" si="0"/>
        <v>1.37</v>
      </c>
      <c r="G61" s="3">
        <f>ROUND(+'Resp. Thy.'!J156,0)</f>
        <v>390365</v>
      </c>
      <c r="H61" s="3">
        <f>ROUND(+'Resp. Thy.'!F156,0)</f>
        <v>311854</v>
      </c>
      <c r="I61" s="8">
        <f t="shared" si="1"/>
        <v>1.25</v>
      </c>
      <c r="J61" s="8"/>
      <c r="K61" s="10">
        <f t="shared" si="2"/>
        <v>-8.7599999999999997E-2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Thy.'!J57,0)</f>
        <v>334682</v>
      </c>
      <c r="E62" s="3">
        <f>ROUND(+'Resp. Thy.'!F57,0)</f>
        <v>74832</v>
      </c>
      <c r="F62" s="8">
        <f t="shared" si="0"/>
        <v>4.47</v>
      </c>
      <c r="G62" s="3">
        <f>ROUND(+'Resp. Thy.'!J157,0)</f>
        <v>367895</v>
      </c>
      <c r="H62" s="3">
        <f>ROUND(+'Resp. Thy.'!F157,0)</f>
        <v>71676</v>
      </c>
      <c r="I62" s="8">
        <f t="shared" si="1"/>
        <v>5.13</v>
      </c>
      <c r="J62" s="8"/>
      <c r="K62" s="10">
        <f t="shared" si="2"/>
        <v>0.1477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Thy.'!J58,0)</f>
        <v>20702</v>
      </c>
      <c r="E63" s="3">
        <f>ROUND(+'Resp. Thy.'!F58,0)</f>
        <v>6577</v>
      </c>
      <c r="F63" s="8">
        <f t="shared" si="0"/>
        <v>3.15</v>
      </c>
      <c r="G63" s="3">
        <f>ROUND(+'Resp. Thy.'!J158,0)</f>
        <v>15163</v>
      </c>
      <c r="H63" s="3">
        <f>ROUND(+'Resp. Thy.'!F158,0)</f>
        <v>6461</v>
      </c>
      <c r="I63" s="8">
        <f t="shared" si="1"/>
        <v>2.35</v>
      </c>
      <c r="J63" s="8"/>
      <c r="K63" s="10">
        <f t="shared" si="2"/>
        <v>-0.254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Thy.'!J59,0)</f>
        <v>99595</v>
      </c>
      <c r="E64" s="3">
        <f>ROUND(+'Resp. Thy.'!F59,0)</f>
        <v>57193</v>
      </c>
      <c r="F64" s="8">
        <f t="shared" si="0"/>
        <v>1.74</v>
      </c>
      <c r="G64" s="3">
        <f>ROUND(+'Resp. Thy.'!J159,0)</f>
        <v>149919</v>
      </c>
      <c r="H64" s="3">
        <f>ROUND(+'Resp. Thy.'!F159,0)</f>
        <v>68155</v>
      </c>
      <c r="I64" s="8">
        <f t="shared" si="1"/>
        <v>2.2000000000000002</v>
      </c>
      <c r="J64" s="8"/>
      <c r="K64" s="10">
        <f t="shared" si="2"/>
        <v>0.26440000000000002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Thy.'!J60,0)</f>
        <v>12674</v>
      </c>
      <c r="E65" s="3">
        <f>ROUND(+'Resp. Thy.'!F60,0)</f>
        <v>1105</v>
      </c>
      <c r="F65" s="8">
        <f t="shared" si="0"/>
        <v>11.47</v>
      </c>
      <c r="G65" s="3">
        <f>ROUND(+'Resp. Thy.'!J160,0)</f>
        <v>11120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Thy.'!J61,0)</f>
        <v>67599</v>
      </c>
      <c r="E66" s="3">
        <f>ROUND(+'Resp. Thy.'!F61,0)</f>
        <v>9753</v>
      </c>
      <c r="F66" s="8">
        <f t="shared" si="0"/>
        <v>6.93</v>
      </c>
      <c r="G66" s="3">
        <f>ROUND(+'Resp. Thy.'!J161,0)</f>
        <v>79573</v>
      </c>
      <c r="H66" s="3">
        <f>ROUND(+'Resp. Thy.'!F161,0)</f>
        <v>8796</v>
      </c>
      <c r="I66" s="8">
        <f t="shared" si="1"/>
        <v>9.0500000000000007</v>
      </c>
      <c r="J66" s="8"/>
      <c r="K66" s="10">
        <f t="shared" si="2"/>
        <v>0.30590000000000001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Thy.'!J62,0)</f>
        <v>42300</v>
      </c>
      <c r="E67" s="3">
        <f>ROUND(+'Resp. Thy.'!F62,0)</f>
        <v>15821</v>
      </c>
      <c r="F67" s="8">
        <f t="shared" si="0"/>
        <v>2.67</v>
      </c>
      <c r="G67" s="3">
        <f>ROUND(+'Resp. Thy.'!J162,0)</f>
        <v>35749</v>
      </c>
      <c r="H67" s="3">
        <f>ROUND(+'Resp. Thy.'!F162,0)</f>
        <v>9451</v>
      </c>
      <c r="I67" s="8">
        <f t="shared" si="1"/>
        <v>3.78</v>
      </c>
      <c r="J67" s="8"/>
      <c r="K67" s="10">
        <f t="shared" si="2"/>
        <v>0.41570000000000001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Thy.'!J63,0)</f>
        <v>333115</v>
      </c>
      <c r="E68" s="3">
        <f>ROUND(+'Resp. Thy.'!F63,0)</f>
        <v>28221</v>
      </c>
      <c r="F68" s="8">
        <f t="shared" si="0"/>
        <v>11.8</v>
      </c>
      <c r="G68" s="3">
        <f>ROUND(+'Resp. Thy.'!J163,0)</f>
        <v>635320</v>
      </c>
      <c r="H68" s="3">
        <f>ROUND(+'Resp. Thy.'!F163,0)</f>
        <v>61980</v>
      </c>
      <c r="I68" s="8">
        <f t="shared" si="1"/>
        <v>10.25</v>
      </c>
      <c r="J68" s="8"/>
      <c r="K68" s="10">
        <f t="shared" si="2"/>
        <v>-0.13139999999999999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Thy.'!J64,0)</f>
        <v>21563</v>
      </c>
      <c r="E69" s="3">
        <f>ROUND(+'Resp. Thy.'!F64,0)</f>
        <v>34056</v>
      </c>
      <c r="F69" s="8">
        <f t="shared" si="0"/>
        <v>0.63</v>
      </c>
      <c r="G69" s="3">
        <f>ROUND(+'Resp. Thy.'!J164,0)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Thy.'!J65,0)</f>
        <v>33046</v>
      </c>
      <c r="E70" s="3">
        <f>ROUND(+'Resp. Thy.'!F65,0)</f>
        <v>5742</v>
      </c>
      <c r="F70" s="8">
        <f t="shared" si="0"/>
        <v>5.76</v>
      </c>
      <c r="G70" s="3">
        <f>ROUND(+'Resp. Thy.'!J165,0)</f>
        <v>27463</v>
      </c>
      <c r="H70" s="3">
        <f>ROUND(+'Resp. Thy.'!F165,0)</f>
        <v>5006</v>
      </c>
      <c r="I70" s="8">
        <f t="shared" si="1"/>
        <v>5.49</v>
      </c>
      <c r="J70" s="8"/>
      <c r="K70" s="10">
        <f t="shared" si="2"/>
        <v>-4.6899999999999997E-2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Thy.'!J66,0)</f>
        <v>0</v>
      </c>
      <c r="E71" s="3">
        <f>ROUND(+'Resp. Thy.'!F66,0)</f>
        <v>0</v>
      </c>
      <c r="F71" s="8" t="str">
        <f t="shared" si="0"/>
        <v/>
      </c>
      <c r="G71" s="3">
        <f>ROUND(+'Resp. Thy.'!J166,0)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Thy.'!J67,0)</f>
        <v>821430</v>
      </c>
      <c r="E72" s="3">
        <f>ROUND(+'Resp. Thy.'!F67,0)</f>
        <v>0</v>
      </c>
      <c r="F72" s="8" t="str">
        <f t="shared" si="0"/>
        <v/>
      </c>
      <c r="G72" s="3">
        <f>ROUND(+'Resp. Thy.'!J167,0)</f>
        <v>392892</v>
      </c>
      <c r="H72" s="3">
        <f>ROUND(+'Resp. Thy.'!F167,0)</f>
        <v>1916</v>
      </c>
      <c r="I72" s="8">
        <f t="shared" si="1"/>
        <v>205.06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Thy.'!J68,0)</f>
        <v>252297</v>
      </c>
      <c r="E73" s="3">
        <f>ROUND(+'Resp. Thy.'!F68,0)</f>
        <v>45286</v>
      </c>
      <c r="F73" s="8">
        <f t="shared" si="0"/>
        <v>5.57</v>
      </c>
      <c r="G73" s="3">
        <f>ROUND(+'Resp. Thy.'!J168,0)</f>
        <v>300939</v>
      </c>
      <c r="H73" s="3">
        <f>ROUND(+'Resp. Thy.'!F168,0)</f>
        <v>45008</v>
      </c>
      <c r="I73" s="8">
        <f t="shared" si="1"/>
        <v>6.69</v>
      </c>
      <c r="J73" s="8"/>
      <c r="K73" s="10">
        <f t="shared" si="2"/>
        <v>0.2011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Thy.'!J69,0)</f>
        <v>2000417</v>
      </c>
      <c r="E74" s="3">
        <f>ROUND(+'Resp. Thy.'!F69,0)</f>
        <v>580044</v>
      </c>
      <c r="F74" s="8">
        <f t="shared" si="0"/>
        <v>3.45</v>
      </c>
      <c r="G74" s="3">
        <f>ROUND(+'Resp. Thy.'!J169,0)</f>
        <v>2132255</v>
      </c>
      <c r="H74" s="3">
        <f>ROUND(+'Resp. Thy.'!F169,0)</f>
        <v>596102</v>
      </c>
      <c r="I74" s="8">
        <f t="shared" si="1"/>
        <v>3.58</v>
      </c>
      <c r="J74" s="8"/>
      <c r="K74" s="10">
        <f t="shared" si="2"/>
        <v>3.7699999999999997E-2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Thy.'!J70,0)</f>
        <v>367852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ROUND(+'Resp. Thy.'!J170,0)</f>
        <v>454215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Thy.'!J71,0)</f>
        <v>52640</v>
      </c>
      <c r="E76" s="3">
        <f>ROUND(+'Resp. Thy.'!F71,0)</f>
        <v>3135</v>
      </c>
      <c r="F76" s="8">
        <f t="shared" si="3"/>
        <v>16.79</v>
      </c>
      <c r="G76" s="3">
        <f>ROUND(+'Resp. Thy.'!J171,0)</f>
        <v>28086</v>
      </c>
      <c r="H76" s="3">
        <f>ROUND(+'Resp. Thy.'!F171,0)</f>
        <v>2236</v>
      </c>
      <c r="I76" s="8">
        <f t="shared" si="4"/>
        <v>12.56</v>
      </c>
      <c r="J76" s="8"/>
      <c r="K76" s="10">
        <f t="shared" si="5"/>
        <v>-0.25190000000000001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Thy.'!J72,0)</f>
        <v>0</v>
      </c>
      <c r="E77" s="3">
        <f>ROUND(+'Resp. Thy.'!F72,0)</f>
        <v>0</v>
      </c>
      <c r="F77" s="8" t="str">
        <f t="shared" si="3"/>
        <v/>
      </c>
      <c r="G77" s="3">
        <f>ROUND(+'Resp. Thy.'!J172,0)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Thy.'!J73,0)</f>
        <v>127621</v>
      </c>
      <c r="E78" s="3">
        <f>ROUND(+'Resp. Thy.'!F73,0)</f>
        <v>40592</v>
      </c>
      <c r="F78" s="8">
        <f t="shared" si="3"/>
        <v>3.14</v>
      </c>
      <c r="G78" s="3">
        <f>ROUND(+'Resp. Thy.'!J173,0)</f>
        <v>136889</v>
      </c>
      <c r="H78" s="3">
        <f>ROUND(+'Resp. Thy.'!F173,0)</f>
        <v>43820</v>
      </c>
      <c r="I78" s="8">
        <f t="shared" si="4"/>
        <v>3.12</v>
      </c>
      <c r="J78" s="8"/>
      <c r="K78" s="10">
        <f t="shared" si="5"/>
        <v>-6.4000000000000003E-3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Thy.'!J74,0)</f>
        <v>459833</v>
      </c>
      <c r="E79" s="3">
        <f>ROUND(+'Resp. Thy.'!F74,0)</f>
        <v>83159</v>
      </c>
      <c r="F79" s="8">
        <f t="shared" si="3"/>
        <v>5.53</v>
      </c>
      <c r="G79" s="3">
        <f>ROUND(+'Resp. Thy.'!J174,0)</f>
        <v>482627</v>
      </c>
      <c r="H79" s="3">
        <f>ROUND(+'Resp. Thy.'!F174,0)</f>
        <v>95793</v>
      </c>
      <c r="I79" s="8">
        <f t="shared" si="4"/>
        <v>5.04</v>
      </c>
      <c r="J79" s="8"/>
      <c r="K79" s="10">
        <f t="shared" si="5"/>
        <v>-8.8599999999999998E-2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Thy.'!J75,0)</f>
        <v>40284</v>
      </c>
      <c r="E80" s="3">
        <f>ROUND(+'Resp. Thy.'!F75,0)</f>
        <v>24430</v>
      </c>
      <c r="F80" s="8">
        <f t="shared" si="3"/>
        <v>1.65</v>
      </c>
      <c r="G80" s="3">
        <f>ROUND(+'Resp. Thy.'!J175,0)</f>
        <v>36145</v>
      </c>
      <c r="H80" s="3">
        <f>ROUND(+'Resp. Thy.'!F175,0)</f>
        <v>23571</v>
      </c>
      <c r="I80" s="8">
        <f t="shared" si="4"/>
        <v>1.53</v>
      </c>
      <c r="J80" s="8"/>
      <c r="K80" s="10">
        <f t="shared" si="5"/>
        <v>-7.2700000000000001E-2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Thy.'!J76,0)</f>
        <v>12254</v>
      </c>
      <c r="E81" s="3">
        <f>ROUND(+'Resp. Thy.'!F76,0)</f>
        <v>0</v>
      </c>
      <c r="F81" s="8" t="str">
        <f t="shared" si="3"/>
        <v/>
      </c>
      <c r="G81" s="3">
        <f>ROUND(+'Resp. Thy.'!J176,0)</f>
        <v>9555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Thy.'!J77,0)</f>
        <v>135293</v>
      </c>
      <c r="E82" s="3">
        <f>ROUND(+'Resp. Thy.'!F77,0)</f>
        <v>0</v>
      </c>
      <c r="F82" s="8" t="str">
        <f t="shared" si="3"/>
        <v/>
      </c>
      <c r="G82" s="3">
        <f>ROUND(+'Resp. Thy.'!J177,0)</f>
        <v>212837</v>
      </c>
      <c r="H82" s="3">
        <f>ROUND(+'Resp. Thy.'!F177,0)</f>
        <v>240257</v>
      </c>
      <c r="I82" s="8">
        <f t="shared" si="4"/>
        <v>0.89</v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Thy.'!J78,0)</f>
        <v>432499</v>
      </c>
      <c r="E83" s="3">
        <f>ROUND(+'Resp. Thy.'!F78,0)</f>
        <v>0</v>
      </c>
      <c r="F83" s="8" t="str">
        <f t="shared" si="3"/>
        <v/>
      </c>
      <c r="G83" s="3">
        <f>ROUND(+'Resp. Thy.'!J178,0)</f>
        <v>689952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Thy.'!J79,0)</f>
        <v>121604</v>
      </c>
      <c r="E84" s="3">
        <f>ROUND(+'Resp. Thy.'!F79,0)</f>
        <v>109831</v>
      </c>
      <c r="F84" s="8">
        <f t="shared" si="3"/>
        <v>1.1100000000000001</v>
      </c>
      <c r="G84" s="3">
        <f>ROUND(+'Resp. Thy.'!J179,0)</f>
        <v>109002</v>
      </c>
      <c r="H84" s="3">
        <f>ROUND(+'Resp. Thy.'!F179,0)</f>
        <v>119514</v>
      </c>
      <c r="I84" s="8">
        <f t="shared" si="4"/>
        <v>0.91</v>
      </c>
      <c r="J84" s="8"/>
      <c r="K84" s="10">
        <f t="shared" si="5"/>
        <v>-0.1802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Thy.'!J80,0)</f>
        <v>180018</v>
      </c>
      <c r="E85" s="3">
        <f>ROUND(+'Resp. Thy.'!F80,0)</f>
        <v>17977</v>
      </c>
      <c r="F85" s="8">
        <f t="shared" si="3"/>
        <v>10.01</v>
      </c>
      <c r="G85" s="3">
        <f>ROUND(+'Resp. Thy.'!J180,0)</f>
        <v>258696</v>
      </c>
      <c r="H85" s="3">
        <f>ROUND(+'Resp. Thy.'!F180,0)</f>
        <v>24917</v>
      </c>
      <c r="I85" s="8">
        <f t="shared" si="4"/>
        <v>10.38</v>
      </c>
      <c r="J85" s="8"/>
      <c r="K85" s="10">
        <f t="shared" si="5"/>
        <v>3.6999999999999998E-2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Thy.'!J81,0)</f>
        <v>285</v>
      </c>
      <c r="E86" s="3">
        <f>ROUND(+'Resp. Thy.'!F81,0)</f>
        <v>0</v>
      </c>
      <c r="F86" s="8" t="str">
        <f t="shared" si="3"/>
        <v/>
      </c>
      <c r="G86" s="3">
        <f>ROUND(+'Resp. Thy.'!J181,0)</f>
        <v>0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Thy.'!J82,0)</f>
        <v>155100</v>
      </c>
      <c r="E87" s="3">
        <f>ROUND(+'Resp. Thy.'!F82,0)</f>
        <v>33634</v>
      </c>
      <c r="F87" s="8">
        <f t="shared" si="3"/>
        <v>4.6100000000000003</v>
      </c>
      <c r="G87" s="3">
        <f>ROUND(+'Resp. Thy.'!J182,0)</f>
        <v>174315</v>
      </c>
      <c r="H87" s="3">
        <f>ROUND(+'Resp. Thy.'!F182,0)</f>
        <v>34644</v>
      </c>
      <c r="I87" s="8">
        <f t="shared" si="4"/>
        <v>5.03</v>
      </c>
      <c r="J87" s="8"/>
      <c r="K87" s="10">
        <f t="shared" si="5"/>
        <v>9.11E-2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Thy.'!J83,0)</f>
        <v>37398</v>
      </c>
      <c r="E88" s="3">
        <f>ROUND(+'Resp. Thy.'!F83,0)</f>
        <v>13738</v>
      </c>
      <c r="F88" s="8">
        <f t="shared" si="3"/>
        <v>2.72</v>
      </c>
      <c r="G88" s="3">
        <f>ROUND(+'Resp. Thy.'!J183,0)</f>
        <v>43019</v>
      </c>
      <c r="H88" s="3">
        <f>ROUND(+'Resp. Thy.'!F183,0)</f>
        <v>13625</v>
      </c>
      <c r="I88" s="8">
        <f t="shared" si="4"/>
        <v>3.16</v>
      </c>
      <c r="J88" s="8"/>
      <c r="K88" s="10">
        <f t="shared" si="5"/>
        <v>0.1618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Thy.'!J84,0)</f>
        <v>41501</v>
      </c>
      <c r="E89" s="3">
        <f>ROUND(+'Resp. Thy.'!F84,0)</f>
        <v>11643</v>
      </c>
      <c r="F89" s="8">
        <f t="shared" si="3"/>
        <v>3.56</v>
      </c>
      <c r="G89" s="3">
        <f>ROUND(+'Resp. Thy.'!J184,0)</f>
        <v>14570</v>
      </c>
      <c r="H89" s="3">
        <f>ROUND(+'Resp. Thy.'!F184,0)</f>
        <v>10609</v>
      </c>
      <c r="I89" s="8">
        <f t="shared" si="4"/>
        <v>1.37</v>
      </c>
      <c r="J89" s="8"/>
      <c r="K89" s="10">
        <f t="shared" si="5"/>
        <v>-0.61519999999999997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Thy.'!J85,0)</f>
        <v>0</v>
      </c>
      <c r="E90" s="3">
        <f>ROUND(+'Resp. Thy.'!F85,0)</f>
        <v>0</v>
      </c>
      <c r="F90" s="8" t="str">
        <f t="shared" si="3"/>
        <v/>
      </c>
      <c r="G90" s="3">
        <f>ROUND(+'Resp. Thy.'!J185,0)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Thy.'!J86,0)</f>
        <v>55684</v>
      </c>
      <c r="E91" s="3">
        <f>ROUND(+'Resp. Thy.'!F86,0)</f>
        <v>20308</v>
      </c>
      <c r="F91" s="8">
        <f t="shared" si="3"/>
        <v>2.74</v>
      </c>
      <c r="G91" s="3">
        <f>ROUND(+'Resp. Thy.'!J186,0)</f>
        <v>52194</v>
      </c>
      <c r="H91" s="3">
        <f>ROUND(+'Resp. Thy.'!F186,0)</f>
        <v>18198</v>
      </c>
      <c r="I91" s="8">
        <f t="shared" si="4"/>
        <v>2.87</v>
      </c>
      <c r="J91" s="8"/>
      <c r="K91" s="10">
        <f t="shared" si="5"/>
        <v>4.7399999999999998E-2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Thy.'!J87,0)</f>
        <v>47067</v>
      </c>
      <c r="E92" s="3">
        <f>ROUND(+'Resp. Thy.'!F87,0)</f>
        <v>18575</v>
      </c>
      <c r="F92" s="8">
        <f t="shared" si="3"/>
        <v>2.5299999999999998</v>
      </c>
      <c r="G92" s="3">
        <f>ROUND(+'Resp. Thy.'!J187,0)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Thy.'!J88,0)</f>
        <v>28244</v>
      </c>
      <c r="E93" s="3">
        <f>ROUND(+'Resp. Thy.'!F88,0)</f>
        <v>20020</v>
      </c>
      <c r="F93" s="8">
        <f t="shared" si="3"/>
        <v>1.41</v>
      </c>
      <c r="G93" s="3">
        <f>ROUND(+'Resp. Thy.'!J188,0)</f>
        <v>28299</v>
      </c>
      <c r="H93" s="3">
        <f>ROUND(+'Resp. Thy.'!F188,0)</f>
        <v>20180</v>
      </c>
      <c r="I93" s="8">
        <f t="shared" si="4"/>
        <v>1.4</v>
      </c>
      <c r="J93" s="8"/>
      <c r="K93" s="10">
        <f t="shared" si="5"/>
        <v>-7.1000000000000004E-3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Thy.'!J89,0)</f>
        <v>134425</v>
      </c>
      <c r="E94" s="3">
        <f>ROUND(+'Resp. Thy.'!F89,0)</f>
        <v>69077</v>
      </c>
      <c r="F94" s="8">
        <f t="shared" si="3"/>
        <v>1.95</v>
      </c>
      <c r="G94" s="3">
        <f>ROUND(+'Resp. Thy.'!J189,0)</f>
        <v>162155</v>
      </c>
      <c r="H94" s="3">
        <f>ROUND(+'Resp. Thy.'!F189,0)</f>
        <v>65429</v>
      </c>
      <c r="I94" s="8">
        <f t="shared" si="4"/>
        <v>2.48</v>
      </c>
      <c r="J94" s="8"/>
      <c r="K94" s="10">
        <f t="shared" si="5"/>
        <v>0.27179999999999999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Thy.'!J90,0)</f>
        <v>205140</v>
      </c>
      <c r="E95" s="3">
        <f>ROUND(+'Resp. Thy.'!F90,0)</f>
        <v>0</v>
      </c>
      <c r="F95" s="8" t="str">
        <f t="shared" si="3"/>
        <v/>
      </c>
      <c r="G95" s="3">
        <f>ROUND(+'Resp. Thy.'!J190,0)</f>
        <v>242769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Thy.'!J91,0)</f>
        <v>14449</v>
      </c>
      <c r="E96" s="3">
        <f>ROUND(+'Resp. Thy.'!F91,0)</f>
        <v>0</v>
      </c>
      <c r="F96" s="8" t="str">
        <f t="shared" si="3"/>
        <v/>
      </c>
      <c r="G96" s="3">
        <f>ROUND(+'Resp. Thy.'!J191,0)</f>
        <v>12840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Thy.'!J92,0)</f>
        <v>0</v>
      </c>
      <c r="E97" s="3">
        <f>ROUND(+'Resp. Thy.'!F92,0)</f>
        <v>0</v>
      </c>
      <c r="F97" s="8" t="str">
        <f t="shared" si="3"/>
        <v/>
      </c>
      <c r="G97" s="3">
        <f>ROUND(+'Resp. Thy.'!J192,0)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Thy.'!J93,0)</f>
        <v>47155</v>
      </c>
      <c r="E98" s="3">
        <f>ROUND(+'Resp. Thy.'!F93,0)</f>
        <v>14099</v>
      </c>
      <c r="F98" s="8">
        <f t="shared" si="3"/>
        <v>3.34</v>
      </c>
      <c r="G98" s="3">
        <f>ROUND(+'Resp. Thy.'!J193,0)</f>
        <v>54603</v>
      </c>
      <c r="H98" s="3">
        <f>ROUND(+'Resp. Thy.'!F193,0)</f>
        <v>14667</v>
      </c>
      <c r="I98" s="8">
        <f t="shared" si="4"/>
        <v>3.72</v>
      </c>
      <c r="J98" s="8"/>
      <c r="K98" s="10">
        <f t="shared" si="5"/>
        <v>0.1138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Thy.'!J94,0)</f>
        <v>155323</v>
      </c>
      <c r="E99" s="3">
        <f>ROUND(+'Resp. Thy.'!F94,0)</f>
        <v>38017</v>
      </c>
      <c r="F99" s="8">
        <f t="shared" si="3"/>
        <v>4.09</v>
      </c>
      <c r="G99" s="3">
        <f>ROUND(+'Resp. Thy.'!J194,0)</f>
        <v>142378</v>
      </c>
      <c r="H99" s="3">
        <f>ROUND(+'Resp. Thy.'!F194,0)</f>
        <v>63284</v>
      </c>
      <c r="I99" s="8">
        <f t="shared" si="4"/>
        <v>2.25</v>
      </c>
      <c r="J99" s="8"/>
      <c r="K99" s="10">
        <f t="shared" si="5"/>
        <v>-0.44990000000000002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Thy.'!J95,0)</f>
        <v>291975</v>
      </c>
      <c r="E100" s="3">
        <f>ROUND(+'Resp. Thy.'!F95,0)</f>
        <v>101176</v>
      </c>
      <c r="F100" s="8">
        <f t="shared" si="3"/>
        <v>2.89</v>
      </c>
      <c r="G100" s="3">
        <f>ROUND(+'Resp. Thy.'!J195,0)</f>
        <v>306502</v>
      </c>
      <c r="H100" s="3">
        <f>ROUND(+'Resp. Thy.'!F195,0)</f>
        <v>75740</v>
      </c>
      <c r="I100" s="8">
        <f t="shared" si="4"/>
        <v>4.05</v>
      </c>
      <c r="J100" s="8"/>
      <c r="K100" s="10">
        <f t="shared" si="5"/>
        <v>0.40139999999999998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Thy.'!J96,0)</f>
        <v>96660</v>
      </c>
      <c r="E101" s="3">
        <f>ROUND(+'Resp. Thy.'!F96,0)</f>
        <v>13432</v>
      </c>
      <c r="F101" s="8">
        <f t="shared" si="3"/>
        <v>7.2</v>
      </c>
      <c r="G101" s="3">
        <f>ROUND(+'Resp. Thy.'!J196,0)</f>
        <v>132373</v>
      </c>
      <c r="H101" s="3">
        <f>ROUND(+'Resp. Thy.'!F196,0)</f>
        <v>17042</v>
      </c>
      <c r="I101" s="8">
        <f t="shared" si="4"/>
        <v>7.77</v>
      </c>
      <c r="J101" s="8"/>
      <c r="K101" s="10">
        <f t="shared" si="5"/>
        <v>7.9200000000000007E-2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Thy.'!J97,0)</f>
        <v>138973</v>
      </c>
      <c r="E102" s="3">
        <f>ROUND(+'Resp. Thy.'!F97,0)</f>
        <v>0</v>
      </c>
      <c r="F102" s="8" t="str">
        <f t="shared" si="3"/>
        <v/>
      </c>
      <c r="G102" s="3">
        <f>ROUND(+'Resp. Thy.'!J197,0)</f>
        <v>144627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Thy.'!J98,0)</f>
        <v>0</v>
      </c>
      <c r="E103" s="3">
        <f>ROUND(+'Resp. Thy.'!F98,0)</f>
        <v>0</v>
      </c>
      <c r="F103" s="8" t="str">
        <f t="shared" si="3"/>
        <v/>
      </c>
      <c r="G103" s="3">
        <f>ROUND(+'Resp. Thy.'!J198,0)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Thy.'!J99,0)</f>
        <v>0</v>
      </c>
      <c r="E104" s="3">
        <f>ROUND(+'Resp. Thy.'!F99,0)</f>
        <v>0</v>
      </c>
      <c r="F104" s="8" t="str">
        <f t="shared" si="3"/>
        <v/>
      </c>
      <c r="G104" s="3">
        <f>ROUND(+'Resp. Thy.'!J199,0)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Thy.'!J100,0)</f>
        <v>0</v>
      </c>
      <c r="E105" s="3">
        <f>ROUND(+'Resp. Thy.'!F100,0)</f>
        <v>0</v>
      </c>
      <c r="F105" s="8" t="str">
        <f t="shared" si="3"/>
        <v/>
      </c>
      <c r="G105" s="3">
        <f>ROUND(+'Resp. Thy.'!J200,0)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Thy.'!J101,0)</f>
        <v>0</v>
      </c>
      <c r="E106" s="3">
        <f>ROUND(+'Resp. Thy.'!F101,0)</f>
        <v>0</v>
      </c>
      <c r="F106" s="8" t="str">
        <f t="shared" si="3"/>
        <v/>
      </c>
      <c r="G106" s="3">
        <f>ROUND(+'Resp. Thy.'!J201,0)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Thy.'!J102,0)</f>
        <v>0</v>
      </c>
      <c r="E107" s="3">
        <f>ROUND(+'Resp. Thy.'!F102,0)</f>
        <v>0</v>
      </c>
      <c r="F107" s="8" t="str">
        <f t="shared" si="3"/>
        <v/>
      </c>
      <c r="G107" s="3">
        <f>ROUND(+'Resp. Thy.'!J202,0)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B11" sqref="B11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42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12</v>
      </c>
      <c r="F8" s="1" t="s">
        <v>1</v>
      </c>
      <c r="G8" s="1" t="s">
        <v>12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13</v>
      </c>
      <c r="E9" s="1" t="s">
        <v>3</v>
      </c>
      <c r="F9" s="1" t="s">
        <v>3</v>
      </c>
      <c r="G9" s="1" t="s">
        <v>13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Thy.'!K5:L5),0)</f>
        <v>38213</v>
      </c>
      <c r="E10" s="3">
        <f>ROUND(+'Resp. Thy.'!F5,0)</f>
        <v>0</v>
      </c>
      <c r="F10" s="8" t="str">
        <f>IF(D10=0,"",IF(E10=0,"",ROUND(D10/E10,2)))</f>
        <v/>
      </c>
      <c r="G10" s="3">
        <f>ROUND(SUM('Resp. Thy.'!K105:L105),0)</f>
        <v>12242</v>
      </c>
      <c r="H10" s="3">
        <f>ROUND(+'Resp. Thy.'!F105,0)</f>
        <v>86651</v>
      </c>
      <c r="I10" s="8">
        <f>IF(G10=0,"",IF(H10=0,"",ROUND(G10/H10,2)))</f>
        <v>0.14000000000000001</v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Thy.'!K6:L6),0)</f>
        <v>1957</v>
      </c>
      <c r="E11" s="3">
        <f>ROUND(+'Resp. Thy.'!F6,0)</f>
        <v>28012</v>
      </c>
      <c r="F11" s="8">
        <f t="shared" ref="F11:F74" si="0">IF(D11=0,"",IF(E11=0,"",ROUND(D11/E11,2)))</f>
        <v>7.0000000000000007E-2</v>
      </c>
      <c r="G11" s="3">
        <f>ROUND(SUM('Resp. Thy.'!K106:L106),0)</f>
        <v>2957</v>
      </c>
      <c r="H11" s="3">
        <f>ROUND(+'Resp. Thy.'!F106,0)</f>
        <v>28632</v>
      </c>
      <c r="I11" s="8">
        <f t="shared" ref="I11:I74" si="1">IF(G11=0,"",IF(H11=0,"",ROUND(G11/H11,2)))</f>
        <v>0.1</v>
      </c>
      <c r="J11" s="8"/>
      <c r="K11" s="10">
        <f t="shared" ref="K11:K74" si="2">IF(D11=0,"",IF(E11=0,"",IF(G11=0,"",IF(H11=0,"",ROUND(I11/F11-1,4)))))</f>
        <v>0.42859999999999998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Thy.'!K7:L7),0)</f>
        <v>299</v>
      </c>
      <c r="E12" s="3">
        <f>ROUND(+'Resp. Thy.'!F7,0)</f>
        <v>1782</v>
      </c>
      <c r="F12" s="8">
        <f t="shared" si="0"/>
        <v>0.17</v>
      </c>
      <c r="G12" s="3">
        <f>ROUND(SUM('Resp. Thy.'!K107:L107),0)</f>
        <v>558</v>
      </c>
      <c r="H12" s="3">
        <f>ROUND(+'Resp. Thy.'!F107,0)</f>
        <v>1842</v>
      </c>
      <c r="I12" s="8">
        <f t="shared" si="1"/>
        <v>0.3</v>
      </c>
      <c r="J12" s="8"/>
      <c r="K12" s="10">
        <f t="shared" si="2"/>
        <v>0.76470000000000005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Thy.'!K8:L8),0)</f>
        <v>1510</v>
      </c>
      <c r="E13" s="3">
        <f>ROUND(+'Resp. Thy.'!F8,0)</f>
        <v>22731</v>
      </c>
      <c r="F13" s="8">
        <f t="shared" si="0"/>
        <v>7.0000000000000007E-2</v>
      </c>
      <c r="G13" s="3">
        <f>ROUND(SUM('Resp. Thy.'!K108:L108),0)</f>
        <v>1468</v>
      </c>
      <c r="H13" s="3">
        <f>ROUND(+'Resp. Thy.'!F108,0)</f>
        <v>22684</v>
      </c>
      <c r="I13" s="8">
        <f t="shared" si="1"/>
        <v>0.06</v>
      </c>
      <c r="J13" s="8"/>
      <c r="K13" s="10">
        <f t="shared" si="2"/>
        <v>-0.1429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Thy.'!K9:L9),0)</f>
        <v>415767</v>
      </c>
      <c r="E14" s="3">
        <f>ROUND(+'Resp. Thy.'!F9,0)</f>
        <v>0</v>
      </c>
      <c r="F14" s="8" t="str">
        <f t="shared" si="0"/>
        <v/>
      </c>
      <c r="G14" s="3">
        <f>ROUND(SUM('Resp. Thy.'!K109:L109),0)</f>
        <v>568773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Thy.'!K10:L10),0)</f>
        <v>0</v>
      </c>
      <c r="E15" s="3">
        <f>ROUND(+'Resp. Thy.'!F10,0)</f>
        <v>0</v>
      </c>
      <c r="F15" s="8" t="str">
        <f t="shared" si="0"/>
        <v/>
      </c>
      <c r="G15" s="3">
        <f>ROUND(SUM('Resp. Thy.'!K110:L110),0)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Thy.'!K11:L11),0)</f>
        <v>0</v>
      </c>
      <c r="E16" s="3">
        <f>ROUND(+'Resp. Thy.'!F11,0)</f>
        <v>0</v>
      </c>
      <c r="F16" s="8" t="str">
        <f t="shared" si="0"/>
        <v/>
      </c>
      <c r="G16" s="3">
        <f>ROUND(SUM('Resp. Thy.'!K111:L111),0)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Thy.'!K12:L12),0)</f>
        <v>962</v>
      </c>
      <c r="E17" s="3">
        <f>ROUND(+'Resp. Thy.'!F12,0)</f>
        <v>22510</v>
      </c>
      <c r="F17" s="8">
        <f t="shared" si="0"/>
        <v>0.04</v>
      </c>
      <c r="G17" s="3">
        <f>ROUND(SUM('Resp. Thy.'!K112:L112),0)</f>
        <v>308</v>
      </c>
      <c r="H17" s="3">
        <f>ROUND(+'Resp. Thy.'!F112,0)</f>
        <v>21338</v>
      </c>
      <c r="I17" s="8">
        <f t="shared" si="1"/>
        <v>0.01</v>
      </c>
      <c r="J17" s="8"/>
      <c r="K17" s="10">
        <f t="shared" si="2"/>
        <v>-0.75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Thy.'!K13:L13),0)</f>
        <v>6468</v>
      </c>
      <c r="E18" s="3">
        <f>ROUND(+'Resp. Thy.'!F13,0)</f>
        <v>6476</v>
      </c>
      <c r="F18" s="8">
        <f t="shared" si="0"/>
        <v>1</v>
      </c>
      <c r="G18" s="3">
        <f>ROUND(SUM('Resp. Thy.'!K113:L113),0)</f>
        <v>25</v>
      </c>
      <c r="H18" s="3">
        <f>ROUND(+'Resp. Thy.'!F113,0)</f>
        <v>3807</v>
      </c>
      <c r="I18" s="8">
        <f t="shared" si="1"/>
        <v>0.01</v>
      </c>
      <c r="J18" s="8"/>
      <c r="K18" s="10">
        <f t="shared" si="2"/>
        <v>-0.99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Thy.'!K14:L14),0)</f>
        <v>24500</v>
      </c>
      <c r="E19" s="3">
        <f>ROUND(+'Resp. Thy.'!F14,0)</f>
        <v>21127</v>
      </c>
      <c r="F19" s="8">
        <f t="shared" si="0"/>
        <v>1.1599999999999999</v>
      </c>
      <c r="G19" s="3">
        <f>ROUND(SUM('Resp. Thy.'!K114:L114),0)</f>
        <v>3255</v>
      </c>
      <c r="H19" s="3">
        <f>ROUND(+'Resp. Thy.'!F114,0)</f>
        <v>22843</v>
      </c>
      <c r="I19" s="8">
        <f t="shared" si="1"/>
        <v>0.14000000000000001</v>
      </c>
      <c r="J19" s="8"/>
      <c r="K19" s="10">
        <f t="shared" si="2"/>
        <v>-0.87929999999999997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Thy.'!K15:L15),0)</f>
        <v>11031</v>
      </c>
      <c r="E20" s="3">
        <f>ROUND(+'Resp. Thy.'!F15,0)</f>
        <v>7715</v>
      </c>
      <c r="F20" s="8">
        <f t="shared" si="0"/>
        <v>1.43</v>
      </c>
      <c r="G20" s="3">
        <f>ROUND(SUM('Resp. Thy.'!K115:L115),0)</f>
        <v>16238</v>
      </c>
      <c r="H20" s="3">
        <f>ROUND(+'Resp. Thy.'!F115,0)</f>
        <v>8156</v>
      </c>
      <c r="I20" s="8">
        <f t="shared" si="1"/>
        <v>1.99</v>
      </c>
      <c r="J20" s="8"/>
      <c r="K20" s="10">
        <f t="shared" si="2"/>
        <v>0.3916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Thy.'!K16:L16),0)</f>
        <v>26973</v>
      </c>
      <c r="E21" s="3">
        <f>ROUND(+'Resp. Thy.'!F16,0)</f>
        <v>136486</v>
      </c>
      <c r="F21" s="8">
        <f t="shared" si="0"/>
        <v>0.2</v>
      </c>
      <c r="G21" s="3">
        <f>ROUND(SUM('Resp. Thy.'!K116:L116),0)</f>
        <v>30467</v>
      </c>
      <c r="H21" s="3">
        <f>ROUND(+'Resp. Thy.'!F116,0)</f>
        <v>140607</v>
      </c>
      <c r="I21" s="8">
        <f t="shared" si="1"/>
        <v>0.22</v>
      </c>
      <c r="J21" s="8"/>
      <c r="K21" s="10">
        <f t="shared" si="2"/>
        <v>0.1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Thy.'!K17:L17),0)</f>
        <v>474</v>
      </c>
      <c r="E22" s="3">
        <f>ROUND(+'Resp. Thy.'!F17,0)</f>
        <v>87880</v>
      </c>
      <c r="F22" s="8">
        <f t="shared" si="0"/>
        <v>0.01</v>
      </c>
      <c r="G22" s="3">
        <f>ROUND(SUM('Resp. Thy.'!K117:L117),0)</f>
        <v>398</v>
      </c>
      <c r="H22" s="3">
        <f>ROUND(+'Resp. Thy.'!F117,0)</f>
        <v>83678</v>
      </c>
      <c r="I22" s="8">
        <f t="shared" si="1"/>
        <v>0</v>
      </c>
      <c r="J22" s="8"/>
      <c r="K22" s="10">
        <f t="shared" si="2"/>
        <v>-1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ROUND(SUM('Resp. Thy.'!K18:L18),0)</f>
        <v>36262</v>
      </c>
      <c r="E23" s="3">
        <f>ROUND(+'Resp. Thy.'!F18,0)</f>
        <v>167964</v>
      </c>
      <c r="F23" s="8">
        <f t="shared" si="0"/>
        <v>0.22</v>
      </c>
      <c r="G23" s="3">
        <f>ROUND(SUM('Resp. Thy.'!K118:L118),0)</f>
        <v>-2533</v>
      </c>
      <c r="H23" s="3">
        <f>ROUND(+'Resp. Thy.'!F118,0)</f>
        <v>171922</v>
      </c>
      <c r="I23" s="8">
        <f t="shared" si="1"/>
        <v>-0.01</v>
      </c>
      <c r="J23" s="8"/>
      <c r="K23" s="10">
        <f t="shared" si="2"/>
        <v>-1.0455000000000001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Thy.'!K19:L19),0)</f>
        <v>0</v>
      </c>
      <c r="E24" s="3">
        <f>ROUND(+'Resp. Thy.'!F19,0)</f>
        <v>9984</v>
      </c>
      <c r="F24" s="8" t="str">
        <f t="shared" si="0"/>
        <v/>
      </c>
      <c r="G24" s="3">
        <f>ROUND(SUM('Resp. Thy.'!K119:L119),0)</f>
        <v>52957</v>
      </c>
      <c r="H24" s="3">
        <f>ROUND(+'Resp. Thy.'!F119,0)</f>
        <v>4228</v>
      </c>
      <c r="I24" s="8">
        <f t="shared" si="1"/>
        <v>12.53</v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Thy.'!K20:L20),0)</f>
        <v>9968</v>
      </c>
      <c r="E25" s="3">
        <f>ROUND(+'Resp. Thy.'!F20,0)</f>
        <v>41363</v>
      </c>
      <c r="F25" s="8">
        <f t="shared" si="0"/>
        <v>0.24</v>
      </c>
      <c r="G25" s="3">
        <f>ROUND(SUM('Resp. Thy.'!K120:L120),0)</f>
        <v>25223</v>
      </c>
      <c r="H25" s="3">
        <f>ROUND(+'Resp. Thy.'!F120,0)</f>
        <v>71948</v>
      </c>
      <c r="I25" s="8">
        <f t="shared" si="1"/>
        <v>0.35</v>
      </c>
      <c r="J25" s="8"/>
      <c r="K25" s="10">
        <f t="shared" si="2"/>
        <v>0.45829999999999999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ROUND(SUM('Resp. Thy.'!K21:L21),0)</f>
        <v>0</v>
      </c>
      <c r="E26" s="3">
        <f>ROUND(+'Resp. Thy.'!F21,0)</f>
        <v>0</v>
      </c>
      <c r="F26" s="8" t="str">
        <f t="shared" si="0"/>
        <v/>
      </c>
      <c r="G26" s="3">
        <f>ROUND(SUM('Resp. Thy.'!K121:L121),0)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ROUND(SUM('Resp. Thy.'!K22:L22),0)</f>
        <v>0</v>
      </c>
      <c r="E27" s="3">
        <f>ROUND(+'Resp. Thy.'!F22,0)</f>
        <v>0</v>
      </c>
      <c r="F27" s="8" t="str">
        <f t="shared" si="0"/>
        <v/>
      </c>
      <c r="G27" s="3">
        <f>ROUND(SUM('Resp. Thy.'!K122:L122),0)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ROUND(SUM('Resp. Thy.'!K23:L23),0)</f>
        <v>16238</v>
      </c>
      <c r="E28" s="3">
        <f>ROUND(+'Resp. Thy.'!F23,0)</f>
        <v>18316</v>
      </c>
      <c r="F28" s="8">
        <f t="shared" si="0"/>
        <v>0.89</v>
      </c>
      <c r="G28" s="3">
        <f>ROUND(SUM('Resp. Thy.'!K123:L123),0)</f>
        <v>11794</v>
      </c>
      <c r="H28" s="3">
        <f>ROUND(+'Resp. Thy.'!F123,0)</f>
        <v>7717</v>
      </c>
      <c r="I28" s="8">
        <f t="shared" si="1"/>
        <v>1.53</v>
      </c>
      <c r="J28" s="8"/>
      <c r="K28" s="10">
        <f t="shared" si="2"/>
        <v>0.71909999999999996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ROUND(SUM('Resp. Thy.'!K24:L24),0)</f>
        <v>55069</v>
      </c>
      <c r="E29" s="3">
        <f>ROUND(+'Resp. Thy.'!F24,0)</f>
        <v>242396</v>
      </c>
      <c r="F29" s="8">
        <f t="shared" si="0"/>
        <v>0.23</v>
      </c>
      <c r="G29" s="3">
        <f>ROUND(SUM('Resp. Thy.'!K124:L124),0)</f>
        <v>27866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ROUND(SUM('Resp. Thy.'!K25:L25),0)</f>
        <v>0</v>
      </c>
      <c r="E30" s="3">
        <f>ROUND(+'Resp. Thy.'!F25,0)</f>
        <v>0</v>
      </c>
      <c r="F30" s="8" t="str">
        <f t="shared" si="0"/>
        <v/>
      </c>
      <c r="G30" s="3">
        <f>ROUND(SUM('Resp. Thy.'!K125:L125),0)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ROUND(SUM('Resp. Thy.'!K26:L26),0)</f>
        <v>5305</v>
      </c>
      <c r="E31" s="3">
        <f>ROUND(+'Resp. Thy.'!F26,0)</f>
        <v>3260</v>
      </c>
      <c r="F31" s="8">
        <f t="shared" si="0"/>
        <v>1.63</v>
      </c>
      <c r="G31" s="3">
        <f>ROUND(SUM('Resp. Thy.'!K126:L126),0)</f>
        <v>11115</v>
      </c>
      <c r="H31" s="3">
        <f>ROUND(+'Resp. Thy.'!F126,0)</f>
        <v>4537</v>
      </c>
      <c r="I31" s="8">
        <f t="shared" si="1"/>
        <v>2.4500000000000002</v>
      </c>
      <c r="J31" s="8"/>
      <c r="K31" s="10">
        <f t="shared" si="2"/>
        <v>0.50309999999999999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ROUND(SUM('Resp. Thy.'!K27:L27),0)</f>
        <v>40483</v>
      </c>
      <c r="E32" s="3">
        <f>ROUND(+'Resp. Thy.'!F27,0)</f>
        <v>34898</v>
      </c>
      <c r="F32" s="8">
        <f t="shared" si="0"/>
        <v>1.1599999999999999</v>
      </c>
      <c r="G32" s="3">
        <f>ROUND(SUM('Resp. Thy.'!K127:L127),0)</f>
        <v>68621</v>
      </c>
      <c r="H32" s="3">
        <f>ROUND(+'Resp. Thy.'!F127,0)</f>
        <v>47324</v>
      </c>
      <c r="I32" s="8">
        <f t="shared" si="1"/>
        <v>1.45</v>
      </c>
      <c r="J32" s="8"/>
      <c r="K32" s="10">
        <f t="shared" si="2"/>
        <v>0.25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ROUND(SUM('Resp. Thy.'!K28:L28),0)</f>
        <v>9741</v>
      </c>
      <c r="E33" s="3">
        <f>ROUND(+'Resp. Thy.'!F28,0)</f>
        <v>15386</v>
      </c>
      <c r="F33" s="8">
        <f t="shared" si="0"/>
        <v>0.63</v>
      </c>
      <c r="G33" s="3">
        <f>ROUND(SUM('Resp. Thy.'!K128:L128),0)</f>
        <v>116268</v>
      </c>
      <c r="H33" s="3">
        <f>ROUND(+'Resp. Thy.'!F128,0)</f>
        <v>12936</v>
      </c>
      <c r="I33" s="8">
        <f t="shared" si="1"/>
        <v>8.99</v>
      </c>
      <c r="J33" s="8"/>
      <c r="K33" s="10">
        <f t="shared" si="2"/>
        <v>13.2698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ROUND(SUM('Resp. Thy.'!K29:L29),0)</f>
        <v>2245</v>
      </c>
      <c r="E34" s="3">
        <f>ROUND(+'Resp. Thy.'!F29,0)</f>
        <v>16193</v>
      </c>
      <c r="F34" s="8">
        <f t="shared" si="0"/>
        <v>0.14000000000000001</v>
      </c>
      <c r="G34" s="3">
        <f>ROUND(SUM('Resp. Thy.'!K129:L129),0)</f>
        <v>9901</v>
      </c>
      <c r="H34" s="3">
        <f>ROUND(+'Resp. Thy.'!F129,0)</f>
        <v>15267</v>
      </c>
      <c r="I34" s="8">
        <f t="shared" si="1"/>
        <v>0.65</v>
      </c>
      <c r="J34" s="8"/>
      <c r="K34" s="10">
        <f t="shared" si="2"/>
        <v>3.6429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ROUND(SUM('Resp. Thy.'!K30:L30),0)</f>
        <v>0</v>
      </c>
      <c r="E35" s="3">
        <f>ROUND(+'Resp. Thy.'!F30,0)</f>
        <v>0</v>
      </c>
      <c r="F35" s="8" t="str">
        <f t="shared" si="0"/>
        <v/>
      </c>
      <c r="G35" s="3">
        <f>ROUND(SUM('Resp. Thy.'!K130:L130),0)</f>
        <v>0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ROUND(SUM('Resp. Thy.'!K31:L31),0)</f>
        <v>0</v>
      </c>
      <c r="E36" s="3">
        <f>ROUND(+'Resp. Thy.'!F31,0)</f>
        <v>0</v>
      </c>
      <c r="F36" s="8" t="str">
        <f t="shared" si="0"/>
        <v/>
      </c>
      <c r="G36" s="3">
        <f>ROUND(SUM('Resp. Thy.'!K131:L131),0)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ROUND(SUM('Resp. Thy.'!K32:L32),0)</f>
        <v>1968</v>
      </c>
      <c r="E37" s="3">
        <f>ROUND(+'Resp. Thy.'!F32,0)</f>
        <v>0</v>
      </c>
      <c r="F37" s="8" t="str">
        <f t="shared" si="0"/>
        <v/>
      </c>
      <c r="G37" s="3">
        <f>ROUND(SUM('Resp. Thy.'!K132:L132),0)</f>
        <v>0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ROUND(SUM('Resp. Thy.'!K33:L33),0)</f>
        <v>0</v>
      </c>
      <c r="E38" s="3">
        <f>ROUND(+'Resp. Thy.'!F33,0)</f>
        <v>0</v>
      </c>
      <c r="F38" s="8" t="str">
        <f t="shared" si="0"/>
        <v/>
      </c>
      <c r="G38" s="3">
        <f>ROUND(SUM('Resp. Thy.'!K133:L133),0)</f>
        <v>0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ROUND(SUM('Resp. Thy.'!K34:L34),0)</f>
        <v>239759</v>
      </c>
      <c r="E39" s="3">
        <f>ROUND(+'Resp. Thy.'!F34,0)</f>
        <v>84540</v>
      </c>
      <c r="F39" s="8">
        <f t="shared" si="0"/>
        <v>2.84</v>
      </c>
      <c r="G39" s="3">
        <f>ROUND(SUM('Resp. Thy.'!K134:L134),0)</f>
        <v>358029</v>
      </c>
      <c r="H39" s="3">
        <f>ROUND(+'Resp. Thy.'!F134,0)</f>
        <v>174009</v>
      </c>
      <c r="I39" s="8">
        <f t="shared" si="1"/>
        <v>2.06</v>
      </c>
      <c r="J39" s="8"/>
      <c r="K39" s="10">
        <f t="shared" si="2"/>
        <v>-0.27460000000000001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ROUND(SUM('Resp. Thy.'!K35:L35),0)</f>
        <v>2119</v>
      </c>
      <c r="E40" s="3">
        <f>ROUND(+'Resp. Thy.'!F35,0)</f>
        <v>14592</v>
      </c>
      <c r="F40" s="8">
        <f t="shared" si="0"/>
        <v>0.15</v>
      </c>
      <c r="G40" s="3">
        <f>ROUND(SUM('Resp. Thy.'!K135:L135),0)</f>
        <v>0</v>
      </c>
      <c r="H40" s="3">
        <f>ROUND(+'Resp. Thy.'!F135,0)</f>
        <v>23486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ROUND(SUM('Resp. Thy.'!K36:L36),0)</f>
        <v>2548</v>
      </c>
      <c r="E41" s="3">
        <f>ROUND(+'Resp. Thy.'!F36,0)</f>
        <v>1264</v>
      </c>
      <c r="F41" s="8">
        <f t="shared" si="0"/>
        <v>2.02</v>
      </c>
      <c r="G41" s="3">
        <f>ROUND(SUM('Resp. Thy.'!K136:L136),0)</f>
        <v>2747</v>
      </c>
      <c r="H41" s="3">
        <f>ROUND(+'Resp. Thy.'!F136,0)</f>
        <v>1518</v>
      </c>
      <c r="I41" s="8">
        <f t="shared" si="1"/>
        <v>1.81</v>
      </c>
      <c r="J41" s="8"/>
      <c r="K41" s="10">
        <f t="shared" si="2"/>
        <v>-0.104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ROUND(SUM('Resp. Thy.'!K37:L37),0)</f>
        <v>4200</v>
      </c>
      <c r="E42" s="3">
        <f>ROUND(+'Resp. Thy.'!F37,0)</f>
        <v>62636</v>
      </c>
      <c r="F42" s="8">
        <f t="shared" si="0"/>
        <v>7.0000000000000007E-2</v>
      </c>
      <c r="G42" s="3">
        <f>ROUND(SUM('Resp. Thy.'!K137:L137),0)</f>
        <v>388</v>
      </c>
      <c r="H42" s="3">
        <f>ROUND(+'Resp. Thy.'!F137,0)</f>
        <v>70420</v>
      </c>
      <c r="I42" s="8">
        <f t="shared" si="1"/>
        <v>0.01</v>
      </c>
      <c r="J42" s="8"/>
      <c r="K42" s="10">
        <f t="shared" si="2"/>
        <v>-0.85709999999999997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ROUND(SUM('Resp. Thy.'!K38:L38),0)</f>
        <v>0</v>
      </c>
      <c r="E43" s="3">
        <f>ROUND(+'Resp. Thy.'!F38,0)</f>
        <v>0</v>
      </c>
      <c r="F43" s="8" t="str">
        <f t="shared" si="0"/>
        <v/>
      </c>
      <c r="G43" s="3">
        <f>ROUND(SUM('Resp. Thy.'!K138:L138),0)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ROUND(SUM('Resp. Thy.'!K39:L39),0)</f>
        <v>17018</v>
      </c>
      <c r="E44" s="3">
        <f>ROUND(+'Resp. Thy.'!F39,0)</f>
        <v>33661</v>
      </c>
      <c r="F44" s="8">
        <f t="shared" si="0"/>
        <v>0.51</v>
      </c>
      <c r="G44" s="3">
        <f>ROUND(SUM('Resp. Thy.'!K139:L139),0)</f>
        <v>23827</v>
      </c>
      <c r="H44" s="3">
        <f>ROUND(+'Resp. Thy.'!F139,0)</f>
        <v>33120</v>
      </c>
      <c r="I44" s="8">
        <f t="shared" si="1"/>
        <v>0.72</v>
      </c>
      <c r="J44" s="8"/>
      <c r="K44" s="10">
        <f t="shared" si="2"/>
        <v>0.4118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ROUND(SUM('Resp. Thy.'!K40:L40),0)</f>
        <v>250</v>
      </c>
      <c r="E45" s="3">
        <f>ROUND(+'Resp. Thy.'!F40,0)</f>
        <v>1454</v>
      </c>
      <c r="F45" s="8">
        <f t="shared" si="0"/>
        <v>0.17</v>
      </c>
      <c r="G45" s="3">
        <f>ROUND(SUM('Resp. Thy.'!K140:L140),0)</f>
        <v>302</v>
      </c>
      <c r="H45" s="3">
        <f>ROUND(+'Resp. Thy.'!F140,0)</f>
        <v>1657</v>
      </c>
      <c r="I45" s="8">
        <f t="shared" si="1"/>
        <v>0.18</v>
      </c>
      <c r="J45" s="8"/>
      <c r="K45" s="10">
        <f t="shared" si="2"/>
        <v>5.8799999999999998E-2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ROUND(SUM('Resp. Thy.'!K41:L41),0)</f>
        <v>29310</v>
      </c>
      <c r="E46" s="3">
        <f>ROUND(+'Resp. Thy.'!F41,0)</f>
        <v>23264</v>
      </c>
      <c r="F46" s="8">
        <f t="shared" si="0"/>
        <v>1.26</v>
      </c>
      <c r="G46" s="3">
        <f>ROUND(SUM('Resp. Thy.'!K141:L141),0)</f>
        <v>26580</v>
      </c>
      <c r="H46" s="3">
        <f>ROUND(+'Resp. Thy.'!F141,0)</f>
        <v>21133</v>
      </c>
      <c r="I46" s="8">
        <f t="shared" si="1"/>
        <v>1.26</v>
      </c>
      <c r="J46" s="8"/>
      <c r="K46" s="10">
        <f t="shared" si="2"/>
        <v>0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ROUND(SUM('Resp. Thy.'!K42:L42),0)</f>
        <v>0</v>
      </c>
      <c r="E47" s="3">
        <f>ROUND(+'Resp. Thy.'!F42,0)</f>
        <v>4177</v>
      </c>
      <c r="F47" s="8" t="str">
        <f t="shared" si="0"/>
        <v/>
      </c>
      <c r="G47" s="3">
        <f>ROUND(SUM('Resp. Thy.'!K142:L142),0)</f>
        <v>0</v>
      </c>
      <c r="H47" s="3">
        <f>ROUND(+'Resp. Thy.'!F142,0)</f>
        <v>788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ROUND(SUM('Resp. Thy.'!K43:L43),0)</f>
        <v>0</v>
      </c>
      <c r="E48" s="3">
        <f>ROUND(+'Resp. Thy.'!F43,0)</f>
        <v>0</v>
      </c>
      <c r="F48" s="8" t="str">
        <f t="shared" si="0"/>
        <v/>
      </c>
      <c r="G48" s="3">
        <f>ROUND(SUM('Resp. Thy.'!K143:L143),0)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ROUND(SUM('Resp. Thy.'!K44:L44),0)</f>
        <v>192912</v>
      </c>
      <c r="E49" s="3">
        <f>ROUND(+'Resp. Thy.'!F44,0)</f>
        <v>36116</v>
      </c>
      <c r="F49" s="8">
        <f t="shared" si="0"/>
        <v>5.34</v>
      </c>
      <c r="G49" s="3">
        <f>ROUND(SUM('Resp. Thy.'!K144:L144),0)</f>
        <v>60712</v>
      </c>
      <c r="H49" s="3">
        <f>ROUND(+'Resp. Thy.'!F144,0)</f>
        <v>19027</v>
      </c>
      <c r="I49" s="8">
        <f t="shared" si="1"/>
        <v>3.19</v>
      </c>
      <c r="J49" s="8"/>
      <c r="K49" s="10">
        <f t="shared" si="2"/>
        <v>-0.40260000000000001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ROUND(SUM('Resp. Thy.'!K45:L45),0)</f>
        <v>64826</v>
      </c>
      <c r="E50" s="3">
        <f>ROUND(+'Resp. Thy.'!F45,0)</f>
        <v>61172</v>
      </c>
      <c r="F50" s="8">
        <f t="shared" si="0"/>
        <v>1.06</v>
      </c>
      <c r="G50" s="3">
        <f>ROUND(SUM('Resp. Thy.'!K145:L145),0)</f>
        <v>14089</v>
      </c>
      <c r="H50" s="3">
        <f>ROUND(+'Resp. Thy.'!F145,0)</f>
        <v>67295</v>
      </c>
      <c r="I50" s="8">
        <f t="shared" si="1"/>
        <v>0.21</v>
      </c>
      <c r="J50" s="8"/>
      <c r="K50" s="10">
        <f t="shared" si="2"/>
        <v>-0.80189999999999995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ROUND(SUM('Resp. Thy.'!K46:L46),0)</f>
        <v>21931</v>
      </c>
      <c r="E51" s="3">
        <f>ROUND(+'Resp. Thy.'!F46,0)</f>
        <v>0</v>
      </c>
      <c r="F51" s="8" t="str">
        <f t="shared" si="0"/>
        <v/>
      </c>
      <c r="G51" s="3">
        <f>ROUND(SUM('Resp. Thy.'!K146:L146),0)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ROUND(SUM('Resp. Thy.'!K47:L47),0)</f>
        <v>8509</v>
      </c>
      <c r="E52" s="3">
        <f>ROUND(+'Resp. Thy.'!F47,0)</f>
        <v>23928</v>
      </c>
      <c r="F52" s="8">
        <f t="shared" si="0"/>
        <v>0.36</v>
      </c>
      <c r="G52" s="3">
        <f>ROUND(SUM('Resp. Thy.'!K147:L147),0)</f>
        <v>8869</v>
      </c>
      <c r="H52" s="3">
        <f>ROUND(+'Resp. Thy.'!F147,0)</f>
        <v>23391</v>
      </c>
      <c r="I52" s="8">
        <f t="shared" si="1"/>
        <v>0.38</v>
      </c>
      <c r="J52" s="8"/>
      <c r="K52" s="10">
        <f t="shared" si="2"/>
        <v>5.5599999999999997E-2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ROUND(SUM('Resp. Thy.'!K48:L48),0)</f>
        <v>19175</v>
      </c>
      <c r="E53" s="3">
        <f>ROUND(+'Resp. Thy.'!F48,0)</f>
        <v>0</v>
      </c>
      <c r="F53" s="8" t="str">
        <f t="shared" si="0"/>
        <v/>
      </c>
      <c r="G53" s="3">
        <f>ROUND(SUM('Resp. Thy.'!K148:L148),0)</f>
        <v>24706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ROUND(SUM('Resp. Thy.'!K49:L49),0)</f>
        <v>6034</v>
      </c>
      <c r="E54" s="3">
        <f>ROUND(+'Resp. Thy.'!F49,0)</f>
        <v>47870</v>
      </c>
      <c r="F54" s="8">
        <f t="shared" si="0"/>
        <v>0.13</v>
      </c>
      <c r="G54" s="3">
        <f>ROUND(SUM('Resp. Thy.'!K149:L149),0)</f>
        <v>12945</v>
      </c>
      <c r="H54" s="3">
        <f>ROUND(+'Resp. Thy.'!F149,0)</f>
        <v>49443</v>
      </c>
      <c r="I54" s="8">
        <f t="shared" si="1"/>
        <v>0.26</v>
      </c>
      <c r="J54" s="8"/>
      <c r="K54" s="10">
        <f t="shared" si="2"/>
        <v>1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ROUND(SUM('Resp. Thy.'!K50:L50),0)</f>
        <v>13680</v>
      </c>
      <c r="E55" s="3">
        <f>ROUND(+'Resp. Thy.'!F50,0)</f>
        <v>9801</v>
      </c>
      <c r="F55" s="8">
        <f t="shared" si="0"/>
        <v>1.4</v>
      </c>
      <c r="G55" s="3">
        <f>ROUND(SUM('Resp. Thy.'!K150:L150),0)</f>
        <v>8608</v>
      </c>
      <c r="H55" s="3">
        <f>ROUND(+'Resp. Thy.'!F150,0)</f>
        <v>10970</v>
      </c>
      <c r="I55" s="8">
        <f t="shared" si="1"/>
        <v>0.78</v>
      </c>
      <c r="J55" s="8"/>
      <c r="K55" s="10">
        <f t="shared" si="2"/>
        <v>-0.44290000000000002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ROUND(SUM('Resp. Thy.'!K51:L51),0)</f>
        <v>378</v>
      </c>
      <c r="E56" s="3">
        <f>ROUND(+'Resp. Thy.'!F51,0)</f>
        <v>3643</v>
      </c>
      <c r="F56" s="8">
        <f t="shared" si="0"/>
        <v>0.1</v>
      </c>
      <c r="G56" s="3">
        <f>ROUND(SUM('Resp. Thy.'!K151:L151),0)</f>
        <v>669</v>
      </c>
      <c r="H56" s="3">
        <f>ROUND(+'Resp. Thy.'!F151,0)</f>
        <v>5082</v>
      </c>
      <c r="I56" s="8">
        <f t="shared" si="1"/>
        <v>0.13</v>
      </c>
      <c r="J56" s="8"/>
      <c r="K56" s="10">
        <f t="shared" si="2"/>
        <v>0.3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ROUND(SUM('Resp. Thy.'!K52:L52),0)</f>
        <v>3925</v>
      </c>
      <c r="E57" s="3">
        <f>ROUND(+'Resp. Thy.'!F52,0)</f>
        <v>0</v>
      </c>
      <c r="F57" s="8" t="str">
        <f t="shared" si="0"/>
        <v/>
      </c>
      <c r="G57" s="3">
        <f>ROUND(SUM('Resp. Thy.'!K152:L152),0)</f>
        <v>6046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ROUND(SUM('Resp. Thy.'!K53:L53),0)</f>
        <v>1117812</v>
      </c>
      <c r="E58" s="3">
        <f>ROUND(+'Resp. Thy.'!F53,0)</f>
        <v>49800</v>
      </c>
      <c r="F58" s="8">
        <f t="shared" si="0"/>
        <v>22.45</v>
      </c>
      <c r="G58" s="3">
        <f>ROUND(SUM('Resp. Thy.'!K153:L153),0)</f>
        <v>134673</v>
      </c>
      <c r="H58" s="3">
        <f>ROUND(+'Resp. Thy.'!F153,0)</f>
        <v>47192</v>
      </c>
      <c r="I58" s="8">
        <f t="shared" si="1"/>
        <v>2.85</v>
      </c>
      <c r="J58" s="8"/>
      <c r="K58" s="10">
        <f t="shared" si="2"/>
        <v>-0.87309999999999999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ROUND(SUM('Resp. Thy.'!K54:L54),0)</f>
        <v>15775</v>
      </c>
      <c r="E59" s="3">
        <f>ROUND(+'Resp. Thy.'!F54,0)</f>
        <v>2438</v>
      </c>
      <c r="F59" s="8">
        <f t="shared" si="0"/>
        <v>6.47</v>
      </c>
      <c r="G59" s="3">
        <f>ROUND(SUM('Resp. Thy.'!K154:L154),0)</f>
        <v>13687</v>
      </c>
      <c r="H59" s="3">
        <f>ROUND(+'Resp. Thy.'!F154,0)</f>
        <v>2368</v>
      </c>
      <c r="I59" s="8">
        <f t="shared" si="1"/>
        <v>5.78</v>
      </c>
      <c r="J59" s="8"/>
      <c r="K59" s="10">
        <f t="shared" si="2"/>
        <v>-0.1066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ROUND(SUM('Resp. Thy.'!K55:L55),0)</f>
        <v>2722</v>
      </c>
      <c r="E60" s="3">
        <f>ROUND(+'Resp. Thy.'!F55,0)</f>
        <v>1973</v>
      </c>
      <c r="F60" s="8">
        <f t="shared" si="0"/>
        <v>1.38</v>
      </c>
      <c r="G60" s="3">
        <f>ROUND(SUM('Resp. Thy.'!K155:L155),0)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ROUND(SUM('Resp. Thy.'!K56:L56),0)</f>
        <v>253552</v>
      </c>
      <c r="E61" s="3">
        <f>ROUND(+'Resp. Thy.'!F56,0)</f>
        <v>260556</v>
      </c>
      <c r="F61" s="8">
        <f t="shared" si="0"/>
        <v>0.97</v>
      </c>
      <c r="G61" s="3">
        <f>ROUND(SUM('Resp. Thy.'!K156:L156),0)</f>
        <v>686158</v>
      </c>
      <c r="H61" s="3">
        <f>ROUND(+'Resp. Thy.'!F156,0)</f>
        <v>311854</v>
      </c>
      <c r="I61" s="8">
        <f t="shared" si="1"/>
        <v>2.2000000000000002</v>
      </c>
      <c r="J61" s="8"/>
      <c r="K61" s="10">
        <f t="shared" si="2"/>
        <v>1.268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ROUND(SUM('Resp. Thy.'!K57:L57),0)</f>
        <v>4057</v>
      </c>
      <c r="E62" s="3">
        <f>ROUND(+'Resp. Thy.'!F57,0)</f>
        <v>74832</v>
      </c>
      <c r="F62" s="8">
        <f t="shared" si="0"/>
        <v>0.05</v>
      </c>
      <c r="G62" s="3">
        <f>ROUND(SUM('Resp. Thy.'!K157:L157),0)</f>
        <v>10948</v>
      </c>
      <c r="H62" s="3">
        <f>ROUND(+'Resp. Thy.'!F157,0)</f>
        <v>71676</v>
      </c>
      <c r="I62" s="8">
        <f t="shared" si="1"/>
        <v>0.15</v>
      </c>
      <c r="J62" s="8"/>
      <c r="K62" s="10">
        <f t="shared" si="2"/>
        <v>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ROUND(SUM('Resp. Thy.'!K58:L58),0)</f>
        <v>3708</v>
      </c>
      <c r="E63" s="3">
        <f>ROUND(+'Resp. Thy.'!F58,0)</f>
        <v>6577</v>
      </c>
      <c r="F63" s="8">
        <f t="shared" si="0"/>
        <v>0.56000000000000005</v>
      </c>
      <c r="G63" s="3">
        <f>ROUND(SUM('Resp. Thy.'!K158:L158),0)</f>
        <v>5237</v>
      </c>
      <c r="H63" s="3">
        <f>ROUND(+'Resp. Thy.'!F158,0)</f>
        <v>6461</v>
      </c>
      <c r="I63" s="8">
        <f t="shared" si="1"/>
        <v>0.81</v>
      </c>
      <c r="J63" s="8"/>
      <c r="K63" s="10">
        <f t="shared" si="2"/>
        <v>0.44640000000000002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ROUND(SUM('Resp. Thy.'!K59:L59),0)</f>
        <v>27220</v>
      </c>
      <c r="E64" s="3">
        <f>ROUND(+'Resp. Thy.'!F59,0)</f>
        <v>57193</v>
      </c>
      <c r="F64" s="8">
        <f t="shared" si="0"/>
        <v>0.48</v>
      </c>
      <c r="G64" s="3">
        <f>ROUND(SUM('Resp. Thy.'!K159:L159),0)</f>
        <v>28725</v>
      </c>
      <c r="H64" s="3">
        <f>ROUND(+'Resp. Thy.'!F159,0)</f>
        <v>68155</v>
      </c>
      <c r="I64" s="8">
        <f t="shared" si="1"/>
        <v>0.42</v>
      </c>
      <c r="J64" s="8"/>
      <c r="K64" s="10">
        <f t="shared" si="2"/>
        <v>-0.125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ROUND(SUM('Resp. Thy.'!K60:L60),0)</f>
        <v>0</v>
      </c>
      <c r="E65" s="3">
        <f>ROUND(+'Resp. Thy.'!F60,0)</f>
        <v>1105</v>
      </c>
      <c r="F65" s="8" t="str">
        <f t="shared" si="0"/>
        <v/>
      </c>
      <c r="G65" s="3">
        <f>ROUND(SUM('Resp. Thy.'!K160:L160),0)</f>
        <v>0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ROUND(SUM('Resp. Thy.'!K61:L61),0)</f>
        <v>57645</v>
      </c>
      <c r="E66" s="3">
        <f>ROUND(+'Resp. Thy.'!F61,0)</f>
        <v>9753</v>
      </c>
      <c r="F66" s="8">
        <f t="shared" si="0"/>
        <v>5.91</v>
      </c>
      <c r="G66" s="3">
        <f>ROUND(SUM('Resp. Thy.'!K161:L161),0)</f>
        <v>42762</v>
      </c>
      <c r="H66" s="3">
        <f>ROUND(+'Resp. Thy.'!F161,0)</f>
        <v>8796</v>
      </c>
      <c r="I66" s="8">
        <f t="shared" si="1"/>
        <v>4.8600000000000003</v>
      </c>
      <c r="J66" s="8"/>
      <c r="K66" s="10">
        <f t="shared" si="2"/>
        <v>-0.1777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ROUND(SUM('Resp. Thy.'!K62:L62),0)</f>
        <v>5030</v>
      </c>
      <c r="E67" s="3">
        <f>ROUND(+'Resp. Thy.'!F62,0)</f>
        <v>15821</v>
      </c>
      <c r="F67" s="8">
        <f t="shared" si="0"/>
        <v>0.32</v>
      </c>
      <c r="G67" s="3">
        <f>ROUND(SUM('Resp. Thy.'!K162:L162),0)</f>
        <v>26105</v>
      </c>
      <c r="H67" s="3">
        <f>ROUND(+'Resp. Thy.'!F162,0)</f>
        <v>9451</v>
      </c>
      <c r="I67" s="8">
        <f t="shared" si="1"/>
        <v>2.76</v>
      </c>
      <c r="J67" s="8"/>
      <c r="K67" s="10">
        <f t="shared" si="2"/>
        <v>7.625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ROUND(SUM('Resp. Thy.'!K63:L63),0)</f>
        <v>0</v>
      </c>
      <c r="E68" s="3">
        <f>ROUND(+'Resp. Thy.'!F63,0)</f>
        <v>28221</v>
      </c>
      <c r="F68" s="8" t="str">
        <f t="shared" si="0"/>
        <v/>
      </c>
      <c r="G68" s="3">
        <f>ROUND(SUM('Resp. Thy.'!K163:L163),0)</f>
        <v>189</v>
      </c>
      <c r="H68" s="3">
        <f>ROUND(+'Resp. Thy.'!F163,0)</f>
        <v>61980</v>
      </c>
      <c r="I68" s="8">
        <f t="shared" si="1"/>
        <v>0</v>
      </c>
      <c r="J68" s="8"/>
      <c r="K68" s="10" t="str">
        <f t="shared" si="2"/>
        <v/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ROUND(SUM('Resp. Thy.'!K64:L64),0)</f>
        <v>10992</v>
      </c>
      <c r="E69" s="3">
        <f>ROUND(+'Resp. Thy.'!F64,0)</f>
        <v>34056</v>
      </c>
      <c r="F69" s="8">
        <f t="shared" si="0"/>
        <v>0.32</v>
      </c>
      <c r="G69" s="3">
        <f>ROUND(SUM('Resp. Thy.'!K164:L164),0)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ROUND(SUM('Resp. Thy.'!K65:L65),0)</f>
        <v>379</v>
      </c>
      <c r="E70" s="3">
        <f>ROUND(+'Resp. Thy.'!F65,0)</f>
        <v>5742</v>
      </c>
      <c r="F70" s="8">
        <f t="shared" si="0"/>
        <v>7.0000000000000007E-2</v>
      </c>
      <c r="G70" s="3">
        <f>ROUND(SUM('Resp. Thy.'!K165:L165),0)</f>
        <v>356</v>
      </c>
      <c r="H70" s="3">
        <f>ROUND(+'Resp. Thy.'!F165,0)</f>
        <v>5006</v>
      </c>
      <c r="I70" s="8">
        <f t="shared" si="1"/>
        <v>7.0000000000000007E-2</v>
      </c>
      <c r="J70" s="8"/>
      <c r="K70" s="10">
        <f t="shared" si="2"/>
        <v>0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ROUND(SUM('Resp. Thy.'!K66:L66),0)</f>
        <v>0</v>
      </c>
      <c r="E71" s="3">
        <f>ROUND(+'Resp. Thy.'!F66,0)</f>
        <v>0</v>
      </c>
      <c r="F71" s="8" t="str">
        <f t="shared" si="0"/>
        <v/>
      </c>
      <c r="G71" s="3">
        <f>ROUND(SUM('Resp. Thy.'!K166:L166),0)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ROUND(SUM('Resp. Thy.'!K67:L67),0)</f>
        <v>3573</v>
      </c>
      <c r="E72" s="3">
        <f>ROUND(+'Resp. Thy.'!F67,0)</f>
        <v>0</v>
      </c>
      <c r="F72" s="8" t="str">
        <f t="shared" si="0"/>
        <v/>
      </c>
      <c r="G72" s="3">
        <f>ROUND(SUM('Resp. Thy.'!K167:L167),0)</f>
        <v>1452</v>
      </c>
      <c r="H72" s="3">
        <f>ROUND(+'Resp. Thy.'!F167,0)</f>
        <v>1916</v>
      </c>
      <c r="I72" s="8">
        <f t="shared" si="1"/>
        <v>0.76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ROUND(SUM('Resp. Thy.'!K68:L68),0)</f>
        <v>1481</v>
      </c>
      <c r="E73" s="3">
        <f>ROUND(+'Resp. Thy.'!F68,0)</f>
        <v>45286</v>
      </c>
      <c r="F73" s="8">
        <f t="shared" si="0"/>
        <v>0.03</v>
      </c>
      <c r="G73" s="3">
        <f>ROUND(SUM('Resp. Thy.'!K168:L168),0)</f>
        <v>2247</v>
      </c>
      <c r="H73" s="3">
        <f>ROUND(+'Resp. Thy.'!F168,0)</f>
        <v>45008</v>
      </c>
      <c r="I73" s="8">
        <f t="shared" si="1"/>
        <v>0.05</v>
      </c>
      <c r="J73" s="8"/>
      <c r="K73" s="10">
        <f t="shared" si="2"/>
        <v>0.66669999999999996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ROUND(SUM('Resp. Thy.'!K69:L69),0)</f>
        <v>66797</v>
      </c>
      <c r="E74" s="3">
        <f>ROUND(+'Resp. Thy.'!F69,0)</f>
        <v>580044</v>
      </c>
      <c r="F74" s="8">
        <f t="shared" si="0"/>
        <v>0.12</v>
      </c>
      <c r="G74" s="3">
        <f>ROUND(SUM('Resp. Thy.'!K169:L169),0)</f>
        <v>121580</v>
      </c>
      <c r="H74" s="3">
        <f>ROUND(+'Resp. Thy.'!F169,0)</f>
        <v>596102</v>
      </c>
      <c r="I74" s="8">
        <f t="shared" si="1"/>
        <v>0.2</v>
      </c>
      <c r="J74" s="8"/>
      <c r="K74" s="10">
        <f t="shared" si="2"/>
        <v>0.66669999999999996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ROUND(SUM('Resp. Thy.'!K70:L70),0)</f>
        <v>95713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ROUND(SUM('Resp. Thy.'!K170:L170),0)</f>
        <v>93481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ROUND(SUM('Resp. Thy.'!K71:L71),0)</f>
        <v>0</v>
      </c>
      <c r="E76" s="3">
        <f>ROUND(+'Resp. Thy.'!F71,0)</f>
        <v>3135</v>
      </c>
      <c r="F76" s="8" t="str">
        <f t="shared" si="3"/>
        <v/>
      </c>
      <c r="G76" s="3">
        <f>ROUND(SUM('Resp. Thy.'!K171:L171),0)</f>
        <v>1037</v>
      </c>
      <c r="H76" s="3">
        <f>ROUND(+'Resp. Thy.'!F171,0)</f>
        <v>2236</v>
      </c>
      <c r="I76" s="8">
        <f t="shared" si="4"/>
        <v>0.46</v>
      </c>
      <c r="J76" s="8"/>
      <c r="K76" s="10" t="str">
        <f t="shared" si="5"/>
        <v/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ROUND(SUM('Resp. Thy.'!K72:L72),0)</f>
        <v>0</v>
      </c>
      <c r="E77" s="3">
        <f>ROUND(+'Resp. Thy.'!F72,0)</f>
        <v>0</v>
      </c>
      <c r="F77" s="8" t="str">
        <f t="shared" si="3"/>
        <v/>
      </c>
      <c r="G77" s="3">
        <f>ROUND(SUM('Resp. Thy.'!K172:L172),0)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ROUND(SUM('Resp. Thy.'!K73:L73),0)</f>
        <v>5619</v>
      </c>
      <c r="E78" s="3">
        <f>ROUND(+'Resp. Thy.'!F73,0)</f>
        <v>40592</v>
      </c>
      <c r="F78" s="8">
        <f t="shared" si="3"/>
        <v>0.14000000000000001</v>
      </c>
      <c r="G78" s="3">
        <f>ROUND(SUM('Resp. Thy.'!K173:L173),0)</f>
        <v>15193</v>
      </c>
      <c r="H78" s="3">
        <f>ROUND(+'Resp. Thy.'!F173,0)</f>
        <v>43820</v>
      </c>
      <c r="I78" s="8">
        <f t="shared" si="4"/>
        <v>0.35</v>
      </c>
      <c r="J78" s="8"/>
      <c r="K78" s="10">
        <f t="shared" si="5"/>
        <v>1.5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ROUND(SUM('Resp. Thy.'!K74:L74),0)</f>
        <v>28748</v>
      </c>
      <c r="E79" s="3">
        <f>ROUND(+'Resp. Thy.'!F74,0)</f>
        <v>83159</v>
      </c>
      <c r="F79" s="8">
        <f t="shared" si="3"/>
        <v>0.35</v>
      </c>
      <c r="G79" s="3">
        <f>ROUND(SUM('Resp. Thy.'!K174:L174),0)</f>
        <v>30312</v>
      </c>
      <c r="H79" s="3">
        <f>ROUND(+'Resp. Thy.'!F174,0)</f>
        <v>95793</v>
      </c>
      <c r="I79" s="8">
        <f t="shared" si="4"/>
        <v>0.32</v>
      </c>
      <c r="J79" s="8"/>
      <c r="K79" s="10">
        <f t="shared" si="5"/>
        <v>-8.5699999999999998E-2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ROUND(SUM('Resp. Thy.'!K75:L75),0)</f>
        <v>7971</v>
      </c>
      <c r="E80" s="3">
        <f>ROUND(+'Resp. Thy.'!F75,0)</f>
        <v>24430</v>
      </c>
      <c r="F80" s="8">
        <f t="shared" si="3"/>
        <v>0.33</v>
      </c>
      <c r="G80" s="3">
        <f>ROUND(SUM('Resp. Thy.'!K175:L175),0)</f>
        <v>16651</v>
      </c>
      <c r="H80" s="3">
        <f>ROUND(+'Resp. Thy.'!F175,0)</f>
        <v>23571</v>
      </c>
      <c r="I80" s="8">
        <f t="shared" si="4"/>
        <v>0.71</v>
      </c>
      <c r="J80" s="8"/>
      <c r="K80" s="10">
        <f t="shared" si="5"/>
        <v>1.1515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ROUND(SUM('Resp. Thy.'!K76:L76),0)</f>
        <v>5066</v>
      </c>
      <c r="E81" s="3">
        <f>ROUND(+'Resp. Thy.'!F76,0)</f>
        <v>0</v>
      </c>
      <c r="F81" s="8" t="str">
        <f t="shared" si="3"/>
        <v/>
      </c>
      <c r="G81" s="3">
        <f>ROUND(SUM('Resp. Thy.'!K176:L176),0)</f>
        <v>2620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ROUND(SUM('Resp. Thy.'!K77:L77),0)</f>
        <v>5434</v>
      </c>
      <c r="E82" s="3">
        <f>ROUND(+'Resp. Thy.'!F77,0)</f>
        <v>0</v>
      </c>
      <c r="F82" s="8" t="str">
        <f t="shared" si="3"/>
        <v/>
      </c>
      <c r="G82" s="3">
        <f>ROUND(SUM('Resp. Thy.'!K177:L177),0)</f>
        <v>4363</v>
      </c>
      <c r="H82" s="3">
        <f>ROUND(+'Resp. Thy.'!F177,0)</f>
        <v>240257</v>
      </c>
      <c r="I82" s="8">
        <f t="shared" si="4"/>
        <v>0.02</v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ROUND(SUM('Resp. Thy.'!K78:L78),0)</f>
        <v>7550</v>
      </c>
      <c r="E83" s="3">
        <f>ROUND(+'Resp. Thy.'!F78,0)</f>
        <v>0</v>
      </c>
      <c r="F83" s="8" t="str">
        <f t="shared" si="3"/>
        <v/>
      </c>
      <c r="G83" s="3">
        <f>ROUND(SUM('Resp. Thy.'!K178:L178),0)</f>
        <v>4366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ROUND(SUM('Resp. Thy.'!K79:L79),0)</f>
        <v>0</v>
      </c>
      <c r="E84" s="3">
        <f>ROUND(+'Resp. Thy.'!F79,0)</f>
        <v>109831</v>
      </c>
      <c r="F84" s="8" t="str">
        <f t="shared" si="3"/>
        <v/>
      </c>
      <c r="G84" s="3">
        <f>ROUND(SUM('Resp. Thy.'!K179:L179),0)</f>
        <v>0</v>
      </c>
      <c r="H84" s="3">
        <f>ROUND(+'Resp. Thy.'!F179,0)</f>
        <v>119514</v>
      </c>
      <c r="I84" s="8" t="str">
        <f t="shared" si="4"/>
        <v/>
      </c>
      <c r="J84" s="8"/>
      <c r="K84" s="10" t="str">
        <f t="shared" si="5"/>
        <v/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ROUND(SUM('Resp. Thy.'!K80:L80),0)</f>
        <v>6436</v>
      </c>
      <c r="E85" s="3">
        <f>ROUND(+'Resp. Thy.'!F80,0)</f>
        <v>17977</v>
      </c>
      <c r="F85" s="8">
        <f t="shared" si="3"/>
        <v>0.36</v>
      </c>
      <c r="G85" s="3">
        <f>ROUND(SUM('Resp. Thy.'!K180:L180),0)</f>
        <v>2822</v>
      </c>
      <c r="H85" s="3">
        <f>ROUND(+'Resp. Thy.'!F180,0)</f>
        <v>24917</v>
      </c>
      <c r="I85" s="8">
        <f t="shared" si="4"/>
        <v>0.11</v>
      </c>
      <c r="J85" s="8"/>
      <c r="K85" s="10">
        <f t="shared" si="5"/>
        <v>-0.69440000000000002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ROUND(SUM('Resp. Thy.'!K81:L81),0)</f>
        <v>0</v>
      </c>
      <c r="E86" s="3">
        <f>ROUND(+'Resp. Thy.'!F81,0)</f>
        <v>0</v>
      </c>
      <c r="F86" s="8" t="str">
        <f t="shared" si="3"/>
        <v/>
      </c>
      <c r="G86" s="3">
        <f>ROUND(SUM('Resp. Thy.'!K181:L181),0)</f>
        <v>0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ROUND(SUM('Resp. Thy.'!K82:L82),0)</f>
        <v>7689</v>
      </c>
      <c r="E87" s="3">
        <f>ROUND(+'Resp. Thy.'!F82,0)</f>
        <v>33634</v>
      </c>
      <c r="F87" s="8">
        <f t="shared" si="3"/>
        <v>0.23</v>
      </c>
      <c r="G87" s="3">
        <f>ROUND(SUM('Resp. Thy.'!K182:L182),0)</f>
        <v>13303</v>
      </c>
      <c r="H87" s="3">
        <f>ROUND(+'Resp. Thy.'!F182,0)</f>
        <v>34644</v>
      </c>
      <c r="I87" s="8">
        <f t="shared" si="4"/>
        <v>0.38</v>
      </c>
      <c r="J87" s="8"/>
      <c r="K87" s="10">
        <f t="shared" si="5"/>
        <v>0.6522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ROUND(SUM('Resp. Thy.'!K83:L83),0)</f>
        <v>12096</v>
      </c>
      <c r="E88" s="3">
        <f>ROUND(+'Resp. Thy.'!F83,0)</f>
        <v>13738</v>
      </c>
      <c r="F88" s="8">
        <f t="shared" si="3"/>
        <v>0.88</v>
      </c>
      <c r="G88" s="3">
        <f>ROUND(SUM('Resp. Thy.'!K183:L183),0)</f>
        <v>6642</v>
      </c>
      <c r="H88" s="3">
        <f>ROUND(+'Resp. Thy.'!F183,0)</f>
        <v>13625</v>
      </c>
      <c r="I88" s="8">
        <f t="shared" si="4"/>
        <v>0.49</v>
      </c>
      <c r="J88" s="8"/>
      <c r="K88" s="10">
        <f t="shared" si="5"/>
        <v>-0.44319999999999998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ROUND(SUM('Resp. Thy.'!K84:L84),0)</f>
        <v>5635</v>
      </c>
      <c r="E89" s="3">
        <f>ROUND(+'Resp. Thy.'!F84,0)</f>
        <v>11643</v>
      </c>
      <c r="F89" s="8">
        <f t="shared" si="3"/>
        <v>0.48</v>
      </c>
      <c r="G89" s="3">
        <f>ROUND(SUM('Resp. Thy.'!K184:L184),0)</f>
        <v>5589</v>
      </c>
      <c r="H89" s="3">
        <f>ROUND(+'Resp. Thy.'!F184,0)</f>
        <v>10609</v>
      </c>
      <c r="I89" s="8">
        <f t="shared" si="4"/>
        <v>0.53</v>
      </c>
      <c r="J89" s="8"/>
      <c r="K89" s="10">
        <f t="shared" si="5"/>
        <v>0.1042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ROUND(SUM('Resp. Thy.'!K85:L85),0)</f>
        <v>0</v>
      </c>
      <c r="E90" s="3">
        <f>ROUND(+'Resp. Thy.'!F85,0)</f>
        <v>0</v>
      </c>
      <c r="F90" s="8" t="str">
        <f t="shared" si="3"/>
        <v/>
      </c>
      <c r="G90" s="3">
        <f>ROUND(SUM('Resp. Thy.'!K185:L185),0)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ROUND(SUM('Resp. Thy.'!K86:L86),0)</f>
        <v>10861</v>
      </c>
      <c r="E91" s="3">
        <f>ROUND(+'Resp. Thy.'!F86,0)</f>
        <v>20308</v>
      </c>
      <c r="F91" s="8">
        <f t="shared" si="3"/>
        <v>0.53</v>
      </c>
      <c r="G91" s="3">
        <f>ROUND(SUM('Resp. Thy.'!K186:L186),0)</f>
        <v>18201</v>
      </c>
      <c r="H91" s="3">
        <f>ROUND(+'Resp. Thy.'!F186,0)</f>
        <v>18198</v>
      </c>
      <c r="I91" s="8">
        <f t="shared" si="4"/>
        <v>1</v>
      </c>
      <c r="J91" s="8"/>
      <c r="K91" s="10">
        <f t="shared" si="5"/>
        <v>0.88680000000000003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ROUND(SUM('Resp. Thy.'!K87:L87),0)</f>
        <v>216</v>
      </c>
      <c r="E92" s="3">
        <f>ROUND(+'Resp. Thy.'!F87,0)</f>
        <v>18575</v>
      </c>
      <c r="F92" s="8">
        <f t="shared" si="3"/>
        <v>0.01</v>
      </c>
      <c r="G92" s="3">
        <f>ROUND(SUM('Resp. Thy.'!K187:L187),0)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ROUND(SUM('Resp. Thy.'!K88:L88),0)</f>
        <v>0</v>
      </c>
      <c r="E93" s="3">
        <f>ROUND(+'Resp. Thy.'!F88,0)</f>
        <v>20020</v>
      </c>
      <c r="F93" s="8" t="str">
        <f t="shared" si="3"/>
        <v/>
      </c>
      <c r="G93" s="3">
        <f>ROUND(SUM('Resp. Thy.'!K188:L188),0)</f>
        <v>0</v>
      </c>
      <c r="H93" s="3">
        <f>ROUND(+'Resp. Thy.'!F188,0)</f>
        <v>20180</v>
      </c>
      <c r="I93" s="8" t="str">
        <f t="shared" si="4"/>
        <v/>
      </c>
      <c r="J93" s="8"/>
      <c r="K93" s="10" t="str">
        <f t="shared" si="5"/>
        <v/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ROUND(SUM('Resp. Thy.'!K89:L89),0)</f>
        <v>5747</v>
      </c>
      <c r="E94" s="3">
        <f>ROUND(+'Resp. Thy.'!F89,0)</f>
        <v>69077</v>
      </c>
      <c r="F94" s="8">
        <f t="shared" si="3"/>
        <v>0.08</v>
      </c>
      <c r="G94" s="3">
        <f>ROUND(SUM('Resp. Thy.'!K189:L189),0)</f>
        <v>6085</v>
      </c>
      <c r="H94" s="3">
        <f>ROUND(+'Resp. Thy.'!F189,0)</f>
        <v>65429</v>
      </c>
      <c r="I94" s="8">
        <f t="shared" si="4"/>
        <v>0.09</v>
      </c>
      <c r="J94" s="8"/>
      <c r="K94" s="10">
        <f t="shared" si="5"/>
        <v>0.125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ROUND(SUM('Resp. Thy.'!K90:L90),0)</f>
        <v>11381</v>
      </c>
      <c r="E95" s="3">
        <f>ROUND(+'Resp. Thy.'!F90,0)</f>
        <v>0</v>
      </c>
      <c r="F95" s="8" t="str">
        <f t="shared" si="3"/>
        <v/>
      </c>
      <c r="G95" s="3">
        <f>ROUND(SUM('Resp. Thy.'!K190:L190),0)</f>
        <v>50415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ROUND(SUM('Resp. Thy.'!K91:L91),0)</f>
        <v>0</v>
      </c>
      <c r="E96" s="3">
        <f>ROUND(+'Resp. Thy.'!F91,0)</f>
        <v>0</v>
      </c>
      <c r="F96" s="8" t="str">
        <f t="shared" si="3"/>
        <v/>
      </c>
      <c r="G96" s="3">
        <f>ROUND(SUM('Resp. Thy.'!K191:L191),0)</f>
        <v>0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ROUND(SUM('Resp. Thy.'!K92:L92),0)</f>
        <v>0</v>
      </c>
      <c r="E97" s="3">
        <f>ROUND(+'Resp. Thy.'!F92,0)</f>
        <v>0</v>
      </c>
      <c r="F97" s="8" t="str">
        <f t="shared" si="3"/>
        <v/>
      </c>
      <c r="G97" s="3">
        <f>ROUND(SUM('Resp. Thy.'!K192:L192),0)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ROUND(SUM('Resp. Thy.'!K93:L93),0)</f>
        <v>13787</v>
      </c>
      <c r="E98" s="3">
        <f>ROUND(+'Resp. Thy.'!F93,0)</f>
        <v>14099</v>
      </c>
      <c r="F98" s="8">
        <f t="shared" si="3"/>
        <v>0.98</v>
      </c>
      <c r="G98" s="3">
        <f>ROUND(SUM('Resp. Thy.'!K193:L193),0)</f>
        <v>23900</v>
      </c>
      <c r="H98" s="3">
        <f>ROUND(+'Resp. Thy.'!F193,0)</f>
        <v>14667</v>
      </c>
      <c r="I98" s="8">
        <f t="shared" si="4"/>
        <v>1.63</v>
      </c>
      <c r="J98" s="8"/>
      <c r="K98" s="10">
        <f t="shared" si="5"/>
        <v>0.6633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ROUND(SUM('Resp. Thy.'!K94:L94),0)</f>
        <v>40607</v>
      </c>
      <c r="E99" s="3">
        <f>ROUND(+'Resp. Thy.'!F94,0)</f>
        <v>38017</v>
      </c>
      <c r="F99" s="8">
        <f t="shared" si="3"/>
        <v>1.07</v>
      </c>
      <c r="G99" s="3">
        <f>ROUND(SUM('Resp. Thy.'!K194:L194),0)</f>
        <v>51545</v>
      </c>
      <c r="H99" s="3">
        <f>ROUND(+'Resp. Thy.'!F194,0)</f>
        <v>63284</v>
      </c>
      <c r="I99" s="8">
        <f t="shared" si="4"/>
        <v>0.81</v>
      </c>
      <c r="J99" s="8"/>
      <c r="K99" s="10">
        <f t="shared" si="5"/>
        <v>-0.24299999999999999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ROUND(SUM('Resp. Thy.'!K95:L95),0)</f>
        <v>3368</v>
      </c>
      <c r="E100" s="3">
        <f>ROUND(+'Resp. Thy.'!F95,0)</f>
        <v>101176</v>
      </c>
      <c r="F100" s="8">
        <f t="shared" si="3"/>
        <v>0.03</v>
      </c>
      <c r="G100" s="3">
        <f>ROUND(SUM('Resp. Thy.'!K195:L195),0)</f>
        <v>23956</v>
      </c>
      <c r="H100" s="3">
        <f>ROUND(+'Resp. Thy.'!F195,0)</f>
        <v>75740</v>
      </c>
      <c r="I100" s="8">
        <f t="shared" si="4"/>
        <v>0.32</v>
      </c>
      <c r="J100" s="8"/>
      <c r="K100" s="10">
        <f t="shared" si="5"/>
        <v>9.6667000000000005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ROUND(SUM('Resp. Thy.'!K96:L96),0)</f>
        <v>8095</v>
      </c>
      <c r="E101" s="3">
        <f>ROUND(+'Resp. Thy.'!F96,0)</f>
        <v>13432</v>
      </c>
      <c r="F101" s="8">
        <f t="shared" si="3"/>
        <v>0.6</v>
      </c>
      <c r="G101" s="3">
        <f>ROUND(SUM('Resp. Thy.'!K196:L196),0)</f>
        <v>7443</v>
      </c>
      <c r="H101" s="3">
        <f>ROUND(+'Resp. Thy.'!F196,0)</f>
        <v>17042</v>
      </c>
      <c r="I101" s="8">
        <f t="shared" si="4"/>
        <v>0.44</v>
      </c>
      <c r="J101" s="8"/>
      <c r="K101" s="10">
        <f t="shared" si="5"/>
        <v>-0.26669999999999999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ROUND(SUM('Resp. Thy.'!K97:L97),0)</f>
        <v>2212</v>
      </c>
      <c r="E102" s="3">
        <f>ROUND(+'Resp. Thy.'!F97,0)</f>
        <v>0</v>
      </c>
      <c r="F102" s="8" t="str">
        <f t="shared" si="3"/>
        <v/>
      </c>
      <c r="G102" s="3">
        <f>ROUND(SUM('Resp. Thy.'!K197:L197),0)</f>
        <v>1843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ROUND(SUM('Resp. Thy.'!K98:L98),0)</f>
        <v>0</v>
      </c>
      <c r="E103" s="3">
        <f>ROUND(+'Resp. Thy.'!F98,0)</f>
        <v>0</v>
      </c>
      <c r="F103" s="8" t="str">
        <f t="shared" si="3"/>
        <v/>
      </c>
      <c r="G103" s="3">
        <f>ROUND(SUM('Resp. Thy.'!K198:L198),0)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ROUND(SUM('Resp. Thy.'!K99:L99),0)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Thy.'!K199:L199),0)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ROUND(SUM('Resp. Thy.'!K100:L100),0)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Thy.'!K200:L200),0)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ROUND(SUM('Resp. Thy.'!K101:L101),0)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Thy.'!K201:L201),0)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ROUND(SUM('Resp. Thy.'!K102:L102),0)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Thy.'!K202:L202),0)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43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14</v>
      </c>
      <c r="F8" s="1" t="s">
        <v>1</v>
      </c>
      <c r="G8" s="1" t="s">
        <v>14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15</v>
      </c>
      <c r="E9" s="1" t="s">
        <v>3</v>
      </c>
      <c r="F9" s="1" t="s">
        <v>3</v>
      </c>
      <c r="G9" s="1" t="s">
        <v>15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Thy.'!M5:N5),0)</f>
        <v>105910</v>
      </c>
      <c r="E10" s="3">
        <f>ROUND(+'Resp. Thy.'!F5,0)</f>
        <v>0</v>
      </c>
      <c r="F10" s="8" t="str">
        <f>IF(D10=0,"",IF(E10=0,"",ROUND(D10/E10,2)))</f>
        <v/>
      </c>
      <c r="G10" s="3">
        <f>ROUND(SUM('Resp. Thy.'!M105:N105),0)</f>
        <v>0</v>
      </c>
      <c r="H10" s="3">
        <f>ROUND(+'Resp. Thy.'!F105,0)</f>
        <v>86651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Thy.'!M6:N6),0)</f>
        <v>96652</v>
      </c>
      <c r="E11" s="3">
        <f>ROUND(+'Resp. Thy.'!F6,0)</f>
        <v>28012</v>
      </c>
      <c r="F11" s="8">
        <f t="shared" ref="F11:F74" si="0">IF(D11=0,"",IF(E11=0,"",ROUND(D11/E11,2)))</f>
        <v>3.45</v>
      </c>
      <c r="G11" s="3">
        <f>ROUND(SUM('Resp. Thy.'!M106:N106),0)</f>
        <v>0</v>
      </c>
      <c r="H11" s="3">
        <f>ROUND(+'Resp. Thy.'!F106,0)</f>
        <v>28632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Thy.'!M7:N7),0)</f>
        <v>12</v>
      </c>
      <c r="E12" s="3">
        <f>ROUND(+'Resp. Thy.'!F7,0)</f>
        <v>1782</v>
      </c>
      <c r="F12" s="8">
        <f t="shared" si="0"/>
        <v>0.01</v>
      </c>
      <c r="G12" s="3">
        <f>ROUND(SUM('Resp. Thy.'!M107:N107),0)</f>
        <v>0</v>
      </c>
      <c r="H12" s="3">
        <f>ROUND(+'Resp. Thy.'!F107,0)</f>
        <v>1842</v>
      </c>
      <c r="I12" s="8" t="str">
        <f t="shared" si="1"/>
        <v/>
      </c>
      <c r="J12" s="8"/>
      <c r="K12" s="10" t="str">
        <f t="shared" si="2"/>
        <v/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Thy.'!M8:N8),0)</f>
        <v>63311</v>
      </c>
      <c r="E13" s="3">
        <f>ROUND(+'Resp. Thy.'!F8,0)</f>
        <v>22731</v>
      </c>
      <c r="F13" s="8">
        <f t="shared" si="0"/>
        <v>2.79</v>
      </c>
      <c r="G13" s="3">
        <f>ROUND(SUM('Resp. Thy.'!M108:N108),0)</f>
        <v>56621</v>
      </c>
      <c r="H13" s="3">
        <f>ROUND(+'Resp. Thy.'!F108,0)</f>
        <v>22684</v>
      </c>
      <c r="I13" s="8">
        <f t="shared" si="1"/>
        <v>2.5</v>
      </c>
      <c r="J13" s="8"/>
      <c r="K13" s="10">
        <f t="shared" si="2"/>
        <v>-0.10390000000000001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Thy.'!M9:N9),0)</f>
        <v>279024</v>
      </c>
      <c r="E14" s="3">
        <f>ROUND(+'Resp. Thy.'!F9,0)</f>
        <v>0</v>
      </c>
      <c r="F14" s="8" t="str">
        <f t="shared" si="0"/>
        <v/>
      </c>
      <c r="G14" s="3">
        <f>ROUND(SUM('Resp. Thy.'!M109:N109),0)</f>
        <v>265461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Thy.'!M10:N10),0)</f>
        <v>0</v>
      </c>
      <c r="E15" s="3">
        <f>ROUND(+'Resp. Thy.'!F10,0)</f>
        <v>0</v>
      </c>
      <c r="F15" s="8" t="str">
        <f t="shared" si="0"/>
        <v/>
      </c>
      <c r="G15" s="3">
        <f>ROUND(SUM('Resp. Thy.'!M110:N110),0)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Thy.'!M11:N11),0)</f>
        <v>0</v>
      </c>
      <c r="E16" s="3">
        <f>ROUND(+'Resp. Thy.'!F11,0)</f>
        <v>0</v>
      </c>
      <c r="F16" s="8" t="str">
        <f t="shared" si="0"/>
        <v/>
      </c>
      <c r="G16" s="3">
        <f>ROUND(SUM('Resp. Thy.'!M111:N111),0)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Thy.'!M12:N12),0)</f>
        <v>10485</v>
      </c>
      <c r="E17" s="3">
        <f>ROUND(+'Resp. Thy.'!F12,0)</f>
        <v>22510</v>
      </c>
      <c r="F17" s="8">
        <f t="shared" si="0"/>
        <v>0.47</v>
      </c>
      <c r="G17" s="3">
        <f>ROUND(SUM('Resp. Thy.'!M112:N112),0)</f>
        <v>10628</v>
      </c>
      <c r="H17" s="3">
        <f>ROUND(+'Resp. Thy.'!F112,0)</f>
        <v>21338</v>
      </c>
      <c r="I17" s="8">
        <f t="shared" si="1"/>
        <v>0.5</v>
      </c>
      <c r="J17" s="8"/>
      <c r="K17" s="10">
        <f t="shared" si="2"/>
        <v>6.3799999999999996E-2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Thy.'!M13:N13),0)</f>
        <v>28921</v>
      </c>
      <c r="E18" s="3">
        <f>ROUND(+'Resp. Thy.'!F13,0)</f>
        <v>6476</v>
      </c>
      <c r="F18" s="8">
        <f t="shared" si="0"/>
        <v>4.47</v>
      </c>
      <c r="G18" s="3">
        <f>ROUND(SUM('Resp. Thy.'!M113:N113),0)</f>
        <v>26962</v>
      </c>
      <c r="H18" s="3">
        <f>ROUND(+'Resp. Thy.'!F113,0)</f>
        <v>3807</v>
      </c>
      <c r="I18" s="8">
        <f t="shared" si="1"/>
        <v>7.08</v>
      </c>
      <c r="J18" s="8"/>
      <c r="K18" s="10">
        <f t="shared" si="2"/>
        <v>0.58389999999999997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Thy.'!M14:N14),0)</f>
        <v>56119</v>
      </c>
      <c r="E19" s="3">
        <f>ROUND(+'Resp. Thy.'!F14,0)</f>
        <v>21127</v>
      </c>
      <c r="F19" s="8">
        <f t="shared" si="0"/>
        <v>2.66</v>
      </c>
      <c r="G19" s="3">
        <f>ROUND(SUM('Resp. Thy.'!M114:N114),0)</f>
        <v>53676</v>
      </c>
      <c r="H19" s="3">
        <f>ROUND(+'Resp. Thy.'!F114,0)</f>
        <v>22843</v>
      </c>
      <c r="I19" s="8">
        <f t="shared" si="1"/>
        <v>2.35</v>
      </c>
      <c r="J19" s="8"/>
      <c r="K19" s="10">
        <f t="shared" si="2"/>
        <v>-0.11650000000000001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Thy.'!M15:N15),0)</f>
        <v>294070</v>
      </c>
      <c r="E20" s="3">
        <f>ROUND(+'Resp. Thy.'!F15,0)</f>
        <v>7715</v>
      </c>
      <c r="F20" s="8">
        <f t="shared" si="0"/>
        <v>38.119999999999997</v>
      </c>
      <c r="G20" s="3">
        <f>ROUND(SUM('Resp. Thy.'!M115:N115),0)</f>
        <v>327022</v>
      </c>
      <c r="H20" s="3">
        <f>ROUND(+'Resp. Thy.'!F115,0)</f>
        <v>8156</v>
      </c>
      <c r="I20" s="8">
        <f t="shared" si="1"/>
        <v>40.1</v>
      </c>
      <c r="J20" s="8"/>
      <c r="K20" s="10">
        <f t="shared" si="2"/>
        <v>5.1900000000000002E-2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Thy.'!M16:N16),0)</f>
        <v>339232</v>
      </c>
      <c r="E21" s="3">
        <f>ROUND(+'Resp. Thy.'!F16,0)</f>
        <v>136486</v>
      </c>
      <c r="F21" s="8">
        <f t="shared" si="0"/>
        <v>2.4900000000000002</v>
      </c>
      <c r="G21" s="3">
        <f>ROUND(SUM('Resp. Thy.'!M116:N116),0)</f>
        <v>349867</v>
      </c>
      <c r="H21" s="3">
        <f>ROUND(+'Resp. Thy.'!F116,0)</f>
        <v>140607</v>
      </c>
      <c r="I21" s="8">
        <f t="shared" si="1"/>
        <v>2.4900000000000002</v>
      </c>
      <c r="J21" s="8"/>
      <c r="K21" s="10">
        <f t="shared" si="2"/>
        <v>0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Thy.'!M17:N17),0)</f>
        <v>29377</v>
      </c>
      <c r="E22" s="3">
        <f>ROUND(+'Resp. Thy.'!F17,0)</f>
        <v>87880</v>
      </c>
      <c r="F22" s="8">
        <f t="shared" si="0"/>
        <v>0.33</v>
      </c>
      <c r="G22" s="3">
        <f>ROUND(SUM('Resp. Thy.'!M117:N117),0)</f>
        <v>28161</v>
      </c>
      <c r="H22" s="3">
        <f>ROUND(+'Resp. Thy.'!F117,0)</f>
        <v>83678</v>
      </c>
      <c r="I22" s="8">
        <f t="shared" si="1"/>
        <v>0.34</v>
      </c>
      <c r="J22" s="8"/>
      <c r="K22" s="10">
        <f t="shared" si="2"/>
        <v>3.0300000000000001E-2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ROUND(SUM('Resp. Thy.'!M18:N18),0)</f>
        <v>128969</v>
      </c>
      <c r="E23" s="3">
        <f>ROUND(+'Resp. Thy.'!F18,0)</f>
        <v>167964</v>
      </c>
      <c r="F23" s="8">
        <f t="shared" si="0"/>
        <v>0.77</v>
      </c>
      <c r="G23" s="3">
        <f>ROUND(SUM('Resp. Thy.'!M118:N118),0)</f>
        <v>171733</v>
      </c>
      <c r="H23" s="3">
        <f>ROUND(+'Resp. Thy.'!F118,0)</f>
        <v>171922</v>
      </c>
      <c r="I23" s="8">
        <f t="shared" si="1"/>
        <v>1</v>
      </c>
      <c r="J23" s="8"/>
      <c r="K23" s="10">
        <f t="shared" si="2"/>
        <v>0.29870000000000002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Thy.'!M19:N19),0)</f>
        <v>23761</v>
      </c>
      <c r="E24" s="3">
        <f>ROUND(+'Resp. Thy.'!F19,0)</f>
        <v>9984</v>
      </c>
      <c r="F24" s="8">
        <f t="shared" si="0"/>
        <v>2.38</v>
      </c>
      <c r="G24" s="3">
        <f>ROUND(SUM('Resp. Thy.'!M119:N119),0)</f>
        <v>24291</v>
      </c>
      <c r="H24" s="3">
        <f>ROUND(+'Resp. Thy.'!F119,0)</f>
        <v>4228</v>
      </c>
      <c r="I24" s="8">
        <f t="shared" si="1"/>
        <v>5.75</v>
      </c>
      <c r="J24" s="8"/>
      <c r="K24" s="10">
        <f t="shared" si="2"/>
        <v>1.4159999999999999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Thy.'!M20:N20),0)</f>
        <v>29896</v>
      </c>
      <c r="E25" s="3">
        <f>ROUND(+'Resp. Thy.'!F20,0)</f>
        <v>41363</v>
      </c>
      <c r="F25" s="8">
        <f t="shared" si="0"/>
        <v>0.72</v>
      </c>
      <c r="G25" s="3">
        <f>ROUND(SUM('Resp. Thy.'!M120:N120),0)</f>
        <v>34498</v>
      </c>
      <c r="H25" s="3">
        <f>ROUND(+'Resp. Thy.'!F120,0)</f>
        <v>71948</v>
      </c>
      <c r="I25" s="8">
        <f t="shared" si="1"/>
        <v>0.48</v>
      </c>
      <c r="J25" s="8"/>
      <c r="K25" s="10">
        <f t="shared" si="2"/>
        <v>-0.33329999999999999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ROUND(SUM('Resp. Thy.'!M21:N21),0)</f>
        <v>0</v>
      </c>
      <c r="E26" s="3">
        <f>ROUND(+'Resp. Thy.'!F21,0)</f>
        <v>0</v>
      </c>
      <c r="F26" s="8" t="str">
        <f t="shared" si="0"/>
        <v/>
      </c>
      <c r="G26" s="3">
        <f>ROUND(SUM('Resp. Thy.'!M121:N121),0)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ROUND(SUM('Resp. Thy.'!M22:N22),0)</f>
        <v>0</v>
      </c>
      <c r="E27" s="3">
        <f>ROUND(+'Resp. Thy.'!F22,0)</f>
        <v>0</v>
      </c>
      <c r="F27" s="8" t="str">
        <f t="shared" si="0"/>
        <v/>
      </c>
      <c r="G27" s="3">
        <f>ROUND(SUM('Resp. Thy.'!M122:N122),0)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ROUND(SUM('Resp. Thy.'!M23:N23),0)</f>
        <v>38675</v>
      </c>
      <c r="E28" s="3">
        <f>ROUND(+'Resp. Thy.'!F23,0)</f>
        <v>18316</v>
      </c>
      <c r="F28" s="8">
        <f t="shared" si="0"/>
        <v>2.11</v>
      </c>
      <c r="G28" s="3">
        <f>ROUND(SUM('Resp. Thy.'!M123:N123),0)</f>
        <v>43886</v>
      </c>
      <c r="H28" s="3">
        <f>ROUND(+'Resp. Thy.'!F123,0)</f>
        <v>7717</v>
      </c>
      <c r="I28" s="8">
        <f t="shared" si="1"/>
        <v>5.69</v>
      </c>
      <c r="J28" s="8"/>
      <c r="K28" s="10">
        <f t="shared" si="2"/>
        <v>1.6967000000000001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ROUND(SUM('Resp. Thy.'!M24:N24),0)</f>
        <v>236010</v>
      </c>
      <c r="E29" s="3">
        <f>ROUND(+'Resp. Thy.'!F24,0)</f>
        <v>242396</v>
      </c>
      <c r="F29" s="8">
        <f t="shared" si="0"/>
        <v>0.97</v>
      </c>
      <c r="G29" s="3">
        <f>ROUND(SUM('Resp. Thy.'!M124:N124),0)</f>
        <v>227166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ROUND(SUM('Resp. Thy.'!M25:N25),0)</f>
        <v>0</v>
      </c>
      <c r="E30" s="3">
        <f>ROUND(+'Resp. Thy.'!F25,0)</f>
        <v>0</v>
      </c>
      <c r="F30" s="8" t="str">
        <f t="shared" si="0"/>
        <v/>
      </c>
      <c r="G30" s="3">
        <f>ROUND(SUM('Resp. Thy.'!M125:N125),0)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ROUND(SUM('Resp. Thy.'!M26:N26),0)</f>
        <v>8166</v>
      </c>
      <c r="E31" s="3">
        <f>ROUND(+'Resp. Thy.'!F26,0)</f>
        <v>3260</v>
      </c>
      <c r="F31" s="8">
        <f t="shared" si="0"/>
        <v>2.5</v>
      </c>
      <c r="G31" s="3">
        <f>ROUND(SUM('Resp. Thy.'!M126:N126),0)</f>
        <v>9886</v>
      </c>
      <c r="H31" s="3">
        <f>ROUND(+'Resp. Thy.'!F126,0)</f>
        <v>4537</v>
      </c>
      <c r="I31" s="8">
        <f t="shared" si="1"/>
        <v>2.1800000000000002</v>
      </c>
      <c r="J31" s="8"/>
      <c r="K31" s="10">
        <f t="shared" si="2"/>
        <v>-0.128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ROUND(SUM('Resp. Thy.'!M27:N27),0)</f>
        <v>145383</v>
      </c>
      <c r="E32" s="3">
        <f>ROUND(+'Resp. Thy.'!F27,0)</f>
        <v>34898</v>
      </c>
      <c r="F32" s="8">
        <f t="shared" si="0"/>
        <v>4.17</v>
      </c>
      <c r="G32" s="3">
        <f>ROUND(SUM('Resp. Thy.'!M127:N127),0)</f>
        <v>190979</v>
      </c>
      <c r="H32" s="3">
        <f>ROUND(+'Resp. Thy.'!F127,0)</f>
        <v>47324</v>
      </c>
      <c r="I32" s="8">
        <f t="shared" si="1"/>
        <v>4.04</v>
      </c>
      <c r="J32" s="8"/>
      <c r="K32" s="10">
        <f t="shared" si="2"/>
        <v>-3.1199999999999999E-2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ROUND(SUM('Resp. Thy.'!M28:N28),0)</f>
        <v>69110</v>
      </c>
      <c r="E33" s="3">
        <f>ROUND(+'Resp. Thy.'!F28,0)</f>
        <v>15386</v>
      </c>
      <c r="F33" s="8">
        <f t="shared" si="0"/>
        <v>4.49</v>
      </c>
      <c r="G33" s="3">
        <f>ROUND(SUM('Resp. Thy.'!M128:N128),0)</f>
        <v>119415</v>
      </c>
      <c r="H33" s="3">
        <f>ROUND(+'Resp. Thy.'!F128,0)</f>
        <v>12936</v>
      </c>
      <c r="I33" s="8">
        <f t="shared" si="1"/>
        <v>9.23</v>
      </c>
      <c r="J33" s="8"/>
      <c r="K33" s="10">
        <f t="shared" si="2"/>
        <v>1.0557000000000001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ROUND(SUM('Resp. Thy.'!M29:N29),0)</f>
        <v>16416</v>
      </c>
      <c r="E34" s="3">
        <f>ROUND(+'Resp. Thy.'!F29,0)</f>
        <v>16193</v>
      </c>
      <c r="F34" s="8">
        <f t="shared" si="0"/>
        <v>1.01</v>
      </c>
      <c r="G34" s="3">
        <f>ROUND(SUM('Resp. Thy.'!M129:N129),0)</f>
        <v>19618</v>
      </c>
      <c r="H34" s="3">
        <f>ROUND(+'Resp. Thy.'!F129,0)</f>
        <v>15267</v>
      </c>
      <c r="I34" s="8">
        <f t="shared" si="1"/>
        <v>1.28</v>
      </c>
      <c r="J34" s="8"/>
      <c r="K34" s="10">
        <f t="shared" si="2"/>
        <v>0.26729999999999998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ROUND(SUM('Resp. Thy.'!M30:N30),0)</f>
        <v>0</v>
      </c>
      <c r="E35" s="3">
        <f>ROUND(+'Resp. Thy.'!F30,0)</f>
        <v>0</v>
      </c>
      <c r="F35" s="8" t="str">
        <f t="shared" si="0"/>
        <v/>
      </c>
      <c r="G35" s="3">
        <f>ROUND(SUM('Resp. Thy.'!M130:N130),0)</f>
        <v>0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ROUND(SUM('Resp. Thy.'!M31:N31),0)</f>
        <v>0</v>
      </c>
      <c r="E36" s="3">
        <f>ROUND(+'Resp. Thy.'!F31,0)</f>
        <v>0</v>
      </c>
      <c r="F36" s="8" t="str">
        <f t="shared" si="0"/>
        <v/>
      </c>
      <c r="G36" s="3">
        <f>ROUND(SUM('Resp. Thy.'!M131:N131),0)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ROUND(SUM('Resp. Thy.'!M32:N32),0)</f>
        <v>159738</v>
      </c>
      <c r="E37" s="3">
        <f>ROUND(+'Resp. Thy.'!F32,0)</f>
        <v>0</v>
      </c>
      <c r="F37" s="8" t="str">
        <f t="shared" si="0"/>
        <v/>
      </c>
      <c r="G37" s="3">
        <f>ROUND(SUM('Resp. Thy.'!M132:N132),0)</f>
        <v>0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ROUND(SUM('Resp. Thy.'!M33:N33),0)</f>
        <v>0</v>
      </c>
      <c r="E38" s="3">
        <f>ROUND(+'Resp. Thy.'!F33,0)</f>
        <v>0</v>
      </c>
      <c r="F38" s="8" t="str">
        <f t="shared" si="0"/>
        <v/>
      </c>
      <c r="G38" s="3">
        <f>ROUND(SUM('Resp. Thy.'!M133:N133),0)</f>
        <v>0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ROUND(SUM('Resp. Thy.'!M34:N34),0)</f>
        <v>327788</v>
      </c>
      <c r="E39" s="3">
        <f>ROUND(+'Resp. Thy.'!F34,0)</f>
        <v>84540</v>
      </c>
      <c r="F39" s="8">
        <f t="shared" si="0"/>
        <v>3.88</v>
      </c>
      <c r="G39" s="3">
        <f>ROUND(SUM('Resp. Thy.'!M134:N134),0)</f>
        <v>323703</v>
      </c>
      <c r="H39" s="3">
        <f>ROUND(+'Resp. Thy.'!F134,0)</f>
        <v>174009</v>
      </c>
      <c r="I39" s="8">
        <f t="shared" si="1"/>
        <v>1.86</v>
      </c>
      <c r="J39" s="8"/>
      <c r="K39" s="10">
        <f t="shared" si="2"/>
        <v>-0.52059999999999995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ROUND(SUM('Resp. Thy.'!M35:N35),0)</f>
        <v>42090</v>
      </c>
      <c r="E40" s="3">
        <f>ROUND(+'Resp. Thy.'!F35,0)</f>
        <v>14592</v>
      </c>
      <c r="F40" s="8">
        <f t="shared" si="0"/>
        <v>2.88</v>
      </c>
      <c r="G40" s="3">
        <f>ROUND(SUM('Resp. Thy.'!M135:N135),0)</f>
        <v>50099</v>
      </c>
      <c r="H40" s="3">
        <f>ROUND(+'Resp. Thy.'!F135,0)</f>
        <v>23486</v>
      </c>
      <c r="I40" s="8">
        <f t="shared" si="1"/>
        <v>2.13</v>
      </c>
      <c r="J40" s="8"/>
      <c r="K40" s="10">
        <f t="shared" si="2"/>
        <v>-0.26040000000000002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ROUND(SUM('Resp. Thy.'!M36:N36),0)</f>
        <v>23723</v>
      </c>
      <c r="E41" s="3">
        <f>ROUND(+'Resp. Thy.'!F36,0)</f>
        <v>1264</v>
      </c>
      <c r="F41" s="8">
        <f t="shared" si="0"/>
        <v>18.77</v>
      </c>
      <c r="G41" s="3">
        <f>ROUND(SUM('Resp. Thy.'!M136:N136),0)</f>
        <v>23285</v>
      </c>
      <c r="H41" s="3">
        <f>ROUND(+'Resp. Thy.'!F136,0)</f>
        <v>1518</v>
      </c>
      <c r="I41" s="8">
        <f t="shared" si="1"/>
        <v>15.34</v>
      </c>
      <c r="J41" s="8"/>
      <c r="K41" s="10">
        <f t="shared" si="2"/>
        <v>-0.1827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ROUND(SUM('Resp. Thy.'!M37:N37),0)</f>
        <v>73685</v>
      </c>
      <c r="E42" s="3">
        <f>ROUND(+'Resp. Thy.'!F37,0)</f>
        <v>62636</v>
      </c>
      <c r="F42" s="8">
        <f t="shared" si="0"/>
        <v>1.18</v>
      </c>
      <c r="G42" s="3">
        <f>ROUND(SUM('Resp. Thy.'!M137:N137),0)</f>
        <v>55626</v>
      </c>
      <c r="H42" s="3">
        <f>ROUND(+'Resp. Thy.'!F137,0)</f>
        <v>70420</v>
      </c>
      <c r="I42" s="8">
        <f t="shared" si="1"/>
        <v>0.79</v>
      </c>
      <c r="J42" s="8"/>
      <c r="K42" s="10">
        <f t="shared" si="2"/>
        <v>-0.33050000000000002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ROUND(SUM('Resp. Thy.'!M38:N38),0)</f>
        <v>0</v>
      </c>
      <c r="E43" s="3">
        <f>ROUND(+'Resp. Thy.'!F38,0)</f>
        <v>0</v>
      </c>
      <c r="F43" s="8" t="str">
        <f t="shared" si="0"/>
        <v/>
      </c>
      <c r="G43" s="3">
        <f>ROUND(SUM('Resp. Thy.'!M138:N138),0)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ROUND(SUM('Resp. Thy.'!M39:N39),0)</f>
        <v>67960</v>
      </c>
      <c r="E44" s="3">
        <f>ROUND(+'Resp. Thy.'!F39,0)</f>
        <v>33661</v>
      </c>
      <c r="F44" s="8">
        <f t="shared" si="0"/>
        <v>2.02</v>
      </c>
      <c r="G44" s="3">
        <f>ROUND(SUM('Resp. Thy.'!M139:N139),0)</f>
        <v>63085</v>
      </c>
      <c r="H44" s="3">
        <f>ROUND(+'Resp. Thy.'!F139,0)</f>
        <v>33120</v>
      </c>
      <c r="I44" s="8">
        <f t="shared" si="1"/>
        <v>1.9</v>
      </c>
      <c r="J44" s="8"/>
      <c r="K44" s="10">
        <f t="shared" si="2"/>
        <v>-5.9400000000000001E-2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ROUND(SUM('Resp. Thy.'!M40:N40),0)</f>
        <v>2046</v>
      </c>
      <c r="E45" s="3">
        <f>ROUND(+'Resp. Thy.'!F40,0)</f>
        <v>1454</v>
      </c>
      <c r="F45" s="8">
        <f t="shared" si="0"/>
        <v>1.41</v>
      </c>
      <c r="G45" s="3">
        <f>ROUND(SUM('Resp. Thy.'!M140:N140),0)</f>
        <v>2114</v>
      </c>
      <c r="H45" s="3">
        <f>ROUND(+'Resp. Thy.'!F140,0)</f>
        <v>1657</v>
      </c>
      <c r="I45" s="8">
        <f t="shared" si="1"/>
        <v>1.28</v>
      </c>
      <c r="J45" s="8"/>
      <c r="K45" s="10">
        <f t="shared" si="2"/>
        <v>-9.2200000000000004E-2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ROUND(SUM('Resp. Thy.'!M41:N41),0)</f>
        <v>32096</v>
      </c>
      <c r="E46" s="3">
        <f>ROUND(+'Resp. Thy.'!F41,0)</f>
        <v>23264</v>
      </c>
      <c r="F46" s="8">
        <f t="shared" si="0"/>
        <v>1.38</v>
      </c>
      <c r="G46" s="3">
        <f>ROUND(SUM('Resp. Thy.'!M141:N141),0)</f>
        <v>37977</v>
      </c>
      <c r="H46" s="3">
        <f>ROUND(+'Resp. Thy.'!F141,0)</f>
        <v>21133</v>
      </c>
      <c r="I46" s="8">
        <f t="shared" si="1"/>
        <v>1.8</v>
      </c>
      <c r="J46" s="8"/>
      <c r="K46" s="10">
        <f t="shared" si="2"/>
        <v>0.30430000000000001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ROUND(SUM('Resp. Thy.'!M42:N42),0)</f>
        <v>980</v>
      </c>
      <c r="E47" s="3">
        <f>ROUND(+'Resp. Thy.'!F42,0)</f>
        <v>4177</v>
      </c>
      <c r="F47" s="8">
        <f t="shared" si="0"/>
        <v>0.23</v>
      </c>
      <c r="G47" s="3">
        <f>ROUND(SUM('Resp. Thy.'!M142:N142),0)</f>
        <v>2954</v>
      </c>
      <c r="H47" s="3">
        <f>ROUND(+'Resp. Thy.'!F142,0)</f>
        <v>788</v>
      </c>
      <c r="I47" s="8">
        <f t="shared" si="1"/>
        <v>3.75</v>
      </c>
      <c r="J47" s="8"/>
      <c r="K47" s="10">
        <f t="shared" si="2"/>
        <v>15.3043</v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ROUND(SUM('Resp. Thy.'!M43:N43),0)</f>
        <v>0</v>
      </c>
      <c r="E48" s="3">
        <f>ROUND(+'Resp. Thy.'!F43,0)</f>
        <v>0</v>
      </c>
      <c r="F48" s="8" t="str">
        <f t="shared" si="0"/>
        <v/>
      </c>
      <c r="G48" s="3">
        <f>ROUND(SUM('Resp. Thy.'!M143:N143),0)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ROUND(SUM('Resp. Thy.'!M44:N44),0)</f>
        <v>41244</v>
      </c>
      <c r="E49" s="3">
        <f>ROUND(+'Resp. Thy.'!F44,0)</f>
        <v>36116</v>
      </c>
      <c r="F49" s="8">
        <f t="shared" si="0"/>
        <v>1.1399999999999999</v>
      </c>
      <c r="G49" s="3">
        <f>ROUND(SUM('Resp. Thy.'!M144:N144),0)</f>
        <v>18844</v>
      </c>
      <c r="H49" s="3">
        <f>ROUND(+'Resp. Thy.'!F144,0)</f>
        <v>19027</v>
      </c>
      <c r="I49" s="8">
        <f t="shared" si="1"/>
        <v>0.99</v>
      </c>
      <c r="J49" s="8"/>
      <c r="K49" s="10">
        <f t="shared" si="2"/>
        <v>-0.13159999999999999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ROUND(SUM('Resp. Thy.'!M45:N45),0)</f>
        <v>1021011</v>
      </c>
      <c r="E50" s="3">
        <f>ROUND(+'Resp. Thy.'!F45,0)</f>
        <v>61172</v>
      </c>
      <c r="F50" s="8">
        <f t="shared" si="0"/>
        <v>16.690000000000001</v>
      </c>
      <c r="G50" s="3">
        <f>ROUND(SUM('Resp. Thy.'!M145:N145),0)</f>
        <v>915645</v>
      </c>
      <c r="H50" s="3">
        <f>ROUND(+'Resp. Thy.'!F145,0)</f>
        <v>67295</v>
      </c>
      <c r="I50" s="8">
        <f t="shared" si="1"/>
        <v>13.61</v>
      </c>
      <c r="J50" s="8"/>
      <c r="K50" s="10">
        <f t="shared" si="2"/>
        <v>-0.1845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ROUND(SUM('Resp. Thy.'!M46:N46),0)</f>
        <v>2013</v>
      </c>
      <c r="E51" s="3">
        <f>ROUND(+'Resp. Thy.'!F46,0)</f>
        <v>0</v>
      </c>
      <c r="F51" s="8" t="str">
        <f t="shared" si="0"/>
        <v/>
      </c>
      <c r="G51" s="3">
        <f>ROUND(SUM('Resp. Thy.'!M146:N146),0)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ROUND(SUM('Resp. Thy.'!M47:N47),0)</f>
        <v>126048</v>
      </c>
      <c r="E52" s="3">
        <f>ROUND(+'Resp. Thy.'!F47,0)</f>
        <v>23928</v>
      </c>
      <c r="F52" s="8">
        <f t="shared" si="0"/>
        <v>5.27</v>
      </c>
      <c r="G52" s="3">
        <f>ROUND(SUM('Resp. Thy.'!M147:N147),0)</f>
        <v>112437</v>
      </c>
      <c r="H52" s="3">
        <f>ROUND(+'Resp. Thy.'!F147,0)</f>
        <v>23391</v>
      </c>
      <c r="I52" s="8">
        <f t="shared" si="1"/>
        <v>4.8099999999999996</v>
      </c>
      <c r="J52" s="8"/>
      <c r="K52" s="10">
        <f t="shared" si="2"/>
        <v>-8.7300000000000003E-2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ROUND(SUM('Resp. Thy.'!M48:N48),0)</f>
        <v>175059</v>
      </c>
      <c r="E53" s="3">
        <f>ROUND(+'Resp. Thy.'!F48,0)</f>
        <v>0</v>
      </c>
      <c r="F53" s="8" t="str">
        <f t="shared" si="0"/>
        <v/>
      </c>
      <c r="G53" s="3">
        <f>ROUND(SUM('Resp. Thy.'!M148:N148),0)</f>
        <v>150921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ROUND(SUM('Resp. Thy.'!M49:N49),0)</f>
        <v>61872</v>
      </c>
      <c r="E54" s="3">
        <f>ROUND(+'Resp. Thy.'!F49,0)</f>
        <v>47870</v>
      </c>
      <c r="F54" s="8">
        <f t="shared" si="0"/>
        <v>1.29</v>
      </c>
      <c r="G54" s="3">
        <f>ROUND(SUM('Resp. Thy.'!M149:N149),0)</f>
        <v>57567</v>
      </c>
      <c r="H54" s="3">
        <f>ROUND(+'Resp. Thy.'!F149,0)</f>
        <v>49443</v>
      </c>
      <c r="I54" s="8">
        <f t="shared" si="1"/>
        <v>1.1599999999999999</v>
      </c>
      <c r="J54" s="8"/>
      <c r="K54" s="10">
        <f t="shared" si="2"/>
        <v>-0.1008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ROUND(SUM('Resp. Thy.'!M50:N50),0)</f>
        <v>60352</v>
      </c>
      <c r="E55" s="3">
        <f>ROUND(+'Resp. Thy.'!F50,0)</f>
        <v>9801</v>
      </c>
      <c r="F55" s="8">
        <f t="shared" si="0"/>
        <v>6.16</v>
      </c>
      <c r="G55" s="3">
        <f>ROUND(SUM('Resp. Thy.'!M150:N150),0)</f>
        <v>62335</v>
      </c>
      <c r="H55" s="3">
        <f>ROUND(+'Resp. Thy.'!F150,0)</f>
        <v>10970</v>
      </c>
      <c r="I55" s="8">
        <f t="shared" si="1"/>
        <v>5.68</v>
      </c>
      <c r="J55" s="8"/>
      <c r="K55" s="10">
        <f t="shared" si="2"/>
        <v>-7.7899999999999997E-2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ROUND(SUM('Resp. Thy.'!M51:N51),0)</f>
        <v>11498</v>
      </c>
      <c r="E56" s="3">
        <f>ROUND(+'Resp. Thy.'!F51,0)</f>
        <v>3643</v>
      </c>
      <c r="F56" s="8">
        <f t="shared" si="0"/>
        <v>3.16</v>
      </c>
      <c r="G56" s="3">
        <f>ROUND(SUM('Resp. Thy.'!M151:N151),0)</f>
        <v>12626</v>
      </c>
      <c r="H56" s="3">
        <f>ROUND(+'Resp. Thy.'!F151,0)</f>
        <v>5082</v>
      </c>
      <c r="I56" s="8">
        <f t="shared" si="1"/>
        <v>2.48</v>
      </c>
      <c r="J56" s="8"/>
      <c r="K56" s="10">
        <f t="shared" si="2"/>
        <v>-0.2152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ROUND(SUM('Resp. Thy.'!M52:N52),0)</f>
        <v>34611</v>
      </c>
      <c r="E57" s="3">
        <f>ROUND(+'Resp. Thy.'!F52,0)</f>
        <v>0</v>
      </c>
      <c r="F57" s="8" t="str">
        <f t="shared" si="0"/>
        <v/>
      </c>
      <c r="G57" s="3">
        <f>ROUND(SUM('Resp. Thy.'!M152:N152),0)</f>
        <v>9105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ROUND(SUM('Resp. Thy.'!M53:N53),0)</f>
        <v>106722</v>
      </c>
      <c r="E58" s="3">
        <f>ROUND(+'Resp. Thy.'!F53,0)</f>
        <v>49800</v>
      </c>
      <c r="F58" s="8">
        <f t="shared" si="0"/>
        <v>2.14</v>
      </c>
      <c r="G58" s="3">
        <f>ROUND(SUM('Resp. Thy.'!M153:N153),0)</f>
        <v>140633</v>
      </c>
      <c r="H58" s="3">
        <f>ROUND(+'Resp. Thy.'!F153,0)</f>
        <v>47192</v>
      </c>
      <c r="I58" s="8">
        <f t="shared" si="1"/>
        <v>2.98</v>
      </c>
      <c r="J58" s="8"/>
      <c r="K58" s="10">
        <f t="shared" si="2"/>
        <v>0.39250000000000002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ROUND(SUM('Resp. Thy.'!M54:N54),0)</f>
        <v>24383</v>
      </c>
      <c r="E59" s="3">
        <f>ROUND(+'Resp. Thy.'!F54,0)</f>
        <v>2438</v>
      </c>
      <c r="F59" s="8">
        <f t="shared" si="0"/>
        <v>10</v>
      </c>
      <c r="G59" s="3">
        <f>ROUND(SUM('Resp. Thy.'!M154:N154),0)</f>
        <v>21550</v>
      </c>
      <c r="H59" s="3">
        <f>ROUND(+'Resp. Thy.'!F154,0)</f>
        <v>2368</v>
      </c>
      <c r="I59" s="8">
        <f t="shared" si="1"/>
        <v>9.1</v>
      </c>
      <c r="J59" s="8"/>
      <c r="K59" s="10">
        <f t="shared" si="2"/>
        <v>-0.09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ROUND(SUM('Resp. Thy.'!M55:N55),0)</f>
        <v>0</v>
      </c>
      <c r="E60" s="3">
        <f>ROUND(+'Resp. Thy.'!F55,0)</f>
        <v>1973</v>
      </c>
      <c r="F60" s="8" t="str">
        <f t="shared" si="0"/>
        <v/>
      </c>
      <c r="G60" s="3">
        <f>ROUND(SUM('Resp. Thy.'!M155:N155),0)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ROUND(SUM('Resp. Thy.'!M56:N56),0)</f>
        <v>300930</v>
      </c>
      <c r="E61" s="3">
        <f>ROUND(+'Resp. Thy.'!F56,0)</f>
        <v>260556</v>
      </c>
      <c r="F61" s="8">
        <f t="shared" si="0"/>
        <v>1.1499999999999999</v>
      </c>
      <c r="G61" s="3">
        <f>ROUND(SUM('Resp. Thy.'!M156:N156),0)</f>
        <v>370907</v>
      </c>
      <c r="H61" s="3">
        <f>ROUND(+'Resp. Thy.'!F156,0)</f>
        <v>311854</v>
      </c>
      <c r="I61" s="8">
        <f t="shared" si="1"/>
        <v>1.19</v>
      </c>
      <c r="J61" s="8"/>
      <c r="K61" s="10">
        <f t="shared" si="2"/>
        <v>3.4799999999999998E-2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ROUND(SUM('Resp. Thy.'!M57:N57),0)</f>
        <v>112158</v>
      </c>
      <c r="E62" s="3">
        <f>ROUND(+'Resp. Thy.'!F57,0)</f>
        <v>74832</v>
      </c>
      <c r="F62" s="8">
        <f t="shared" si="0"/>
        <v>1.5</v>
      </c>
      <c r="G62" s="3">
        <f>ROUND(SUM('Resp. Thy.'!M157:N157),0)</f>
        <v>106845</v>
      </c>
      <c r="H62" s="3">
        <f>ROUND(+'Resp. Thy.'!F157,0)</f>
        <v>71676</v>
      </c>
      <c r="I62" s="8">
        <f t="shared" si="1"/>
        <v>1.49</v>
      </c>
      <c r="J62" s="8"/>
      <c r="K62" s="10">
        <f t="shared" si="2"/>
        <v>-6.7000000000000002E-3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ROUND(SUM('Resp. Thy.'!M58:N58),0)</f>
        <v>30349</v>
      </c>
      <c r="E63" s="3">
        <f>ROUND(+'Resp. Thy.'!F58,0)</f>
        <v>6577</v>
      </c>
      <c r="F63" s="8">
        <f t="shared" si="0"/>
        <v>4.6100000000000003</v>
      </c>
      <c r="G63" s="3">
        <f>ROUND(SUM('Resp. Thy.'!M158:N158),0)</f>
        <v>32136</v>
      </c>
      <c r="H63" s="3">
        <f>ROUND(+'Resp. Thy.'!F158,0)</f>
        <v>6461</v>
      </c>
      <c r="I63" s="8">
        <f t="shared" si="1"/>
        <v>4.97</v>
      </c>
      <c r="J63" s="8"/>
      <c r="K63" s="10">
        <f t="shared" si="2"/>
        <v>7.8100000000000003E-2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ROUND(SUM('Resp. Thy.'!M59:N59),0)</f>
        <v>116156</v>
      </c>
      <c r="E64" s="3">
        <f>ROUND(+'Resp. Thy.'!F59,0)</f>
        <v>57193</v>
      </c>
      <c r="F64" s="8">
        <f t="shared" si="0"/>
        <v>2.0299999999999998</v>
      </c>
      <c r="G64" s="3">
        <f>ROUND(SUM('Resp. Thy.'!M159:N159),0)</f>
        <v>109701</v>
      </c>
      <c r="H64" s="3">
        <f>ROUND(+'Resp. Thy.'!F159,0)</f>
        <v>68155</v>
      </c>
      <c r="I64" s="8">
        <f t="shared" si="1"/>
        <v>1.61</v>
      </c>
      <c r="J64" s="8"/>
      <c r="K64" s="10">
        <f t="shared" si="2"/>
        <v>-0.2069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ROUND(SUM('Resp. Thy.'!M60:N60),0)</f>
        <v>10567</v>
      </c>
      <c r="E65" s="3">
        <f>ROUND(+'Resp. Thy.'!F60,0)</f>
        <v>1105</v>
      </c>
      <c r="F65" s="8">
        <f t="shared" si="0"/>
        <v>9.56</v>
      </c>
      <c r="G65" s="3">
        <f>ROUND(SUM('Resp. Thy.'!M160:N160),0)</f>
        <v>11155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ROUND(SUM('Resp. Thy.'!M61:N61),0)</f>
        <v>34365</v>
      </c>
      <c r="E66" s="3">
        <f>ROUND(+'Resp. Thy.'!F61,0)</f>
        <v>9753</v>
      </c>
      <c r="F66" s="8">
        <f t="shared" si="0"/>
        <v>3.52</v>
      </c>
      <c r="G66" s="3">
        <f>ROUND(SUM('Resp. Thy.'!M161:N161),0)</f>
        <v>44726</v>
      </c>
      <c r="H66" s="3">
        <f>ROUND(+'Resp. Thy.'!F161,0)</f>
        <v>8796</v>
      </c>
      <c r="I66" s="8">
        <f t="shared" si="1"/>
        <v>5.08</v>
      </c>
      <c r="J66" s="8"/>
      <c r="K66" s="10">
        <f t="shared" si="2"/>
        <v>0.44319999999999998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ROUND(SUM('Resp. Thy.'!M62:N62),0)</f>
        <v>24149</v>
      </c>
      <c r="E67" s="3">
        <f>ROUND(+'Resp. Thy.'!F62,0)</f>
        <v>15821</v>
      </c>
      <c r="F67" s="8">
        <f t="shared" si="0"/>
        <v>1.53</v>
      </c>
      <c r="G67" s="3">
        <f>ROUND(SUM('Resp. Thy.'!M162:N162),0)</f>
        <v>27002</v>
      </c>
      <c r="H67" s="3">
        <f>ROUND(+'Resp. Thy.'!F162,0)</f>
        <v>9451</v>
      </c>
      <c r="I67" s="8">
        <f t="shared" si="1"/>
        <v>2.86</v>
      </c>
      <c r="J67" s="8"/>
      <c r="K67" s="10">
        <f t="shared" si="2"/>
        <v>0.86929999999999996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ROUND(SUM('Resp. Thy.'!M63:N63),0)</f>
        <v>83128</v>
      </c>
      <c r="E68" s="3">
        <f>ROUND(+'Resp. Thy.'!F63,0)</f>
        <v>28221</v>
      </c>
      <c r="F68" s="8">
        <f t="shared" si="0"/>
        <v>2.95</v>
      </c>
      <c r="G68" s="3">
        <f>ROUND(SUM('Resp. Thy.'!M163:N163),0)</f>
        <v>133241</v>
      </c>
      <c r="H68" s="3">
        <f>ROUND(+'Resp. Thy.'!F163,0)</f>
        <v>61980</v>
      </c>
      <c r="I68" s="8">
        <f t="shared" si="1"/>
        <v>2.15</v>
      </c>
      <c r="J68" s="8"/>
      <c r="K68" s="10">
        <f t="shared" si="2"/>
        <v>-0.2712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ROUND(SUM('Resp. Thy.'!M64:N64),0)</f>
        <v>11774</v>
      </c>
      <c r="E69" s="3">
        <f>ROUND(+'Resp. Thy.'!F64,0)</f>
        <v>34056</v>
      </c>
      <c r="F69" s="8">
        <f t="shared" si="0"/>
        <v>0.35</v>
      </c>
      <c r="G69" s="3">
        <f>ROUND(SUM('Resp. Thy.'!M164:N164),0)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ROUND(SUM('Resp. Thy.'!M65:N65),0)</f>
        <v>2199</v>
      </c>
      <c r="E70" s="3">
        <f>ROUND(+'Resp. Thy.'!F65,0)</f>
        <v>5742</v>
      </c>
      <c r="F70" s="8">
        <f t="shared" si="0"/>
        <v>0.38</v>
      </c>
      <c r="G70" s="3">
        <f>ROUND(SUM('Resp. Thy.'!M165:N165),0)</f>
        <v>3111</v>
      </c>
      <c r="H70" s="3">
        <f>ROUND(+'Resp. Thy.'!F165,0)</f>
        <v>5006</v>
      </c>
      <c r="I70" s="8">
        <f t="shared" si="1"/>
        <v>0.62</v>
      </c>
      <c r="J70" s="8"/>
      <c r="K70" s="10">
        <f t="shared" si="2"/>
        <v>0.63160000000000005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ROUND(SUM('Resp. Thy.'!M66:N66),0)</f>
        <v>0</v>
      </c>
      <c r="E71" s="3">
        <f>ROUND(+'Resp. Thy.'!F66,0)</f>
        <v>0</v>
      </c>
      <c r="F71" s="8" t="str">
        <f t="shared" si="0"/>
        <v/>
      </c>
      <c r="G71" s="3">
        <f>ROUND(SUM('Resp. Thy.'!M166:N166),0)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ROUND(SUM('Resp. Thy.'!M67:N67),0)</f>
        <v>104339</v>
      </c>
      <c r="E72" s="3">
        <f>ROUND(+'Resp. Thy.'!F67,0)</f>
        <v>0</v>
      </c>
      <c r="F72" s="8" t="str">
        <f t="shared" si="0"/>
        <v/>
      </c>
      <c r="G72" s="3">
        <f>ROUND(SUM('Resp. Thy.'!M167:N167),0)</f>
        <v>128025</v>
      </c>
      <c r="H72" s="3">
        <f>ROUND(+'Resp. Thy.'!F167,0)</f>
        <v>1916</v>
      </c>
      <c r="I72" s="8">
        <f t="shared" si="1"/>
        <v>66.819999999999993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ROUND(SUM('Resp. Thy.'!M68:N68),0)</f>
        <v>164166</v>
      </c>
      <c r="E73" s="3">
        <f>ROUND(+'Resp. Thy.'!F68,0)</f>
        <v>45286</v>
      </c>
      <c r="F73" s="8">
        <f t="shared" si="0"/>
        <v>3.63</v>
      </c>
      <c r="G73" s="3">
        <f>ROUND(SUM('Resp. Thy.'!M168:N168),0)</f>
        <v>159418</v>
      </c>
      <c r="H73" s="3">
        <f>ROUND(+'Resp. Thy.'!F168,0)</f>
        <v>45008</v>
      </c>
      <c r="I73" s="8">
        <f t="shared" si="1"/>
        <v>3.54</v>
      </c>
      <c r="J73" s="8"/>
      <c r="K73" s="10">
        <f t="shared" si="2"/>
        <v>-2.4799999999999999E-2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ROUND(SUM('Resp. Thy.'!M69:N69),0)</f>
        <v>237831</v>
      </c>
      <c r="E74" s="3">
        <f>ROUND(+'Resp. Thy.'!F69,0)</f>
        <v>580044</v>
      </c>
      <c r="F74" s="8">
        <f t="shared" si="0"/>
        <v>0.41</v>
      </c>
      <c r="G74" s="3">
        <f>ROUND(SUM('Resp. Thy.'!M169:N169),0)</f>
        <v>188300</v>
      </c>
      <c r="H74" s="3">
        <f>ROUND(+'Resp. Thy.'!F169,0)</f>
        <v>596102</v>
      </c>
      <c r="I74" s="8">
        <f t="shared" si="1"/>
        <v>0.32</v>
      </c>
      <c r="J74" s="8"/>
      <c r="K74" s="10">
        <f t="shared" si="2"/>
        <v>-0.2195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ROUND(SUM('Resp. Thy.'!M70:N70),0)</f>
        <v>107995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ROUND(SUM('Resp. Thy.'!M170:N170),0)</f>
        <v>100797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ROUND(SUM('Resp. Thy.'!M71:N71),0)</f>
        <v>389</v>
      </c>
      <c r="E76" s="3">
        <f>ROUND(+'Resp. Thy.'!F71,0)</f>
        <v>3135</v>
      </c>
      <c r="F76" s="8">
        <f t="shared" si="3"/>
        <v>0.12</v>
      </c>
      <c r="G76" s="3">
        <f>ROUND(SUM('Resp. Thy.'!M171:N171),0)</f>
        <v>1186</v>
      </c>
      <c r="H76" s="3">
        <f>ROUND(+'Resp. Thy.'!F171,0)</f>
        <v>2236</v>
      </c>
      <c r="I76" s="8">
        <f t="shared" si="4"/>
        <v>0.53</v>
      </c>
      <c r="J76" s="8"/>
      <c r="K76" s="10">
        <f t="shared" si="5"/>
        <v>3.4167000000000001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ROUND(SUM('Resp. Thy.'!M72:N72),0)</f>
        <v>0</v>
      </c>
      <c r="E77" s="3">
        <f>ROUND(+'Resp. Thy.'!F72,0)</f>
        <v>0</v>
      </c>
      <c r="F77" s="8" t="str">
        <f t="shared" si="3"/>
        <v/>
      </c>
      <c r="G77" s="3">
        <f>ROUND(SUM('Resp. Thy.'!M172:N172),0)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ROUND(SUM('Resp. Thy.'!M73:N73),0)</f>
        <v>110796</v>
      </c>
      <c r="E78" s="3">
        <f>ROUND(+'Resp. Thy.'!F73,0)</f>
        <v>40592</v>
      </c>
      <c r="F78" s="8">
        <f t="shared" si="3"/>
        <v>2.73</v>
      </c>
      <c r="G78" s="3">
        <f>ROUND(SUM('Resp. Thy.'!M173:N173),0)</f>
        <v>111676</v>
      </c>
      <c r="H78" s="3">
        <f>ROUND(+'Resp. Thy.'!F173,0)</f>
        <v>43820</v>
      </c>
      <c r="I78" s="8">
        <f t="shared" si="4"/>
        <v>2.5499999999999998</v>
      </c>
      <c r="J78" s="8"/>
      <c r="K78" s="10">
        <f t="shared" si="5"/>
        <v>-6.59E-2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ROUND(SUM('Resp. Thy.'!M74:N74),0)</f>
        <v>140954</v>
      </c>
      <c r="E79" s="3">
        <f>ROUND(+'Resp. Thy.'!F74,0)</f>
        <v>83159</v>
      </c>
      <c r="F79" s="8">
        <f t="shared" si="3"/>
        <v>1.69</v>
      </c>
      <c r="G79" s="3">
        <f>ROUND(SUM('Resp. Thy.'!M174:N174),0)</f>
        <v>181696</v>
      </c>
      <c r="H79" s="3">
        <f>ROUND(+'Resp. Thy.'!F174,0)</f>
        <v>95793</v>
      </c>
      <c r="I79" s="8">
        <f t="shared" si="4"/>
        <v>1.9</v>
      </c>
      <c r="J79" s="8"/>
      <c r="K79" s="10">
        <f t="shared" si="5"/>
        <v>0.12429999999999999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ROUND(SUM('Resp. Thy.'!M75:N75),0)</f>
        <v>29885</v>
      </c>
      <c r="E80" s="3">
        <f>ROUND(+'Resp. Thy.'!F75,0)</f>
        <v>24430</v>
      </c>
      <c r="F80" s="8">
        <f t="shared" si="3"/>
        <v>1.22</v>
      </c>
      <c r="G80" s="3">
        <f>ROUND(SUM('Resp. Thy.'!M175:N175),0)</f>
        <v>32189</v>
      </c>
      <c r="H80" s="3">
        <f>ROUND(+'Resp. Thy.'!F175,0)</f>
        <v>23571</v>
      </c>
      <c r="I80" s="8">
        <f t="shared" si="4"/>
        <v>1.37</v>
      </c>
      <c r="J80" s="8"/>
      <c r="K80" s="10">
        <f t="shared" si="5"/>
        <v>0.123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ROUND(SUM('Resp. Thy.'!M76:N76),0)</f>
        <v>9185</v>
      </c>
      <c r="E81" s="3">
        <f>ROUND(+'Resp. Thy.'!F76,0)</f>
        <v>0</v>
      </c>
      <c r="F81" s="8" t="str">
        <f t="shared" si="3"/>
        <v/>
      </c>
      <c r="G81" s="3">
        <f>ROUND(SUM('Resp. Thy.'!M176:N176),0)</f>
        <v>23289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ROUND(SUM('Resp. Thy.'!M77:N77),0)</f>
        <v>122266</v>
      </c>
      <c r="E82" s="3">
        <f>ROUND(+'Resp. Thy.'!F77,0)</f>
        <v>0</v>
      </c>
      <c r="F82" s="8" t="str">
        <f t="shared" si="3"/>
        <v/>
      </c>
      <c r="G82" s="3">
        <f>ROUND(SUM('Resp. Thy.'!M177:N177),0)</f>
        <v>97380</v>
      </c>
      <c r="H82" s="3">
        <f>ROUND(+'Resp. Thy.'!F177,0)</f>
        <v>240257</v>
      </c>
      <c r="I82" s="8">
        <f t="shared" si="4"/>
        <v>0.41</v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ROUND(SUM('Resp. Thy.'!M78:N78),0)</f>
        <v>331772</v>
      </c>
      <c r="E83" s="3">
        <f>ROUND(+'Resp. Thy.'!F78,0)</f>
        <v>0</v>
      </c>
      <c r="F83" s="8" t="str">
        <f t="shared" si="3"/>
        <v/>
      </c>
      <c r="G83" s="3">
        <f>ROUND(SUM('Resp. Thy.'!M178:N178),0)</f>
        <v>272199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ROUND(SUM('Resp. Thy.'!M79:N79),0)</f>
        <v>35871</v>
      </c>
      <c r="E84" s="3">
        <f>ROUND(+'Resp. Thy.'!F79,0)</f>
        <v>109831</v>
      </c>
      <c r="F84" s="8">
        <f t="shared" si="3"/>
        <v>0.33</v>
      </c>
      <c r="G84" s="3">
        <f>ROUND(SUM('Resp. Thy.'!M179:N179),0)</f>
        <v>29771</v>
      </c>
      <c r="H84" s="3">
        <f>ROUND(+'Resp. Thy.'!F179,0)</f>
        <v>119514</v>
      </c>
      <c r="I84" s="8">
        <f t="shared" si="4"/>
        <v>0.25</v>
      </c>
      <c r="J84" s="8"/>
      <c r="K84" s="10">
        <f t="shared" si="5"/>
        <v>-0.2424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ROUND(SUM('Resp. Thy.'!M80:N80),0)</f>
        <v>288920</v>
      </c>
      <c r="E85" s="3">
        <f>ROUND(+'Resp. Thy.'!F80,0)</f>
        <v>17977</v>
      </c>
      <c r="F85" s="8">
        <f t="shared" si="3"/>
        <v>16.07</v>
      </c>
      <c r="G85" s="3">
        <f>ROUND(SUM('Resp. Thy.'!M180:N180),0)</f>
        <v>68821</v>
      </c>
      <c r="H85" s="3">
        <f>ROUND(+'Resp. Thy.'!F180,0)</f>
        <v>24917</v>
      </c>
      <c r="I85" s="8">
        <f t="shared" si="4"/>
        <v>2.76</v>
      </c>
      <c r="J85" s="8"/>
      <c r="K85" s="10">
        <f t="shared" si="5"/>
        <v>-0.82830000000000004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ROUND(SUM('Resp. Thy.'!M81:N81),0)</f>
        <v>238</v>
      </c>
      <c r="E86" s="3">
        <f>ROUND(+'Resp. Thy.'!F81,0)</f>
        <v>0</v>
      </c>
      <c r="F86" s="8" t="str">
        <f t="shared" si="3"/>
        <v/>
      </c>
      <c r="G86" s="3">
        <f>ROUND(SUM('Resp. Thy.'!M181:N181),0)</f>
        <v>278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ROUND(SUM('Resp. Thy.'!M82:N82),0)</f>
        <v>51892</v>
      </c>
      <c r="E87" s="3">
        <f>ROUND(+'Resp. Thy.'!F82,0)</f>
        <v>33634</v>
      </c>
      <c r="F87" s="8">
        <f t="shared" si="3"/>
        <v>1.54</v>
      </c>
      <c r="G87" s="3">
        <f>ROUND(SUM('Resp. Thy.'!M182:N182),0)</f>
        <v>42735</v>
      </c>
      <c r="H87" s="3">
        <f>ROUND(+'Resp. Thy.'!F182,0)</f>
        <v>34644</v>
      </c>
      <c r="I87" s="8">
        <f t="shared" si="4"/>
        <v>1.23</v>
      </c>
      <c r="J87" s="8"/>
      <c r="K87" s="10">
        <f t="shared" si="5"/>
        <v>-0.20130000000000001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ROUND(SUM('Resp. Thy.'!M83:N83),0)</f>
        <v>1112</v>
      </c>
      <c r="E88" s="3">
        <f>ROUND(+'Resp. Thy.'!F83,0)</f>
        <v>13738</v>
      </c>
      <c r="F88" s="8">
        <f t="shared" si="3"/>
        <v>0.08</v>
      </c>
      <c r="G88" s="3">
        <f>ROUND(SUM('Resp. Thy.'!M183:N183),0)</f>
        <v>2026</v>
      </c>
      <c r="H88" s="3">
        <f>ROUND(+'Resp. Thy.'!F183,0)</f>
        <v>13625</v>
      </c>
      <c r="I88" s="8">
        <f t="shared" si="4"/>
        <v>0.15</v>
      </c>
      <c r="J88" s="8"/>
      <c r="K88" s="10">
        <f t="shared" si="5"/>
        <v>0.875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ROUND(SUM('Resp. Thy.'!M84:N84),0)</f>
        <v>1983</v>
      </c>
      <c r="E89" s="3">
        <f>ROUND(+'Resp. Thy.'!F84,0)</f>
        <v>11643</v>
      </c>
      <c r="F89" s="8">
        <f t="shared" si="3"/>
        <v>0.17</v>
      </c>
      <c r="G89" s="3">
        <f>ROUND(SUM('Resp. Thy.'!M184:N184),0)</f>
        <v>3738</v>
      </c>
      <c r="H89" s="3">
        <f>ROUND(+'Resp. Thy.'!F184,0)</f>
        <v>10609</v>
      </c>
      <c r="I89" s="8">
        <f t="shared" si="4"/>
        <v>0.35</v>
      </c>
      <c r="J89" s="8"/>
      <c r="K89" s="10">
        <f t="shared" si="5"/>
        <v>1.0588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ROUND(SUM('Resp. Thy.'!M85:N85),0)</f>
        <v>0</v>
      </c>
      <c r="E90" s="3">
        <f>ROUND(+'Resp. Thy.'!F85,0)</f>
        <v>0</v>
      </c>
      <c r="F90" s="8" t="str">
        <f t="shared" si="3"/>
        <v/>
      </c>
      <c r="G90" s="3">
        <f>ROUND(SUM('Resp. Thy.'!M185:N185),0)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ROUND(SUM('Resp. Thy.'!M86:N86),0)</f>
        <v>180544</v>
      </c>
      <c r="E91" s="3">
        <f>ROUND(+'Resp. Thy.'!F86,0)</f>
        <v>20308</v>
      </c>
      <c r="F91" s="8">
        <f t="shared" si="3"/>
        <v>8.89</v>
      </c>
      <c r="G91" s="3">
        <f>ROUND(SUM('Resp. Thy.'!M186:N186),0)</f>
        <v>171401</v>
      </c>
      <c r="H91" s="3">
        <f>ROUND(+'Resp. Thy.'!F186,0)</f>
        <v>18198</v>
      </c>
      <c r="I91" s="8">
        <f t="shared" si="4"/>
        <v>9.42</v>
      </c>
      <c r="J91" s="8"/>
      <c r="K91" s="10">
        <f t="shared" si="5"/>
        <v>5.96E-2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ROUND(SUM('Resp. Thy.'!M87:N87),0)</f>
        <v>18289</v>
      </c>
      <c r="E92" s="3">
        <f>ROUND(+'Resp. Thy.'!F87,0)</f>
        <v>18575</v>
      </c>
      <c r="F92" s="8">
        <f t="shared" si="3"/>
        <v>0.98</v>
      </c>
      <c r="G92" s="3">
        <f>ROUND(SUM('Resp. Thy.'!M187:N187),0)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ROUND(SUM('Resp. Thy.'!M88:N88),0)</f>
        <v>13151</v>
      </c>
      <c r="E93" s="3">
        <f>ROUND(+'Resp. Thy.'!F88,0)</f>
        <v>20020</v>
      </c>
      <c r="F93" s="8">
        <f t="shared" si="3"/>
        <v>0.66</v>
      </c>
      <c r="G93" s="3">
        <f>ROUND(SUM('Resp. Thy.'!M188:N188),0)</f>
        <v>13407</v>
      </c>
      <c r="H93" s="3">
        <f>ROUND(+'Resp. Thy.'!F188,0)</f>
        <v>20180</v>
      </c>
      <c r="I93" s="8">
        <f t="shared" si="4"/>
        <v>0.66</v>
      </c>
      <c r="J93" s="8"/>
      <c r="K93" s="10">
        <f t="shared" si="5"/>
        <v>0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ROUND(SUM('Resp. Thy.'!M89:N89),0)</f>
        <v>53168</v>
      </c>
      <c r="E94" s="3">
        <f>ROUND(+'Resp. Thy.'!F89,0)</f>
        <v>69077</v>
      </c>
      <c r="F94" s="8">
        <f t="shared" si="3"/>
        <v>0.77</v>
      </c>
      <c r="G94" s="3">
        <f>ROUND(SUM('Resp. Thy.'!M189:N189),0)</f>
        <v>48830</v>
      </c>
      <c r="H94" s="3">
        <f>ROUND(+'Resp. Thy.'!F189,0)</f>
        <v>65429</v>
      </c>
      <c r="I94" s="8">
        <f t="shared" si="4"/>
        <v>0.75</v>
      </c>
      <c r="J94" s="8"/>
      <c r="K94" s="10">
        <f t="shared" si="5"/>
        <v>-2.5999999999999999E-2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ROUND(SUM('Resp. Thy.'!M90:N90),0)</f>
        <v>8918</v>
      </c>
      <c r="E95" s="3">
        <f>ROUND(+'Resp. Thy.'!F90,0)</f>
        <v>0</v>
      </c>
      <c r="F95" s="8" t="str">
        <f t="shared" si="3"/>
        <v/>
      </c>
      <c r="G95" s="3">
        <f>ROUND(SUM('Resp. Thy.'!M190:N190),0)</f>
        <v>8897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ROUND(SUM('Resp. Thy.'!M91:N91),0)</f>
        <v>33094</v>
      </c>
      <c r="E96" s="3">
        <f>ROUND(+'Resp. Thy.'!F91,0)</f>
        <v>0</v>
      </c>
      <c r="F96" s="8" t="str">
        <f t="shared" si="3"/>
        <v/>
      </c>
      <c r="G96" s="3">
        <f>ROUND(SUM('Resp. Thy.'!M191:N191),0)</f>
        <v>29710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ROUND(SUM('Resp. Thy.'!M92:N92),0)</f>
        <v>0</v>
      </c>
      <c r="E97" s="3">
        <f>ROUND(+'Resp. Thy.'!F92,0)</f>
        <v>0</v>
      </c>
      <c r="F97" s="8" t="str">
        <f t="shared" si="3"/>
        <v/>
      </c>
      <c r="G97" s="3">
        <f>ROUND(SUM('Resp. Thy.'!M192:N192),0)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ROUND(SUM('Resp. Thy.'!M93:N93),0)</f>
        <v>89672</v>
      </c>
      <c r="E98" s="3">
        <f>ROUND(+'Resp. Thy.'!F93,0)</f>
        <v>14099</v>
      </c>
      <c r="F98" s="8">
        <f t="shared" si="3"/>
        <v>6.36</v>
      </c>
      <c r="G98" s="3">
        <f>ROUND(SUM('Resp. Thy.'!M193:N193),0)</f>
        <v>73251</v>
      </c>
      <c r="H98" s="3">
        <f>ROUND(+'Resp. Thy.'!F193,0)</f>
        <v>14667</v>
      </c>
      <c r="I98" s="8">
        <f t="shared" si="4"/>
        <v>4.99</v>
      </c>
      <c r="J98" s="8"/>
      <c r="K98" s="10">
        <f t="shared" si="5"/>
        <v>-0.21540000000000001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ROUND(SUM('Resp. Thy.'!M94:N94),0)</f>
        <v>49216</v>
      </c>
      <c r="E99" s="3">
        <f>ROUND(+'Resp. Thy.'!F94,0)</f>
        <v>38017</v>
      </c>
      <c r="F99" s="8">
        <f t="shared" si="3"/>
        <v>1.29</v>
      </c>
      <c r="G99" s="3">
        <f>ROUND(SUM('Resp. Thy.'!M194:N194),0)</f>
        <v>48642</v>
      </c>
      <c r="H99" s="3">
        <f>ROUND(+'Resp. Thy.'!F194,0)</f>
        <v>63284</v>
      </c>
      <c r="I99" s="8">
        <f t="shared" si="4"/>
        <v>0.77</v>
      </c>
      <c r="J99" s="8"/>
      <c r="K99" s="10">
        <f t="shared" si="5"/>
        <v>-0.40310000000000001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ROUND(SUM('Resp. Thy.'!M95:N95),0)</f>
        <v>192628</v>
      </c>
      <c r="E100" s="3">
        <f>ROUND(+'Resp. Thy.'!F95,0)</f>
        <v>101176</v>
      </c>
      <c r="F100" s="8">
        <f t="shared" si="3"/>
        <v>1.9</v>
      </c>
      <c r="G100" s="3">
        <f>ROUND(SUM('Resp. Thy.'!M195:N195),0)</f>
        <v>185964</v>
      </c>
      <c r="H100" s="3">
        <f>ROUND(+'Resp. Thy.'!F195,0)</f>
        <v>75740</v>
      </c>
      <c r="I100" s="8">
        <f t="shared" si="4"/>
        <v>2.46</v>
      </c>
      <c r="J100" s="8"/>
      <c r="K100" s="10">
        <f t="shared" si="5"/>
        <v>0.29470000000000002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ROUND(SUM('Resp. Thy.'!M96:N96),0)</f>
        <v>50717</v>
      </c>
      <c r="E101" s="3">
        <f>ROUND(+'Resp. Thy.'!F96,0)</f>
        <v>13432</v>
      </c>
      <c r="F101" s="8">
        <f t="shared" si="3"/>
        <v>3.78</v>
      </c>
      <c r="G101" s="3">
        <f>ROUND(SUM('Resp. Thy.'!M196:N196),0)</f>
        <v>57379</v>
      </c>
      <c r="H101" s="3">
        <f>ROUND(+'Resp. Thy.'!F196,0)</f>
        <v>17042</v>
      </c>
      <c r="I101" s="8">
        <f t="shared" si="4"/>
        <v>3.37</v>
      </c>
      <c r="J101" s="8"/>
      <c r="K101" s="10">
        <f t="shared" si="5"/>
        <v>-0.1085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ROUND(SUM('Resp. Thy.'!M97:N97),0)</f>
        <v>0</v>
      </c>
      <c r="E102" s="3">
        <f>ROUND(+'Resp. Thy.'!F97,0)</f>
        <v>0</v>
      </c>
      <c r="F102" s="8" t="str">
        <f t="shared" si="3"/>
        <v/>
      </c>
      <c r="G102" s="3">
        <f>ROUND(SUM('Resp. Thy.'!M197:N197),0)</f>
        <v>0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ROUND(SUM('Resp. Thy.'!M98:N98),0)</f>
        <v>0</v>
      </c>
      <c r="E103" s="3">
        <f>ROUND(+'Resp. Thy.'!F98,0)</f>
        <v>0</v>
      </c>
      <c r="F103" s="8" t="str">
        <f t="shared" si="3"/>
        <v/>
      </c>
      <c r="G103" s="3">
        <f>ROUND(SUM('Resp. Thy.'!M198:N198),0)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ROUND(SUM('Resp. Thy.'!M99:N99),0)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Thy.'!M199:N199),0)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ROUND(SUM('Resp. Thy.'!M100:N100),0)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Thy.'!M200:N200),0)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ROUND(SUM('Resp. Thy.'!M101:N101),0)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Thy.'!M201:N201),0)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ROUND(SUM('Resp. Thy.'!M102:N102),0)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Thy.'!M202:N202),0)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44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16</v>
      </c>
      <c r="F8" s="1" t="s">
        <v>1</v>
      </c>
      <c r="G8" s="1" t="s">
        <v>16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5</v>
      </c>
      <c r="E9" s="1" t="s">
        <v>3</v>
      </c>
      <c r="F9" s="1" t="s">
        <v>3</v>
      </c>
      <c r="G9" s="1" t="s">
        <v>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Thy.'!O5,0)</f>
        <v>18970</v>
      </c>
      <c r="E10" s="3">
        <f>ROUND(+'Resp. Thy.'!F5,0)</f>
        <v>0</v>
      </c>
      <c r="F10" s="8" t="str">
        <f>IF(D10=0,"",IF(E10=0,"",ROUND(D10/E10,2)))</f>
        <v/>
      </c>
      <c r="G10" s="3">
        <f>ROUND(+'Resp. Thy.'!O105,0)</f>
        <v>22058</v>
      </c>
      <c r="H10" s="3">
        <f>ROUND(+'Resp. Thy.'!F105,0)</f>
        <v>86651</v>
      </c>
      <c r="I10" s="8">
        <f>IF(G10=0,"",IF(H10=0,"",ROUND(G10/H10,2)))</f>
        <v>0.25</v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Thy.'!O6,0)</f>
        <v>8598</v>
      </c>
      <c r="E11" s="3">
        <f>ROUND(+'Resp. Thy.'!F6,0)</f>
        <v>28012</v>
      </c>
      <c r="F11" s="8">
        <f t="shared" ref="F11:F74" si="0">IF(D11=0,"",IF(E11=0,"",ROUND(D11/E11,2)))</f>
        <v>0.31</v>
      </c>
      <c r="G11" s="3">
        <f>ROUND(+'Resp. Thy.'!O106,0)</f>
        <v>15468</v>
      </c>
      <c r="H11" s="3">
        <f>ROUND(+'Resp. Thy.'!F106,0)</f>
        <v>28632</v>
      </c>
      <c r="I11" s="8">
        <f t="shared" ref="I11:I74" si="1">IF(G11=0,"",IF(H11=0,"",ROUND(G11/H11,2)))</f>
        <v>0.54</v>
      </c>
      <c r="J11" s="8"/>
      <c r="K11" s="10">
        <f t="shared" ref="K11:K74" si="2">IF(D11=0,"",IF(E11=0,"",IF(G11=0,"",IF(H11=0,"",ROUND(I11/F11-1,4)))))</f>
        <v>0.7419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Thy.'!O7,0)</f>
        <v>200</v>
      </c>
      <c r="E12" s="3">
        <f>ROUND(+'Resp. Thy.'!F7,0)</f>
        <v>1782</v>
      </c>
      <c r="F12" s="8">
        <f t="shared" si="0"/>
        <v>0.11</v>
      </c>
      <c r="G12" s="3">
        <f>ROUND(+'Resp. Thy.'!O107,0)</f>
        <v>2852</v>
      </c>
      <c r="H12" s="3">
        <f>ROUND(+'Resp. Thy.'!F107,0)</f>
        <v>1842</v>
      </c>
      <c r="I12" s="8">
        <f t="shared" si="1"/>
        <v>1.55</v>
      </c>
      <c r="J12" s="8"/>
      <c r="K12" s="10">
        <f t="shared" si="2"/>
        <v>13.0909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Thy.'!O8,0)</f>
        <v>101078</v>
      </c>
      <c r="E13" s="3">
        <f>ROUND(+'Resp. Thy.'!F8,0)</f>
        <v>22731</v>
      </c>
      <c r="F13" s="8">
        <f t="shared" si="0"/>
        <v>4.45</v>
      </c>
      <c r="G13" s="3">
        <f>ROUND(+'Resp. Thy.'!O108,0)</f>
        <v>95684</v>
      </c>
      <c r="H13" s="3">
        <f>ROUND(+'Resp. Thy.'!F108,0)</f>
        <v>22684</v>
      </c>
      <c r="I13" s="8">
        <f t="shared" si="1"/>
        <v>4.22</v>
      </c>
      <c r="J13" s="8"/>
      <c r="K13" s="10">
        <f t="shared" si="2"/>
        <v>-5.1700000000000003E-2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Thy.'!O9,0)</f>
        <v>19228</v>
      </c>
      <c r="E14" s="3">
        <f>ROUND(+'Resp. Thy.'!F9,0)</f>
        <v>0</v>
      </c>
      <c r="F14" s="8" t="str">
        <f t="shared" si="0"/>
        <v/>
      </c>
      <c r="G14" s="3">
        <f>ROUND(+'Resp. Thy.'!O109,0)</f>
        <v>23257</v>
      </c>
      <c r="H14" s="3">
        <f>ROUND(+'Resp. Thy.'!F109,0)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Thy.'!O10,0)</f>
        <v>0</v>
      </c>
      <c r="E15" s="3">
        <f>ROUND(+'Resp. Thy.'!F10,0)</f>
        <v>0</v>
      </c>
      <c r="F15" s="8" t="str">
        <f t="shared" si="0"/>
        <v/>
      </c>
      <c r="G15" s="3">
        <f>ROUND(+'Resp. Thy.'!O110,0)</f>
        <v>0</v>
      </c>
      <c r="H15" s="3">
        <f>ROUND(+'Resp. Thy.'!F110,0)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Thy.'!O11,0)</f>
        <v>0</v>
      </c>
      <c r="E16" s="3">
        <f>ROUND(+'Resp. Thy.'!F11,0)</f>
        <v>0</v>
      </c>
      <c r="F16" s="8" t="str">
        <f t="shared" si="0"/>
        <v/>
      </c>
      <c r="G16" s="3">
        <f>ROUND(+'Resp. Thy.'!O111,0)</f>
        <v>0</v>
      </c>
      <c r="H16" s="3">
        <f>ROUND(+'Resp. Thy.'!F111,0)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Thy.'!O12,0)</f>
        <v>26043</v>
      </c>
      <c r="E17" s="3">
        <f>ROUND(+'Resp. Thy.'!F12,0)</f>
        <v>22510</v>
      </c>
      <c r="F17" s="8">
        <f t="shared" si="0"/>
        <v>1.1599999999999999</v>
      </c>
      <c r="G17" s="3">
        <f>ROUND(+'Resp. Thy.'!O112,0)</f>
        <v>947</v>
      </c>
      <c r="H17" s="3">
        <f>ROUND(+'Resp. Thy.'!F112,0)</f>
        <v>21338</v>
      </c>
      <c r="I17" s="8">
        <f t="shared" si="1"/>
        <v>0.04</v>
      </c>
      <c r="J17" s="8"/>
      <c r="K17" s="10">
        <f t="shared" si="2"/>
        <v>-0.96550000000000002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Thy.'!O13,0)</f>
        <v>14500</v>
      </c>
      <c r="E18" s="3">
        <f>ROUND(+'Resp. Thy.'!F13,0)</f>
        <v>6476</v>
      </c>
      <c r="F18" s="8">
        <f t="shared" si="0"/>
        <v>2.2400000000000002</v>
      </c>
      <c r="G18" s="3">
        <f>ROUND(+'Resp. Thy.'!O113,0)</f>
        <v>14462</v>
      </c>
      <c r="H18" s="3">
        <f>ROUND(+'Resp. Thy.'!F113,0)</f>
        <v>3807</v>
      </c>
      <c r="I18" s="8">
        <f t="shared" si="1"/>
        <v>3.8</v>
      </c>
      <c r="J18" s="8"/>
      <c r="K18" s="10">
        <f t="shared" si="2"/>
        <v>0.69640000000000002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Thy.'!O14,0)</f>
        <v>700</v>
      </c>
      <c r="E19" s="3">
        <f>ROUND(+'Resp. Thy.'!F14,0)</f>
        <v>21127</v>
      </c>
      <c r="F19" s="8">
        <f t="shared" si="0"/>
        <v>0.03</v>
      </c>
      <c r="G19" s="3">
        <f>ROUND(+'Resp. Thy.'!O114,0)</f>
        <v>607</v>
      </c>
      <c r="H19" s="3">
        <f>ROUND(+'Resp. Thy.'!F114,0)</f>
        <v>22843</v>
      </c>
      <c r="I19" s="8">
        <f t="shared" si="1"/>
        <v>0.03</v>
      </c>
      <c r="J19" s="8"/>
      <c r="K19" s="10">
        <f t="shared" si="2"/>
        <v>0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Thy.'!O15,0)</f>
        <v>3349</v>
      </c>
      <c r="E20" s="3">
        <f>ROUND(+'Resp. Thy.'!F15,0)</f>
        <v>7715</v>
      </c>
      <c r="F20" s="8">
        <f t="shared" si="0"/>
        <v>0.43</v>
      </c>
      <c r="G20" s="3">
        <f>ROUND(+'Resp. Thy.'!O115,0)</f>
        <v>5441</v>
      </c>
      <c r="H20" s="3">
        <f>ROUND(+'Resp. Thy.'!F115,0)</f>
        <v>8156</v>
      </c>
      <c r="I20" s="8">
        <f t="shared" si="1"/>
        <v>0.67</v>
      </c>
      <c r="J20" s="8"/>
      <c r="K20" s="10">
        <f t="shared" si="2"/>
        <v>0.55810000000000004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Thy.'!O16,0)</f>
        <v>6775</v>
      </c>
      <c r="E21" s="3">
        <f>ROUND(+'Resp. Thy.'!F16,0)</f>
        <v>136486</v>
      </c>
      <c r="F21" s="8">
        <f t="shared" si="0"/>
        <v>0.05</v>
      </c>
      <c r="G21" s="3">
        <f>ROUND(+'Resp. Thy.'!O116,0)</f>
        <v>3698</v>
      </c>
      <c r="H21" s="3">
        <f>ROUND(+'Resp. Thy.'!F116,0)</f>
        <v>140607</v>
      </c>
      <c r="I21" s="8">
        <f t="shared" si="1"/>
        <v>0.03</v>
      </c>
      <c r="J21" s="8"/>
      <c r="K21" s="10">
        <f t="shared" si="2"/>
        <v>-0.4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Thy.'!O17,0)</f>
        <v>569</v>
      </c>
      <c r="E22" s="3">
        <f>ROUND(+'Resp. Thy.'!F17,0)</f>
        <v>87880</v>
      </c>
      <c r="F22" s="8">
        <f t="shared" si="0"/>
        <v>0.01</v>
      </c>
      <c r="G22" s="3">
        <f>ROUND(+'Resp. Thy.'!O117,0)</f>
        <v>1575</v>
      </c>
      <c r="H22" s="3">
        <f>ROUND(+'Resp. Thy.'!F117,0)</f>
        <v>83678</v>
      </c>
      <c r="I22" s="8">
        <f t="shared" si="1"/>
        <v>0.02</v>
      </c>
      <c r="J22" s="8"/>
      <c r="K22" s="10">
        <f t="shared" si="2"/>
        <v>1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Thy.'!O18,0)</f>
        <v>66819</v>
      </c>
      <c r="E23" s="3">
        <f>ROUND(+'Resp. Thy.'!F18,0)</f>
        <v>167964</v>
      </c>
      <c r="F23" s="8">
        <f t="shared" si="0"/>
        <v>0.4</v>
      </c>
      <c r="G23" s="3">
        <f>ROUND(+'Resp. Thy.'!O118,0)</f>
        <v>53480</v>
      </c>
      <c r="H23" s="3">
        <f>ROUND(+'Resp. Thy.'!F118,0)</f>
        <v>171922</v>
      </c>
      <c r="I23" s="8">
        <f t="shared" si="1"/>
        <v>0.31</v>
      </c>
      <c r="J23" s="8"/>
      <c r="K23" s="10">
        <f t="shared" si="2"/>
        <v>-0.22500000000000001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Thy.'!O19,0)</f>
        <v>13086</v>
      </c>
      <c r="E24" s="3">
        <f>ROUND(+'Resp. Thy.'!F19,0)</f>
        <v>9984</v>
      </c>
      <c r="F24" s="8">
        <f t="shared" si="0"/>
        <v>1.31</v>
      </c>
      <c r="G24" s="3">
        <f>ROUND(+'Resp. Thy.'!O119,0)</f>
        <v>17592</v>
      </c>
      <c r="H24" s="3">
        <f>ROUND(+'Resp. Thy.'!F119,0)</f>
        <v>4228</v>
      </c>
      <c r="I24" s="8">
        <f t="shared" si="1"/>
        <v>4.16</v>
      </c>
      <c r="J24" s="8"/>
      <c r="K24" s="10">
        <f t="shared" si="2"/>
        <v>2.1756000000000002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Thy.'!O20,0)</f>
        <v>2862</v>
      </c>
      <c r="E25" s="3">
        <f>ROUND(+'Resp. Thy.'!F20,0)</f>
        <v>41363</v>
      </c>
      <c r="F25" s="8">
        <f t="shared" si="0"/>
        <v>7.0000000000000007E-2</v>
      </c>
      <c r="G25" s="3">
        <f>ROUND(+'Resp. Thy.'!O120,0)</f>
        <v>4664</v>
      </c>
      <c r="H25" s="3">
        <f>ROUND(+'Resp. Thy.'!F120,0)</f>
        <v>71948</v>
      </c>
      <c r="I25" s="8">
        <f t="shared" si="1"/>
        <v>0.06</v>
      </c>
      <c r="J25" s="8"/>
      <c r="K25" s="10">
        <f t="shared" si="2"/>
        <v>-0.1429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Thy.'!O21,0)</f>
        <v>0</v>
      </c>
      <c r="E26" s="3">
        <f>ROUND(+'Resp. Thy.'!F21,0)</f>
        <v>0</v>
      </c>
      <c r="F26" s="8" t="str">
        <f t="shared" si="0"/>
        <v/>
      </c>
      <c r="G26" s="3">
        <f>ROUND(+'Resp. Thy.'!O121,0)</f>
        <v>0</v>
      </c>
      <c r="H26" s="3">
        <f>ROUND(+'Resp. Thy.'!F121,0)</f>
        <v>0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Thy.'!O22,0)</f>
        <v>0</v>
      </c>
      <c r="E27" s="3">
        <f>ROUND(+'Resp. Thy.'!F22,0)</f>
        <v>0</v>
      </c>
      <c r="F27" s="8" t="str">
        <f t="shared" si="0"/>
        <v/>
      </c>
      <c r="G27" s="3">
        <f>ROUND(+'Resp. Thy.'!O122,0)</f>
        <v>0</v>
      </c>
      <c r="H27" s="3">
        <f>ROUND(+'Resp. Thy.'!F122,0)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Thy.'!O23,0)</f>
        <v>1095</v>
      </c>
      <c r="E28" s="3">
        <f>ROUND(+'Resp. Thy.'!F23,0)</f>
        <v>18316</v>
      </c>
      <c r="F28" s="8">
        <f t="shared" si="0"/>
        <v>0.06</v>
      </c>
      <c r="G28" s="3">
        <f>ROUND(+'Resp. Thy.'!O123,0)</f>
        <v>847</v>
      </c>
      <c r="H28" s="3">
        <f>ROUND(+'Resp. Thy.'!F123,0)</f>
        <v>7717</v>
      </c>
      <c r="I28" s="8">
        <f t="shared" si="1"/>
        <v>0.11</v>
      </c>
      <c r="J28" s="8"/>
      <c r="K28" s="10">
        <f t="shared" si="2"/>
        <v>0.83330000000000004</v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Thy.'!O24,0)</f>
        <v>16776</v>
      </c>
      <c r="E29" s="3">
        <f>ROUND(+'Resp. Thy.'!F24,0)</f>
        <v>242396</v>
      </c>
      <c r="F29" s="8">
        <f t="shared" si="0"/>
        <v>7.0000000000000007E-2</v>
      </c>
      <c r="G29" s="3">
        <f>ROUND(+'Resp. Thy.'!O124,0)</f>
        <v>10213</v>
      </c>
      <c r="H29" s="3">
        <f>ROUND(+'Resp. Thy.'!F124,0)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Thy.'!O25,0)</f>
        <v>0</v>
      </c>
      <c r="E30" s="3">
        <f>ROUND(+'Resp. Thy.'!F25,0)</f>
        <v>0</v>
      </c>
      <c r="F30" s="8" t="str">
        <f t="shared" si="0"/>
        <v/>
      </c>
      <c r="G30" s="3">
        <f>ROUND(+'Resp. Thy.'!O125,0)</f>
        <v>0</v>
      </c>
      <c r="H30" s="3">
        <f>ROUND(+'Resp. Thy.'!F125,0)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Thy.'!O26,0)</f>
        <v>597</v>
      </c>
      <c r="E31" s="3">
        <f>ROUND(+'Resp. Thy.'!F26,0)</f>
        <v>3260</v>
      </c>
      <c r="F31" s="8">
        <f t="shared" si="0"/>
        <v>0.18</v>
      </c>
      <c r="G31" s="3">
        <f>ROUND(+'Resp. Thy.'!O126,0)</f>
        <v>978</v>
      </c>
      <c r="H31" s="3">
        <f>ROUND(+'Resp. Thy.'!F126,0)</f>
        <v>4537</v>
      </c>
      <c r="I31" s="8">
        <f t="shared" si="1"/>
        <v>0.22</v>
      </c>
      <c r="J31" s="8"/>
      <c r="K31" s="10">
        <f t="shared" si="2"/>
        <v>0.22220000000000001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Thy.'!O27,0)</f>
        <v>1605</v>
      </c>
      <c r="E32" s="3">
        <f>ROUND(+'Resp. Thy.'!F27,0)</f>
        <v>34898</v>
      </c>
      <c r="F32" s="8">
        <f t="shared" si="0"/>
        <v>0.05</v>
      </c>
      <c r="G32" s="3">
        <f>ROUND(+'Resp. Thy.'!O127,0)</f>
        <v>3037</v>
      </c>
      <c r="H32" s="3">
        <f>ROUND(+'Resp. Thy.'!F127,0)</f>
        <v>47324</v>
      </c>
      <c r="I32" s="8">
        <f t="shared" si="1"/>
        <v>0.06</v>
      </c>
      <c r="J32" s="8"/>
      <c r="K32" s="10">
        <f t="shared" si="2"/>
        <v>0.2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Thy.'!O28,0)</f>
        <v>627</v>
      </c>
      <c r="E33" s="3">
        <f>ROUND(+'Resp. Thy.'!F28,0)</f>
        <v>15386</v>
      </c>
      <c r="F33" s="8">
        <f t="shared" si="0"/>
        <v>0.04</v>
      </c>
      <c r="G33" s="3">
        <f>ROUND(+'Resp. Thy.'!O128,0)</f>
        <v>863</v>
      </c>
      <c r="H33" s="3">
        <f>ROUND(+'Resp. Thy.'!F128,0)</f>
        <v>12936</v>
      </c>
      <c r="I33" s="8">
        <f t="shared" si="1"/>
        <v>7.0000000000000007E-2</v>
      </c>
      <c r="J33" s="8"/>
      <c r="K33" s="10">
        <f t="shared" si="2"/>
        <v>0.75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Thy.'!O29,0)</f>
        <v>2964</v>
      </c>
      <c r="E34" s="3">
        <f>ROUND(+'Resp. Thy.'!F29,0)</f>
        <v>16193</v>
      </c>
      <c r="F34" s="8">
        <f t="shared" si="0"/>
        <v>0.18</v>
      </c>
      <c r="G34" s="3">
        <f>ROUND(+'Resp. Thy.'!O129,0)</f>
        <v>2295</v>
      </c>
      <c r="H34" s="3">
        <f>ROUND(+'Resp. Thy.'!F129,0)</f>
        <v>15267</v>
      </c>
      <c r="I34" s="8">
        <f t="shared" si="1"/>
        <v>0.15</v>
      </c>
      <c r="J34" s="8"/>
      <c r="K34" s="10">
        <f t="shared" si="2"/>
        <v>-0.16669999999999999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Thy.'!O30,0)</f>
        <v>0</v>
      </c>
      <c r="E35" s="3">
        <f>ROUND(+'Resp. Thy.'!F30,0)</f>
        <v>0</v>
      </c>
      <c r="F35" s="8" t="str">
        <f t="shared" si="0"/>
        <v/>
      </c>
      <c r="G35" s="3">
        <f>ROUND(+'Resp. Thy.'!O130,0)</f>
        <v>0</v>
      </c>
      <c r="H35" s="3">
        <f>ROUND(+'Resp. Thy.'!F130,0)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Thy.'!O31,0)</f>
        <v>0</v>
      </c>
      <c r="E36" s="3">
        <f>ROUND(+'Resp. Thy.'!F31,0)</f>
        <v>0</v>
      </c>
      <c r="F36" s="8" t="str">
        <f t="shared" si="0"/>
        <v/>
      </c>
      <c r="G36" s="3">
        <f>ROUND(+'Resp. Thy.'!O131,0)</f>
        <v>0</v>
      </c>
      <c r="H36" s="3">
        <f>ROUND(+'Resp. Thy.'!F131,0)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Thy.'!O32,0)</f>
        <v>3965</v>
      </c>
      <c r="E37" s="3">
        <f>ROUND(+'Resp. Thy.'!F32,0)</f>
        <v>0</v>
      </c>
      <c r="F37" s="8" t="str">
        <f t="shared" si="0"/>
        <v/>
      </c>
      <c r="G37" s="3">
        <f>ROUND(+'Resp. Thy.'!O132,0)</f>
        <v>0</v>
      </c>
      <c r="H37" s="3">
        <f>ROUND(+'Resp. Thy.'!F132,0)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Thy.'!O33,0)</f>
        <v>0</v>
      </c>
      <c r="E38" s="3">
        <f>ROUND(+'Resp. Thy.'!F33,0)</f>
        <v>0</v>
      </c>
      <c r="F38" s="8" t="str">
        <f t="shared" si="0"/>
        <v/>
      </c>
      <c r="G38" s="3">
        <f>ROUND(+'Resp. Thy.'!O133,0)</f>
        <v>0</v>
      </c>
      <c r="H38" s="3">
        <f>ROUND(+'Resp. Thy.'!F133,0)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Thy.'!O34,0)</f>
        <v>7112</v>
      </c>
      <c r="E39" s="3">
        <f>ROUND(+'Resp. Thy.'!F34,0)</f>
        <v>84540</v>
      </c>
      <c r="F39" s="8">
        <f t="shared" si="0"/>
        <v>0.08</v>
      </c>
      <c r="G39" s="3">
        <f>ROUND(+'Resp. Thy.'!O134,0)</f>
        <v>5358</v>
      </c>
      <c r="H39" s="3">
        <f>ROUND(+'Resp. Thy.'!F134,0)</f>
        <v>174009</v>
      </c>
      <c r="I39" s="8">
        <f t="shared" si="1"/>
        <v>0.03</v>
      </c>
      <c r="J39" s="8"/>
      <c r="K39" s="10">
        <f t="shared" si="2"/>
        <v>-0.625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Thy.'!O35,0)</f>
        <v>2736</v>
      </c>
      <c r="E40" s="3">
        <f>ROUND(+'Resp. Thy.'!F35,0)</f>
        <v>14592</v>
      </c>
      <c r="F40" s="8">
        <f t="shared" si="0"/>
        <v>0.19</v>
      </c>
      <c r="G40" s="3">
        <f>ROUND(+'Resp. Thy.'!O135,0)</f>
        <v>9588</v>
      </c>
      <c r="H40" s="3">
        <f>ROUND(+'Resp. Thy.'!F135,0)</f>
        <v>23486</v>
      </c>
      <c r="I40" s="8">
        <f t="shared" si="1"/>
        <v>0.41</v>
      </c>
      <c r="J40" s="8"/>
      <c r="K40" s="10">
        <f t="shared" si="2"/>
        <v>1.1578999999999999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Thy.'!O36,0)</f>
        <v>103</v>
      </c>
      <c r="E41" s="3">
        <f>ROUND(+'Resp. Thy.'!F36,0)</f>
        <v>1264</v>
      </c>
      <c r="F41" s="8">
        <f t="shared" si="0"/>
        <v>0.08</v>
      </c>
      <c r="G41" s="3">
        <f>ROUND(+'Resp. Thy.'!O136,0)</f>
        <v>384</v>
      </c>
      <c r="H41" s="3">
        <f>ROUND(+'Resp. Thy.'!F136,0)</f>
        <v>1518</v>
      </c>
      <c r="I41" s="8">
        <f t="shared" si="1"/>
        <v>0.25</v>
      </c>
      <c r="J41" s="8"/>
      <c r="K41" s="10">
        <f t="shared" si="2"/>
        <v>2.125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Thy.'!O37,0)</f>
        <v>47445</v>
      </c>
      <c r="E42" s="3">
        <f>ROUND(+'Resp. Thy.'!F37,0)</f>
        <v>62636</v>
      </c>
      <c r="F42" s="8">
        <f t="shared" si="0"/>
        <v>0.76</v>
      </c>
      <c r="G42" s="3">
        <f>ROUND(+'Resp. Thy.'!O137,0)</f>
        <v>7535</v>
      </c>
      <c r="H42" s="3">
        <f>ROUND(+'Resp. Thy.'!F137,0)</f>
        <v>70420</v>
      </c>
      <c r="I42" s="8">
        <f t="shared" si="1"/>
        <v>0.11</v>
      </c>
      <c r="J42" s="8"/>
      <c r="K42" s="10">
        <f t="shared" si="2"/>
        <v>-0.85529999999999995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Thy.'!O38,0)</f>
        <v>0</v>
      </c>
      <c r="E43" s="3">
        <f>ROUND(+'Resp. Thy.'!F38,0)</f>
        <v>0</v>
      </c>
      <c r="F43" s="8" t="str">
        <f t="shared" si="0"/>
        <v/>
      </c>
      <c r="G43" s="3">
        <f>ROUND(+'Resp. Thy.'!O138,0)</f>
        <v>0</v>
      </c>
      <c r="H43" s="3">
        <f>ROUND(+'Resp. Thy.'!F138,0)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Thy.'!O39,0)</f>
        <v>0</v>
      </c>
      <c r="E44" s="3">
        <f>ROUND(+'Resp. Thy.'!F39,0)</f>
        <v>33661</v>
      </c>
      <c r="F44" s="8" t="str">
        <f t="shared" si="0"/>
        <v/>
      </c>
      <c r="G44" s="3">
        <f>ROUND(+'Resp. Thy.'!O139,0)</f>
        <v>484</v>
      </c>
      <c r="H44" s="3">
        <f>ROUND(+'Resp. Thy.'!F139,0)</f>
        <v>33120</v>
      </c>
      <c r="I44" s="8">
        <f t="shared" si="1"/>
        <v>0.01</v>
      </c>
      <c r="J44" s="8"/>
      <c r="K44" s="10" t="str">
        <f t="shared" si="2"/>
        <v/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Thy.'!O40,0)</f>
        <v>0</v>
      </c>
      <c r="E45" s="3">
        <f>ROUND(+'Resp. Thy.'!F40,0)</f>
        <v>1454</v>
      </c>
      <c r="F45" s="8" t="str">
        <f t="shared" si="0"/>
        <v/>
      </c>
      <c r="G45" s="3">
        <f>ROUND(+'Resp. Thy.'!O140,0)</f>
        <v>407</v>
      </c>
      <c r="H45" s="3">
        <f>ROUND(+'Resp. Thy.'!F140,0)</f>
        <v>1657</v>
      </c>
      <c r="I45" s="8">
        <f t="shared" si="1"/>
        <v>0.25</v>
      </c>
      <c r="J45" s="8"/>
      <c r="K45" s="10" t="str">
        <f t="shared" si="2"/>
        <v/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Thy.'!O41,0)</f>
        <v>7002</v>
      </c>
      <c r="E46" s="3">
        <f>ROUND(+'Resp. Thy.'!F41,0)</f>
        <v>23264</v>
      </c>
      <c r="F46" s="8">
        <f t="shared" si="0"/>
        <v>0.3</v>
      </c>
      <c r="G46" s="3">
        <f>ROUND(+'Resp. Thy.'!O141,0)</f>
        <v>6398</v>
      </c>
      <c r="H46" s="3">
        <f>ROUND(+'Resp. Thy.'!F141,0)</f>
        <v>21133</v>
      </c>
      <c r="I46" s="8">
        <f t="shared" si="1"/>
        <v>0.3</v>
      </c>
      <c r="J46" s="8"/>
      <c r="K46" s="10">
        <f t="shared" si="2"/>
        <v>0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Thy.'!O42,0)</f>
        <v>0</v>
      </c>
      <c r="E47" s="3">
        <f>ROUND(+'Resp. Thy.'!F42,0)</f>
        <v>4177</v>
      </c>
      <c r="F47" s="8" t="str">
        <f t="shared" si="0"/>
        <v/>
      </c>
      <c r="G47" s="3">
        <f>ROUND(+'Resp. Thy.'!O142,0)</f>
        <v>0</v>
      </c>
      <c r="H47" s="3">
        <f>ROUND(+'Resp. Thy.'!F142,0)</f>
        <v>788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Thy.'!O43,0)</f>
        <v>0</v>
      </c>
      <c r="E48" s="3">
        <f>ROUND(+'Resp. Thy.'!F43,0)</f>
        <v>0</v>
      </c>
      <c r="F48" s="8" t="str">
        <f t="shared" si="0"/>
        <v/>
      </c>
      <c r="G48" s="3">
        <f>ROUND(+'Resp. Thy.'!O143,0)</f>
        <v>0</v>
      </c>
      <c r="H48" s="3">
        <f>ROUND(+'Resp. Thy.'!F143,0)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Thy.'!O44,0)</f>
        <v>0</v>
      </c>
      <c r="E49" s="3">
        <f>ROUND(+'Resp. Thy.'!F44,0)</f>
        <v>36116</v>
      </c>
      <c r="F49" s="8" t="str">
        <f t="shared" si="0"/>
        <v/>
      </c>
      <c r="G49" s="3">
        <f>ROUND(+'Resp. Thy.'!O144,0)</f>
        <v>0</v>
      </c>
      <c r="H49" s="3">
        <f>ROUND(+'Resp. Thy.'!F144,0)</f>
        <v>19027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Thy.'!O45,0)</f>
        <v>9745</v>
      </c>
      <c r="E50" s="3">
        <f>ROUND(+'Resp. Thy.'!F45,0)</f>
        <v>61172</v>
      </c>
      <c r="F50" s="8">
        <f t="shared" si="0"/>
        <v>0.16</v>
      </c>
      <c r="G50" s="3">
        <f>ROUND(+'Resp. Thy.'!O145,0)</f>
        <v>14310</v>
      </c>
      <c r="H50" s="3">
        <f>ROUND(+'Resp. Thy.'!F145,0)</f>
        <v>67295</v>
      </c>
      <c r="I50" s="8">
        <f t="shared" si="1"/>
        <v>0.21</v>
      </c>
      <c r="J50" s="8"/>
      <c r="K50" s="10">
        <f t="shared" si="2"/>
        <v>0.3125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Thy.'!O46,0)</f>
        <v>1092</v>
      </c>
      <c r="E51" s="3">
        <f>ROUND(+'Resp. Thy.'!F46,0)</f>
        <v>0</v>
      </c>
      <c r="F51" s="8" t="str">
        <f t="shared" si="0"/>
        <v/>
      </c>
      <c r="G51" s="3">
        <f>ROUND(+'Resp. Thy.'!O146,0)</f>
        <v>0</v>
      </c>
      <c r="H51" s="3">
        <f>ROUND(+'Resp. Thy.'!F146,0)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Thy.'!O47,0)</f>
        <v>673</v>
      </c>
      <c r="E52" s="3">
        <f>ROUND(+'Resp. Thy.'!F47,0)</f>
        <v>23928</v>
      </c>
      <c r="F52" s="8">
        <f t="shared" si="0"/>
        <v>0.03</v>
      </c>
      <c r="G52" s="3">
        <f>ROUND(+'Resp. Thy.'!O147,0)</f>
        <v>519</v>
      </c>
      <c r="H52" s="3">
        <f>ROUND(+'Resp. Thy.'!F147,0)</f>
        <v>23391</v>
      </c>
      <c r="I52" s="8">
        <f t="shared" si="1"/>
        <v>0.02</v>
      </c>
      <c r="J52" s="8"/>
      <c r="K52" s="10">
        <f t="shared" si="2"/>
        <v>-0.33329999999999999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Thy.'!O48,0)</f>
        <v>6231</v>
      </c>
      <c r="E53" s="3">
        <f>ROUND(+'Resp. Thy.'!F48,0)</f>
        <v>0</v>
      </c>
      <c r="F53" s="8" t="str">
        <f t="shared" si="0"/>
        <v/>
      </c>
      <c r="G53" s="3">
        <f>ROUND(+'Resp. Thy.'!O148,0)</f>
        <v>2539</v>
      </c>
      <c r="H53" s="3">
        <f>ROUND(+'Resp. Thy.'!F148,0)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Thy.'!O49,0)</f>
        <v>2020</v>
      </c>
      <c r="E54" s="3">
        <f>ROUND(+'Resp. Thy.'!F49,0)</f>
        <v>47870</v>
      </c>
      <c r="F54" s="8">
        <f t="shared" si="0"/>
        <v>0.04</v>
      </c>
      <c r="G54" s="3">
        <f>ROUND(+'Resp. Thy.'!O149,0)</f>
        <v>10418</v>
      </c>
      <c r="H54" s="3">
        <f>ROUND(+'Resp. Thy.'!F149,0)</f>
        <v>49443</v>
      </c>
      <c r="I54" s="8">
        <f t="shared" si="1"/>
        <v>0.21</v>
      </c>
      <c r="J54" s="8"/>
      <c r="K54" s="10">
        <f t="shared" si="2"/>
        <v>4.25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Thy.'!O50,0)</f>
        <v>2825</v>
      </c>
      <c r="E55" s="3">
        <f>ROUND(+'Resp. Thy.'!F50,0)</f>
        <v>9801</v>
      </c>
      <c r="F55" s="8">
        <f t="shared" si="0"/>
        <v>0.28999999999999998</v>
      </c>
      <c r="G55" s="3">
        <f>ROUND(+'Resp. Thy.'!O150,0)</f>
        <v>4672</v>
      </c>
      <c r="H55" s="3">
        <f>ROUND(+'Resp. Thy.'!F150,0)</f>
        <v>10970</v>
      </c>
      <c r="I55" s="8">
        <f t="shared" si="1"/>
        <v>0.43</v>
      </c>
      <c r="J55" s="8"/>
      <c r="K55" s="10">
        <f t="shared" si="2"/>
        <v>0.48280000000000001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Thy.'!O51,0)</f>
        <v>1205</v>
      </c>
      <c r="E56" s="3">
        <f>ROUND(+'Resp. Thy.'!F51,0)</f>
        <v>3643</v>
      </c>
      <c r="F56" s="8">
        <f t="shared" si="0"/>
        <v>0.33</v>
      </c>
      <c r="G56" s="3">
        <f>ROUND(+'Resp. Thy.'!O151,0)</f>
        <v>0</v>
      </c>
      <c r="H56" s="3">
        <f>ROUND(+'Resp. Thy.'!F151,0)</f>
        <v>5082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Thy.'!O52,0)</f>
        <v>942</v>
      </c>
      <c r="E57" s="3">
        <f>ROUND(+'Resp. Thy.'!F52,0)</f>
        <v>0</v>
      </c>
      <c r="F57" s="8" t="str">
        <f t="shared" si="0"/>
        <v/>
      </c>
      <c r="G57" s="3">
        <f>ROUND(+'Resp. Thy.'!O152,0)</f>
        <v>2821</v>
      </c>
      <c r="H57" s="3">
        <f>ROUND(+'Resp. Thy.'!F152,0)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Thy.'!O53,0)</f>
        <v>10593</v>
      </c>
      <c r="E58" s="3">
        <f>ROUND(+'Resp. Thy.'!F53,0)</f>
        <v>49800</v>
      </c>
      <c r="F58" s="8">
        <f t="shared" si="0"/>
        <v>0.21</v>
      </c>
      <c r="G58" s="3">
        <f>ROUND(+'Resp. Thy.'!O153,0)</f>
        <v>15698</v>
      </c>
      <c r="H58" s="3">
        <f>ROUND(+'Resp. Thy.'!F153,0)</f>
        <v>47192</v>
      </c>
      <c r="I58" s="8">
        <f t="shared" si="1"/>
        <v>0.33</v>
      </c>
      <c r="J58" s="8"/>
      <c r="K58" s="10">
        <f t="shared" si="2"/>
        <v>0.57140000000000002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Thy.'!O54,0)</f>
        <v>1570</v>
      </c>
      <c r="E59" s="3">
        <f>ROUND(+'Resp. Thy.'!F54,0)</f>
        <v>2438</v>
      </c>
      <c r="F59" s="8">
        <f t="shared" si="0"/>
        <v>0.64</v>
      </c>
      <c r="G59" s="3">
        <f>ROUND(+'Resp. Thy.'!O154,0)</f>
        <v>619</v>
      </c>
      <c r="H59" s="3">
        <f>ROUND(+'Resp. Thy.'!F154,0)</f>
        <v>2368</v>
      </c>
      <c r="I59" s="8">
        <f t="shared" si="1"/>
        <v>0.26</v>
      </c>
      <c r="J59" s="8"/>
      <c r="K59" s="10">
        <f t="shared" si="2"/>
        <v>-0.59379999999999999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Thy.'!O55,0)</f>
        <v>109</v>
      </c>
      <c r="E60" s="3">
        <f>ROUND(+'Resp. Thy.'!F55,0)</f>
        <v>1973</v>
      </c>
      <c r="F60" s="8">
        <f t="shared" si="0"/>
        <v>0.06</v>
      </c>
      <c r="G60" s="3">
        <f>ROUND(+'Resp. Thy.'!O155,0)</f>
        <v>0</v>
      </c>
      <c r="H60" s="3">
        <f>ROUND(+'Resp. Thy.'!F155,0)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Thy.'!O56,0)</f>
        <v>0</v>
      </c>
      <c r="E61" s="3">
        <f>ROUND(+'Resp. Thy.'!F56,0)</f>
        <v>260556</v>
      </c>
      <c r="F61" s="8" t="str">
        <f t="shared" si="0"/>
        <v/>
      </c>
      <c r="G61" s="3">
        <f>ROUND(+'Resp. Thy.'!O156,0)</f>
        <v>13775</v>
      </c>
      <c r="H61" s="3">
        <f>ROUND(+'Resp. Thy.'!F156,0)</f>
        <v>311854</v>
      </c>
      <c r="I61" s="8">
        <f t="shared" si="1"/>
        <v>0.04</v>
      </c>
      <c r="J61" s="8"/>
      <c r="K61" s="10" t="str">
        <f t="shared" si="2"/>
        <v/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Thy.'!O57,0)</f>
        <v>1920</v>
      </c>
      <c r="E62" s="3">
        <f>ROUND(+'Resp. Thy.'!F57,0)</f>
        <v>74832</v>
      </c>
      <c r="F62" s="8">
        <f t="shared" si="0"/>
        <v>0.03</v>
      </c>
      <c r="G62" s="3">
        <f>ROUND(+'Resp. Thy.'!O157,0)</f>
        <v>4197</v>
      </c>
      <c r="H62" s="3">
        <f>ROUND(+'Resp. Thy.'!F157,0)</f>
        <v>71676</v>
      </c>
      <c r="I62" s="8">
        <f t="shared" si="1"/>
        <v>0.06</v>
      </c>
      <c r="J62" s="8"/>
      <c r="K62" s="10">
        <f t="shared" si="2"/>
        <v>1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Thy.'!O58,0)</f>
        <v>1000</v>
      </c>
      <c r="E63" s="3">
        <f>ROUND(+'Resp. Thy.'!F58,0)</f>
        <v>6577</v>
      </c>
      <c r="F63" s="8">
        <f t="shared" si="0"/>
        <v>0.15</v>
      </c>
      <c r="G63" s="3">
        <f>ROUND(+'Resp. Thy.'!O158,0)</f>
        <v>1379</v>
      </c>
      <c r="H63" s="3">
        <f>ROUND(+'Resp. Thy.'!F158,0)</f>
        <v>6461</v>
      </c>
      <c r="I63" s="8">
        <f t="shared" si="1"/>
        <v>0.21</v>
      </c>
      <c r="J63" s="8"/>
      <c r="K63" s="10">
        <f t="shared" si="2"/>
        <v>0.4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Thy.'!O59,0)</f>
        <v>9876</v>
      </c>
      <c r="E64" s="3">
        <f>ROUND(+'Resp. Thy.'!F59,0)</f>
        <v>57193</v>
      </c>
      <c r="F64" s="8">
        <f t="shared" si="0"/>
        <v>0.17</v>
      </c>
      <c r="G64" s="3">
        <f>ROUND(+'Resp. Thy.'!O159,0)</f>
        <v>4385</v>
      </c>
      <c r="H64" s="3">
        <f>ROUND(+'Resp. Thy.'!F159,0)</f>
        <v>68155</v>
      </c>
      <c r="I64" s="8">
        <f t="shared" si="1"/>
        <v>0.06</v>
      </c>
      <c r="J64" s="8"/>
      <c r="K64" s="10">
        <f t="shared" si="2"/>
        <v>-0.64710000000000001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Thy.'!O60,0)</f>
        <v>0</v>
      </c>
      <c r="E65" s="3">
        <f>ROUND(+'Resp. Thy.'!F60,0)</f>
        <v>1105</v>
      </c>
      <c r="F65" s="8" t="str">
        <f t="shared" si="0"/>
        <v/>
      </c>
      <c r="G65" s="3">
        <f>ROUND(+'Resp. Thy.'!O160,0)</f>
        <v>0</v>
      </c>
      <c r="H65" s="3">
        <f>ROUND(+'Resp. Thy.'!F160,0)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Thy.'!O61,0)</f>
        <v>174</v>
      </c>
      <c r="E66" s="3">
        <f>ROUND(+'Resp. Thy.'!F61,0)</f>
        <v>9753</v>
      </c>
      <c r="F66" s="8">
        <f t="shared" si="0"/>
        <v>0.02</v>
      </c>
      <c r="G66" s="3">
        <f>ROUND(+'Resp. Thy.'!O161,0)</f>
        <v>150</v>
      </c>
      <c r="H66" s="3">
        <f>ROUND(+'Resp. Thy.'!F161,0)</f>
        <v>8796</v>
      </c>
      <c r="I66" s="8">
        <f t="shared" si="1"/>
        <v>0.02</v>
      </c>
      <c r="J66" s="8"/>
      <c r="K66" s="10">
        <f t="shared" si="2"/>
        <v>0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Thy.'!O62,0)</f>
        <v>1815</v>
      </c>
      <c r="E67" s="3">
        <f>ROUND(+'Resp. Thy.'!F62,0)</f>
        <v>15821</v>
      </c>
      <c r="F67" s="8">
        <f t="shared" si="0"/>
        <v>0.11</v>
      </c>
      <c r="G67" s="3">
        <f>ROUND(+'Resp. Thy.'!O162,0)</f>
        <v>2185</v>
      </c>
      <c r="H67" s="3">
        <f>ROUND(+'Resp. Thy.'!F162,0)</f>
        <v>9451</v>
      </c>
      <c r="I67" s="8">
        <f t="shared" si="1"/>
        <v>0.23</v>
      </c>
      <c r="J67" s="8"/>
      <c r="K67" s="10">
        <f t="shared" si="2"/>
        <v>1.0909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Thy.'!O63,0)</f>
        <v>9808</v>
      </c>
      <c r="E68" s="3">
        <f>ROUND(+'Resp. Thy.'!F63,0)</f>
        <v>28221</v>
      </c>
      <c r="F68" s="8">
        <f t="shared" si="0"/>
        <v>0.35</v>
      </c>
      <c r="G68" s="3">
        <f>ROUND(+'Resp. Thy.'!O163,0)</f>
        <v>9701</v>
      </c>
      <c r="H68" s="3">
        <f>ROUND(+'Resp. Thy.'!F163,0)</f>
        <v>61980</v>
      </c>
      <c r="I68" s="8">
        <f t="shared" si="1"/>
        <v>0.16</v>
      </c>
      <c r="J68" s="8"/>
      <c r="K68" s="10">
        <f t="shared" si="2"/>
        <v>-0.54290000000000005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Thy.'!O64,0)</f>
        <v>247</v>
      </c>
      <c r="E69" s="3">
        <f>ROUND(+'Resp. Thy.'!F64,0)</f>
        <v>34056</v>
      </c>
      <c r="F69" s="8">
        <f t="shared" si="0"/>
        <v>0.01</v>
      </c>
      <c r="G69" s="3">
        <f>ROUND(+'Resp. Thy.'!O164,0)</f>
        <v>0</v>
      </c>
      <c r="H69" s="3">
        <f>ROUND(+'Resp. Thy.'!F164,0)</f>
        <v>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Thy.'!O65,0)</f>
        <v>2240</v>
      </c>
      <c r="E70" s="3">
        <f>ROUND(+'Resp. Thy.'!F65,0)</f>
        <v>5742</v>
      </c>
      <c r="F70" s="8">
        <f t="shared" si="0"/>
        <v>0.39</v>
      </c>
      <c r="G70" s="3">
        <f>ROUND(+'Resp. Thy.'!O165,0)</f>
        <v>170</v>
      </c>
      <c r="H70" s="3">
        <f>ROUND(+'Resp. Thy.'!F165,0)</f>
        <v>5006</v>
      </c>
      <c r="I70" s="8">
        <f t="shared" si="1"/>
        <v>0.03</v>
      </c>
      <c r="J70" s="8"/>
      <c r="K70" s="10">
        <f t="shared" si="2"/>
        <v>-0.92310000000000003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Thy.'!O66,0)</f>
        <v>0</v>
      </c>
      <c r="E71" s="3">
        <f>ROUND(+'Resp. Thy.'!F66,0)</f>
        <v>0</v>
      </c>
      <c r="F71" s="8" t="str">
        <f t="shared" si="0"/>
        <v/>
      </c>
      <c r="G71" s="3">
        <f>ROUND(+'Resp. Thy.'!O166,0)</f>
        <v>0</v>
      </c>
      <c r="H71" s="3">
        <f>ROUND(+'Resp. Thy.'!F166,0)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Thy.'!O67,0)</f>
        <v>18238</v>
      </c>
      <c r="E72" s="3">
        <f>ROUND(+'Resp. Thy.'!F67,0)</f>
        <v>0</v>
      </c>
      <c r="F72" s="8" t="str">
        <f t="shared" si="0"/>
        <v/>
      </c>
      <c r="G72" s="3">
        <f>ROUND(+'Resp. Thy.'!O167,0)</f>
        <v>30760</v>
      </c>
      <c r="H72" s="3">
        <f>ROUND(+'Resp. Thy.'!F167,0)</f>
        <v>1916</v>
      </c>
      <c r="I72" s="8">
        <f t="shared" si="1"/>
        <v>16.05</v>
      </c>
      <c r="J72" s="8"/>
      <c r="K72" s="10" t="str">
        <f t="shared" si="2"/>
        <v/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Thy.'!O68,0)</f>
        <v>16236</v>
      </c>
      <c r="E73" s="3">
        <f>ROUND(+'Resp. Thy.'!F68,0)</f>
        <v>45286</v>
      </c>
      <c r="F73" s="8">
        <f t="shared" si="0"/>
        <v>0.36</v>
      </c>
      <c r="G73" s="3">
        <f>ROUND(+'Resp. Thy.'!O168,0)</f>
        <v>17180</v>
      </c>
      <c r="H73" s="3">
        <f>ROUND(+'Resp. Thy.'!F168,0)</f>
        <v>45008</v>
      </c>
      <c r="I73" s="8">
        <f t="shared" si="1"/>
        <v>0.38</v>
      </c>
      <c r="J73" s="8"/>
      <c r="K73" s="10">
        <f t="shared" si="2"/>
        <v>5.5599999999999997E-2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Thy.'!O69,0)</f>
        <v>2195</v>
      </c>
      <c r="E74" s="3">
        <f>ROUND(+'Resp. Thy.'!F69,0)</f>
        <v>580044</v>
      </c>
      <c r="F74" s="8">
        <f t="shared" si="0"/>
        <v>0</v>
      </c>
      <c r="G74" s="3">
        <f>ROUND(+'Resp. Thy.'!O169,0)</f>
        <v>3662</v>
      </c>
      <c r="H74" s="3">
        <f>ROUND(+'Resp. Thy.'!F169,0)</f>
        <v>596102</v>
      </c>
      <c r="I74" s="8">
        <f t="shared" si="1"/>
        <v>0.01</v>
      </c>
      <c r="J74" s="8"/>
      <c r="K74" s="10" t="e">
        <f t="shared" si="2"/>
        <v>#DIV/0!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Thy.'!O70,0)</f>
        <v>6082</v>
      </c>
      <c r="E75" s="3">
        <f>ROUND(+'Resp. Thy.'!F70,0)</f>
        <v>0</v>
      </c>
      <c r="F75" s="8" t="str">
        <f t="shared" ref="F75:F107" si="3">IF(D75=0,"",IF(E75=0,"",ROUND(D75/E75,2)))</f>
        <v/>
      </c>
      <c r="G75" s="3">
        <f>ROUND(+'Resp. Thy.'!O170,0)</f>
        <v>4277</v>
      </c>
      <c r="H75" s="3">
        <f>ROUND(+'Resp. Thy.'!F170,0)</f>
        <v>0</v>
      </c>
      <c r="I75" s="8" t="str">
        <f t="shared" ref="I75:I107" si="4">IF(G75=0,"",IF(H75=0,"",ROUND(G75/H75,2)))</f>
        <v/>
      </c>
      <c r="J75" s="8"/>
      <c r="K75" s="10" t="str">
        <f t="shared" ref="K75:K107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Thy.'!O71,0)</f>
        <v>3533</v>
      </c>
      <c r="E76" s="3">
        <f>ROUND(+'Resp. Thy.'!F71,0)</f>
        <v>3135</v>
      </c>
      <c r="F76" s="8">
        <f t="shared" si="3"/>
        <v>1.1299999999999999</v>
      </c>
      <c r="G76" s="3">
        <f>ROUND(+'Resp. Thy.'!O171,0)</f>
        <v>3547</v>
      </c>
      <c r="H76" s="3">
        <f>ROUND(+'Resp. Thy.'!F171,0)</f>
        <v>2236</v>
      </c>
      <c r="I76" s="8">
        <f t="shared" si="4"/>
        <v>1.59</v>
      </c>
      <c r="J76" s="8"/>
      <c r="K76" s="10">
        <f t="shared" si="5"/>
        <v>0.40710000000000002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Thy.'!O72,0)</f>
        <v>0</v>
      </c>
      <c r="E77" s="3">
        <f>ROUND(+'Resp. Thy.'!F72,0)</f>
        <v>0</v>
      </c>
      <c r="F77" s="8" t="str">
        <f t="shared" si="3"/>
        <v/>
      </c>
      <c r="G77" s="3">
        <f>ROUND(+'Resp. Thy.'!O172,0)</f>
        <v>0</v>
      </c>
      <c r="H77" s="3">
        <f>ROUND(+'Resp. Thy.'!F172,0)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Thy.'!O73,0)</f>
        <v>5486</v>
      </c>
      <c r="E78" s="3">
        <f>ROUND(+'Resp. Thy.'!F73,0)</f>
        <v>40592</v>
      </c>
      <c r="F78" s="8">
        <f t="shared" si="3"/>
        <v>0.14000000000000001</v>
      </c>
      <c r="G78" s="3">
        <f>ROUND(+'Resp. Thy.'!O173,0)</f>
        <v>6572</v>
      </c>
      <c r="H78" s="3">
        <f>ROUND(+'Resp. Thy.'!F173,0)</f>
        <v>43820</v>
      </c>
      <c r="I78" s="8">
        <f t="shared" si="4"/>
        <v>0.15</v>
      </c>
      <c r="J78" s="8"/>
      <c r="K78" s="10">
        <f t="shared" si="5"/>
        <v>7.1400000000000005E-2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Thy.'!O74,0)</f>
        <v>1066</v>
      </c>
      <c r="E79" s="3">
        <f>ROUND(+'Resp. Thy.'!F74,0)</f>
        <v>83159</v>
      </c>
      <c r="F79" s="8">
        <f t="shared" si="3"/>
        <v>0.01</v>
      </c>
      <c r="G79" s="3">
        <f>ROUND(+'Resp. Thy.'!O174,0)</f>
        <v>8523</v>
      </c>
      <c r="H79" s="3">
        <f>ROUND(+'Resp. Thy.'!F174,0)</f>
        <v>95793</v>
      </c>
      <c r="I79" s="8">
        <f t="shared" si="4"/>
        <v>0.09</v>
      </c>
      <c r="J79" s="8"/>
      <c r="K79" s="10">
        <f t="shared" si="5"/>
        <v>8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Thy.'!O75,0)</f>
        <v>4568</v>
      </c>
      <c r="E80" s="3">
        <f>ROUND(+'Resp. Thy.'!F75,0)</f>
        <v>24430</v>
      </c>
      <c r="F80" s="8">
        <f t="shared" si="3"/>
        <v>0.19</v>
      </c>
      <c r="G80" s="3">
        <f>ROUND(+'Resp. Thy.'!O175,0)</f>
        <v>2072</v>
      </c>
      <c r="H80" s="3">
        <f>ROUND(+'Resp. Thy.'!F175,0)</f>
        <v>23571</v>
      </c>
      <c r="I80" s="8">
        <f t="shared" si="4"/>
        <v>0.09</v>
      </c>
      <c r="J80" s="8"/>
      <c r="K80" s="10">
        <f t="shared" si="5"/>
        <v>-0.52629999999999999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Thy.'!O76,0)</f>
        <v>1037</v>
      </c>
      <c r="E81" s="3">
        <f>ROUND(+'Resp. Thy.'!F76,0)</f>
        <v>0</v>
      </c>
      <c r="F81" s="8" t="str">
        <f t="shared" si="3"/>
        <v/>
      </c>
      <c r="G81" s="3">
        <f>ROUND(+'Resp. Thy.'!O176,0)</f>
        <v>0</v>
      </c>
      <c r="H81" s="3">
        <f>ROUND(+'Resp. Thy.'!F176,0)</f>
        <v>0</v>
      </c>
      <c r="I81" s="8" t="str">
        <f t="shared" si="4"/>
        <v/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Thy.'!O77,0)</f>
        <v>412117</v>
      </c>
      <c r="E82" s="3">
        <f>ROUND(+'Resp. Thy.'!F77,0)</f>
        <v>0</v>
      </c>
      <c r="F82" s="8" t="str">
        <f t="shared" si="3"/>
        <v/>
      </c>
      <c r="G82" s="3">
        <f>ROUND(+'Resp. Thy.'!O177,0)</f>
        <v>398356</v>
      </c>
      <c r="H82" s="3">
        <f>ROUND(+'Resp. Thy.'!F177,0)</f>
        <v>240257</v>
      </c>
      <c r="I82" s="8">
        <f t="shared" si="4"/>
        <v>1.66</v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Thy.'!O78,0)</f>
        <v>184052</v>
      </c>
      <c r="E83" s="3">
        <f>ROUND(+'Resp. Thy.'!F78,0)</f>
        <v>0</v>
      </c>
      <c r="F83" s="8" t="str">
        <f t="shared" si="3"/>
        <v/>
      </c>
      <c r="G83" s="3">
        <f>ROUND(+'Resp. Thy.'!O178,0)</f>
        <v>351749</v>
      </c>
      <c r="H83" s="3">
        <f>ROUND(+'Resp. Thy.'!F178,0)</f>
        <v>0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Thy.'!O79,0)</f>
        <v>8169</v>
      </c>
      <c r="E84" s="3">
        <f>ROUND(+'Resp. Thy.'!F79,0)</f>
        <v>109831</v>
      </c>
      <c r="F84" s="8">
        <f t="shared" si="3"/>
        <v>7.0000000000000007E-2</v>
      </c>
      <c r="G84" s="3">
        <f>ROUND(+'Resp. Thy.'!O179,0)</f>
        <v>10063</v>
      </c>
      <c r="H84" s="3">
        <f>ROUND(+'Resp. Thy.'!F179,0)</f>
        <v>119514</v>
      </c>
      <c r="I84" s="8">
        <f t="shared" si="4"/>
        <v>0.08</v>
      </c>
      <c r="J84" s="8"/>
      <c r="K84" s="10">
        <f t="shared" si="5"/>
        <v>0.1429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Thy.'!O80,0)</f>
        <v>660</v>
      </c>
      <c r="E85" s="3">
        <f>ROUND(+'Resp. Thy.'!F80,0)</f>
        <v>17977</v>
      </c>
      <c r="F85" s="8">
        <f t="shared" si="3"/>
        <v>0.04</v>
      </c>
      <c r="G85" s="3">
        <f>ROUND(+'Resp. Thy.'!O180,0)</f>
        <v>2983</v>
      </c>
      <c r="H85" s="3">
        <f>ROUND(+'Resp. Thy.'!F180,0)</f>
        <v>24917</v>
      </c>
      <c r="I85" s="8">
        <f t="shared" si="4"/>
        <v>0.12</v>
      </c>
      <c r="J85" s="8"/>
      <c r="K85" s="10">
        <f t="shared" si="5"/>
        <v>2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Thy.'!O81,0)</f>
        <v>0</v>
      </c>
      <c r="E86" s="3">
        <f>ROUND(+'Resp. Thy.'!F81,0)</f>
        <v>0</v>
      </c>
      <c r="F86" s="8" t="str">
        <f t="shared" si="3"/>
        <v/>
      </c>
      <c r="G86" s="3">
        <f>ROUND(+'Resp. Thy.'!O181,0)</f>
        <v>0</v>
      </c>
      <c r="H86" s="3">
        <f>ROUND(+'Resp. Thy.'!F181,0)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Thy.'!O82,0)</f>
        <v>3163</v>
      </c>
      <c r="E87" s="3">
        <f>ROUND(+'Resp. Thy.'!F82,0)</f>
        <v>33634</v>
      </c>
      <c r="F87" s="8">
        <f t="shared" si="3"/>
        <v>0.09</v>
      </c>
      <c r="G87" s="3">
        <f>ROUND(+'Resp. Thy.'!O182,0)</f>
        <v>5136</v>
      </c>
      <c r="H87" s="3">
        <f>ROUND(+'Resp. Thy.'!F182,0)</f>
        <v>34644</v>
      </c>
      <c r="I87" s="8">
        <f t="shared" si="4"/>
        <v>0.15</v>
      </c>
      <c r="J87" s="8"/>
      <c r="K87" s="10">
        <f t="shared" si="5"/>
        <v>0.66669999999999996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Thy.'!O83,0)</f>
        <v>8714</v>
      </c>
      <c r="E88" s="3">
        <f>ROUND(+'Resp. Thy.'!F83,0)</f>
        <v>13738</v>
      </c>
      <c r="F88" s="8">
        <f t="shared" si="3"/>
        <v>0.63</v>
      </c>
      <c r="G88" s="3">
        <f>ROUND(+'Resp. Thy.'!O183,0)</f>
        <v>5169</v>
      </c>
      <c r="H88" s="3">
        <f>ROUND(+'Resp. Thy.'!F183,0)</f>
        <v>13625</v>
      </c>
      <c r="I88" s="8">
        <f t="shared" si="4"/>
        <v>0.38</v>
      </c>
      <c r="J88" s="8"/>
      <c r="K88" s="10">
        <f t="shared" si="5"/>
        <v>-0.39679999999999999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Thy.'!O84,0)</f>
        <v>4955</v>
      </c>
      <c r="E89" s="3">
        <f>ROUND(+'Resp. Thy.'!F84,0)</f>
        <v>11643</v>
      </c>
      <c r="F89" s="8">
        <f t="shared" si="3"/>
        <v>0.43</v>
      </c>
      <c r="G89" s="3">
        <f>ROUND(+'Resp. Thy.'!O184,0)</f>
        <v>1888</v>
      </c>
      <c r="H89" s="3">
        <f>ROUND(+'Resp. Thy.'!F184,0)</f>
        <v>10609</v>
      </c>
      <c r="I89" s="8">
        <f t="shared" si="4"/>
        <v>0.18</v>
      </c>
      <c r="J89" s="8"/>
      <c r="K89" s="10">
        <f t="shared" si="5"/>
        <v>-0.58140000000000003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Thy.'!O85,0)</f>
        <v>0</v>
      </c>
      <c r="E90" s="3">
        <f>ROUND(+'Resp. Thy.'!F85,0)</f>
        <v>0</v>
      </c>
      <c r="F90" s="8" t="str">
        <f t="shared" si="3"/>
        <v/>
      </c>
      <c r="G90" s="3">
        <f>ROUND(+'Resp. Thy.'!O185,0)</f>
        <v>0</v>
      </c>
      <c r="H90" s="3">
        <f>ROUND(+'Resp. Thy.'!F185,0)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Thy.'!O86,0)</f>
        <v>20815</v>
      </c>
      <c r="E91" s="3">
        <f>ROUND(+'Resp. Thy.'!F86,0)</f>
        <v>20308</v>
      </c>
      <c r="F91" s="8">
        <f t="shared" si="3"/>
        <v>1.02</v>
      </c>
      <c r="G91" s="3">
        <f>ROUND(+'Resp. Thy.'!O186,0)</f>
        <v>19548</v>
      </c>
      <c r="H91" s="3">
        <f>ROUND(+'Resp. Thy.'!F186,0)</f>
        <v>18198</v>
      </c>
      <c r="I91" s="8">
        <f t="shared" si="4"/>
        <v>1.07</v>
      </c>
      <c r="J91" s="8"/>
      <c r="K91" s="10">
        <f t="shared" si="5"/>
        <v>4.9000000000000002E-2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Thy.'!O87,0)</f>
        <v>10988</v>
      </c>
      <c r="E92" s="3">
        <f>ROUND(+'Resp. Thy.'!F87,0)</f>
        <v>18575</v>
      </c>
      <c r="F92" s="8">
        <f t="shared" si="3"/>
        <v>0.59</v>
      </c>
      <c r="G92" s="3">
        <f>ROUND(+'Resp. Thy.'!O187,0)</f>
        <v>0</v>
      </c>
      <c r="H92" s="3">
        <f>ROUND(+'Resp. Thy.'!F187,0)</f>
        <v>0</v>
      </c>
      <c r="I92" s="8" t="str">
        <f t="shared" si="4"/>
        <v/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Thy.'!O88,0)</f>
        <v>1399</v>
      </c>
      <c r="E93" s="3">
        <f>ROUND(+'Resp. Thy.'!F88,0)</f>
        <v>20020</v>
      </c>
      <c r="F93" s="8">
        <f t="shared" si="3"/>
        <v>7.0000000000000007E-2</v>
      </c>
      <c r="G93" s="3">
        <f>ROUND(+'Resp. Thy.'!O188,0)</f>
        <v>628</v>
      </c>
      <c r="H93" s="3">
        <f>ROUND(+'Resp. Thy.'!F188,0)</f>
        <v>20180</v>
      </c>
      <c r="I93" s="8">
        <f t="shared" si="4"/>
        <v>0.03</v>
      </c>
      <c r="J93" s="8"/>
      <c r="K93" s="10">
        <f t="shared" si="5"/>
        <v>-0.57140000000000002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Thy.'!O89,0)</f>
        <v>1937</v>
      </c>
      <c r="E94" s="3">
        <f>ROUND(+'Resp. Thy.'!F89,0)</f>
        <v>69077</v>
      </c>
      <c r="F94" s="8">
        <f t="shared" si="3"/>
        <v>0.03</v>
      </c>
      <c r="G94" s="3">
        <f>ROUND(+'Resp. Thy.'!O189,0)</f>
        <v>134</v>
      </c>
      <c r="H94" s="3">
        <f>ROUND(+'Resp. Thy.'!F189,0)</f>
        <v>65429</v>
      </c>
      <c r="I94" s="8">
        <f t="shared" si="4"/>
        <v>0</v>
      </c>
      <c r="J94" s="8"/>
      <c r="K94" s="10">
        <f t="shared" si="5"/>
        <v>-1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Thy.'!O90,0)</f>
        <v>5176</v>
      </c>
      <c r="E95" s="3">
        <f>ROUND(+'Resp. Thy.'!F90,0)</f>
        <v>0</v>
      </c>
      <c r="F95" s="8" t="str">
        <f t="shared" si="3"/>
        <v/>
      </c>
      <c r="G95" s="3">
        <f>ROUND(+'Resp. Thy.'!O190,0)</f>
        <v>2492</v>
      </c>
      <c r="H95" s="3">
        <f>ROUND(+'Resp. Thy.'!F190,0)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Thy.'!O91,0)</f>
        <v>21137</v>
      </c>
      <c r="E96" s="3">
        <f>ROUND(+'Resp. Thy.'!F91,0)</f>
        <v>0</v>
      </c>
      <c r="F96" s="8" t="str">
        <f t="shared" si="3"/>
        <v/>
      </c>
      <c r="G96" s="3">
        <f>ROUND(+'Resp. Thy.'!O191,0)</f>
        <v>34849</v>
      </c>
      <c r="H96" s="3">
        <f>ROUND(+'Resp. Thy.'!F191,0)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Thy.'!O92,0)</f>
        <v>0</v>
      </c>
      <c r="E97" s="3">
        <f>ROUND(+'Resp. Thy.'!F92,0)</f>
        <v>0</v>
      </c>
      <c r="F97" s="8" t="str">
        <f t="shared" si="3"/>
        <v/>
      </c>
      <c r="G97" s="3">
        <f>ROUND(+'Resp. Thy.'!O192,0)</f>
        <v>0</v>
      </c>
      <c r="H97" s="3">
        <f>ROUND(+'Resp. Thy.'!F192,0)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Thy.'!O93,0)</f>
        <v>210</v>
      </c>
      <c r="E98" s="3">
        <f>ROUND(+'Resp. Thy.'!F93,0)</f>
        <v>14099</v>
      </c>
      <c r="F98" s="8">
        <f t="shared" si="3"/>
        <v>0.01</v>
      </c>
      <c r="G98" s="3">
        <f>ROUND(+'Resp. Thy.'!O193,0)</f>
        <v>2080</v>
      </c>
      <c r="H98" s="3">
        <f>ROUND(+'Resp. Thy.'!F193,0)</f>
        <v>14667</v>
      </c>
      <c r="I98" s="8">
        <f t="shared" si="4"/>
        <v>0.14000000000000001</v>
      </c>
      <c r="J98" s="8"/>
      <c r="K98" s="10">
        <f t="shared" si="5"/>
        <v>13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Thy.'!O94,0)</f>
        <v>1331</v>
      </c>
      <c r="E99" s="3">
        <f>ROUND(+'Resp. Thy.'!F94,0)</f>
        <v>38017</v>
      </c>
      <c r="F99" s="8">
        <f t="shared" si="3"/>
        <v>0.04</v>
      </c>
      <c r="G99" s="3">
        <f>ROUND(+'Resp. Thy.'!O194,0)</f>
        <v>6960</v>
      </c>
      <c r="H99" s="3">
        <f>ROUND(+'Resp. Thy.'!F194,0)</f>
        <v>63284</v>
      </c>
      <c r="I99" s="8">
        <f t="shared" si="4"/>
        <v>0.11</v>
      </c>
      <c r="J99" s="8"/>
      <c r="K99" s="10">
        <f t="shared" si="5"/>
        <v>1.75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Thy.'!O95,0)</f>
        <v>1578</v>
      </c>
      <c r="E100" s="3">
        <f>ROUND(+'Resp. Thy.'!F95,0)</f>
        <v>101176</v>
      </c>
      <c r="F100" s="8">
        <f t="shared" si="3"/>
        <v>0.02</v>
      </c>
      <c r="G100" s="3">
        <f>ROUND(+'Resp. Thy.'!O195,0)</f>
        <v>2408</v>
      </c>
      <c r="H100" s="3">
        <f>ROUND(+'Resp. Thy.'!F195,0)</f>
        <v>75740</v>
      </c>
      <c r="I100" s="8">
        <f t="shared" si="4"/>
        <v>0.03</v>
      </c>
      <c r="J100" s="8"/>
      <c r="K100" s="10">
        <f t="shared" si="5"/>
        <v>0.5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Thy.'!O96,0)</f>
        <v>4499</v>
      </c>
      <c r="E101" s="3">
        <f>ROUND(+'Resp. Thy.'!F96,0)</f>
        <v>13432</v>
      </c>
      <c r="F101" s="8">
        <f t="shared" si="3"/>
        <v>0.33</v>
      </c>
      <c r="G101" s="3">
        <f>ROUND(+'Resp. Thy.'!O196,0)</f>
        <v>1099</v>
      </c>
      <c r="H101" s="3">
        <f>ROUND(+'Resp. Thy.'!F196,0)</f>
        <v>17042</v>
      </c>
      <c r="I101" s="8">
        <f t="shared" si="4"/>
        <v>0.06</v>
      </c>
      <c r="J101" s="8"/>
      <c r="K101" s="10">
        <f t="shared" si="5"/>
        <v>-0.81820000000000004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Thy.'!O97,0)</f>
        <v>5894</v>
      </c>
      <c r="E102" s="3">
        <f>ROUND(+'Resp. Thy.'!F97,0)</f>
        <v>0</v>
      </c>
      <c r="F102" s="8" t="str">
        <f t="shared" si="3"/>
        <v/>
      </c>
      <c r="G102" s="3">
        <f>ROUND(+'Resp. Thy.'!O197,0)</f>
        <v>12347</v>
      </c>
      <c r="H102" s="3">
        <f>ROUND(+'Resp. Thy.'!F197,0)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Thy.'!O98,0)</f>
        <v>0</v>
      </c>
      <c r="E103" s="3">
        <f>ROUND(+'Resp. Thy.'!F98,0)</f>
        <v>0</v>
      </c>
      <c r="F103" s="8" t="str">
        <f t="shared" si="3"/>
        <v/>
      </c>
      <c r="G103" s="3">
        <f>ROUND(+'Resp. Thy.'!O198,0)</f>
        <v>0</v>
      </c>
      <c r="H103" s="3">
        <f>ROUND(+'Resp. Thy.'!F198,0)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Thy.'!O99,0)</f>
        <v>0</v>
      </c>
      <c r="E104" s="3">
        <f>ROUND(+'Resp. Thy.'!F99,0)</f>
        <v>0</v>
      </c>
      <c r="F104" s="8" t="str">
        <f t="shared" si="3"/>
        <v/>
      </c>
      <c r="G104" s="3">
        <f>ROUND(+'Resp. Thy.'!O199,0)</f>
        <v>0</v>
      </c>
      <c r="H104" s="3">
        <f>ROUND(+'Resp. Thy.'!F199,0)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Thy.'!O100,0)</f>
        <v>0</v>
      </c>
      <c r="E105" s="3">
        <f>ROUND(+'Resp. Thy.'!F100,0)</f>
        <v>0</v>
      </c>
      <c r="F105" s="8" t="str">
        <f t="shared" si="3"/>
        <v/>
      </c>
      <c r="G105" s="3">
        <f>ROUND(+'Resp. Thy.'!O200,0)</f>
        <v>0</v>
      </c>
      <c r="H105" s="3">
        <f>ROUND(+'Resp. Thy.'!F200,0)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Thy.'!O101,0)</f>
        <v>0</v>
      </c>
      <c r="E106" s="3">
        <f>ROUND(+'Resp. Thy.'!F101,0)</f>
        <v>0</v>
      </c>
      <c r="F106" s="8" t="str">
        <f t="shared" si="3"/>
        <v/>
      </c>
      <c r="G106" s="3">
        <f>ROUND(+'Resp. Thy.'!O201,0)</f>
        <v>0</v>
      </c>
      <c r="H106" s="3">
        <f>ROUND(+'Resp. Thy.'!F201,0)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Thy.'!O102,0)</f>
        <v>0</v>
      </c>
      <c r="E107" s="3">
        <f>ROUND(+'Resp. Thy.'!F102,0)</f>
        <v>0</v>
      </c>
      <c r="F107" s="8" t="str">
        <f t="shared" si="3"/>
        <v/>
      </c>
      <c r="G107" s="3">
        <f>ROUND(+'Resp. Thy.'!O202,0)</f>
        <v>0</v>
      </c>
      <c r="H107" s="3">
        <f>ROUND(+'Resp. Thy.'!F202,0)</f>
        <v>0</v>
      </c>
      <c r="I107" s="8" t="str">
        <f t="shared" si="4"/>
        <v/>
      </c>
      <c r="J107" s="8"/>
      <c r="K107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TR_T</vt:lpstr>
      <vt:lpstr>OE_T</vt:lpstr>
      <vt:lpstr>SW_T</vt:lpstr>
      <vt:lpstr>EB_T</vt:lpstr>
      <vt:lpstr>PF_T</vt:lpstr>
      <vt:lpstr>SE_T</vt:lpstr>
      <vt:lpstr>PS_T</vt:lpstr>
      <vt:lpstr>DRL_T</vt:lpstr>
      <vt:lpstr>ODE_T</vt:lpstr>
      <vt:lpstr>SW_FTE</vt:lpstr>
      <vt:lpstr>EB_FTE</vt:lpstr>
      <vt:lpstr>PH_T</vt:lpstr>
      <vt:lpstr>Resp. Thy.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Respiratory Therapy Cost Center Screens</dc:title>
  <dc:subject>2009 comparative screens - respiratory therapy</dc:subject>
  <dc:creator>Washington State Dept of Health - DCHS - Hospital and Patient Data Systems</dc:creator>
  <cp:lastModifiedBy>Huyck, Randall  (DOH)</cp:lastModifiedBy>
  <dcterms:created xsi:type="dcterms:W3CDTF">2000-10-12T14:15:16Z</dcterms:created>
  <dcterms:modified xsi:type="dcterms:W3CDTF">2016-03-17T16:43:09Z</dcterms:modified>
</cp:coreProperties>
</file>