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4 Screens\"/>
    </mc:Choice>
  </mc:AlternateContent>
  <bookViews>
    <workbookView xWindow="-12" yWindow="-12" windowWidth="11976" windowHeight="6876" tabRatio="848" activeTab="12"/>
  </bookViews>
  <sheets>
    <sheet name="TR_T" sheetId="24" r:id="rId1"/>
    <sheet name="OE_T" sheetId="22" r:id="rId2"/>
    <sheet name="SW_T" sheetId="20" r:id="rId3"/>
    <sheet name="EB_T" sheetId="18" r:id="rId4"/>
    <sheet name="PF_T" sheetId="16" r:id="rId5"/>
    <sheet name="SE_T" sheetId="14" r:id="rId6"/>
    <sheet name="PS_T" sheetId="12" r:id="rId7"/>
    <sheet name="DRL_T" sheetId="10" r:id="rId8"/>
    <sheet name="ODE_T" sheetId="8" r:id="rId9"/>
    <sheet name="SW_FTE" sheetId="6" r:id="rId10"/>
    <sheet name="EB_FTE" sheetId="4" r:id="rId11"/>
    <sheet name="PH_T" sheetId="2" r:id="rId12"/>
    <sheet name="Resp. Thy." sheetId="26" r:id="rId13"/>
  </sheets>
  <definedNames>
    <definedName name="\a">#REF!</definedName>
    <definedName name="\q">#REF!</definedName>
    <definedName name="BK3.169">#REF!</definedName>
    <definedName name="BK3.170">#REF!</definedName>
    <definedName name="BK3.171">#REF!</definedName>
    <definedName name="BK3.172">#REF!</definedName>
    <definedName name="BK3.173">#REF!</definedName>
    <definedName name="BK3.174">#REF!</definedName>
    <definedName name="BK3.175">#REF!</definedName>
    <definedName name="BK3.176">#REF!</definedName>
    <definedName name="BK3.177">#REF!</definedName>
    <definedName name="BK3.178">#REF!</definedName>
    <definedName name="BK3.179">#REF!</definedName>
    <definedName name="BK3.180">#REF!</definedName>
    <definedName name="BK3.181">#REF!</definedName>
    <definedName name="BK3.182">#REF!</definedName>
    <definedName name="BK3.183">#REF!</definedName>
    <definedName name="BK3.184">#REF!</definedName>
    <definedName name="BK3.185">#REF!</definedName>
    <definedName name="BK3.186">#REF!</definedName>
    <definedName name="BK3.187">#REF!</definedName>
    <definedName name="BK3.188">#REF!</definedName>
    <definedName name="BK3.189">#REF!</definedName>
    <definedName name="BK3.190">#REF!</definedName>
    <definedName name="BK3.191">#REF!</definedName>
    <definedName name="BK3.192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H108" i="2" l="1"/>
  <c r="G108" i="2"/>
  <c r="I108" i="2" s="1"/>
  <c r="E108" i="2"/>
  <c r="D108" i="2"/>
  <c r="K108" i="2" s="1"/>
  <c r="C108" i="2"/>
  <c r="B108" i="2"/>
  <c r="K107" i="2"/>
  <c r="H107" i="2"/>
  <c r="G107" i="2"/>
  <c r="I107" i="2" s="1"/>
  <c r="E107" i="2"/>
  <c r="D107" i="2"/>
  <c r="F107" i="2" s="1"/>
  <c r="C107" i="2"/>
  <c r="B107" i="2"/>
  <c r="H106" i="2"/>
  <c r="G106" i="2"/>
  <c r="I106" i="2" s="1"/>
  <c r="E106" i="2"/>
  <c r="D106" i="2"/>
  <c r="C106" i="2"/>
  <c r="B106" i="2"/>
  <c r="H105" i="2"/>
  <c r="G105" i="2"/>
  <c r="I105" i="2" s="1"/>
  <c r="E105" i="2"/>
  <c r="D105" i="2"/>
  <c r="K105" i="2" s="1"/>
  <c r="C105" i="2"/>
  <c r="B105" i="2"/>
  <c r="H104" i="2"/>
  <c r="G104" i="2"/>
  <c r="I104" i="2" s="1"/>
  <c r="E104" i="2"/>
  <c r="D104" i="2"/>
  <c r="K104" i="2" s="1"/>
  <c r="C104" i="2"/>
  <c r="B104" i="2"/>
  <c r="K103" i="2"/>
  <c r="H103" i="2"/>
  <c r="G103" i="2"/>
  <c r="I103" i="2" s="1"/>
  <c r="E103" i="2"/>
  <c r="D103" i="2"/>
  <c r="F103" i="2" s="1"/>
  <c r="C103" i="2"/>
  <c r="B103" i="2"/>
  <c r="H102" i="2"/>
  <c r="G102" i="2"/>
  <c r="E102" i="2"/>
  <c r="D102" i="2"/>
  <c r="F102" i="2" s="1"/>
  <c r="C102" i="2"/>
  <c r="B102" i="2"/>
  <c r="H101" i="2"/>
  <c r="G101" i="2"/>
  <c r="I101" i="2" s="1"/>
  <c r="E101" i="2"/>
  <c r="D101" i="2"/>
  <c r="C101" i="2"/>
  <c r="B101" i="2"/>
  <c r="H100" i="2"/>
  <c r="G100" i="2"/>
  <c r="E100" i="2"/>
  <c r="D100" i="2"/>
  <c r="C100" i="2"/>
  <c r="B100" i="2"/>
  <c r="H99" i="2"/>
  <c r="G99" i="2"/>
  <c r="I99" i="2" s="1"/>
  <c r="E99" i="2"/>
  <c r="D99" i="2"/>
  <c r="C99" i="2"/>
  <c r="B99" i="2"/>
  <c r="H98" i="2"/>
  <c r="G98" i="2"/>
  <c r="E98" i="2"/>
  <c r="D98" i="2"/>
  <c r="F98" i="2" s="1"/>
  <c r="C98" i="2"/>
  <c r="B98" i="2"/>
  <c r="H97" i="2"/>
  <c r="G97" i="2"/>
  <c r="I97" i="2" s="1"/>
  <c r="E97" i="2"/>
  <c r="D97" i="2"/>
  <c r="K97" i="2" s="1"/>
  <c r="C97" i="2"/>
  <c r="B97" i="2"/>
  <c r="H96" i="2"/>
  <c r="G96" i="2"/>
  <c r="E96" i="2"/>
  <c r="D96" i="2"/>
  <c r="K96" i="2" s="1"/>
  <c r="C96" i="2"/>
  <c r="B96" i="2"/>
  <c r="H95" i="2"/>
  <c r="I95" i="2" s="1"/>
  <c r="G95" i="2"/>
  <c r="E95" i="2"/>
  <c r="K95" i="2" s="1"/>
  <c r="D95" i="2"/>
  <c r="C95" i="2"/>
  <c r="B95" i="2"/>
  <c r="H94" i="2"/>
  <c r="G94" i="2"/>
  <c r="I94" i="2" s="1"/>
  <c r="E94" i="2"/>
  <c r="D94" i="2"/>
  <c r="F94" i="2" s="1"/>
  <c r="C94" i="2"/>
  <c r="B94" i="2"/>
  <c r="H93" i="2"/>
  <c r="G93" i="2"/>
  <c r="I93" i="2" s="1"/>
  <c r="E93" i="2"/>
  <c r="D93" i="2"/>
  <c r="C93" i="2"/>
  <c r="B93" i="2"/>
  <c r="H92" i="2"/>
  <c r="G92" i="2"/>
  <c r="E92" i="2"/>
  <c r="D92" i="2"/>
  <c r="C92" i="2"/>
  <c r="B92" i="2"/>
  <c r="I91" i="2"/>
  <c r="H91" i="2"/>
  <c r="G91" i="2"/>
  <c r="E91" i="2"/>
  <c r="D91" i="2"/>
  <c r="C91" i="2"/>
  <c r="B91" i="2"/>
  <c r="H90" i="2"/>
  <c r="G90" i="2"/>
  <c r="I90" i="2" s="1"/>
  <c r="F90" i="2"/>
  <c r="E90" i="2"/>
  <c r="D90" i="2"/>
  <c r="K90" i="2" s="1"/>
  <c r="C90" i="2"/>
  <c r="B90" i="2"/>
  <c r="H89" i="2"/>
  <c r="G89" i="2"/>
  <c r="I89" i="2" s="1"/>
  <c r="E89" i="2"/>
  <c r="D89" i="2"/>
  <c r="C89" i="2"/>
  <c r="B89" i="2"/>
  <c r="H88" i="2"/>
  <c r="G88" i="2"/>
  <c r="E88" i="2"/>
  <c r="D88" i="2"/>
  <c r="K88" i="2" s="1"/>
  <c r="C88" i="2"/>
  <c r="B88" i="2"/>
  <c r="H87" i="2"/>
  <c r="G87" i="2"/>
  <c r="I87" i="2" s="1"/>
  <c r="E87" i="2"/>
  <c r="K87" i="2" s="1"/>
  <c r="D87" i="2"/>
  <c r="C87" i="2"/>
  <c r="B87" i="2"/>
  <c r="K86" i="2"/>
  <c r="H86" i="2"/>
  <c r="G86" i="2"/>
  <c r="I86" i="2" s="1"/>
  <c r="F86" i="2"/>
  <c r="E86" i="2"/>
  <c r="D86" i="2"/>
  <c r="C86" i="2"/>
  <c r="B86" i="2"/>
  <c r="H85" i="2"/>
  <c r="G85" i="2"/>
  <c r="E85" i="2"/>
  <c r="D85" i="2"/>
  <c r="C85" i="2"/>
  <c r="B85" i="2"/>
  <c r="H84" i="2"/>
  <c r="I84" i="2" s="1"/>
  <c r="G84" i="2"/>
  <c r="E84" i="2"/>
  <c r="D84" i="2"/>
  <c r="C84" i="2"/>
  <c r="B84" i="2"/>
  <c r="I83" i="2"/>
  <c r="H83" i="2"/>
  <c r="G83" i="2"/>
  <c r="E83" i="2"/>
  <c r="D83" i="2"/>
  <c r="C83" i="2"/>
  <c r="B83" i="2"/>
  <c r="H82" i="2"/>
  <c r="K82" i="2" s="1"/>
  <c r="G82" i="2"/>
  <c r="F82" i="2"/>
  <c r="E82" i="2"/>
  <c r="D82" i="2"/>
  <c r="C82" i="2"/>
  <c r="B82" i="2"/>
  <c r="H81" i="2"/>
  <c r="G81" i="2"/>
  <c r="I81" i="2" s="1"/>
  <c r="E81" i="2"/>
  <c r="D81" i="2"/>
  <c r="K81" i="2" s="1"/>
  <c r="C81" i="2"/>
  <c r="B81" i="2"/>
  <c r="H80" i="2"/>
  <c r="G80" i="2"/>
  <c r="E80" i="2"/>
  <c r="D80" i="2"/>
  <c r="C80" i="2"/>
  <c r="B80" i="2"/>
  <c r="H79" i="2"/>
  <c r="G79" i="2"/>
  <c r="I79" i="2" s="1"/>
  <c r="E79" i="2"/>
  <c r="D79" i="2"/>
  <c r="C79" i="2"/>
  <c r="B79" i="2"/>
  <c r="H78" i="2"/>
  <c r="G78" i="2"/>
  <c r="E78" i="2"/>
  <c r="D78" i="2"/>
  <c r="F78" i="2" s="1"/>
  <c r="C78" i="2"/>
  <c r="B78" i="2"/>
  <c r="H77" i="2"/>
  <c r="G77" i="2"/>
  <c r="I77" i="2" s="1"/>
  <c r="E77" i="2"/>
  <c r="D77" i="2"/>
  <c r="K77" i="2" s="1"/>
  <c r="C77" i="2"/>
  <c r="B77" i="2"/>
  <c r="H76" i="2"/>
  <c r="G76" i="2"/>
  <c r="E76" i="2"/>
  <c r="D76" i="2"/>
  <c r="C76" i="2"/>
  <c r="B76" i="2"/>
  <c r="H75" i="2"/>
  <c r="G75" i="2"/>
  <c r="I75" i="2" s="1"/>
  <c r="E75" i="2"/>
  <c r="K75" i="2" s="1"/>
  <c r="D75" i="2"/>
  <c r="C75" i="2"/>
  <c r="B75" i="2"/>
  <c r="H74" i="2"/>
  <c r="G74" i="2"/>
  <c r="E74" i="2"/>
  <c r="D74" i="2"/>
  <c r="F74" i="2" s="1"/>
  <c r="C74" i="2"/>
  <c r="B74" i="2"/>
  <c r="H73" i="2"/>
  <c r="G73" i="2"/>
  <c r="I73" i="2" s="1"/>
  <c r="E73" i="2"/>
  <c r="D73" i="2"/>
  <c r="C73" i="2"/>
  <c r="B73" i="2"/>
  <c r="H72" i="2"/>
  <c r="G72" i="2"/>
  <c r="E72" i="2"/>
  <c r="D72" i="2"/>
  <c r="C72" i="2"/>
  <c r="B72" i="2"/>
  <c r="K71" i="2"/>
  <c r="I71" i="2"/>
  <c r="H71" i="2"/>
  <c r="G71" i="2"/>
  <c r="E71" i="2"/>
  <c r="D71" i="2"/>
  <c r="F71" i="2" s="1"/>
  <c r="C71" i="2"/>
  <c r="B71" i="2"/>
  <c r="H70" i="2"/>
  <c r="G70" i="2"/>
  <c r="F70" i="2"/>
  <c r="E70" i="2"/>
  <c r="D70" i="2"/>
  <c r="C70" i="2"/>
  <c r="B70" i="2"/>
  <c r="H69" i="2"/>
  <c r="G69" i="2"/>
  <c r="E69" i="2"/>
  <c r="D69" i="2"/>
  <c r="K69" i="2" s="1"/>
  <c r="C69" i="2"/>
  <c r="B69" i="2"/>
  <c r="H68" i="2"/>
  <c r="I68" i="2" s="1"/>
  <c r="G68" i="2"/>
  <c r="E68" i="2"/>
  <c r="D68" i="2"/>
  <c r="C68" i="2"/>
  <c r="B68" i="2"/>
  <c r="H67" i="2"/>
  <c r="G67" i="2"/>
  <c r="I67" i="2" s="1"/>
  <c r="E67" i="2"/>
  <c r="D67" i="2"/>
  <c r="C67" i="2"/>
  <c r="B67" i="2"/>
  <c r="H66" i="2"/>
  <c r="G66" i="2"/>
  <c r="E66" i="2"/>
  <c r="F66" i="2" s="1"/>
  <c r="D66" i="2"/>
  <c r="C66" i="2"/>
  <c r="B66" i="2"/>
  <c r="H65" i="2"/>
  <c r="G65" i="2"/>
  <c r="I65" i="2" s="1"/>
  <c r="E65" i="2"/>
  <c r="D65" i="2"/>
  <c r="K65" i="2" s="1"/>
  <c r="C65" i="2"/>
  <c r="B65" i="2"/>
  <c r="H64" i="2"/>
  <c r="G64" i="2"/>
  <c r="E64" i="2"/>
  <c r="D64" i="2"/>
  <c r="C64" i="2"/>
  <c r="B64" i="2"/>
  <c r="H63" i="2"/>
  <c r="G63" i="2"/>
  <c r="I63" i="2" s="1"/>
  <c r="E63" i="2"/>
  <c r="D63" i="2"/>
  <c r="C63" i="2"/>
  <c r="B63" i="2"/>
  <c r="H62" i="2"/>
  <c r="G62" i="2"/>
  <c r="E62" i="2"/>
  <c r="D62" i="2"/>
  <c r="F62" i="2" s="1"/>
  <c r="C62" i="2"/>
  <c r="B62" i="2"/>
  <c r="H61" i="2"/>
  <c r="G61" i="2"/>
  <c r="I61" i="2" s="1"/>
  <c r="E61" i="2"/>
  <c r="D61" i="2"/>
  <c r="C61" i="2"/>
  <c r="B61" i="2"/>
  <c r="H60" i="2"/>
  <c r="G60" i="2"/>
  <c r="I60" i="2" s="1"/>
  <c r="E60" i="2"/>
  <c r="D60" i="2"/>
  <c r="K60" i="2" s="1"/>
  <c r="C60" i="2"/>
  <c r="B60" i="2"/>
  <c r="H59" i="2"/>
  <c r="G59" i="2"/>
  <c r="I59" i="2" s="1"/>
  <c r="E59" i="2"/>
  <c r="D59" i="2"/>
  <c r="C59" i="2"/>
  <c r="B59" i="2"/>
  <c r="H58" i="2"/>
  <c r="G58" i="2"/>
  <c r="I58" i="2" s="1"/>
  <c r="E58" i="2"/>
  <c r="D58" i="2"/>
  <c r="F58" i="2" s="1"/>
  <c r="C58" i="2"/>
  <c r="B58" i="2"/>
  <c r="H57" i="2"/>
  <c r="G57" i="2"/>
  <c r="I57" i="2" s="1"/>
  <c r="E57" i="2"/>
  <c r="D57" i="2"/>
  <c r="C57" i="2"/>
  <c r="B57" i="2"/>
  <c r="H56" i="2"/>
  <c r="I56" i="2" s="1"/>
  <c r="G56" i="2"/>
  <c r="E56" i="2"/>
  <c r="D56" i="2"/>
  <c r="K56" i="2" s="1"/>
  <c r="C56" i="2"/>
  <c r="B56" i="2"/>
  <c r="I55" i="2"/>
  <c r="H55" i="2"/>
  <c r="G55" i="2"/>
  <c r="E55" i="2"/>
  <c r="D55" i="2"/>
  <c r="C55" i="2"/>
  <c r="B55" i="2"/>
  <c r="H54" i="2"/>
  <c r="G54" i="2"/>
  <c r="I54" i="2" s="1"/>
  <c r="E54" i="2"/>
  <c r="D54" i="2"/>
  <c r="F54" i="2" s="1"/>
  <c r="C54" i="2"/>
  <c r="B54" i="2"/>
  <c r="H53" i="2"/>
  <c r="G53" i="2"/>
  <c r="E53" i="2"/>
  <c r="D53" i="2"/>
  <c r="C53" i="2"/>
  <c r="B53" i="2"/>
  <c r="H52" i="2"/>
  <c r="G52" i="2"/>
  <c r="E52" i="2"/>
  <c r="D52" i="2"/>
  <c r="C52" i="2"/>
  <c r="B52" i="2"/>
  <c r="H51" i="2"/>
  <c r="G51" i="2"/>
  <c r="I51" i="2" s="1"/>
  <c r="E51" i="2"/>
  <c r="D51" i="2"/>
  <c r="K51" i="2" s="1"/>
  <c r="C51" i="2"/>
  <c r="B51" i="2"/>
  <c r="H50" i="2"/>
  <c r="G50" i="2"/>
  <c r="E50" i="2"/>
  <c r="F50" i="2" s="1"/>
  <c r="D50" i="2"/>
  <c r="C50" i="2"/>
  <c r="B50" i="2"/>
  <c r="H49" i="2"/>
  <c r="G49" i="2"/>
  <c r="I49" i="2" s="1"/>
  <c r="E49" i="2"/>
  <c r="D49" i="2"/>
  <c r="C49" i="2"/>
  <c r="B49" i="2"/>
  <c r="I48" i="2"/>
  <c r="H48" i="2"/>
  <c r="G48" i="2"/>
  <c r="E48" i="2"/>
  <c r="D48" i="2"/>
  <c r="K48" i="2" s="1"/>
  <c r="C48" i="2"/>
  <c r="B48" i="2"/>
  <c r="I47" i="2"/>
  <c r="H47" i="2"/>
  <c r="G47" i="2"/>
  <c r="E47" i="2"/>
  <c r="D47" i="2"/>
  <c r="F47" i="2" s="1"/>
  <c r="C47" i="2"/>
  <c r="B47" i="2"/>
  <c r="H46" i="2"/>
  <c r="G46" i="2"/>
  <c r="E46" i="2"/>
  <c r="F46" i="2" s="1"/>
  <c r="D46" i="2"/>
  <c r="C46" i="2"/>
  <c r="B46" i="2"/>
  <c r="H45" i="2"/>
  <c r="G45" i="2"/>
  <c r="I45" i="2" s="1"/>
  <c r="E45" i="2"/>
  <c r="D45" i="2"/>
  <c r="C45" i="2"/>
  <c r="B45" i="2"/>
  <c r="H44" i="2"/>
  <c r="G44" i="2"/>
  <c r="E44" i="2"/>
  <c r="D44" i="2"/>
  <c r="C44" i="2"/>
  <c r="B44" i="2"/>
  <c r="K43" i="2"/>
  <c r="H43" i="2"/>
  <c r="G43" i="2"/>
  <c r="I43" i="2" s="1"/>
  <c r="E43" i="2"/>
  <c r="D43" i="2"/>
  <c r="F43" i="2" s="1"/>
  <c r="C43" i="2"/>
  <c r="B43" i="2"/>
  <c r="H42" i="2"/>
  <c r="G42" i="2"/>
  <c r="I42" i="2" s="1"/>
  <c r="F42" i="2"/>
  <c r="E42" i="2"/>
  <c r="D42" i="2"/>
  <c r="C42" i="2"/>
  <c r="B42" i="2"/>
  <c r="H41" i="2"/>
  <c r="G41" i="2"/>
  <c r="E41" i="2"/>
  <c r="D41" i="2"/>
  <c r="K41" i="2" s="1"/>
  <c r="C41" i="2"/>
  <c r="B41" i="2"/>
  <c r="H40" i="2"/>
  <c r="G40" i="2"/>
  <c r="E40" i="2"/>
  <c r="D40" i="2"/>
  <c r="C40" i="2"/>
  <c r="B40" i="2"/>
  <c r="H39" i="2"/>
  <c r="G39" i="2"/>
  <c r="I39" i="2" s="1"/>
  <c r="E39" i="2"/>
  <c r="D39" i="2"/>
  <c r="C39" i="2"/>
  <c r="B39" i="2"/>
  <c r="K38" i="2"/>
  <c r="H38" i="2"/>
  <c r="G38" i="2"/>
  <c r="I38" i="2" s="1"/>
  <c r="E38" i="2"/>
  <c r="D38" i="2"/>
  <c r="F38" i="2" s="1"/>
  <c r="C38" i="2"/>
  <c r="B38" i="2"/>
  <c r="H37" i="2"/>
  <c r="G37" i="2"/>
  <c r="I37" i="2" s="1"/>
  <c r="E37" i="2"/>
  <c r="D37" i="2"/>
  <c r="K37" i="2" s="1"/>
  <c r="C37" i="2"/>
  <c r="B37" i="2"/>
  <c r="H36" i="2"/>
  <c r="G36" i="2"/>
  <c r="I36" i="2" s="1"/>
  <c r="E36" i="2"/>
  <c r="D36" i="2"/>
  <c r="K36" i="2" s="1"/>
  <c r="C36" i="2"/>
  <c r="B36" i="2"/>
  <c r="K35" i="2"/>
  <c r="H35" i="2"/>
  <c r="G35" i="2"/>
  <c r="I35" i="2" s="1"/>
  <c r="E35" i="2"/>
  <c r="D35" i="2"/>
  <c r="F35" i="2" s="1"/>
  <c r="C35" i="2"/>
  <c r="B35" i="2"/>
  <c r="H34" i="2"/>
  <c r="G34" i="2"/>
  <c r="I34" i="2" s="1"/>
  <c r="E34" i="2"/>
  <c r="D34" i="2"/>
  <c r="F34" i="2" s="1"/>
  <c r="C34" i="2"/>
  <c r="B34" i="2"/>
  <c r="H33" i="2"/>
  <c r="G33" i="2"/>
  <c r="E33" i="2"/>
  <c r="D33" i="2"/>
  <c r="C33" i="2"/>
  <c r="B33" i="2"/>
  <c r="H32" i="2"/>
  <c r="G32" i="2"/>
  <c r="E32" i="2"/>
  <c r="D32" i="2"/>
  <c r="C32" i="2"/>
  <c r="B32" i="2"/>
  <c r="H31" i="2"/>
  <c r="G31" i="2"/>
  <c r="I31" i="2" s="1"/>
  <c r="E31" i="2"/>
  <c r="D31" i="2"/>
  <c r="C31" i="2"/>
  <c r="B31" i="2"/>
  <c r="H30" i="2"/>
  <c r="G30" i="2"/>
  <c r="I30" i="2" s="1"/>
  <c r="E30" i="2"/>
  <c r="D30" i="2"/>
  <c r="C30" i="2"/>
  <c r="B30" i="2"/>
  <c r="H29" i="2"/>
  <c r="G29" i="2"/>
  <c r="E29" i="2"/>
  <c r="D29" i="2"/>
  <c r="C29" i="2"/>
  <c r="B29" i="2"/>
  <c r="H28" i="2"/>
  <c r="G28" i="2"/>
  <c r="I28" i="2" s="1"/>
  <c r="E28" i="2"/>
  <c r="D28" i="2"/>
  <c r="C28" i="2"/>
  <c r="B28" i="2"/>
  <c r="K27" i="2"/>
  <c r="H27" i="2"/>
  <c r="G27" i="2"/>
  <c r="I27" i="2" s="1"/>
  <c r="E27" i="2"/>
  <c r="D27" i="2"/>
  <c r="F27" i="2" s="1"/>
  <c r="C27" i="2"/>
  <c r="B27" i="2"/>
  <c r="H26" i="2"/>
  <c r="G26" i="2"/>
  <c r="I26" i="2" s="1"/>
  <c r="E26" i="2"/>
  <c r="D26" i="2"/>
  <c r="C26" i="2"/>
  <c r="B26" i="2"/>
  <c r="H25" i="2"/>
  <c r="G25" i="2"/>
  <c r="I25" i="2" s="1"/>
  <c r="E25" i="2"/>
  <c r="D25" i="2"/>
  <c r="C25" i="2"/>
  <c r="B25" i="2"/>
  <c r="H24" i="2"/>
  <c r="G24" i="2"/>
  <c r="E24" i="2"/>
  <c r="D24" i="2"/>
  <c r="K24" i="2" s="1"/>
  <c r="C24" i="2"/>
  <c r="B24" i="2"/>
  <c r="I23" i="2"/>
  <c r="H23" i="2"/>
  <c r="G23" i="2"/>
  <c r="E23" i="2"/>
  <c r="D23" i="2"/>
  <c r="C23" i="2"/>
  <c r="B23" i="2"/>
  <c r="H22" i="2"/>
  <c r="G22" i="2"/>
  <c r="E22" i="2"/>
  <c r="F22" i="2" s="1"/>
  <c r="D22" i="2"/>
  <c r="C22" i="2"/>
  <c r="B22" i="2"/>
  <c r="H21" i="2"/>
  <c r="G21" i="2"/>
  <c r="I21" i="2" s="1"/>
  <c r="E21" i="2"/>
  <c r="D21" i="2"/>
  <c r="C21" i="2"/>
  <c r="B21" i="2"/>
  <c r="H20" i="2"/>
  <c r="G20" i="2"/>
  <c r="E20" i="2"/>
  <c r="D20" i="2"/>
  <c r="C20" i="2"/>
  <c r="B20" i="2"/>
  <c r="H19" i="2"/>
  <c r="G19" i="2"/>
  <c r="I19" i="2" s="1"/>
  <c r="E19" i="2"/>
  <c r="D19" i="2"/>
  <c r="C19" i="2"/>
  <c r="B19" i="2"/>
  <c r="H18" i="2"/>
  <c r="G18" i="2"/>
  <c r="I18" i="2" s="1"/>
  <c r="E18" i="2"/>
  <c r="D18" i="2"/>
  <c r="F18" i="2" s="1"/>
  <c r="C18" i="2"/>
  <c r="B18" i="2"/>
  <c r="H17" i="2"/>
  <c r="G17" i="2"/>
  <c r="I17" i="2" s="1"/>
  <c r="E17" i="2"/>
  <c r="D17" i="2"/>
  <c r="C17" i="2"/>
  <c r="B17" i="2"/>
  <c r="H16" i="2"/>
  <c r="G16" i="2"/>
  <c r="I16" i="2" s="1"/>
  <c r="E16" i="2"/>
  <c r="D16" i="2"/>
  <c r="K16" i="2" s="1"/>
  <c r="C16" i="2"/>
  <c r="B16" i="2"/>
  <c r="K15" i="2"/>
  <c r="H15" i="2"/>
  <c r="G15" i="2"/>
  <c r="I15" i="2" s="1"/>
  <c r="F15" i="2"/>
  <c r="E15" i="2"/>
  <c r="D15" i="2"/>
  <c r="C15" i="2"/>
  <c r="B15" i="2"/>
  <c r="H14" i="2"/>
  <c r="G14" i="2"/>
  <c r="E14" i="2"/>
  <c r="F14" i="2" s="1"/>
  <c r="D14" i="2"/>
  <c r="K14" i="2" s="1"/>
  <c r="C14" i="2"/>
  <c r="B14" i="2"/>
  <c r="H13" i="2"/>
  <c r="G13" i="2"/>
  <c r="I13" i="2" s="1"/>
  <c r="E13" i="2"/>
  <c r="D13" i="2"/>
  <c r="C13" i="2"/>
  <c r="B13" i="2"/>
  <c r="H12" i="2"/>
  <c r="G12" i="2"/>
  <c r="E12" i="2"/>
  <c r="D12" i="2"/>
  <c r="C12" i="2"/>
  <c r="B12" i="2"/>
  <c r="H11" i="2"/>
  <c r="G11" i="2"/>
  <c r="I11" i="2" s="1"/>
  <c r="E11" i="2"/>
  <c r="K11" i="2" s="1"/>
  <c r="D11" i="2"/>
  <c r="C11" i="2"/>
  <c r="B11" i="2"/>
  <c r="H108" i="4"/>
  <c r="G108" i="4"/>
  <c r="I108" i="4" s="1"/>
  <c r="E108" i="4"/>
  <c r="D108" i="4"/>
  <c r="K108" i="4" s="1"/>
  <c r="C108" i="4"/>
  <c r="B108" i="4"/>
  <c r="H107" i="4"/>
  <c r="G107" i="4"/>
  <c r="I107" i="4" s="1"/>
  <c r="F107" i="4"/>
  <c r="E107" i="4"/>
  <c r="D107" i="4"/>
  <c r="K107" i="4" s="1"/>
  <c r="C107" i="4"/>
  <c r="B107" i="4"/>
  <c r="H106" i="4"/>
  <c r="G106" i="4"/>
  <c r="I106" i="4" s="1"/>
  <c r="E106" i="4"/>
  <c r="D106" i="4"/>
  <c r="K106" i="4" s="1"/>
  <c r="C106" i="4"/>
  <c r="B106" i="4"/>
  <c r="H105" i="4"/>
  <c r="G105" i="4"/>
  <c r="I105" i="4" s="1"/>
  <c r="E105" i="4"/>
  <c r="D105" i="4"/>
  <c r="K105" i="4" s="1"/>
  <c r="C105" i="4"/>
  <c r="B105" i="4"/>
  <c r="H104" i="4"/>
  <c r="G104" i="4"/>
  <c r="I104" i="4" s="1"/>
  <c r="E104" i="4"/>
  <c r="D104" i="4"/>
  <c r="C104" i="4"/>
  <c r="B104" i="4"/>
  <c r="H103" i="4"/>
  <c r="G103" i="4"/>
  <c r="I103" i="4" s="1"/>
  <c r="E103" i="4"/>
  <c r="D103" i="4"/>
  <c r="C103" i="4"/>
  <c r="B103" i="4"/>
  <c r="H102" i="4"/>
  <c r="G102" i="4"/>
  <c r="I102" i="4" s="1"/>
  <c r="E102" i="4"/>
  <c r="D102" i="4"/>
  <c r="C102" i="4"/>
  <c r="B102" i="4"/>
  <c r="H101" i="4"/>
  <c r="G101" i="4"/>
  <c r="E101" i="4"/>
  <c r="D101" i="4"/>
  <c r="C101" i="4"/>
  <c r="B101" i="4"/>
  <c r="H100" i="4"/>
  <c r="I100" i="4" s="1"/>
  <c r="G100" i="4"/>
  <c r="E100" i="4"/>
  <c r="D100" i="4"/>
  <c r="C100" i="4"/>
  <c r="B100" i="4"/>
  <c r="H99" i="4"/>
  <c r="G99" i="4"/>
  <c r="I99" i="4" s="1"/>
  <c r="E99" i="4"/>
  <c r="D99" i="4"/>
  <c r="F99" i="4" s="1"/>
  <c r="C99" i="4"/>
  <c r="B99" i="4"/>
  <c r="H98" i="4"/>
  <c r="G98" i="4"/>
  <c r="E98" i="4"/>
  <c r="D98" i="4"/>
  <c r="C98" i="4"/>
  <c r="B98" i="4"/>
  <c r="H97" i="4"/>
  <c r="G97" i="4"/>
  <c r="I97" i="4" s="1"/>
  <c r="E97" i="4"/>
  <c r="D97" i="4"/>
  <c r="K97" i="4" s="1"/>
  <c r="C97" i="4"/>
  <c r="B97" i="4"/>
  <c r="I96" i="4"/>
  <c r="H96" i="4"/>
  <c r="G96" i="4"/>
  <c r="E96" i="4"/>
  <c r="D96" i="4"/>
  <c r="C96" i="4"/>
  <c r="B96" i="4"/>
  <c r="H95" i="4"/>
  <c r="G95" i="4"/>
  <c r="I95" i="4" s="1"/>
  <c r="E95" i="4"/>
  <c r="D95" i="4"/>
  <c r="F95" i="4" s="1"/>
  <c r="C95" i="4"/>
  <c r="B95" i="4"/>
  <c r="H94" i="4"/>
  <c r="G94" i="4"/>
  <c r="E94" i="4"/>
  <c r="D94" i="4"/>
  <c r="C94" i="4"/>
  <c r="B94" i="4"/>
  <c r="H93" i="4"/>
  <c r="G93" i="4"/>
  <c r="E93" i="4"/>
  <c r="D93" i="4"/>
  <c r="C93" i="4"/>
  <c r="B93" i="4"/>
  <c r="H92" i="4"/>
  <c r="G92" i="4"/>
  <c r="I92" i="4" s="1"/>
  <c r="E92" i="4"/>
  <c r="D92" i="4"/>
  <c r="K92" i="4" s="1"/>
  <c r="C92" i="4"/>
  <c r="B92" i="4"/>
  <c r="H91" i="4"/>
  <c r="G91" i="4"/>
  <c r="E91" i="4"/>
  <c r="F91" i="4" s="1"/>
  <c r="D91" i="4"/>
  <c r="C91" i="4"/>
  <c r="B91" i="4"/>
  <c r="H90" i="4"/>
  <c r="G90" i="4"/>
  <c r="I90" i="4" s="1"/>
  <c r="E90" i="4"/>
  <c r="D90" i="4"/>
  <c r="K90" i="4" s="1"/>
  <c r="C90" i="4"/>
  <c r="B90" i="4"/>
  <c r="H89" i="4"/>
  <c r="I89" i="4" s="1"/>
  <c r="G89" i="4"/>
  <c r="E89" i="4"/>
  <c r="D89" i="4"/>
  <c r="C89" i="4"/>
  <c r="B89" i="4"/>
  <c r="I88" i="4"/>
  <c r="H88" i="4"/>
  <c r="G88" i="4"/>
  <c r="E88" i="4"/>
  <c r="D88" i="4"/>
  <c r="C88" i="4"/>
  <c r="B88" i="4"/>
  <c r="H87" i="4"/>
  <c r="G87" i="4"/>
  <c r="I87" i="4" s="1"/>
  <c r="K87" i="4" s="1"/>
  <c r="E87" i="4"/>
  <c r="D87" i="4"/>
  <c r="F87" i="4" s="1"/>
  <c r="C87" i="4"/>
  <c r="B87" i="4"/>
  <c r="H86" i="4"/>
  <c r="G86" i="4"/>
  <c r="I86" i="4" s="1"/>
  <c r="E86" i="4"/>
  <c r="D86" i="4"/>
  <c r="C86" i="4"/>
  <c r="B86" i="4"/>
  <c r="H85" i="4"/>
  <c r="G85" i="4"/>
  <c r="E85" i="4"/>
  <c r="D85" i="4"/>
  <c r="C85" i="4"/>
  <c r="B85" i="4"/>
  <c r="I84" i="4"/>
  <c r="H84" i="4"/>
  <c r="G84" i="4"/>
  <c r="E84" i="4"/>
  <c r="D84" i="4"/>
  <c r="C84" i="4"/>
  <c r="B84" i="4"/>
  <c r="H83" i="4"/>
  <c r="G83" i="4"/>
  <c r="I83" i="4" s="1"/>
  <c r="E83" i="4"/>
  <c r="D83" i="4"/>
  <c r="F83" i="4" s="1"/>
  <c r="C83" i="4"/>
  <c r="B83" i="4"/>
  <c r="H82" i="4"/>
  <c r="G82" i="4"/>
  <c r="E82" i="4"/>
  <c r="D82" i="4"/>
  <c r="C82" i="4"/>
  <c r="B82" i="4"/>
  <c r="H81" i="4"/>
  <c r="G81" i="4"/>
  <c r="E81" i="4"/>
  <c r="D81" i="4"/>
  <c r="C81" i="4"/>
  <c r="B81" i="4"/>
  <c r="H80" i="4"/>
  <c r="I80" i="4" s="1"/>
  <c r="G80" i="4"/>
  <c r="E80" i="4"/>
  <c r="D80" i="4"/>
  <c r="C80" i="4"/>
  <c r="B80" i="4"/>
  <c r="H79" i="4"/>
  <c r="G79" i="4"/>
  <c r="I79" i="4" s="1"/>
  <c r="E79" i="4"/>
  <c r="D79" i="4"/>
  <c r="F79" i="4" s="1"/>
  <c r="C79" i="4"/>
  <c r="B79" i="4"/>
  <c r="H78" i="4"/>
  <c r="G78" i="4"/>
  <c r="E78" i="4"/>
  <c r="D78" i="4"/>
  <c r="C78" i="4"/>
  <c r="B78" i="4"/>
  <c r="H77" i="4"/>
  <c r="G77" i="4"/>
  <c r="I77" i="4" s="1"/>
  <c r="E77" i="4"/>
  <c r="D77" i="4"/>
  <c r="K77" i="4" s="1"/>
  <c r="C77" i="4"/>
  <c r="B77" i="4"/>
  <c r="H76" i="4"/>
  <c r="I76" i="4" s="1"/>
  <c r="G76" i="4"/>
  <c r="E76" i="4"/>
  <c r="D76" i="4"/>
  <c r="C76" i="4"/>
  <c r="B76" i="4"/>
  <c r="H75" i="4"/>
  <c r="G75" i="4"/>
  <c r="I75" i="4" s="1"/>
  <c r="F75" i="4"/>
  <c r="E75" i="4"/>
  <c r="D75" i="4"/>
  <c r="C75" i="4"/>
  <c r="B75" i="4"/>
  <c r="H74" i="4"/>
  <c r="G74" i="4"/>
  <c r="E74" i="4"/>
  <c r="D74" i="4"/>
  <c r="C74" i="4"/>
  <c r="B74" i="4"/>
  <c r="H73" i="4"/>
  <c r="G73" i="4"/>
  <c r="E73" i="4"/>
  <c r="D73" i="4"/>
  <c r="C73" i="4"/>
  <c r="B73" i="4"/>
  <c r="H72" i="4"/>
  <c r="G72" i="4"/>
  <c r="I72" i="4" s="1"/>
  <c r="E72" i="4"/>
  <c r="D72" i="4"/>
  <c r="C72" i="4"/>
  <c r="B72" i="4"/>
  <c r="K71" i="4"/>
  <c r="H71" i="4"/>
  <c r="G71" i="4"/>
  <c r="I71" i="4" s="1"/>
  <c r="E71" i="4"/>
  <c r="D71" i="4"/>
  <c r="F71" i="4" s="1"/>
  <c r="C71" i="4"/>
  <c r="B71" i="4"/>
  <c r="H70" i="4"/>
  <c r="G70" i="4"/>
  <c r="E70" i="4"/>
  <c r="D70" i="4"/>
  <c r="C70" i="4"/>
  <c r="B70" i="4"/>
  <c r="H69" i="4"/>
  <c r="G69" i="4"/>
  <c r="I69" i="4" s="1"/>
  <c r="E69" i="4"/>
  <c r="D69" i="4"/>
  <c r="K69" i="4" s="1"/>
  <c r="C69" i="4"/>
  <c r="B69" i="4"/>
  <c r="H68" i="4"/>
  <c r="G68" i="4"/>
  <c r="I68" i="4" s="1"/>
  <c r="E68" i="4"/>
  <c r="D68" i="4"/>
  <c r="C68" i="4"/>
  <c r="B68" i="4"/>
  <c r="H67" i="4"/>
  <c r="G67" i="4"/>
  <c r="I67" i="4" s="1"/>
  <c r="E67" i="4"/>
  <c r="D67" i="4"/>
  <c r="F67" i="4" s="1"/>
  <c r="C67" i="4"/>
  <c r="B67" i="4"/>
  <c r="H66" i="4"/>
  <c r="G66" i="4"/>
  <c r="I66" i="4" s="1"/>
  <c r="E66" i="4"/>
  <c r="D66" i="4"/>
  <c r="C66" i="4"/>
  <c r="B66" i="4"/>
  <c r="H65" i="4"/>
  <c r="G65" i="4"/>
  <c r="I65" i="4" s="1"/>
  <c r="E65" i="4"/>
  <c r="D65" i="4"/>
  <c r="K65" i="4" s="1"/>
  <c r="C65" i="4"/>
  <c r="B65" i="4"/>
  <c r="H64" i="4"/>
  <c r="G64" i="4"/>
  <c r="I64" i="4" s="1"/>
  <c r="E64" i="4"/>
  <c r="D64" i="4"/>
  <c r="C64" i="4"/>
  <c r="B64" i="4"/>
  <c r="H63" i="4"/>
  <c r="G63" i="4"/>
  <c r="I63" i="4" s="1"/>
  <c r="E63" i="4"/>
  <c r="D63" i="4"/>
  <c r="F63" i="4" s="1"/>
  <c r="C63" i="4"/>
  <c r="B63" i="4"/>
  <c r="H62" i="4"/>
  <c r="G62" i="4"/>
  <c r="I62" i="4" s="1"/>
  <c r="E62" i="4"/>
  <c r="D62" i="4"/>
  <c r="C62" i="4"/>
  <c r="B62" i="4"/>
  <c r="H61" i="4"/>
  <c r="G61" i="4"/>
  <c r="E61" i="4"/>
  <c r="D61" i="4"/>
  <c r="C61" i="4"/>
  <c r="B61" i="4"/>
  <c r="K60" i="4"/>
  <c r="H60" i="4"/>
  <c r="G60" i="4"/>
  <c r="I60" i="4" s="1"/>
  <c r="E60" i="4"/>
  <c r="D60" i="4"/>
  <c r="F60" i="4" s="1"/>
  <c r="C60" i="4"/>
  <c r="B60" i="4"/>
  <c r="H59" i="4"/>
  <c r="G59" i="4"/>
  <c r="I59" i="4" s="1"/>
  <c r="E59" i="4"/>
  <c r="D59" i="4"/>
  <c r="F59" i="4" s="1"/>
  <c r="C59" i="4"/>
  <c r="B59" i="4"/>
  <c r="H58" i="4"/>
  <c r="G58" i="4"/>
  <c r="E58" i="4"/>
  <c r="D58" i="4"/>
  <c r="C58" i="4"/>
  <c r="B58" i="4"/>
  <c r="H57" i="4"/>
  <c r="I57" i="4" s="1"/>
  <c r="G57" i="4"/>
  <c r="E57" i="4"/>
  <c r="D57" i="4"/>
  <c r="C57" i="4"/>
  <c r="B57" i="4"/>
  <c r="H56" i="4"/>
  <c r="G56" i="4"/>
  <c r="I56" i="4" s="1"/>
  <c r="E56" i="4"/>
  <c r="D56" i="4"/>
  <c r="C56" i="4"/>
  <c r="B56" i="4"/>
  <c r="H55" i="4"/>
  <c r="G55" i="4"/>
  <c r="E55" i="4"/>
  <c r="F55" i="4" s="1"/>
  <c r="D55" i="4"/>
  <c r="C55" i="4"/>
  <c r="B55" i="4"/>
  <c r="H54" i="4"/>
  <c r="G54" i="4"/>
  <c r="I54" i="4" s="1"/>
  <c r="E54" i="4"/>
  <c r="D54" i="4"/>
  <c r="C54" i="4"/>
  <c r="B54" i="4"/>
  <c r="H53" i="4"/>
  <c r="I53" i="4" s="1"/>
  <c r="G53" i="4"/>
  <c r="E53" i="4"/>
  <c r="D53" i="4"/>
  <c r="C53" i="4"/>
  <c r="B53" i="4"/>
  <c r="I52" i="4"/>
  <c r="H52" i="4"/>
  <c r="G52" i="4"/>
  <c r="E52" i="4"/>
  <c r="D52" i="4"/>
  <c r="C52" i="4"/>
  <c r="B52" i="4"/>
  <c r="K51" i="4"/>
  <c r="H51" i="4"/>
  <c r="G51" i="4"/>
  <c r="I51" i="4" s="1"/>
  <c r="F51" i="4"/>
  <c r="E51" i="4"/>
  <c r="D51" i="4"/>
  <c r="C51" i="4"/>
  <c r="B51" i="4"/>
  <c r="H50" i="4"/>
  <c r="G50" i="4"/>
  <c r="I50" i="4" s="1"/>
  <c r="E50" i="4"/>
  <c r="D50" i="4"/>
  <c r="C50" i="4"/>
  <c r="B50" i="4"/>
  <c r="H49" i="4"/>
  <c r="I49" i="4" s="1"/>
  <c r="G49" i="4"/>
  <c r="E49" i="4"/>
  <c r="D49" i="4"/>
  <c r="C49" i="4"/>
  <c r="B49" i="4"/>
  <c r="I48" i="4"/>
  <c r="H48" i="4"/>
  <c r="G48" i="4"/>
  <c r="F48" i="4"/>
  <c r="E48" i="4"/>
  <c r="D48" i="4"/>
  <c r="K48" i="4" s="1"/>
  <c r="C48" i="4"/>
  <c r="B48" i="4"/>
  <c r="K47" i="4"/>
  <c r="H47" i="4"/>
  <c r="G47" i="4"/>
  <c r="I47" i="4" s="1"/>
  <c r="F47" i="4"/>
  <c r="E47" i="4"/>
  <c r="D47" i="4"/>
  <c r="C47" i="4"/>
  <c r="B47" i="4"/>
  <c r="H46" i="4"/>
  <c r="G46" i="4"/>
  <c r="I46" i="4" s="1"/>
  <c r="E46" i="4"/>
  <c r="D46" i="4"/>
  <c r="C46" i="4"/>
  <c r="B46" i="4"/>
  <c r="H45" i="4"/>
  <c r="I45" i="4" s="1"/>
  <c r="G45" i="4"/>
  <c r="E45" i="4"/>
  <c r="D45" i="4"/>
  <c r="C45" i="4"/>
  <c r="B45" i="4"/>
  <c r="H44" i="4"/>
  <c r="G44" i="4"/>
  <c r="I44" i="4" s="1"/>
  <c r="E44" i="4"/>
  <c r="D44" i="4"/>
  <c r="C44" i="4"/>
  <c r="B44" i="4"/>
  <c r="K43" i="4"/>
  <c r="H43" i="4"/>
  <c r="G43" i="4"/>
  <c r="I43" i="4" s="1"/>
  <c r="F43" i="4"/>
  <c r="E43" i="4"/>
  <c r="D43" i="4"/>
  <c r="C43" i="4"/>
  <c r="B43" i="4"/>
  <c r="H42" i="4"/>
  <c r="G42" i="4"/>
  <c r="I42" i="4" s="1"/>
  <c r="E42" i="4"/>
  <c r="D42" i="4"/>
  <c r="C42" i="4"/>
  <c r="B42" i="4"/>
  <c r="H41" i="4"/>
  <c r="I41" i="4" s="1"/>
  <c r="G41" i="4"/>
  <c r="E41" i="4"/>
  <c r="D41" i="4"/>
  <c r="K41" i="4" s="1"/>
  <c r="C41" i="4"/>
  <c r="B41" i="4"/>
  <c r="H40" i="4"/>
  <c r="G40" i="4"/>
  <c r="I40" i="4" s="1"/>
  <c r="E40" i="4"/>
  <c r="D40" i="4"/>
  <c r="C40" i="4"/>
  <c r="B40" i="4"/>
  <c r="H39" i="4"/>
  <c r="G39" i="4"/>
  <c r="E39" i="4"/>
  <c r="F39" i="4" s="1"/>
  <c r="D39" i="4"/>
  <c r="C39" i="4"/>
  <c r="B39" i="4"/>
  <c r="H38" i="4"/>
  <c r="G38" i="4"/>
  <c r="I38" i="4" s="1"/>
  <c r="E38" i="4"/>
  <c r="D38" i="4"/>
  <c r="K38" i="4" s="1"/>
  <c r="C38" i="4"/>
  <c r="B38" i="4"/>
  <c r="I37" i="4"/>
  <c r="H37" i="4"/>
  <c r="G37" i="4"/>
  <c r="E37" i="4"/>
  <c r="D37" i="4"/>
  <c r="K37" i="4" s="1"/>
  <c r="C37" i="4"/>
  <c r="B37" i="4"/>
  <c r="I36" i="4"/>
  <c r="H36" i="4"/>
  <c r="G36" i="4"/>
  <c r="F36" i="4"/>
  <c r="E36" i="4"/>
  <c r="D36" i="4"/>
  <c r="K36" i="4" s="1"/>
  <c r="C36" i="4"/>
  <c r="B36" i="4"/>
  <c r="K35" i="4"/>
  <c r="H35" i="4"/>
  <c r="G35" i="4"/>
  <c r="I35" i="4" s="1"/>
  <c r="F35" i="4"/>
  <c r="E35" i="4"/>
  <c r="D35" i="4"/>
  <c r="C35" i="4"/>
  <c r="B35" i="4"/>
  <c r="H34" i="4"/>
  <c r="G34" i="4"/>
  <c r="I34" i="4" s="1"/>
  <c r="E34" i="4"/>
  <c r="D34" i="4"/>
  <c r="C34" i="4"/>
  <c r="B34" i="4"/>
  <c r="H33" i="4"/>
  <c r="G33" i="4"/>
  <c r="I33" i="4" s="1"/>
  <c r="E33" i="4"/>
  <c r="D33" i="4"/>
  <c r="C33" i="4"/>
  <c r="B33" i="4"/>
  <c r="H32" i="4"/>
  <c r="I32" i="4" s="1"/>
  <c r="G32" i="4"/>
  <c r="E32" i="4"/>
  <c r="F32" i="4" s="1"/>
  <c r="K32" i="4" s="1"/>
  <c r="D32" i="4"/>
  <c r="C32" i="4"/>
  <c r="B32" i="4"/>
  <c r="H31" i="4"/>
  <c r="G31" i="4"/>
  <c r="E31" i="4"/>
  <c r="D31" i="4"/>
  <c r="F31" i="4" s="1"/>
  <c r="C31" i="4"/>
  <c r="B31" i="4"/>
  <c r="H30" i="4"/>
  <c r="G30" i="4"/>
  <c r="I30" i="4" s="1"/>
  <c r="E30" i="4"/>
  <c r="D30" i="4"/>
  <c r="C30" i="4"/>
  <c r="B30" i="4"/>
  <c r="H29" i="4"/>
  <c r="I29" i="4" s="1"/>
  <c r="G29" i="4"/>
  <c r="E29" i="4"/>
  <c r="D29" i="4"/>
  <c r="C29" i="4"/>
  <c r="B29" i="4"/>
  <c r="K28" i="4"/>
  <c r="I28" i="4"/>
  <c r="H28" i="4"/>
  <c r="G28" i="4"/>
  <c r="E28" i="4"/>
  <c r="F28" i="4" s="1"/>
  <c r="D28" i="4"/>
  <c r="C28" i="4"/>
  <c r="B28" i="4"/>
  <c r="K27" i="4"/>
  <c r="H27" i="4"/>
  <c r="G27" i="4"/>
  <c r="I27" i="4" s="1"/>
  <c r="F27" i="4"/>
  <c r="E27" i="4"/>
  <c r="D27" i="4"/>
  <c r="C27" i="4"/>
  <c r="B27" i="4"/>
  <c r="H26" i="4"/>
  <c r="G26" i="4"/>
  <c r="I26" i="4" s="1"/>
  <c r="E26" i="4"/>
  <c r="D26" i="4"/>
  <c r="C26" i="4"/>
  <c r="B26" i="4"/>
  <c r="H25" i="4"/>
  <c r="I25" i="4" s="1"/>
  <c r="G25" i="4"/>
  <c r="E25" i="4"/>
  <c r="D25" i="4"/>
  <c r="C25" i="4"/>
  <c r="B25" i="4"/>
  <c r="H24" i="4"/>
  <c r="G24" i="4"/>
  <c r="I24" i="4" s="1"/>
  <c r="E24" i="4"/>
  <c r="F24" i="4" s="1"/>
  <c r="D24" i="4"/>
  <c r="C24" i="4"/>
  <c r="B24" i="4"/>
  <c r="H23" i="4"/>
  <c r="G23" i="4"/>
  <c r="F23" i="4"/>
  <c r="E23" i="4"/>
  <c r="D23" i="4"/>
  <c r="C23" i="4"/>
  <c r="B23" i="4"/>
  <c r="H22" i="4"/>
  <c r="G22" i="4"/>
  <c r="E22" i="4"/>
  <c r="D22" i="4"/>
  <c r="C22" i="4"/>
  <c r="B22" i="4"/>
  <c r="H21" i="4"/>
  <c r="G21" i="4"/>
  <c r="I21" i="4" s="1"/>
  <c r="E21" i="4"/>
  <c r="D21" i="4"/>
  <c r="C21" i="4"/>
  <c r="B21" i="4"/>
  <c r="I20" i="4"/>
  <c r="H20" i="4"/>
  <c r="G20" i="4"/>
  <c r="E20" i="4"/>
  <c r="D20" i="4"/>
  <c r="F20" i="4" s="1"/>
  <c r="K20" i="4" s="1"/>
  <c r="C20" i="4"/>
  <c r="B20" i="4"/>
  <c r="H19" i="4"/>
  <c r="G19" i="4"/>
  <c r="E19" i="4"/>
  <c r="F19" i="4" s="1"/>
  <c r="D19" i="4"/>
  <c r="C19" i="4"/>
  <c r="B19" i="4"/>
  <c r="H18" i="4"/>
  <c r="G18" i="4"/>
  <c r="I18" i="4" s="1"/>
  <c r="E18" i="4"/>
  <c r="D18" i="4"/>
  <c r="C18" i="4"/>
  <c r="B18" i="4"/>
  <c r="H17" i="4"/>
  <c r="I17" i="4" s="1"/>
  <c r="G17" i="4"/>
  <c r="E17" i="4"/>
  <c r="D17" i="4"/>
  <c r="C17" i="4"/>
  <c r="B17" i="4"/>
  <c r="I16" i="4"/>
  <c r="H16" i="4"/>
  <c r="G16" i="4"/>
  <c r="F16" i="4"/>
  <c r="E16" i="4"/>
  <c r="D16" i="4"/>
  <c r="K16" i="4" s="1"/>
  <c r="C16" i="4"/>
  <c r="B16" i="4"/>
  <c r="K15" i="4"/>
  <c r="H15" i="4"/>
  <c r="G15" i="4"/>
  <c r="I15" i="4" s="1"/>
  <c r="F15" i="4"/>
  <c r="E15" i="4"/>
  <c r="D15" i="4"/>
  <c r="C15" i="4"/>
  <c r="B15" i="4"/>
  <c r="H14" i="4"/>
  <c r="G14" i="4"/>
  <c r="I14" i="4" s="1"/>
  <c r="E14" i="4"/>
  <c r="D14" i="4"/>
  <c r="C14" i="4"/>
  <c r="B14" i="4"/>
  <c r="H13" i="4"/>
  <c r="G13" i="4"/>
  <c r="I13" i="4" s="1"/>
  <c r="E13" i="4"/>
  <c r="D13" i="4"/>
  <c r="C13" i="4"/>
  <c r="B13" i="4"/>
  <c r="H12" i="4"/>
  <c r="I12" i="4" s="1"/>
  <c r="G12" i="4"/>
  <c r="E12" i="4"/>
  <c r="F12" i="4" s="1"/>
  <c r="D12" i="4"/>
  <c r="C12" i="4"/>
  <c r="B12" i="4"/>
  <c r="H11" i="4"/>
  <c r="G11" i="4"/>
  <c r="E11" i="4"/>
  <c r="D11" i="4"/>
  <c r="F11" i="4" s="1"/>
  <c r="C11" i="4"/>
  <c r="B11" i="4"/>
  <c r="I108" i="6"/>
  <c r="H108" i="6"/>
  <c r="G108" i="6"/>
  <c r="F108" i="6"/>
  <c r="E108" i="6"/>
  <c r="D108" i="6"/>
  <c r="K108" i="6" s="1"/>
  <c r="C108" i="6"/>
  <c r="B108" i="6"/>
  <c r="K107" i="6"/>
  <c r="H107" i="6"/>
  <c r="G107" i="6"/>
  <c r="I107" i="6" s="1"/>
  <c r="F107" i="6"/>
  <c r="E107" i="6"/>
  <c r="D107" i="6"/>
  <c r="C107" i="6"/>
  <c r="B107" i="6"/>
  <c r="H106" i="6"/>
  <c r="G106" i="6"/>
  <c r="I106" i="6" s="1"/>
  <c r="E106" i="6"/>
  <c r="D106" i="6"/>
  <c r="K106" i="6" s="1"/>
  <c r="C106" i="6"/>
  <c r="B106" i="6"/>
  <c r="I105" i="6"/>
  <c r="H105" i="6"/>
  <c r="G105" i="6"/>
  <c r="E105" i="6"/>
  <c r="D105" i="6"/>
  <c r="K105" i="6" s="1"/>
  <c r="C105" i="6"/>
  <c r="B105" i="6"/>
  <c r="I104" i="6"/>
  <c r="H104" i="6"/>
  <c r="G104" i="6"/>
  <c r="E104" i="6"/>
  <c r="D104" i="6"/>
  <c r="F104" i="6" s="1"/>
  <c r="C104" i="6"/>
  <c r="B104" i="6"/>
  <c r="K103" i="6"/>
  <c r="H103" i="6"/>
  <c r="G103" i="6"/>
  <c r="I103" i="6" s="1"/>
  <c r="E103" i="6"/>
  <c r="D103" i="6"/>
  <c r="F103" i="6" s="1"/>
  <c r="C103" i="6"/>
  <c r="B103" i="6"/>
  <c r="H102" i="6"/>
  <c r="G102" i="6"/>
  <c r="E102" i="6"/>
  <c r="D102" i="6"/>
  <c r="C102" i="6"/>
  <c r="B102" i="6"/>
  <c r="H101" i="6"/>
  <c r="G101" i="6"/>
  <c r="I101" i="6" s="1"/>
  <c r="E101" i="6"/>
  <c r="D101" i="6"/>
  <c r="C101" i="6"/>
  <c r="B101" i="6"/>
  <c r="H100" i="6"/>
  <c r="I100" i="6" s="1"/>
  <c r="G100" i="6"/>
  <c r="F100" i="6"/>
  <c r="E100" i="6"/>
  <c r="D100" i="6"/>
  <c r="C100" i="6"/>
  <c r="B100" i="6"/>
  <c r="H99" i="6"/>
  <c r="G99" i="6"/>
  <c r="E99" i="6"/>
  <c r="F99" i="6" s="1"/>
  <c r="D99" i="6"/>
  <c r="C99" i="6"/>
  <c r="B99" i="6"/>
  <c r="H98" i="6"/>
  <c r="G98" i="6"/>
  <c r="I98" i="6" s="1"/>
  <c r="E98" i="6"/>
  <c r="D98" i="6"/>
  <c r="C98" i="6"/>
  <c r="B98" i="6"/>
  <c r="I97" i="6"/>
  <c r="H97" i="6"/>
  <c r="G97" i="6"/>
  <c r="E97" i="6"/>
  <c r="D97" i="6"/>
  <c r="K97" i="6" s="1"/>
  <c r="C97" i="6"/>
  <c r="B97" i="6"/>
  <c r="H96" i="6"/>
  <c r="G96" i="6"/>
  <c r="I96" i="6" s="1"/>
  <c r="E96" i="6"/>
  <c r="D96" i="6"/>
  <c r="C96" i="6"/>
  <c r="B96" i="6"/>
  <c r="H95" i="6"/>
  <c r="G95" i="6"/>
  <c r="E95" i="6"/>
  <c r="F95" i="6" s="1"/>
  <c r="D95" i="6"/>
  <c r="C95" i="6"/>
  <c r="B95" i="6"/>
  <c r="H94" i="6"/>
  <c r="G94" i="6"/>
  <c r="I94" i="6" s="1"/>
  <c r="E94" i="6"/>
  <c r="D94" i="6"/>
  <c r="C94" i="6"/>
  <c r="B94" i="6"/>
  <c r="H93" i="6"/>
  <c r="G93" i="6"/>
  <c r="E93" i="6"/>
  <c r="D93" i="6"/>
  <c r="C93" i="6"/>
  <c r="B93" i="6"/>
  <c r="H92" i="6"/>
  <c r="G92" i="6"/>
  <c r="I92" i="6" s="1"/>
  <c r="E92" i="6"/>
  <c r="D92" i="6"/>
  <c r="F92" i="6" s="1"/>
  <c r="C92" i="6"/>
  <c r="B92" i="6"/>
  <c r="H91" i="6"/>
  <c r="G91" i="6"/>
  <c r="I91" i="6" s="1"/>
  <c r="F91" i="6"/>
  <c r="E91" i="6"/>
  <c r="D91" i="6"/>
  <c r="C91" i="6"/>
  <c r="B91" i="6"/>
  <c r="H90" i="6"/>
  <c r="G90" i="6"/>
  <c r="I90" i="6" s="1"/>
  <c r="E90" i="6"/>
  <c r="D90" i="6"/>
  <c r="K90" i="6" s="1"/>
  <c r="C90" i="6"/>
  <c r="B90" i="6"/>
  <c r="H89" i="6"/>
  <c r="G89" i="6"/>
  <c r="E89" i="6"/>
  <c r="D89" i="6"/>
  <c r="C89" i="6"/>
  <c r="B89" i="6"/>
  <c r="H88" i="6"/>
  <c r="I88" i="6" s="1"/>
  <c r="G88" i="6"/>
  <c r="E88" i="6"/>
  <c r="D88" i="6"/>
  <c r="C88" i="6"/>
  <c r="B88" i="6"/>
  <c r="H87" i="6"/>
  <c r="G87" i="6"/>
  <c r="F87" i="6"/>
  <c r="E87" i="6"/>
  <c r="D87" i="6"/>
  <c r="C87" i="6"/>
  <c r="B87" i="6"/>
  <c r="H86" i="6"/>
  <c r="G86" i="6"/>
  <c r="I86" i="6" s="1"/>
  <c r="E86" i="6"/>
  <c r="D86" i="6"/>
  <c r="K86" i="6" s="1"/>
  <c r="C86" i="6"/>
  <c r="B86" i="6"/>
  <c r="H85" i="6"/>
  <c r="I85" i="6" s="1"/>
  <c r="G85" i="6"/>
  <c r="E85" i="6"/>
  <c r="D85" i="6"/>
  <c r="C85" i="6"/>
  <c r="B85" i="6"/>
  <c r="H84" i="6"/>
  <c r="G84" i="6"/>
  <c r="I84" i="6" s="1"/>
  <c r="E84" i="6"/>
  <c r="D84" i="6"/>
  <c r="C84" i="6"/>
  <c r="B84" i="6"/>
  <c r="H83" i="6"/>
  <c r="G83" i="6"/>
  <c r="E83" i="6"/>
  <c r="F83" i="6" s="1"/>
  <c r="D83" i="6"/>
  <c r="C83" i="6"/>
  <c r="B83" i="6"/>
  <c r="H82" i="6"/>
  <c r="G82" i="6"/>
  <c r="I82" i="6" s="1"/>
  <c r="E82" i="6"/>
  <c r="D82" i="6"/>
  <c r="C82" i="6"/>
  <c r="B82" i="6"/>
  <c r="H81" i="6"/>
  <c r="G81" i="6"/>
  <c r="E81" i="6"/>
  <c r="D81" i="6"/>
  <c r="C81" i="6"/>
  <c r="B81" i="6"/>
  <c r="H80" i="6"/>
  <c r="G80" i="6"/>
  <c r="I80" i="6" s="1"/>
  <c r="E80" i="6"/>
  <c r="D80" i="6"/>
  <c r="C80" i="6"/>
  <c r="B80" i="6"/>
  <c r="H79" i="6"/>
  <c r="G79" i="6"/>
  <c r="I79" i="6" s="1"/>
  <c r="E79" i="6"/>
  <c r="D79" i="6"/>
  <c r="F79" i="6" s="1"/>
  <c r="C79" i="6"/>
  <c r="B79" i="6"/>
  <c r="H78" i="6"/>
  <c r="G78" i="6"/>
  <c r="I78" i="6" s="1"/>
  <c r="E78" i="6"/>
  <c r="D78" i="6"/>
  <c r="C78" i="6"/>
  <c r="B78" i="6"/>
  <c r="I77" i="6"/>
  <c r="H77" i="6"/>
  <c r="G77" i="6"/>
  <c r="E77" i="6"/>
  <c r="D77" i="6"/>
  <c r="K77" i="6" s="1"/>
  <c r="C77" i="6"/>
  <c r="B77" i="6"/>
  <c r="I76" i="6"/>
  <c r="H76" i="6"/>
  <c r="G76" i="6"/>
  <c r="E76" i="6"/>
  <c r="D76" i="6"/>
  <c r="C76" i="6"/>
  <c r="B76" i="6"/>
  <c r="H75" i="6"/>
  <c r="G75" i="6"/>
  <c r="I75" i="6" s="1"/>
  <c r="E75" i="6"/>
  <c r="F75" i="6" s="1"/>
  <c r="D75" i="6"/>
  <c r="C75" i="6"/>
  <c r="B75" i="6"/>
  <c r="H74" i="6"/>
  <c r="G74" i="6"/>
  <c r="I74" i="6" s="1"/>
  <c r="E74" i="6"/>
  <c r="D74" i="6"/>
  <c r="C74" i="6"/>
  <c r="B74" i="6"/>
  <c r="H73" i="6"/>
  <c r="G73" i="6"/>
  <c r="E73" i="6"/>
  <c r="D73" i="6"/>
  <c r="C73" i="6"/>
  <c r="B73" i="6"/>
  <c r="I72" i="6"/>
  <c r="H72" i="6"/>
  <c r="G72" i="6"/>
  <c r="E72" i="6"/>
  <c r="D72" i="6"/>
  <c r="C72" i="6"/>
  <c r="B72" i="6"/>
  <c r="H71" i="6"/>
  <c r="G71" i="6"/>
  <c r="I71" i="6" s="1"/>
  <c r="E71" i="6"/>
  <c r="D71" i="6"/>
  <c r="F71" i="6" s="1"/>
  <c r="C71" i="6"/>
  <c r="B71" i="6"/>
  <c r="H70" i="6"/>
  <c r="G70" i="6"/>
  <c r="I70" i="6" s="1"/>
  <c r="E70" i="6"/>
  <c r="D70" i="6"/>
  <c r="C70" i="6"/>
  <c r="B70" i="6"/>
  <c r="H69" i="6"/>
  <c r="G69" i="6"/>
  <c r="I69" i="6" s="1"/>
  <c r="E69" i="6"/>
  <c r="D69" i="6"/>
  <c r="K69" i="6" s="1"/>
  <c r="C69" i="6"/>
  <c r="B69" i="6"/>
  <c r="H68" i="6"/>
  <c r="G68" i="6"/>
  <c r="I68" i="6" s="1"/>
  <c r="E68" i="6"/>
  <c r="D68" i="6"/>
  <c r="C68" i="6"/>
  <c r="B68" i="6"/>
  <c r="H67" i="6"/>
  <c r="G67" i="6"/>
  <c r="E67" i="6"/>
  <c r="F67" i="6" s="1"/>
  <c r="D67" i="6"/>
  <c r="C67" i="6"/>
  <c r="B67" i="6"/>
  <c r="H66" i="6"/>
  <c r="G66" i="6"/>
  <c r="I66" i="6" s="1"/>
  <c r="E66" i="6"/>
  <c r="D66" i="6"/>
  <c r="C66" i="6"/>
  <c r="B66" i="6"/>
  <c r="I65" i="6"/>
  <c r="H65" i="6"/>
  <c r="G65" i="6"/>
  <c r="E65" i="6"/>
  <c r="D65" i="6"/>
  <c r="K65" i="6" s="1"/>
  <c r="C65" i="6"/>
  <c r="B65" i="6"/>
  <c r="H64" i="6"/>
  <c r="I64" i="6" s="1"/>
  <c r="G64" i="6"/>
  <c r="E64" i="6"/>
  <c r="D64" i="6"/>
  <c r="C64" i="6"/>
  <c r="B64" i="6"/>
  <c r="H63" i="6"/>
  <c r="G63" i="6"/>
  <c r="F63" i="6"/>
  <c r="E63" i="6"/>
  <c r="D63" i="6"/>
  <c r="C63" i="6"/>
  <c r="B63" i="6"/>
  <c r="H62" i="6"/>
  <c r="G62" i="6"/>
  <c r="I62" i="6" s="1"/>
  <c r="E62" i="6"/>
  <c r="D62" i="6"/>
  <c r="C62" i="6"/>
  <c r="B62" i="6"/>
  <c r="H61" i="6"/>
  <c r="I61" i="6" s="1"/>
  <c r="G61" i="6"/>
  <c r="E61" i="6"/>
  <c r="D61" i="6"/>
  <c r="C61" i="6"/>
  <c r="B61" i="6"/>
  <c r="H60" i="6"/>
  <c r="G60" i="6"/>
  <c r="I60" i="6" s="1"/>
  <c r="F60" i="6"/>
  <c r="E60" i="6"/>
  <c r="D60" i="6"/>
  <c r="K60" i="6" s="1"/>
  <c r="C60" i="6"/>
  <c r="B60" i="6"/>
  <c r="H59" i="6"/>
  <c r="G59" i="6"/>
  <c r="I59" i="6" s="1"/>
  <c r="E59" i="6"/>
  <c r="D59" i="6"/>
  <c r="F59" i="6" s="1"/>
  <c r="C59" i="6"/>
  <c r="B59" i="6"/>
  <c r="H58" i="6"/>
  <c r="G58" i="6"/>
  <c r="I58" i="6" s="1"/>
  <c r="E58" i="6"/>
  <c r="D58" i="6"/>
  <c r="C58" i="6"/>
  <c r="B58" i="6"/>
  <c r="H57" i="6"/>
  <c r="G57" i="6"/>
  <c r="E57" i="6"/>
  <c r="D57" i="6"/>
  <c r="C57" i="6"/>
  <c r="B57" i="6"/>
  <c r="H56" i="6"/>
  <c r="I56" i="6" s="1"/>
  <c r="G56" i="6"/>
  <c r="E56" i="6"/>
  <c r="D56" i="6"/>
  <c r="C56" i="6"/>
  <c r="B56" i="6"/>
  <c r="H55" i="6"/>
  <c r="G55" i="6"/>
  <c r="I55" i="6" s="1"/>
  <c r="F55" i="6"/>
  <c r="E55" i="6"/>
  <c r="D55" i="6"/>
  <c r="C55" i="6"/>
  <c r="B55" i="6"/>
  <c r="H54" i="6"/>
  <c r="G54" i="6"/>
  <c r="E54" i="6"/>
  <c r="D54" i="6"/>
  <c r="C54" i="6"/>
  <c r="B54" i="6"/>
  <c r="H53" i="6"/>
  <c r="G53" i="6"/>
  <c r="E53" i="6"/>
  <c r="D53" i="6"/>
  <c r="C53" i="6"/>
  <c r="B53" i="6"/>
  <c r="H52" i="6"/>
  <c r="I52" i="6" s="1"/>
  <c r="G52" i="6"/>
  <c r="E52" i="6"/>
  <c r="D52" i="6"/>
  <c r="C52" i="6"/>
  <c r="B52" i="6"/>
  <c r="K51" i="6"/>
  <c r="H51" i="6"/>
  <c r="G51" i="6"/>
  <c r="I51" i="6" s="1"/>
  <c r="E51" i="6"/>
  <c r="D51" i="6"/>
  <c r="F51" i="6" s="1"/>
  <c r="C51" i="6"/>
  <c r="B51" i="6"/>
  <c r="H50" i="6"/>
  <c r="G50" i="6"/>
  <c r="E50" i="6"/>
  <c r="D50" i="6"/>
  <c r="C50" i="6"/>
  <c r="B50" i="6"/>
  <c r="H49" i="6"/>
  <c r="G49" i="6"/>
  <c r="E49" i="6"/>
  <c r="D49" i="6"/>
  <c r="C49" i="6"/>
  <c r="B49" i="6"/>
  <c r="H48" i="6"/>
  <c r="G48" i="6"/>
  <c r="I48" i="6" s="1"/>
  <c r="E48" i="6"/>
  <c r="D48" i="6"/>
  <c r="K48" i="6" s="1"/>
  <c r="C48" i="6"/>
  <c r="B48" i="6"/>
  <c r="H47" i="6"/>
  <c r="G47" i="6"/>
  <c r="I47" i="6" s="1"/>
  <c r="F47" i="6"/>
  <c r="E47" i="6"/>
  <c r="D47" i="6"/>
  <c r="K47" i="6" s="1"/>
  <c r="C47" i="6"/>
  <c r="B47" i="6"/>
  <c r="H46" i="6"/>
  <c r="G46" i="6"/>
  <c r="E46" i="6"/>
  <c r="D46" i="6"/>
  <c r="C46" i="6"/>
  <c r="B46" i="6"/>
  <c r="H45" i="6"/>
  <c r="G45" i="6"/>
  <c r="E45" i="6"/>
  <c r="D45" i="6"/>
  <c r="C45" i="6"/>
  <c r="B45" i="6"/>
  <c r="H44" i="6"/>
  <c r="I44" i="6" s="1"/>
  <c r="G44" i="6"/>
  <c r="E44" i="6"/>
  <c r="D44" i="6"/>
  <c r="C44" i="6"/>
  <c r="B44" i="6"/>
  <c r="K43" i="6"/>
  <c r="H43" i="6"/>
  <c r="G43" i="6"/>
  <c r="I43" i="6" s="1"/>
  <c r="E43" i="6"/>
  <c r="D43" i="6"/>
  <c r="F43" i="6" s="1"/>
  <c r="C43" i="6"/>
  <c r="B43" i="6"/>
  <c r="H42" i="6"/>
  <c r="G42" i="6"/>
  <c r="E42" i="6"/>
  <c r="D42" i="6"/>
  <c r="C42" i="6"/>
  <c r="B42" i="6"/>
  <c r="H41" i="6"/>
  <c r="G41" i="6"/>
  <c r="E41" i="6"/>
  <c r="D41" i="6"/>
  <c r="C41" i="6"/>
  <c r="B41" i="6"/>
  <c r="H40" i="6"/>
  <c r="G40" i="6"/>
  <c r="I40" i="6" s="1"/>
  <c r="E40" i="6"/>
  <c r="D40" i="6"/>
  <c r="C40" i="6"/>
  <c r="B40" i="6"/>
  <c r="H39" i="6"/>
  <c r="G39" i="6"/>
  <c r="I39" i="6" s="1"/>
  <c r="E39" i="6"/>
  <c r="D39" i="6"/>
  <c r="F39" i="6" s="1"/>
  <c r="C39" i="6"/>
  <c r="B39" i="6"/>
  <c r="H38" i="6"/>
  <c r="G38" i="6"/>
  <c r="I38" i="6" s="1"/>
  <c r="E38" i="6"/>
  <c r="D38" i="6"/>
  <c r="K38" i="6" s="1"/>
  <c r="C38" i="6"/>
  <c r="B38" i="6"/>
  <c r="I37" i="6"/>
  <c r="H37" i="6"/>
  <c r="G37" i="6"/>
  <c r="E37" i="6"/>
  <c r="D37" i="6"/>
  <c r="K37" i="6" s="1"/>
  <c r="C37" i="6"/>
  <c r="B37" i="6"/>
  <c r="K36" i="6"/>
  <c r="I36" i="6"/>
  <c r="H36" i="6"/>
  <c r="G36" i="6"/>
  <c r="E36" i="6"/>
  <c r="D36" i="6"/>
  <c r="F36" i="6" s="1"/>
  <c r="C36" i="6"/>
  <c r="B36" i="6"/>
  <c r="K35" i="6"/>
  <c r="H35" i="6"/>
  <c r="G35" i="6"/>
  <c r="I35" i="6" s="1"/>
  <c r="E35" i="6"/>
  <c r="D35" i="6"/>
  <c r="F35" i="6" s="1"/>
  <c r="C35" i="6"/>
  <c r="B35" i="6"/>
  <c r="H34" i="6"/>
  <c r="G34" i="6"/>
  <c r="E34" i="6"/>
  <c r="D34" i="6"/>
  <c r="C34" i="6"/>
  <c r="B34" i="6"/>
  <c r="H33" i="6"/>
  <c r="G33" i="6"/>
  <c r="E33" i="6"/>
  <c r="D33" i="6"/>
  <c r="C33" i="6"/>
  <c r="B33" i="6"/>
  <c r="H32" i="6"/>
  <c r="G32" i="6"/>
  <c r="I32" i="6" s="1"/>
  <c r="E32" i="6"/>
  <c r="D32" i="6"/>
  <c r="C32" i="6"/>
  <c r="B32" i="6"/>
  <c r="H31" i="6"/>
  <c r="G31" i="6"/>
  <c r="I31" i="6" s="1"/>
  <c r="E31" i="6"/>
  <c r="D31" i="6"/>
  <c r="F31" i="6" s="1"/>
  <c r="C31" i="6"/>
  <c r="B31" i="6"/>
  <c r="H30" i="6"/>
  <c r="G30" i="6"/>
  <c r="I30" i="6" s="1"/>
  <c r="E30" i="6"/>
  <c r="D30" i="6"/>
  <c r="C30" i="6"/>
  <c r="B30" i="6"/>
  <c r="H29" i="6"/>
  <c r="I29" i="6" s="1"/>
  <c r="G29" i="6"/>
  <c r="E29" i="6"/>
  <c r="D29" i="6"/>
  <c r="C29" i="6"/>
  <c r="B29" i="6"/>
  <c r="H28" i="6"/>
  <c r="G28" i="6"/>
  <c r="I28" i="6" s="1"/>
  <c r="E28" i="6"/>
  <c r="D28" i="6"/>
  <c r="C28" i="6"/>
  <c r="B28" i="6"/>
  <c r="H27" i="6"/>
  <c r="G27" i="6"/>
  <c r="I27" i="6" s="1"/>
  <c r="E27" i="6"/>
  <c r="D27" i="6"/>
  <c r="K27" i="6" s="1"/>
  <c r="C27" i="6"/>
  <c r="B27" i="6"/>
  <c r="H26" i="6"/>
  <c r="G26" i="6"/>
  <c r="E26" i="6"/>
  <c r="D26" i="6"/>
  <c r="C26" i="6"/>
  <c r="B26" i="6"/>
  <c r="H25" i="6"/>
  <c r="G25" i="6"/>
  <c r="E25" i="6"/>
  <c r="D25" i="6"/>
  <c r="C25" i="6"/>
  <c r="B25" i="6"/>
  <c r="H24" i="6"/>
  <c r="I24" i="6" s="1"/>
  <c r="G24" i="6"/>
  <c r="E24" i="6"/>
  <c r="D24" i="6"/>
  <c r="C24" i="6"/>
  <c r="B24" i="6"/>
  <c r="H23" i="6"/>
  <c r="G23" i="6"/>
  <c r="F23" i="6"/>
  <c r="E23" i="6"/>
  <c r="D23" i="6"/>
  <c r="C23" i="6"/>
  <c r="B23" i="6"/>
  <c r="H22" i="6"/>
  <c r="G22" i="6"/>
  <c r="I22" i="6" s="1"/>
  <c r="E22" i="6"/>
  <c r="D22" i="6"/>
  <c r="C22" i="6"/>
  <c r="B22" i="6"/>
  <c r="H21" i="6"/>
  <c r="I21" i="6" s="1"/>
  <c r="G21" i="6"/>
  <c r="E21" i="6"/>
  <c r="D21" i="6"/>
  <c r="C21" i="6"/>
  <c r="B21" i="6"/>
  <c r="H20" i="6"/>
  <c r="G20" i="6"/>
  <c r="I20" i="6" s="1"/>
  <c r="E20" i="6"/>
  <c r="D20" i="6"/>
  <c r="C20" i="6"/>
  <c r="B20" i="6"/>
  <c r="H19" i="6"/>
  <c r="G19" i="6"/>
  <c r="E19" i="6"/>
  <c r="D19" i="6"/>
  <c r="F19" i="6" s="1"/>
  <c r="C19" i="6"/>
  <c r="B19" i="6"/>
  <c r="H18" i="6"/>
  <c r="G18" i="6"/>
  <c r="I18" i="6" s="1"/>
  <c r="E18" i="6"/>
  <c r="D18" i="6"/>
  <c r="C18" i="6"/>
  <c r="B18" i="6"/>
  <c r="H17" i="6"/>
  <c r="G17" i="6"/>
  <c r="E17" i="6"/>
  <c r="D17" i="6"/>
  <c r="C17" i="6"/>
  <c r="B17" i="6"/>
  <c r="K16" i="6"/>
  <c r="H16" i="6"/>
  <c r="G16" i="6"/>
  <c r="I16" i="6" s="1"/>
  <c r="F16" i="6"/>
  <c r="E16" i="6"/>
  <c r="D16" i="6"/>
  <c r="C16" i="6"/>
  <c r="B16" i="6"/>
  <c r="K15" i="6"/>
  <c r="H15" i="6"/>
  <c r="G15" i="6"/>
  <c r="I15" i="6" s="1"/>
  <c r="F15" i="6"/>
  <c r="E15" i="6"/>
  <c r="D15" i="6"/>
  <c r="C15" i="6"/>
  <c r="B15" i="6"/>
  <c r="H14" i="6"/>
  <c r="G14" i="6"/>
  <c r="I14" i="6" s="1"/>
  <c r="E14" i="6"/>
  <c r="D14" i="6"/>
  <c r="C14" i="6"/>
  <c r="B14" i="6"/>
  <c r="H13" i="6"/>
  <c r="G13" i="6"/>
  <c r="E13" i="6"/>
  <c r="D13" i="6"/>
  <c r="C13" i="6"/>
  <c r="B13" i="6"/>
  <c r="I12" i="6"/>
  <c r="H12" i="6"/>
  <c r="G12" i="6"/>
  <c r="E12" i="6"/>
  <c r="D12" i="6"/>
  <c r="C12" i="6"/>
  <c r="B12" i="6"/>
  <c r="H11" i="6"/>
  <c r="G11" i="6"/>
  <c r="I11" i="6" s="1"/>
  <c r="K11" i="6" s="1"/>
  <c r="E11" i="6"/>
  <c r="D11" i="6"/>
  <c r="F11" i="6" s="1"/>
  <c r="C11" i="6"/>
  <c r="B11" i="6"/>
  <c r="H108" i="8"/>
  <c r="G108" i="8"/>
  <c r="I108" i="8" s="1"/>
  <c r="E108" i="8"/>
  <c r="D108" i="8"/>
  <c r="K108" i="8" s="1"/>
  <c r="C108" i="8"/>
  <c r="B108" i="8"/>
  <c r="H107" i="8"/>
  <c r="G107" i="8"/>
  <c r="I107" i="8" s="1"/>
  <c r="E107" i="8"/>
  <c r="D107" i="8"/>
  <c r="K107" i="8" s="1"/>
  <c r="C107" i="8"/>
  <c r="B107" i="8"/>
  <c r="K106" i="8"/>
  <c r="H106" i="8"/>
  <c r="G106" i="8"/>
  <c r="I106" i="8" s="1"/>
  <c r="F106" i="8"/>
  <c r="E106" i="8"/>
  <c r="D106" i="8"/>
  <c r="C106" i="8"/>
  <c r="B106" i="8"/>
  <c r="K105" i="8"/>
  <c r="H105" i="8"/>
  <c r="G105" i="8"/>
  <c r="I105" i="8" s="1"/>
  <c r="F105" i="8"/>
  <c r="E105" i="8"/>
  <c r="D105" i="8"/>
  <c r="C105" i="8"/>
  <c r="B105" i="8"/>
  <c r="H104" i="8"/>
  <c r="G104" i="8"/>
  <c r="I104" i="8" s="1"/>
  <c r="E104" i="8"/>
  <c r="D104" i="8"/>
  <c r="K104" i="8" s="1"/>
  <c r="C104" i="8"/>
  <c r="B104" i="8"/>
  <c r="H103" i="8"/>
  <c r="G103" i="8"/>
  <c r="I103" i="8" s="1"/>
  <c r="E103" i="8"/>
  <c r="D103" i="8"/>
  <c r="K103" i="8" s="1"/>
  <c r="C103" i="8"/>
  <c r="B103" i="8"/>
  <c r="H102" i="8"/>
  <c r="G102" i="8"/>
  <c r="I102" i="8" s="1"/>
  <c r="E102" i="8"/>
  <c r="D102" i="8"/>
  <c r="F102" i="8" s="1"/>
  <c r="C102" i="8"/>
  <c r="B102" i="8"/>
  <c r="H101" i="8"/>
  <c r="G101" i="8"/>
  <c r="I101" i="8" s="1"/>
  <c r="E101" i="8"/>
  <c r="D101" i="8"/>
  <c r="F101" i="8" s="1"/>
  <c r="C101" i="8"/>
  <c r="B101" i="8"/>
  <c r="H100" i="8"/>
  <c r="G100" i="8"/>
  <c r="E100" i="8"/>
  <c r="D100" i="8"/>
  <c r="C100" i="8"/>
  <c r="B100" i="8"/>
  <c r="H99" i="8"/>
  <c r="G99" i="8"/>
  <c r="I99" i="8" s="1"/>
  <c r="E99" i="8"/>
  <c r="D99" i="8"/>
  <c r="C99" i="8"/>
  <c r="B99" i="8"/>
  <c r="H98" i="8"/>
  <c r="G98" i="8"/>
  <c r="E98" i="8"/>
  <c r="D98" i="8"/>
  <c r="F98" i="8" s="1"/>
  <c r="C98" i="8"/>
  <c r="B98" i="8"/>
  <c r="K97" i="8"/>
  <c r="H97" i="8"/>
  <c r="G97" i="8"/>
  <c r="I97" i="8" s="1"/>
  <c r="E97" i="8"/>
  <c r="D97" i="8"/>
  <c r="F97" i="8" s="1"/>
  <c r="C97" i="8"/>
  <c r="B97" i="8"/>
  <c r="H96" i="8"/>
  <c r="G96" i="8"/>
  <c r="E96" i="8"/>
  <c r="D96" i="8"/>
  <c r="C96" i="8"/>
  <c r="B96" i="8"/>
  <c r="H95" i="8"/>
  <c r="G95" i="8"/>
  <c r="I95" i="8" s="1"/>
  <c r="E95" i="8"/>
  <c r="D95" i="8"/>
  <c r="K95" i="8" s="1"/>
  <c r="C95" i="8"/>
  <c r="B95" i="8"/>
  <c r="H94" i="8"/>
  <c r="G94" i="8"/>
  <c r="I94" i="8" s="1"/>
  <c r="E94" i="8"/>
  <c r="D94" i="8"/>
  <c r="F94" i="8" s="1"/>
  <c r="C94" i="8"/>
  <c r="B94" i="8"/>
  <c r="H93" i="8"/>
  <c r="G93" i="8"/>
  <c r="E93" i="8"/>
  <c r="F93" i="8" s="1"/>
  <c r="D93" i="8"/>
  <c r="C93" i="8"/>
  <c r="B93" i="8"/>
  <c r="H92" i="8"/>
  <c r="G92" i="8"/>
  <c r="I92" i="8" s="1"/>
  <c r="E92" i="8"/>
  <c r="D92" i="8"/>
  <c r="C92" i="8"/>
  <c r="B92" i="8"/>
  <c r="I91" i="8"/>
  <c r="H91" i="8"/>
  <c r="G91" i="8"/>
  <c r="E91" i="8"/>
  <c r="D91" i="8"/>
  <c r="C91" i="8"/>
  <c r="B91" i="8"/>
  <c r="I90" i="8"/>
  <c r="H90" i="8"/>
  <c r="G90" i="8"/>
  <c r="E90" i="8"/>
  <c r="D90" i="8"/>
  <c r="F90" i="8" s="1"/>
  <c r="C90" i="8"/>
  <c r="B90" i="8"/>
  <c r="H89" i="8"/>
  <c r="G89" i="8"/>
  <c r="E89" i="8"/>
  <c r="D89" i="8"/>
  <c r="F89" i="8" s="1"/>
  <c r="C89" i="8"/>
  <c r="B89" i="8"/>
  <c r="H88" i="8"/>
  <c r="G88" i="8"/>
  <c r="I88" i="8" s="1"/>
  <c r="E88" i="8"/>
  <c r="D88" i="8"/>
  <c r="C88" i="8"/>
  <c r="B88" i="8"/>
  <c r="H87" i="8"/>
  <c r="I87" i="8" s="1"/>
  <c r="G87" i="8"/>
  <c r="E87" i="8"/>
  <c r="D87" i="8"/>
  <c r="C87" i="8"/>
  <c r="B87" i="8"/>
  <c r="K86" i="8"/>
  <c r="I86" i="8"/>
  <c r="H86" i="8"/>
  <c r="G86" i="8"/>
  <c r="F86" i="8"/>
  <c r="E86" i="8"/>
  <c r="D86" i="8"/>
  <c r="C86" i="8"/>
  <c r="B86" i="8"/>
  <c r="H85" i="8"/>
  <c r="G85" i="8"/>
  <c r="I85" i="8" s="1"/>
  <c r="E85" i="8"/>
  <c r="F85" i="8" s="1"/>
  <c r="D85" i="8"/>
  <c r="C85" i="8"/>
  <c r="B85" i="8"/>
  <c r="H84" i="8"/>
  <c r="G84" i="8"/>
  <c r="I84" i="8" s="1"/>
  <c r="E84" i="8"/>
  <c r="D84" i="8"/>
  <c r="C84" i="8"/>
  <c r="B84" i="8"/>
  <c r="H83" i="8"/>
  <c r="G83" i="8"/>
  <c r="I83" i="8" s="1"/>
  <c r="E83" i="8"/>
  <c r="D83" i="8"/>
  <c r="K83" i="8" s="1"/>
  <c r="C83" i="8"/>
  <c r="B83" i="8"/>
  <c r="H82" i="8"/>
  <c r="G82" i="8"/>
  <c r="I82" i="8" s="1"/>
  <c r="E82" i="8"/>
  <c r="F82" i="8" s="1"/>
  <c r="D82" i="8"/>
  <c r="K82" i="8" s="1"/>
  <c r="C82" i="8"/>
  <c r="B82" i="8"/>
  <c r="H81" i="8"/>
  <c r="G81" i="8"/>
  <c r="F81" i="8"/>
  <c r="E81" i="8"/>
  <c r="D81" i="8"/>
  <c r="K81" i="8" s="1"/>
  <c r="C81" i="8"/>
  <c r="B81" i="8"/>
  <c r="H80" i="8"/>
  <c r="G80" i="8"/>
  <c r="I80" i="8" s="1"/>
  <c r="E80" i="8"/>
  <c r="D80" i="8"/>
  <c r="C80" i="8"/>
  <c r="B80" i="8"/>
  <c r="I79" i="8"/>
  <c r="H79" i="8"/>
  <c r="G79" i="8"/>
  <c r="E79" i="8"/>
  <c r="D79" i="8"/>
  <c r="C79" i="8"/>
  <c r="B79" i="8"/>
  <c r="H78" i="8"/>
  <c r="I78" i="8" s="1"/>
  <c r="G78" i="8"/>
  <c r="E78" i="8"/>
  <c r="D78" i="8"/>
  <c r="F78" i="8" s="1"/>
  <c r="C78" i="8"/>
  <c r="B78" i="8"/>
  <c r="H77" i="8"/>
  <c r="G77" i="8"/>
  <c r="I77" i="8" s="1"/>
  <c r="E77" i="8"/>
  <c r="D77" i="8"/>
  <c r="F77" i="8" s="1"/>
  <c r="C77" i="8"/>
  <c r="B77" i="8"/>
  <c r="H76" i="8"/>
  <c r="G76" i="8"/>
  <c r="I76" i="8" s="1"/>
  <c r="E76" i="8"/>
  <c r="D76" i="8"/>
  <c r="C76" i="8"/>
  <c r="B76" i="8"/>
  <c r="H75" i="8"/>
  <c r="I75" i="8" s="1"/>
  <c r="G75" i="8"/>
  <c r="E75" i="8"/>
  <c r="D75" i="8"/>
  <c r="C75" i="8"/>
  <c r="B75" i="8"/>
  <c r="H74" i="8"/>
  <c r="G74" i="8"/>
  <c r="I74" i="8" s="1"/>
  <c r="E74" i="8"/>
  <c r="F74" i="8" s="1"/>
  <c r="D74" i="8"/>
  <c r="C74" i="8"/>
  <c r="B74" i="8"/>
  <c r="H73" i="8"/>
  <c r="G73" i="8"/>
  <c r="I73" i="8" s="1"/>
  <c r="F73" i="8"/>
  <c r="E73" i="8"/>
  <c r="D73" i="8"/>
  <c r="C73" i="8"/>
  <c r="B73" i="8"/>
  <c r="H72" i="8"/>
  <c r="G72" i="8"/>
  <c r="E72" i="8"/>
  <c r="D72" i="8"/>
  <c r="C72" i="8"/>
  <c r="B72" i="8"/>
  <c r="H71" i="8"/>
  <c r="G71" i="8"/>
  <c r="I71" i="8" s="1"/>
  <c r="E71" i="8"/>
  <c r="D71" i="8"/>
  <c r="K71" i="8" s="1"/>
  <c r="C71" i="8"/>
  <c r="B71" i="8"/>
  <c r="I70" i="8"/>
  <c r="H70" i="8"/>
  <c r="G70" i="8"/>
  <c r="E70" i="8"/>
  <c r="D70" i="8"/>
  <c r="F70" i="8" s="1"/>
  <c r="C70" i="8"/>
  <c r="B70" i="8"/>
  <c r="K69" i="8"/>
  <c r="H69" i="8"/>
  <c r="G69" i="8"/>
  <c r="I69" i="8" s="1"/>
  <c r="E69" i="8"/>
  <c r="D69" i="8"/>
  <c r="F69" i="8" s="1"/>
  <c r="C69" i="8"/>
  <c r="B69" i="8"/>
  <c r="H68" i="8"/>
  <c r="G68" i="8"/>
  <c r="E68" i="8"/>
  <c r="D68" i="8"/>
  <c r="C68" i="8"/>
  <c r="B68" i="8"/>
  <c r="H67" i="8"/>
  <c r="G67" i="8"/>
  <c r="I67" i="8" s="1"/>
  <c r="E67" i="8"/>
  <c r="D67" i="8"/>
  <c r="C67" i="8"/>
  <c r="B67" i="8"/>
  <c r="H66" i="8"/>
  <c r="I66" i="8" s="1"/>
  <c r="G66" i="8"/>
  <c r="F66" i="8"/>
  <c r="E66" i="8"/>
  <c r="D66" i="8"/>
  <c r="C66" i="8"/>
  <c r="B66" i="8"/>
  <c r="K65" i="8"/>
  <c r="H65" i="8"/>
  <c r="G65" i="8"/>
  <c r="I65" i="8" s="1"/>
  <c r="F65" i="8"/>
  <c r="E65" i="8"/>
  <c r="D65" i="8"/>
  <c r="C65" i="8"/>
  <c r="B65" i="8"/>
  <c r="H64" i="8"/>
  <c r="G64" i="8"/>
  <c r="I64" i="8" s="1"/>
  <c r="E64" i="8"/>
  <c r="D64" i="8"/>
  <c r="C64" i="8"/>
  <c r="B64" i="8"/>
  <c r="H63" i="8"/>
  <c r="G63" i="8"/>
  <c r="I63" i="8" s="1"/>
  <c r="E63" i="8"/>
  <c r="D63" i="8"/>
  <c r="C63" i="8"/>
  <c r="B63" i="8"/>
  <c r="H62" i="8"/>
  <c r="G62" i="8"/>
  <c r="I62" i="8" s="1"/>
  <c r="E62" i="8"/>
  <c r="F62" i="8" s="1"/>
  <c r="D62" i="8"/>
  <c r="C62" i="8"/>
  <c r="B62" i="8"/>
  <c r="H61" i="8"/>
  <c r="G61" i="8"/>
  <c r="I61" i="8" s="1"/>
  <c r="E61" i="8"/>
  <c r="D61" i="8"/>
  <c r="F61" i="8" s="1"/>
  <c r="C61" i="8"/>
  <c r="B61" i="8"/>
  <c r="H60" i="8"/>
  <c r="G60" i="8"/>
  <c r="I60" i="8" s="1"/>
  <c r="E60" i="8"/>
  <c r="D60" i="8"/>
  <c r="K60" i="8" s="1"/>
  <c r="C60" i="8"/>
  <c r="B60" i="8"/>
  <c r="H59" i="8"/>
  <c r="I59" i="8" s="1"/>
  <c r="G59" i="8"/>
  <c r="E59" i="8"/>
  <c r="D59" i="8"/>
  <c r="C59" i="8"/>
  <c r="B59" i="8"/>
  <c r="H58" i="8"/>
  <c r="G58" i="8"/>
  <c r="I58" i="8" s="1"/>
  <c r="E58" i="8"/>
  <c r="D58" i="8"/>
  <c r="F58" i="8" s="1"/>
  <c r="C58" i="8"/>
  <c r="B58" i="8"/>
  <c r="K57" i="8"/>
  <c r="H57" i="8"/>
  <c r="G57" i="8"/>
  <c r="I57" i="8" s="1"/>
  <c r="E57" i="8"/>
  <c r="D57" i="8"/>
  <c r="F57" i="8" s="1"/>
  <c r="C57" i="8"/>
  <c r="B57" i="8"/>
  <c r="H56" i="8"/>
  <c r="G56" i="8"/>
  <c r="E56" i="8"/>
  <c r="D56" i="8"/>
  <c r="K56" i="8" s="1"/>
  <c r="C56" i="8"/>
  <c r="B56" i="8"/>
  <c r="H55" i="8"/>
  <c r="G55" i="8"/>
  <c r="I55" i="8" s="1"/>
  <c r="E55" i="8"/>
  <c r="D55" i="8"/>
  <c r="C55" i="8"/>
  <c r="B55" i="8"/>
  <c r="H54" i="8"/>
  <c r="G54" i="8"/>
  <c r="I54" i="8" s="1"/>
  <c r="F54" i="8"/>
  <c r="K54" i="8" s="1"/>
  <c r="E54" i="8"/>
  <c r="D54" i="8"/>
  <c r="C54" i="8"/>
  <c r="B54" i="8"/>
  <c r="H53" i="8"/>
  <c r="G53" i="8"/>
  <c r="I53" i="8" s="1"/>
  <c r="E53" i="8"/>
  <c r="D53" i="8"/>
  <c r="K53" i="8" s="1"/>
  <c r="C53" i="8"/>
  <c r="B53" i="8"/>
  <c r="H52" i="8"/>
  <c r="G52" i="8"/>
  <c r="E52" i="8"/>
  <c r="D52" i="8"/>
  <c r="C52" i="8"/>
  <c r="B52" i="8"/>
  <c r="H51" i="8"/>
  <c r="G51" i="8"/>
  <c r="I51" i="8" s="1"/>
  <c r="E51" i="8"/>
  <c r="D51" i="8"/>
  <c r="K51" i="8" s="1"/>
  <c r="C51" i="8"/>
  <c r="B51" i="8"/>
  <c r="I50" i="8"/>
  <c r="H50" i="8"/>
  <c r="G50" i="8"/>
  <c r="E50" i="8"/>
  <c r="D50" i="8"/>
  <c r="F50" i="8" s="1"/>
  <c r="K50" i="8" s="1"/>
  <c r="C50" i="8"/>
  <c r="B50" i="8"/>
  <c r="K49" i="8"/>
  <c r="H49" i="8"/>
  <c r="G49" i="8"/>
  <c r="E49" i="8"/>
  <c r="D49" i="8"/>
  <c r="F49" i="8" s="1"/>
  <c r="C49" i="8"/>
  <c r="B49" i="8"/>
  <c r="H48" i="8"/>
  <c r="G48" i="8"/>
  <c r="I48" i="8" s="1"/>
  <c r="E48" i="8"/>
  <c r="D48" i="8"/>
  <c r="K48" i="8" s="1"/>
  <c r="C48" i="8"/>
  <c r="B48" i="8"/>
  <c r="H47" i="8"/>
  <c r="G47" i="8"/>
  <c r="I47" i="8" s="1"/>
  <c r="E47" i="8"/>
  <c r="D47" i="8"/>
  <c r="K47" i="8" s="1"/>
  <c r="C47" i="8"/>
  <c r="B47" i="8"/>
  <c r="H46" i="8"/>
  <c r="I46" i="8" s="1"/>
  <c r="G46" i="8"/>
  <c r="F46" i="8"/>
  <c r="K46" i="8" s="1"/>
  <c r="E46" i="8"/>
  <c r="D46" i="8"/>
  <c r="C46" i="8"/>
  <c r="B46" i="8"/>
  <c r="H45" i="8"/>
  <c r="G45" i="8"/>
  <c r="I45" i="8" s="1"/>
  <c r="E45" i="8"/>
  <c r="D45" i="8"/>
  <c r="F45" i="8" s="1"/>
  <c r="C45" i="8"/>
  <c r="B45" i="8"/>
  <c r="H44" i="8"/>
  <c r="G44" i="8"/>
  <c r="I44" i="8" s="1"/>
  <c r="E44" i="8"/>
  <c r="D44" i="8"/>
  <c r="C44" i="8"/>
  <c r="B44" i="8"/>
  <c r="H43" i="8"/>
  <c r="G43" i="8"/>
  <c r="I43" i="8" s="1"/>
  <c r="E43" i="8"/>
  <c r="D43" i="8"/>
  <c r="K43" i="8" s="1"/>
  <c r="C43" i="8"/>
  <c r="B43" i="8"/>
  <c r="H42" i="8"/>
  <c r="G42" i="8"/>
  <c r="I42" i="8" s="1"/>
  <c r="E42" i="8"/>
  <c r="D42" i="8"/>
  <c r="F42" i="8" s="1"/>
  <c r="C42" i="8"/>
  <c r="B42" i="8"/>
  <c r="H41" i="8"/>
  <c r="G41" i="8"/>
  <c r="I41" i="8" s="1"/>
  <c r="E41" i="8"/>
  <c r="D41" i="8"/>
  <c r="F41" i="8" s="1"/>
  <c r="C41" i="8"/>
  <c r="B41" i="8"/>
  <c r="H40" i="8"/>
  <c r="G40" i="8"/>
  <c r="E40" i="8"/>
  <c r="D40" i="8"/>
  <c r="C40" i="8"/>
  <c r="B40" i="8"/>
  <c r="I39" i="8"/>
  <c r="H39" i="8"/>
  <c r="G39" i="8"/>
  <c r="E39" i="8"/>
  <c r="D39" i="8"/>
  <c r="C39" i="8"/>
  <c r="B39" i="8"/>
  <c r="K38" i="8"/>
  <c r="I38" i="8"/>
  <c r="H38" i="8"/>
  <c r="G38" i="8"/>
  <c r="E38" i="8"/>
  <c r="D38" i="8"/>
  <c r="F38" i="8" s="1"/>
  <c r="C38" i="8"/>
  <c r="B38" i="8"/>
  <c r="K37" i="8"/>
  <c r="H37" i="8"/>
  <c r="G37" i="8"/>
  <c r="I37" i="8" s="1"/>
  <c r="E37" i="8"/>
  <c r="D37" i="8"/>
  <c r="F37" i="8" s="1"/>
  <c r="C37" i="8"/>
  <c r="B37" i="8"/>
  <c r="H36" i="8"/>
  <c r="G36" i="8"/>
  <c r="I36" i="8" s="1"/>
  <c r="E36" i="8"/>
  <c r="D36" i="8"/>
  <c r="K36" i="8" s="1"/>
  <c r="C36" i="8"/>
  <c r="B36" i="8"/>
  <c r="H35" i="8"/>
  <c r="G35" i="8"/>
  <c r="I35" i="8" s="1"/>
  <c r="E35" i="8"/>
  <c r="D35" i="8"/>
  <c r="K35" i="8" s="1"/>
  <c r="C35" i="8"/>
  <c r="B35" i="8"/>
  <c r="H34" i="8"/>
  <c r="G34" i="8"/>
  <c r="I34" i="8" s="1"/>
  <c r="E34" i="8"/>
  <c r="D34" i="8"/>
  <c r="F34" i="8" s="1"/>
  <c r="K34" i="8" s="1"/>
  <c r="C34" i="8"/>
  <c r="B34" i="8"/>
  <c r="H33" i="8"/>
  <c r="G33" i="8"/>
  <c r="E33" i="8"/>
  <c r="F33" i="8" s="1"/>
  <c r="D33" i="8"/>
  <c r="C33" i="8"/>
  <c r="B33" i="8"/>
  <c r="H32" i="8"/>
  <c r="G32" i="8"/>
  <c r="I32" i="8" s="1"/>
  <c r="E32" i="8"/>
  <c r="D32" i="8"/>
  <c r="C32" i="8"/>
  <c r="B32" i="8"/>
  <c r="I31" i="8"/>
  <c r="H31" i="8"/>
  <c r="G31" i="8"/>
  <c r="E31" i="8"/>
  <c r="D31" i="8"/>
  <c r="C31" i="8"/>
  <c r="B31" i="8"/>
  <c r="H30" i="8"/>
  <c r="G30" i="8"/>
  <c r="I30" i="8" s="1"/>
  <c r="E30" i="8"/>
  <c r="D30" i="8"/>
  <c r="F30" i="8" s="1"/>
  <c r="C30" i="8"/>
  <c r="B30" i="8"/>
  <c r="K29" i="8"/>
  <c r="H29" i="8"/>
  <c r="G29" i="8"/>
  <c r="I29" i="8" s="1"/>
  <c r="E29" i="8"/>
  <c r="D29" i="8"/>
  <c r="F29" i="8" s="1"/>
  <c r="C29" i="8"/>
  <c r="B29" i="8"/>
  <c r="H28" i="8"/>
  <c r="G28" i="8"/>
  <c r="I28" i="8" s="1"/>
  <c r="E28" i="8"/>
  <c r="D28" i="8"/>
  <c r="K28" i="8" s="1"/>
  <c r="C28" i="8"/>
  <c r="B28" i="8"/>
  <c r="I27" i="8"/>
  <c r="H27" i="8"/>
  <c r="G27" i="8"/>
  <c r="E27" i="8"/>
  <c r="D27" i="8"/>
  <c r="K27" i="8" s="1"/>
  <c r="C27" i="8"/>
  <c r="B27" i="8"/>
  <c r="I26" i="8"/>
  <c r="H26" i="8"/>
  <c r="G26" i="8"/>
  <c r="E26" i="8"/>
  <c r="D26" i="8"/>
  <c r="F26" i="8" s="1"/>
  <c r="C26" i="8"/>
  <c r="B26" i="8"/>
  <c r="H25" i="8"/>
  <c r="G25" i="8"/>
  <c r="F25" i="8"/>
  <c r="E25" i="8"/>
  <c r="D25" i="8"/>
  <c r="C25" i="8"/>
  <c r="B25" i="8"/>
  <c r="H24" i="8"/>
  <c r="G24" i="8"/>
  <c r="I24" i="8" s="1"/>
  <c r="E24" i="8"/>
  <c r="D24" i="8"/>
  <c r="C24" i="8"/>
  <c r="B24" i="8"/>
  <c r="H23" i="8"/>
  <c r="G23" i="8"/>
  <c r="I23" i="8" s="1"/>
  <c r="E23" i="8"/>
  <c r="D23" i="8"/>
  <c r="C23" i="8"/>
  <c r="B23" i="8"/>
  <c r="H22" i="8"/>
  <c r="G22" i="8"/>
  <c r="I22" i="8" s="1"/>
  <c r="E22" i="8"/>
  <c r="D22" i="8"/>
  <c r="K22" i="8" s="1"/>
  <c r="C22" i="8"/>
  <c r="B22" i="8"/>
  <c r="H21" i="8"/>
  <c r="G21" i="8"/>
  <c r="E21" i="8"/>
  <c r="F21" i="8" s="1"/>
  <c r="D21" i="8"/>
  <c r="C21" i="8"/>
  <c r="B21" i="8"/>
  <c r="H20" i="8"/>
  <c r="G20" i="8"/>
  <c r="I20" i="8" s="1"/>
  <c r="E20" i="8"/>
  <c r="D20" i="8"/>
  <c r="C20" i="8"/>
  <c r="B20" i="8"/>
  <c r="I19" i="8"/>
  <c r="H19" i="8"/>
  <c r="G19" i="8"/>
  <c r="E19" i="8"/>
  <c r="D19" i="8"/>
  <c r="C19" i="8"/>
  <c r="B19" i="8"/>
  <c r="H18" i="8"/>
  <c r="G18" i="8"/>
  <c r="I18" i="8" s="1"/>
  <c r="E18" i="8"/>
  <c r="F18" i="8" s="1"/>
  <c r="K18" i="8" s="1"/>
  <c r="D18" i="8"/>
  <c r="C18" i="8"/>
  <c r="B18" i="8"/>
  <c r="H17" i="8"/>
  <c r="G17" i="8"/>
  <c r="I17" i="8" s="1"/>
  <c r="E17" i="8"/>
  <c r="D17" i="8"/>
  <c r="F17" i="8" s="1"/>
  <c r="C17" i="8"/>
  <c r="B17" i="8"/>
  <c r="H16" i="8"/>
  <c r="G16" i="8"/>
  <c r="I16" i="8" s="1"/>
  <c r="E16" i="8"/>
  <c r="D16" i="8"/>
  <c r="K16" i="8" s="1"/>
  <c r="C16" i="8"/>
  <c r="B16" i="8"/>
  <c r="H15" i="8"/>
  <c r="G15" i="8"/>
  <c r="I15" i="8" s="1"/>
  <c r="E15" i="8"/>
  <c r="D15" i="8"/>
  <c r="K15" i="8" s="1"/>
  <c r="C15" i="8"/>
  <c r="B15" i="8"/>
  <c r="H14" i="8"/>
  <c r="G14" i="8"/>
  <c r="I14" i="8" s="1"/>
  <c r="E14" i="8"/>
  <c r="K14" i="8" s="1"/>
  <c r="D14" i="8"/>
  <c r="F14" i="8" s="1"/>
  <c r="C14" i="8"/>
  <c r="B14" i="8"/>
  <c r="H13" i="8"/>
  <c r="G13" i="8"/>
  <c r="I13" i="8" s="1"/>
  <c r="E13" i="8"/>
  <c r="D13" i="8"/>
  <c r="F13" i="8" s="1"/>
  <c r="C13" i="8"/>
  <c r="B13" i="8"/>
  <c r="H12" i="8"/>
  <c r="G12" i="8"/>
  <c r="E12" i="8"/>
  <c r="D12" i="8"/>
  <c r="C12" i="8"/>
  <c r="B12" i="8"/>
  <c r="H11" i="8"/>
  <c r="G11" i="8"/>
  <c r="I11" i="8" s="1"/>
  <c r="E11" i="8"/>
  <c r="D11" i="8"/>
  <c r="K11" i="8" s="1"/>
  <c r="C11" i="8"/>
  <c r="B11" i="8"/>
  <c r="I108" i="10"/>
  <c r="H108" i="10"/>
  <c r="G108" i="10"/>
  <c r="E108" i="10"/>
  <c r="D108" i="10"/>
  <c r="K108" i="10" s="1"/>
  <c r="C108" i="10"/>
  <c r="B108" i="10"/>
  <c r="I107" i="10"/>
  <c r="H107" i="10"/>
  <c r="G107" i="10"/>
  <c r="E107" i="10"/>
  <c r="D107" i="10"/>
  <c r="F107" i="10" s="1"/>
  <c r="C107" i="10"/>
  <c r="B107" i="10"/>
  <c r="K106" i="10"/>
  <c r="H106" i="10"/>
  <c r="G106" i="10"/>
  <c r="I106" i="10" s="1"/>
  <c r="E106" i="10"/>
  <c r="D106" i="10"/>
  <c r="F106" i="10" s="1"/>
  <c r="C106" i="10"/>
  <c r="B106" i="10"/>
  <c r="H105" i="10"/>
  <c r="G105" i="10"/>
  <c r="I105" i="10" s="1"/>
  <c r="E105" i="10"/>
  <c r="D105" i="10"/>
  <c r="K105" i="10" s="1"/>
  <c r="C105" i="10"/>
  <c r="B105" i="10"/>
  <c r="I104" i="10"/>
  <c r="H104" i="10"/>
  <c r="G104" i="10"/>
  <c r="E104" i="10"/>
  <c r="D104" i="10"/>
  <c r="K104" i="10" s="1"/>
  <c r="C104" i="10"/>
  <c r="B104" i="10"/>
  <c r="K103" i="10"/>
  <c r="I103" i="10"/>
  <c r="H103" i="10"/>
  <c r="G103" i="10"/>
  <c r="E103" i="10"/>
  <c r="D103" i="10"/>
  <c r="F103" i="10" s="1"/>
  <c r="C103" i="10"/>
  <c r="B103" i="10"/>
  <c r="K102" i="10"/>
  <c r="H102" i="10"/>
  <c r="G102" i="10"/>
  <c r="I102" i="10" s="1"/>
  <c r="E102" i="10"/>
  <c r="D102" i="10"/>
  <c r="F102" i="10" s="1"/>
  <c r="C102" i="10"/>
  <c r="B102" i="10"/>
  <c r="H101" i="10"/>
  <c r="G101" i="10"/>
  <c r="E101" i="10"/>
  <c r="D101" i="10"/>
  <c r="C101" i="10"/>
  <c r="B101" i="10"/>
  <c r="H100" i="10"/>
  <c r="G100" i="10"/>
  <c r="I100" i="10" s="1"/>
  <c r="E100" i="10"/>
  <c r="D100" i="10"/>
  <c r="C100" i="10"/>
  <c r="B100" i="10"/>
  <c r="H99" i="10"/>
  <c r="G99" i="10"/>
  <c r="I99" i="10" s="1"/>
  <c r="E99" i="10"/>
  <c r="D99" i="10"/>
  <c r="F99" i="10" s="1"/>
  <c r="K99" i="10" s="1"/>
  <c r="C99" i="10"/>
  <c r="B99" i="10"/>
  <c r="H98" i="10"/>
  <c r="G98" i="10"/>
  <c r="E98" i="10"/>
  <c r="F98" i="10" s="1"/>
  <c r="D98" i="10"/>
  <c r="C98" i="10"/>
  <c r="B98" i="10"/>
  <c r="H97" i="10"/>
  <c r="G97" i="10"/>
  <c r="I97" i="10" s="1"/>
  <c r="E97" i="10"/>
  <c r="D97" i="10"/>
  <c r="K97" i="10" s="1"/>
  <c r="C97" i="10"/>
  <c r="B97" i="10"/>
  <c r="I96" i="10"/>
  <c r="H96" i="10"/>
  <c r="G96" i="10"/>
  <c r="E96" i="10"/>
  <c r="D96" i="10"/>
  <c r="C96" i="10"/>
  <c r="B96" i="10"/>
  <c r="I95" i="10"/>
  <c r="H95" i="10"/>
  <c r="G95" i="10"/>
  <c r="E95" i="10"/>
  <c r="D95" i="10"/>
  <c r="F95" i="10" s="1"/>
  <c r="C95" i="10"/>
  <c r="B95" i="10"/>
  <c r="H94" i="10"/>
  <c r="G94" i="10"/>
  <c r="E94" i="10"/>
  <c r="F94" i="10" s="1"/>
  <c r="D94" i="10"/>
  <c r="C94" i="10"/>
  <c r="B94" i="10"/>
  <c r="H93" i="10"/>
  <c r="G93" i="10"/>
  <c r="I93" i="10" s="1"/>
  <c r="E93" i="10"/>
  <c r="D93" i="10"/>
  <c r="C93" i="10"/>
  <c r="B93" i="10"/>
  <c r="H92" i="10"/>
  <c r="G92" i="10"/>
  <c r="I92" i="10" s="1"/>
  <c r="E92" i="10"/>
  <c r="D92" i="10"/>
  <c r="C92" i="10"/>
  <c r="B92" i="10"/>
  <c r="H91" i="10"/>
  <c r="G91" i="10"/>
  <c r="I91" i="10" s="1"/>
  <c r="E91" i="10"/>
  <c r="D91" i="10"/>
  <c r="C91" i="10"/>
  <c r="B91" i="10"/>
  <c r="H90" i="10"/>
  <c r="G90" i="10"/>
  <c r="I90" i="10" s="1"/>
  <c r="E90" i="10"/>
  <c r="D90" i="10"/>
  <c r="C90" i="10"/>
  <c r="B90" i="10"/>
  <c r="H89" i="10"/>
  <c r="G89" i="10"/>
  <c r="E89" i="10"/>
  <c r="D89" i="10"/>
  <c r="C89" i="10"/>
  <c r="B89" i="10"/>
  <c r="H88" i="10"/>
  <c r="G88" i="10"/>
  <c r="E88" i="10"/>
  <c r="D88" i="10"/>
  <c r="C88" i="10"/>
  <c r="B88" i="10"/>
  <c r="H87" i="10"/>
  <c r="G87" i="10"/>
  <c r="E87" i="10"/>
  <c r="D87" i="10"/>
  <c r="C87" i="10"/>
  <c r="B87" i="10"/>
  <c r="K86" i="10"/>
  <c r="H86" i="10"/>
  <c r="G86" i="10"/>
  <c r="I86" i="10" s="1"/>
  <c r="E86" i="10"/>
  <c r="D86" i="10"/>
  <c r="F86" i="10" s="1"/>
  <c r="C86" i="10"/>
  <c r="B86" i="10"/>
  <c r="H85" i="10"/>
  <c r="G85" i="10"/>
  <c r="E85" i="10"/>
  <c r="D85" i="10"/>
  <c r="C85" i="10"/>
  <c r="B85" i="10"/>
  <c r="H84" i="10"/>
  <c r="G84" i="10"/>
  <c r="E84" i="10"/>
  <c r="D84" i="10"/>
  <c r="C84" i="10"/>
  <c r="B84" i="10"/>
  <c r="H83" i="10"/>
  <c r="G83" i="10"/>
  <c r="I83" i="10" s="1"/>
  <c r="E83" i="10"/>
  <c r="D83" i="10"/>
  <c r="C83" i="10"/>
  <c r="B83" i="10"/>
  <c r="H82" i="10"/>
  <c r="G82" i="10"/>
  <c r="I82" i="10" s="1"/>
  <c r="E82" i="10"/>
  <c r="D82" i="10"/>
  <c r="C82" i="10"/>
  <c r="B82" i="10"/>
  <c r="H81" i="10"/>
  <c r="G81" i="10"/>
  <c r="I81" i="10" s="1"/>
  <c r="E81" i="10"/>
  <c r="D81" i="10"/>
  <c r="C81" i="10"/>
  <c r="B81" i="10"/>
  <c r="H80" i="10"/>
  <c r="G80" i="10"/>
  <c r="E80" i="10"/>
  <c r="D80" i="10"/>
  <c r="C80" i="10"/>
  <c r="B80" i="10"/>
  <c r="I79" i="10"/>
  <c r="H79" i="10"/>
  <c r="G79" i="10"/>
  <c r="E79" i="10"/>
  <c r="D79" i="10"/>
  <c r="C79" i="10"/>
  <c r="B79" i="10"/>
  <c r="H78" i="10"/>
  <c r="G78" i="10"/>
  <c r="I78" i="10" s="1"/>
  <c r="E78" i="10"/>
  <c r="D78" i="10"/>
  <c r="F78" i="10" s="1"/>
  <c r="C78" i="10"/>
  <c r="B78" i="10"/>
  <c r="H77" i="10"/>
  <c r="G77" i="10"/>
  <c r="I77" i="10" s="1"/>
  <c r="E77" i="10"/>
  <c r="D77" i="10"/>
  <c r="K77" i="10" s="1"/>
  <c r="C77" i="10"/>
  <c r="B77" i="10"/>
  <c r="H76" i="10"/>
  <c r="G76" i="10"/>
  <c r="E76" i="10"/>
  <c r="D76" i="10"/>
  <c r="C76" i="10"/>
  <c r="B76" i="10"/>
  <c r="H75" i="10"/>
  <c r="G75" i="10"/>
  <c r="I75" i="10" s="1"/>
  <c r="E75" i="10"/>
  <c r="K75" i="10" s="1"/>
  <c r="D75" i="10"/>
  <c r="C75" i="10"/>
  <c r="B75" i="10"/>
  <c r="H74" i="10"/>
  <c r="G74" i="10"/>
  <c r="F74" i="10"/>
  <c r="E74" i="10"/>
  <c r="D74" i="10"/>
  <c r="C74" i="10"/>
  <c r="B74" i="10"/>
  <c r="H73" i="10"/>
  <c r="G73" i="10"/>
  <c r="I73" i="10" s="1"/>
  <c r="E73" i="10"/>
  <c r="D73" i="10"/>
  <c r="C73" i="10"/>
  <c r="B73" i="10"/>
  <c r="H72" i="10"/>
  <c r="I72" i="10" s="1"/>
  <c r="G72" i="10"/>
  <c r="E72" i="10"/>
  <c r="D72" i="10"/>
  <c r="C72" i="10"/>
  <c r="B72" i="10"/>
  <c r="K71" i="10"/>
  <c r="I71" i="10"/>
  <c r="H71" i="10"/>
  <c r="G71" i="10"/>
  <c r="F71" i="10"/>
  <c r="E71" i="10"/>
  <c r="D71" i="10"/>
  <c r="C71" i="10"/>
  <c r="B71" i="10"/>
  <c r="H70" i="10"/>
  <c r="G70" i="10"/>
  <c r="I70" i="10" s="1"/>
  <c r="E70" i="10"/>
  <c r="D70" i="10"/>
  <c r="F70" i="10" s="1"/>
  <c r="C70" i="10"/>
  <c r="B70" i="10"/>
  <c r="H69" i="10"/>
  <c r="G69" i="10"/>
  <c r="I69" i="10" s="1"/>
  <c r="E69" i="10"/>
  <c r="D69" i="10"/>
  <c r="K69" i="10" s="1"/>
  <c r="C69" i="10"/>
  <c r="B69" i="10"/>
  <c r="H68" i="10"/>
  <c r="G68" i="10"/>
  <c r="E68" i="10"/>
  <c r="D68" i="10"/>
  <c r="C68" i="10"/>
  <c r="B68" i="10"/>
  <c r="H67" i="10"/>
  <c r="I67" i="10" s="1"/>
  <c r="G67" i="10"/>
  <c r="E67" i="10"/>
  <c r="D67" i="10"/>
  <c r="C67" i="10"/>
  <c r="B67" i="10"/>
  <c r="H66" i="10"/>
  <c r="G66" i="10"/>
  <c r="I66" i="10" s="1"/>
  <c r="F66" i="10"/>
  <c r="E66" i="10"/>
  <c r="D66" i="10"/>
  <c r="C66" i="10"/>
  <c r="B66" i="10"/>
  <c r="H65" i="10"/>
  <c r="G65" i="10"/>
  <c r="E65" i="10"/>
  <c r="D65" i="10"/>
  <c r="K65" i="10" s="1"/>
  <c r="C65" i="10"/>
  <c r="B65" i="10"/>
  <c r="H64" i="10"/>
  <c r="G64" i="10"/>
  <c r="E64" i="10"/>
  <c r="D64" i="10"/>
  <c r="C64" i="10"/>
  <c r="B64" i="10"/>
  <c r="H63" i="10"/>
  <c r="G63" i="10"/>
  <c r="E63" i="10"/>
  <c r="D63" i="10"/>
  <c r="C63" i="10"/>
  <c r="B63" i="10"/>
  <c r="H62" i="10"/>
  <c r="G62" i="10"/>
  <c r="F62" i="10"/>
  <c r="E62" i="10"/>
  <c r="D62" i="10"/>
  <c r="C62" i="10"/>
  <c r="B62" i="10"/>
  <c r="H61" i="10"/>
  <c r="G61" i="10"/>
  <c r="I61" i="10" s="1"/>
  <c r="E61" i="10"/>
  <c r="D61" i="10"/>
  <c r="C61" i="10"/>
  <c r="B61" i="10"/>
  <c r="I60" i="10"/>
  <c r="H60" i="10"/>
  <c r="G60" i="10"/>
  <c r="E60" i="10"/>
  <c r="D60" i="10"/>
  <c r="K60" i="10" s="1"/>
  <c r="C60" i="10"/>
  <c r="B60" i="10"/>
  <c r="H59" i="10"/>
  <c r="I59" i="10" s="1"/>
  <c r="G59" i="10"/>
  <c r="E59" i="10"/>
  <c r="D59" i="10"/>
  <c r="C59" i="10"/>
  <c r="B59" i="10"/>
  <c r="H58" i="10"/>
  <c r="G58" i="10"/>
  <c r="I58" i="10" s="1"/>
  <c r="F58" i="10"/>
  <c r="E58" i="10"/>
  <c r="D58" i="10"/>
  <c r="C58" i="10"/>
  <c r="B58" i="10"/>
  <c r="H57" i="10"/>
  <c r="G57" i="10"/>
  <c r="E57" i="10"/>
  <c r="D57" i="10"/>
  <c r="K57" i="10" s="1"/>
  <c r="C57" i="10"/>
  <c r="B57" i="10"/>
  <c r="H56" i="10"/>
  <c r="I56" i="10" s="1"/>
  <c r="G56" i="10"/>
  <c r="E56" i="10"/>
  <c r="D56" i="10"/>
  <c r="C56" i="10"/>
  <c r="B56" i="10"/>
  <c r="H55" i="10"/>
  <c r="G55" i="10"/>
  <c r="I55" i="10" s="1"/>
  <c r="E55" i="10"/>
  <c r="D55" i="10"/>
  <c r="C55" i="10"/>
  <c r="B55" i="10"/>
  <c r="H54" i="10"/>
  <c r="G54" i="10"/>
  <c r="E54" i="10"/>
  <c r="F54" i="10" s="1"/>
  <c r="D54" i="10"/>
  <c r="C54" i="10"/>
  <c r="B54" i="10"/>
  <c r="H53" i="10"/>
  <c r="G53" i="10"/>
  <c r="I53" i="10" s="1"/>
  <c r="E53" i="10"/>
  <c r="D53" i="10"/>
  <c r="K53" i="10" s="1"/>
  <c r="C53" i="10"/>
  <c r="B53" i="10"/>
  <c r="H52" i="10"/>
  <c r="I52" i="10" s="1"/>
  <c r="G52" i="10"/>
  <c r="E52" i="10"/>
  <c r="D52" i="10"/>
  <c r="C52" i="10"/>
  <c r="B52" i="10"/>
  <c r="H51" i="10"/>
  <c r="G51" i="10"/>
  <c r="I51" i="10" s="1"/>
  <c r="E51" i="10"/>
  <c r="D51" i="10"/>
  <c r="K51" i="10" s="1"/>
  <c r="C51" i="10"/>
  <c r="B51" i="10"/>
  <c r="H50" i="10"/>
  <c r="G50" i="10"/>
  <c r="I50" i="10" s="1"/>
  <c r="F50" i="10"/>
  <c r="E50" i="10"/>
  <c r="D50" i="10"/>
  <c r="C50" i="10"/>
  <c r="B50" i="10"/>
  <c r="H49" i="10"/>
  <c r="G49" i="10"/>
  <c r="I49" i="10" s="1"/>
  <c r="E49" i="10"/>
  <c r="D49" i="10"/>
  <c r="C49" i="10"/>
  <c r="B49" i="10"/>
  <c r="I48" i="10"/>
  <c r="H48" i="10"/>
  <c r="G48" i="10"/>
  <c r="E48" i="10"/>
  <c r="D48" i="10"/>
  <c r="K48" i="10" s="1"/>
  <c r="C48" i="10"/>
  <c r="B48" i="10"/>
  <c r="H47" i="10"/>
  <c r="I47" i="10" s="1"/>
  <c r="G47" i="10"/>
  <c r="E47" i="10"/>
  <c r="D47" i="10"/>
  <c r="C47" i="10"/>
  <c r="B47" i="10"/>
  <c r="H46" i="10"/>
  <c r="G46" i="10"/>
  <c r="F46" i="10"/>
  <c r="E46" i="10"/>
  <c r="D46" i="10"/>
  <c r="C46" i="10"/>
  <c r="B46" i="10"/>
  <c r="H45" i="10"/>
  <c r="G45" i="10"/>
  <c r="E45" i="10"/>
  <c r="D45" i="10"/>
  <c r="C45" i="10"/>
  <c r="B45" i="10"/>
  <c r="H44" i="10"/>
  <c r="G44" i="10"/>
  <c r="E44" i="10"/>
  <c r="D44" i="10"/>
  <c r="C44" i="10"/>
  <c r="B44" i="10"/>
  <c r="H43" i="10"/>
  <c r="G43" i="10"/>
  <c r="I43" i="10" s="1"/>
  <c r="F43" i="10"/>
  <c r="E43" i="10"/>
  <c r="D43" i="10"/>
  <c r="K43" i="10" s="1"/>
  <c r="C43" i="10"/>
  <c r="B43" i="10"/>
  <c r="H42" i="10"/>
  <c r="G42" i="10"/>
  <c r="I42" i="10" s="1"/>
  <c r="E42" i="10"/>
  <c r="F42" i="10" s="1"/>
  <c r="D42" i="10"/>
  <c r="C42" i="10"/>
  <c r="B42" i="10"/>
  <c r="H41" i="10"/>
  <c r="G41" i="10"/>
  <c r="I41" i="10" s="1"/>
  <c r="E41" i="10"/>
  <c r="D41" i="10"/>
  <c r="C41" i="10"/>
  <c r="B41" i="10"/>
  <c r="H40" i="10"/>
  <c r="G40" i="10"/>
  <c r="E40" i="10"/>
  <c r="D40" i="10"/>
  <c r="C40" i="10"/>
  <c r="B40" i="10"/>
  <c r="I39" i="10"/>
  <c r="H39" i="10"/>
  <c r="G39" i="10"/>
  <c r="E39" i="10"/>
  <c r="D39" i="10"/>
  <c r="C39" i="10"/>
  <c r="B39" i="10"/>
  <c r="K38" i="10"/>
  <c r="H38" i="10"/>
  <c r="G38" i="10"/>
  <c r="I38" i="10" s="1"/>
  <c r="F38" i="10"/>
  <c r="E38" i="10"/>
  <c r="D38" i="10"/>
  <c r="C38" i="10"/>
  <c r="B38" i="10"/>
  <c r="H37" i="10"/>
  <c r="G37" i="10"/>
  <c r="I37" i="10" s="1"/>
  <c r="E37" i="10"/>
  <c r="D37" i="10"/>
  <c r="K37" i="10" s="1"/>
  <c r="C37" i="10"/>
  <c r="B37" i="10"/>
  <c r="H36" i="10"/>
  <c r="G36" i="10"/>
  <c r="I36" i="10" s="1"/>
  <c r="E36" i="10"/>
  <c r="D36" i="10"/>
  <c r="K36" i="10" s="1"/>
  <c r="C36" i="10"/>
  <c r="B36" i="10"/>
  <c r="H35" i="10"/>
  <c r="G35" i="10"/>
  <c r="I35" i="10" s="1"/>
  <c r="F35" i="10"/>
  <c r="E35" i="10"/>
  <c r="D35" i="10"/>
  <c r="K35" i="10" s="1"/>
  <c r="C35" i="10"/>
  <c r="B35" i="10"/>
  <c r="H34" i="10"/>
  <c r="G34" i="10"/>
  <c r="I34" i="10" s="1"/>
  <c r="F34" i="10"/>
  <c r="E34" i="10"/>
  <c r="D34" i="10"/>
  <c r="C34" i="10"/>
  <c r="B34" i="10"/>
  <c r="H33" i="10"/>
  <c r="G33" i="10"/>
  <c r="I33" i="10" s="1"/>
  <c r="E33" i="10"/>
  <c r="D33" i="10"/>
  <c r="C33" i="10"/>
  <c r="B33" i="10"/>
  <c r="H32" i="10"/>
  <c r="G32" i="10"/>
  <c r="E32" i="10"/>
  <c r="D32" i="10"/>
  <c r="C32" i="10"/>
  <c r="B32" i="10"/>
  <c r="I31" i="10"/>
  <c r="H31" i="10"/>
  <c r="G31" i="10"/>
  <c r="E31" i="10"/>
  <c r="D31" i="10"/>
  <c r="C31" i="10"/>
  <c r="B31" i="10"/>
  <c r="H30" i="10"/>
  <c r="G30" i="10"/>
  <c r="I30" i="10" s="1"/>
  <c r="E30" i="10"/>
  <c r="D30" i="10"/>
  <c r="C30" i="10"/>
  <c r="B30" i="10"/>
  <c r="H29" i="10"/>
  <c r="G29" i="10"/>
  <c r="E29" i="10"/>
  <c r="D29" i="10"/>
  <c r="K29" i="10" s="1"/>
  <c r="C29" i="10"/>
  <c r="B29" i="10"/>
  <c r="H28" i="10"/>
  <c r="G28" i="10"/>
  <c r="I28" i="10" s="1"/>
  <c r="E28" i="10"/>
  <c r="D28" i="10"/>
  <c r="C28" i="10"/>
  <c r="B28" i="10"/>
  <c r="H27" i="10"/>
  <c r="G27" i="10"/>
  <c r="I27" i="10" s="1"/>
  <c r="F27" i="10"/>
  <c r="E27" i="10"/>
  <c r="D27" i="10"/>
  <c r="K27" i="10" s="1"/>
  <c r="C27" i="10"/>
  <c r="B27" i="10"/>
  <c r="H26" i="10"/>
  <c r="G26" i="10"/>
  <c r="I26" i="10" s="1"/>
  <c r="E26" i="10"/>
  <c r="D26" i="10"/>
  <c r="C26" i="10"/>
  <c r="B26" i="10"/>
  <c r="H25" i="10"/>
  <c r="G25" i="10"/>
  <c r="I25" i="10" s="1"/>
  <c r="E25" i="10"/>
  <c r="D25" i="10"/>
  <c r="C25" i="10"/>
  <c r="B25" i="10"/>
  <c r="H24" i="10"/>
  <c r="I24" i="10" s="1"/>
  <c r="G24" i="10"/>
  <c r="E24" i="10"/>
  <c r="D24" i="10"/>
  <c r="C24" i="10"/>
  <c r="B24" i="10"/>
  <c r="H23" i="10"/>
  <c r="G23" i="10"/>
  <c r="I23" i="10" s="1"/>
  <c r="E23" i="10"/>
  <c r="D23" i="10"/>
  <c r="C23" i="10"/>
  <c r="B23" i="10"/>
  <c r="K22" i="10"/>
  <c r="H22" i="10"/>
  <c r="G22" i="10"/>
  <c r="I22" i="10" s="1"/>
  <c r="F22" i="10"/>
  <c r="E22" i="10"/>
  <c r="D22" i="10"/>
  <c r="C22" i="10"/>
  <c r="B22" i="10"/>
  <c r="H21" i="10"/>
  <c r="G21" i="10"/>
  <c r="E21" i="10"/>
  <c r="D21" i="10"/>
  <c r="C21" i="10"/>
  <c r="B21" i="10"/>
  <c r="H20" i="10"/>
  <c r="G20" i="10"/>
  <c r="E20" i="10"/>
  <c r="D20" i="10"/>
  <c r="C20" i="10"/>
  <c r="B20" i="10"/>
  <c r="H19" i="10"/>
  <c r="G19" i="10"/>
  <c r="I19" i="10" s="1"/>
  <c r="E19" i="10"/>
  <c r="D19" i="10"/>
  <c r="C19" i="10"/>
  <c r="B19" i="10"/>
  <c r="H18" i="10"/>
  <c r="G18" i="10"/>
  <c r="E18" i="10"/>
  <c r="D18" i="10"/>
  <c r="F18" i="10" s="1"/>
  <c r="C18" i="10"/>
  <c r="B18" i="10"/>
  <c r="H17" i="10"/>
  <c r="G17" i="10"/>
  <c r="I17" i="10" s="1"/>
  <c r="E17" i="10"/>
  <c r="D17" i="10"/>
  <c r="C17" i="10"/>
  <c r="B17" i="10"/>
  <c r="I16" i="10"/>
  <c r="H16" i="10"/>
  <c r="G16" i="10"/>
  <c r="E16" i="10"/>
  <c r="D16" i="10"/>
  <c r="K16" i="10" s="1"/>
  <c r="C16" i="10"/>
  <c r="B16" i="10"/>
  <c r="K15" i="10"/>
  <c r="I15" i="10"/>
  <c r="H15" i="10"/>
  <c r="G15" i="10"/>
  <c r="F15" i="10"/>
  <c r="E15" i="10"/>
  <c r="D15" i="10"/>
  <c r="C15" i="10"/>
  <c r="B15" i="10"/>
  <c r="K14" i="10"/>
  <c r="H14" i="10"/>
  <c r="G14" i="10"/>
  <c r="I14" i="10" s="1"/>
  <c r="F14" i="10"/>
  <c r="E14" i="10"/>
  <c r="D14" i="10"/>
  <c r="C14" i="10"/>
  <c r="B14" i="10"/>
  <c r="H13" i="10"/>
  <c r="G13" i="10"/>
  <c r="E13" i="10"/>
  <c r="D13" i="10"/>
  <c r="C13" i="10"/>
  <c r="B13" i="10"/>
  <c r="H12" i="10"/>
  <c r="G12" i="10"/>
  <c r="I12" i="10" s="1"/>
  <c r="E12" i="10"/>
  <c r="D12" i="10"/>
  <c r="K12" i="10" s="1"/>
  <c r="C12" i="10"/>
  <c r="B12" i="10"/>
  <c r="H11" i="10"/>
  <c r="G11" i="10"/>
  <c r="I11" i="10" s="1"/>
  <c r="E11" i="10"/>
  <c r="D11" i="10"/>
  <c r="K11" i="10" s="1"/>
  <c r="C11" i="10"/>
  <c r="B11" i="10"/>
  <c r="H108" i="12"/>
  <c r="G108" i="12"/>
  <c r="I108" i="12" s="1"/>
  <c r="E108" i="12"/>
  <c r="D108" i="12"/>
  <c r="K108" i="12" s="1"/>
  <c r="C108" i="12"/>
  <c r="B108" i="12"/>
  <c r="H107" i="12"/>
  <c r="G107" i="12"/>
  <c r="I107" i="12" s="1"/>
  <c r="E107" i="12"/>
  <c r="D107" i="12"/>
  <c r="K107" i="12" s="1"/>
  <c r="C107" i="12"/>
  <c r="B107" i="12"/>
  <c r="H106" i="12"/>
  <c r="G106" i="12"/>
  <c r="I106" i="12" s="1"/>
  <c r="E106" i="12"/>
  <c r="D106" i="12"/>
  <c r="K106" i="12" s="1"/>
  <c r="C106" i="12"/>
  <c r="B106" i="12"/>
  <c r="H105" i="12"/>
  <c r="G105" i="12"/>
  <c r="I105" i="12" s="1"/>
  <c r="E105" i="12"/>
  <c r="D105" i="12"/>
  <c r="K105" i="12" s="1"/>
  <c r="C105" i="12"/>
  <c r="B105" i="12"/>
  <c r="H104" i="12"/>
  <c r="G104" i="12"/>
  <c r="I104" i="12" s="1"/>
  <c r="E104" i="12"/>
  <c r="D104" i="12"/>
  <c r="K104" i="12" s="1"/>
  <c r="C104" i="12"/>
  <c r="B104" i="12"/>
  <c r="K103" i="12"/>
  <c r="H103" i="12"/>
  <c r="G103" i="12"/>
  <c r="I103" i="12" s="1"/>
  <c r="F103" i="12"/>
  <c r="E103" i="12"/>
  <c r="D103" i="12"/>
  <c r="C103" i="12"/>
  <c r="B103" i="12"/>
  <c r="H102" i="12"/>
  <c r="G102" i="12"/>
  <c r="I102" i="12" s="1"/>
  <c r="F102" i="12"/>
  <c r="E102" i="12"/>
  <c r="D102" i="12"/>
  <c r="C102" i="12"/>
  <c r="B102" i="12"/>
  <c r="H101" i="12"/>
  <c r="G101" i="12"/>
  <c r="I101" i="12" s="1"/>
  <c r="E101" i="12"/>
  <c r="D101" i="12"/>
  <c r="C101" i="12"/>
  <c r="B101" i="12"/>
  <c r="H100" i="12"/>
  <c r="G100" i="12"/>
  <c r="E100" i="12"/>
  <c r="D100" i="12"/>
  <c r="C100" i="12"/>
  <c r="B100" i="12"/>
  <c r="I99" i="12"/>
  <c r="H99" i="12"/>
  <c r="G99" i="12"/>
  <c r="E99" i="12"/>
  <c r="D99" i="12"/>
  <c r="C99" i="12"/>
  <c r="B99" i="12"/>
  <c r="H98" i="12"/>
  <c r="G98" i="12"/>
  <c r="E98" i="12"/>
  <c r="D98" i="12"/>
  <c r="F98" i="12" s="1"/>
  <c r="C98" i="12"/>
  <c r="B98" i="12"/>
  <c r="H97" i="12"/>
  <c r="G97" i="12"/>
  <c r="I97" i="12" s="1"/>
  <c r="E97" i="12"/>
  <c r="D97" i="12"/>
  <c r="K97" i="12" s="1"/>
  <c r="C97" i="12"/>
  <c r="B97" i="12"/>
  <c r="H96" i="12"/>
  <c r="G96" i="12"/>
  <c r="I96" i="12" s="1"/>
  <c r="E96" i="12"/>
  <c r="D96" i="12"/>
  <c r="K96" i="12" s="1"/>
  <c r="C96" i="12"/>
  <c r="B96" i="12"/>
  <c r="I95" i="12"/>
  <c r="H95" i="12"/>
  <c r="G95" i="12"/>
  <c r="E95" i="12"/>
  <c r="D95" i="12"/>
  <c r="C95" i="12"/>
  <c r="B95" i="12"/>
  <c r="H94" i="12"/>
  <c r="G94" i="12"/>
  <c r="I94" i="12" s="1"/>
  <c r="E94" i="12"/>
  <c r="D94" i="12"/>
  <c r="F94" i="12" s="1"/>
  <c r="C94" i="12"/>
  <c r="B94" i="12"/>
  <c r="H93" i="12"/>
  <c r="G93" i="12"/>
  <c r="I93" i="12" s="1"/>
  <c r="E93" i="12"/>
  <c r="D93" i="12"/>
  <c r="K93" i="12" s="1"/>
  <c r="C93" i="12"/>
  <c r="B93" i="12"/>
  <c r="H92" i="12"/>
  <c r="G92" i="12"/>
  <c r="I92" i="12" s="1"/>
  <c r="E92" i="12"/>
  <c r="D92" i="12"/>
  <c r="C92" i="12"/>
  <c r="B92" i="12"/>
  <c r="H91" i="12"/>
  <c r="G91" i="12"/>
  <c r="E91" i="12"/>
  <c r="D91" i="12"/>
  <c r="C91" i="12"/>
  <c r="B91" i="12"/>
  <c r="H90" i="12"/>
  <c r="G90" i="12"/>
  <c r="I90" i="12" s="1"/>
  <c r="F90" i="12"/>
  <c r="E90" i="12"/>
  <c r="D90" i="12"/>
  <c r="K90" i="12" s="1"/>
  <c r="C90" i="12"/>
  <c r="B90" i="12"/>
  <c r="H89" i="12"/>
  <c r="G89" i="12"/>
  <c r="I89" i="12" s="1"/>
  <c r="E89" i="12"/>
  <c r="D89" i="12"/>
  <c r="C89" i="12"/>
  <c r="B89" i="12"/>
  <c r="H88" i="12"/>
  <c r="I88" i="12" s="1"/>
  <c r="G88" i="12"/>
  <c r="E88" i="12"/>
  <c r="D88" i="12"/>
  <c r="C88" i="12"/>
  <c r="B88" i="12"/>
  <c r="H87" i="12"/>
  <c r="G87" i="12"/>
  <c r="I87" i="12" s="1"/>
  <c r="E87" i="12"/>
  <c r="D87" i="12"/>
  <c r="C87" i="12"/>
  <c r="B87" i="12"/>
  <c r="K86" i="12"/>
  <c r="H86" i="12"/>
  <c r="G86" i="12"/>
  <c r="I86" i="12" s="1"/>
  <c r="F86" i="12"/>
  <c r="E86" i="12"/>
  <c r="D86" i="12"/>
  <c r="C86" i="12"/>
  <c r="B86" i="12"/>
  <c r="H85" i="12"/>
  <c r="G85" i="12"/>
  <c r="E85" i="12"/>
  <c r="D85" i="12"/>
  <c r="C85" i="12"/>
  <c r="B85" i="12"/>
  <c r="H84" i="12"/>
  <c r="G84" i="12"/>
  <c r="I84" i="12" s="1"/>
  <c r="E84" i="12"/>
  <c r="D84" i="12"/>
  <c r="K84" i="12" s="1"/>
  <c r="C84" i="12"/>
  <c r="B84" i="12"/>
  <c r="H83" i="12"/>
  <c r="G83" i="12"/>
  <c r="I83" i="12" s="1"/>
  <c r="E83" i="12"/>
  <c r="K83" i="12" s="1"/>
  <c r="D83" i="12"/>
  <c r="C83" i="12"/>
  <c r="B83" i="12"/>
  <c r="H82" i="12"/>
  <c r="G82" i="12"/>
  <c r="I82" i="12" s="1"/>
  <c r="E82" i="12"/>
  <c r="F82" i="12" s="1"/>
  <c r="D82" i="12"/>
  <c r="C82" i="12"/>
  <c r="B82" i="12"/>
  <c r="H81" i="12"/>
  <c r="G81" i="12"/>
  <c r="I81" i="12" s="1"/>
  <c r="E81" i="12"/>
  <c r="D81" i="12"/>
  <c r="K81" i="12" s="1"/>
  <c r="C81" i="12"/>
  <c r="B81" i="12"/>
  <c r="H80" i="12"/>
  <c r="G80" i="12"/>
  <c r="E80" i="12"/>
  <c r="D80" i="12"/>
  <c r="C80" i="12"/>
  <c r="B80" i="12"/>
  <c r="I79" i="12"/>
  <c r="H79" i="12"/>
  <c r="G79" i="12"/>
  <c r="E79" i="12"/>
  <c r="D79" i="12"/>
  <c r="C79" i="12"/>
  <c r="B79" i="12"/>
  <c r="H78" i="12"/>
  <c r="G78" i="12"/>
  <c r="I78" i="12" s="1"/>
  <c r="K78" i="12" s="1"/>
  <c r="E78" i="12"/>
  <c r="D78" i="12"/>
  <c r="F78" i="12" s="1"/>
  <c r="C78" i="12"/>
  <c r="B78" i="12"/>
  <c r="H77" i="12"/>
  <c r="G77" i="12"/>
  <c r="I77" i="12" s="1"/>
  <c r="E77" i="12"/>
  <c r="D77" i="12"/>
  <c r="K77" i="12" s="1"/>
  <c r="C77" i="12"/>
  <c r="B77" i="12"/>
  <c r="H76" i="12"/>
  <c r="G76" i="12"/>
  <c r="E76" i="12"/>
  <c r="D76" i="12"/>
  <c r="C76" i="12"/>
  <c r="B76" i="12"/>
  <c r="H75" i="12"/>
  <c r="I75" i="12" s="1"/>
  <c r="G75" i="12"/>
  <c r="E75" i="12"/>
  <c r="D75" i="12"/>
  <c r="C75" i="12"/>
  <c r="B75" i="12"/>
  <c r="H74" i="12"/>
  <c r="G74" i="12"/>
  <c r="I74" i="12" s="1"/>
  <c r="F74" i="12"/>
  <c r="E74" i="12"/>
  <c r="D74" i="12"/>
  <c r="C74" i="12"/>
  <c r="B74" i="12"/>
  <c r="H73" i="12"/>
  <c r="G73" i="12"/>
  <c r="E73" i="12"/>
  <c r="D73" i="12"/>
  <c r="C73" i="12"/>
  <c r="B73" i="12"/>
  <c r="H72" i="12"/>
  <c r="G72" i="12"/>
  <c r="E72" i="12"/>
  <c r="D72" i="12"/>
  <c r="C72" i="12"/>
  <c r="B72" i="12"/>
  <c r="H71" i="12"/>
  <c r="G71" i="12"/>
  <c r="I71" i="12" s="1"/>
  <c r="F71" i="12"/>
  <c r="E71" i="12"/>
  <c r="D71" i="12"/>
  <c r="K71" i="12" s="1"/>
  <c r="C71" i="12"/>
  <c r="B71" i="12"/>
  <c r="H70" i="12"/>
  <c r="G70" i="12"/>
  <c r="I70" i="12" s="1"/>
  <c r="E70" i="12"/>
  <c r="F70" i="12" s="1"/>
  <c r="D70" i="12"/>
  <c r="C70" i="12"/>
  <c r="B70" i="12"/>
  <c r="H69" i="12"/>
  <c r="G69" i="12"/>
  <c r="I69" i="12" s="1"/>
  <c r="E69" i="12"/>
  <c r="D69" i="12"/>
  <c r="K69" i="12" s="1"/>
  <c r="C69" i="12"/>
  <c r="B69" i="12"/>
  <c r="H68" i="12"/>
  <c r="G68" i="12"/>
  <c r="E68" i="12"/>
  <c r="D68" i="12"/>
  <c r="C68" i="12"/>
  <c r="B68" i="12"/>
  <c r="I67" i="12"/>
  <c r="H67" i="12"/>
  <c r="G67" i="12"/>
  <c r="E67" i="12"/>
  <c r="D67" i="12"/>
  <c r="C67" i="12"/>
  <c r="B67" i="12"/>
  <c r="H66" i="12"/>
  <c r="G66" i="12"/>
  <c r="I66" i="12" s="1"/>
  <c r="K66" i="12" s="1"/>
  <c r="E66" i="12"/>
  <c r="D66" i="12"/>
  <c r="F66" i="12" s="1"/>
  <c r="C66" i="12"/>
  <c r="B66" i="12"/>
  <c r="H65" i="12"/>
  <c r="G65" i="12"/>
  <c r="I65" i="12" s="1"/>
  <c r="E65" i="12"/>
  <c r="D65" i="12"/>
  <c r="K65" i="12" s="1"/>
  <c r="C65" i="12"/>
  <c r="B65" i="12"/>
  <c r="H64" i="12"/>
  <c r="G64" i="12"/>
  <c r="E64" i="12"/>
  <c r="D64" i="12"/>
  <c r="C64" i="12"/>
  <c r="B64" i="12"/>
  <c r="H63" i="12"/>
  <c r="I63" i="12" s="1"/>
  <c r="G63" i="12"/>
  <c r="E63" i="12"/>
  <c r="D63" i="12"/>
  <c r="C63" i="12"/>
  <c r="B63" i="12"/>
  <c r="H62" i="12"/>
  <c r="G62" i="12"/>
  <c r="I62" i="12" s="1"/>
  <c r="F62" i="12"/>
  <c r="E62" i="12"/>
  <c r="D62" i="12"/>
  <c r="C62" i="12"/>
  <c r="B62" i="12"/>
  <c r="H61" i="12"/>
  <c r="G61" i="12"/>
  <c r="E61" i="12"/>
  <c r="D61" i="12"/>
  <c r="C61" i="12"/>
  <c r="B61" i="12"/>
  <c r="H60" i="12"/>
  <c r="G60" i="12"/>
  <c r="I60" i="12" s="1"/>
  <c r="E60" i="12"/>
  <c r="D60" i="12"/>
  <c r="K60" i="12" s="1"/>
  <c r="C60" i="12"/>
  <c r="B60" i="12"/>
  <c r="H59" i="12"/>
  <c r="G59" i="12"/>
  <c r="I59" i="12" s="1"/>
  <c r="E59" i="12"/>
  <c r="D59" i="12"/>
  <c r="C59" i="12"/>
  <c r="B59" i="12"/>
  <c r="H58" i="12"/>
  <c r="G58" i="12"/>
  <c r="I58" i="12" s="1"/>
  <c r="E58" i="12"/>
  <c r="D58" i="12"/>
  <c r="F58" i="12" s="1"/>
  <c r="C58" i="12"/>
  <c r="B58" i="12"/>
  <c r="H57" i="12"/>
  <c r="G57" i="12"/>
  <c r="E57" i="12"/>
  <c r="D57" i="12"/>
  <c r="K57" i="12" s="1"/>
  <c r="C57" i="12"/>
  <c r="B57" i="12"/>
  <c r="H56" i="12"/>
  <c r="G56" i="12"/>
  <c r="E56" i="12"/>
  <c r="D56" i="12"/>
  <c r="C56" i="12"/>
  <c r="B56" i="12"/>
  <c r="H55" i="12"/>
  <c r="I55" i="12" s="1"/>
  <c r="G55" i="12"/>
  <c r="E55" i="12"/>
  <c r="D55" i="12"/>
  <c r="C55" i="12"/>
  <c r="B55" i="12"/>
  <c r="H54" i="12"/>
  <c r="G54" i="12"/>
  <c r="I54" i="12" s="1"/>
  <c r="F54" i="12"/>
  <c r="E54" i="12"/>
  <c r="D54" i="12"/>
  <c r="C54" i="12"/>
  <c r="B54" i="12"/>
  <c r="H53" i="12"/>
  <c r="G53" i="12"/>
  <c r="I53" i="12" s="1"/>
  <c r="E53" i="12"/>
  <c r="D53" i="12"/>
  <c r="K53" i="12" s="1"/>
  <c r="C53" i="12"/>
  <c r="B53" i="12"/>
  <c r="H52" i="12"/>
  <c r="I52" i="12" s="1"/>
  <c r="G52" i="12"/>
  <c r="E52" i="12"/>
  <c r="D52" i="12"/>
  <c r="C52" i="12"/>
  <c r="B52" i="12"/>
  <c r="I51" i="12"/>
  <c r="H51" i="12"/>
  <c r="G51" i="12"/>
  <c r="E51" i="12"/>
  <c r="D51" i="12"/>
  <c r="C51" i="12"/>
  <c r="B51" i="12"/>
  <c r="H50" i="12"/>
  <c r="G50" i="12"/>
  <c r="I50" i="12" s="1"/>
  <c r="E50" i="12"/>
  <c r="D50" i="12"/>
  <c r="F50" i="12" s="1"/>
  <c r="C50" i="12"/>
  <c r="B50" i="12"/>
  <c r="H49" i="12"/>
  <c r="G49" i="12"/>
  <c r="I49" i="12" s="1"/>
  <c r="E49" i="12"/>
  <c r="D49" i="12"/>
  <c r="C49" i="12"/>
  <c r="B49" i="12"/>
  <c r="I48" i="12"/>
  <c r="H48" i="12"/>
  <c r="G48" i="12"/>
  <c r="E48" i="12"/>
  <c r="D48" i="12"/>
  <c r="K48" i="12" s="1"/>
  <c r="C48" i="12"/>
  <c r="B48" i="12"/>
  <c r="K47" i="12"/>
  <c r="I47" i="12"/>
  <c r="H47" i="12"/>
  <c r="G47" i="12"/>
  <c r="F47" i="12"/>
  <c r="E47" i="12"/>
  <c r="D47" i="12"/>
  <c r="C47" i="12"/>
  <c r="B47" i="12"/>
  <c r="H46" i="12"/>
  <c r="G46" i="12"/>
  <c r="I46" i="12" s="1"/>
  <c r="K46" i="12" s="1"/>
  <c r="E46" i="12"/>
  <c r="D46" i="12"/>
  <c r="F46" i="12" s="1"/>
  <c r="C46" i="12"/>
  <c r="B46" i="12"/>
  <c r="H45" i="12"/>
  <c r="G45" i="12"/>
  <c r="I45" i="12" s="1"/>
  <c r="E45" i="12"/>
  <c r="D45" i="12"/>
  <c r="C45" i="12"/>
  <c r="B45" i="12"/>
  <c r="H44" i="12"/>
  <c r="G44" i="12"/>
  <c r="E44" i="12"/>
  <c r="D44" i="12"/>
  <c r="C44" i="12"/>
  <c r="B44" i="12"/>
  <c r="I43" i="12"/>
  <c r="H43" i="12"/>
  <c r="G43" i="12"/>
  <c r="E43" i="12"/>
  <c r="D43" i="12"/>
  <c r="C43" i="12"/>
  <c r="B43" i="12"/>
  <c r="H42" i="12"/>
  <c r="G42" i="12"/>
  <c r="E42" i="12"/>
  <c r="D42" i="12"/>
  <c r="F42" i="12" s="1"/>
  <c r="C42" i="12"/>
  <c r="B42" i="12"/>
  <c r="H41" i="12"/>
  <c r="G41" i="12"/>
  <c r="I41" i="12" s="1"/>
  <c r="E41" i="12"/>
  <c r="D41" i="12"/>
  <c r="C41" i="12"/>
  <c r="B41" i="12"/>
  <c r="H40" i="12"/>
  <c r="I40" i="12" s="1"/>
  <c r="G40" i="12"/>
  <c r="E40" i="12"/>
  <c r="D40" i="12"/>
  <c r="K40" i="12" s="1"/>
  <c r="C40" i="12"/>
  <c r="B40" i="12"/>
  <c r="H39" i="12"/>
  <c r="G39" i="12"/>
  <c r="I39" i="12" s="1"/>
  <c r="E39" i="12"/>
  <c r="D39" i="12"/>
  <c r="C39" i="12"/>
  <c r="B39" i="12"/>
  <c r="H38" i="12"/>
  <c r="G38" i="12"/>
  <c r="I38" i="12" s="1"/>
  <c r="F38" i="12"/>
  <c r="E38" i="12"/>
  <c r="D38" i="12"/>
  <c r="K38" i="12" s="1"/>
  <c r="C38" i="12"/>
  <c r="B38" i="12"/>
  <c r="H37" i="12"/>
  <c r="G37" i="12"/>
  <c r="I37" i="12" s="1"/>
  <c r="E37" i="12"/>
  <c r="D37" i="12"/>
  <c r="K37" i="12" s="1"/>
  <c r="C37" i="12"/>
  <c r="B37" i="12"/>
  <c r="I36" i="12"/>
  <c r="H36" i="12"/>
  <c r="G36" i="12"/>
  <c r="E36" i="12"/>
  <c r="D36" i="12"/>
  <c r="K36" i="12" s="1"/>
  <c r="C36" i="12"/>
  <c r="B36" i="12"/>
  <c r="H35" i="12"/>
  <c r="G35" i="12"/>
  <c r="I35" i="12" s="1"/>
  <c r="E35" i="12"/>
  <c r="D35" i="12"/>
  <c r="C35" i="12"/>
  <c r="B35" i="12"/>
  <c r="H34" i="12"/>
  <c r="G34" i="12"/>
  <c r="I34" i="12" s="1"/>
  <c r="E34" i="12"/>
  <c r="D34" i="12"/>
  <c r="C34" i="12"/>
  <c r="B34" i="12"/>
  <c r="H33" i="12"/>
  <c r="G33" i="12"/>
  <c r="E33" i="12"/>
  <c r="D33" i="12"/>
  <c r="C33" i="12"/>
  <c r="B33" i="12"/>
  <c r="H32" i="12"/>
  <c r="G32" i="12"/>
  <c r="E32" i="12"/>
  <c r="D32" i="12"/>
  <c r="C32" i="12"/>
  <c r="B32" i="12"/>
  <c r="I31" i="12"/>
  <c r="H31" i="12"/>
  <c r="G31" i="12"/>
  <c r="E31" i="12"/>
  <c r="D31" i="12"/>
  <c r="C31" i="12"/>
  <c r="B31" i="12"/>
  <c r="H30" i="12"/>
  <c r="G30" i="12"/>
  <c r="I30" i="12" s="1"/>
  <c r="E30" i="12"/>
  <c r="D30" i="12"/>
  <c r="C30" i="12"/>
  <c r="B30" i="12"/>
  <c r="H29" i="12"/>
  <c r="G29" i="12"/>
  <c r="I29" i="12" s="1"/>
  <c r="E29" i="12"/>
  <c r="D29" i="12"/>
  <c r="C29" i="12"/>
  <c r="B29" i="12"/>
  <c r="H28" i="12"/>
  <c r="G28" i="12"/>
  <c r="I28" i="12" s="1"/>
  <c r="E28" i="12"/>
  <c r="D28" i="12"/>
  <c r="K28" i="12" s="1"/>
  <c r="C28" i="12"/>
  <c r="B28" i="12"/>
  <c r="K27" i="12"/>
  <c r="H27" i="12"/>
  <c r="G27" i="12"/>
  <c r="I27" i="12" s="1"/>
  <c r="F27" i="12"/>
  <c r="E27" i="12"/>
  <c r="D27" i="12"/>
  <c r="C27" i="12"/>
  <c r="B27" i="12"/>
  <c r="H26" i="12"/>
  <c r="G26" i="12"/>
  <c r="I26" i="12" s="1"/>
  <c r="E26" i="12"/>
  <c r="D26" i="12"/>
  <c r="C26" i="12"/>
  <c r="B26" i="12"/>
  <c r="H25" i="12"/>
  <c r="G25" i="12"/>
  <c r="I25" i="12" s="1"/>
  <c r="E25" i="12"/>
  <c r="D25" i="12"/>
  <c r="C25" i="12"/>
  <c r="B25" i="12"/>
  <c r="I24" i="12"/>
  <c r="H24" i="12"/>
  <c r="G24" i="12"/>
  <c r="E24" i="12"/>
  <c r="D24" i="12"/>
  <c r="K24" i="12" s="1"/>
  <c r="C24" i="12"/>
  <c r="B24" i="12"/>
  <c r="H23" i="12"/>
  <c r="G23" i="12"/>
  <c r="I23" i="12" s="1"/>
  <c r="E23" i="12"/>
  <c r="D23" i="12"/>
  <c r="C23" i="12"/>
  <c r="B23" i="12"/>
  <c r="K22" i="12"/>
  <c r="H22" i="12"/>
  <c r="G22" i="12"/>
  <c r="I22" i="12" s="1"/>
  <c r="F22" i="12"/>
  <c r="E22" i="12"/>
  <c r="D22" i="12"/>
  <c r="C22" i="12"/>
  <c r="B22" i="12"/>
  <c r="H21" i="12"/>
  <c r="G21" i="12"/>
  <c r="E21" i="12"/>
  <c r="D21" i="12"/>
  <c r="C21" i="12"/>
  <c r="B21" i="12"/>
  <c r="H20" i="12"/>
  <c r="G20" i="12"/>
  <c r="E20" i="12"/>
  <c r="D20" i="12"/>
  <c r="C20" i="12"/>
  <c r="B20" i="12"/>
  <c r="H19" i="12"/>
  <c r="G19" i="12"/>
  <c r="I19" i="12" s="1"/>
  <c r="E19" i="12"/>
  <c r="D19" i="12"/>
  <c r="C19" i="12"/>
  <c r="B19" i="12"/>
  <c r="H18" i="12"/>
  <c r="G18" i="12"/>
  <c r="I18" i="12" s="1"/>
  <c r="E18" i="12"/>
  <c r="D18" i="12"/>
  <c r="C18" i="12"/>
  <c r="B18" i="12"/>
  <c r="H17" i="12"/>
  <c r="G17" i="12"/>
  <c r="I17" i="12" s="1"/>
  <c r="E17" i="12"/>
  <c r="D17" i="12"/>
  <c r="K17" i="12" s="1"/>
  <c r="C17" i="12"/>
  <c r="B17" i="12"/>
  <c r="H16" i="12"/>
  <c r="G16" i="12"/>
  <c r="I16" i="12" s="1"/>
  <c r="E16" i="12"/>
  <c r="D16" i="12"/>
  <c r="K16" i="12" s="1"/>
  <c r="C16" i="12"/>
  <c r="B16" i="12"/>
  <c r="K15" i="12"/>
  <c r="H15" i="12"/>
  <c r="G15" i="12"/>
  <c r="I15" i="12" s="1"/>
  <c r="E15" i="12"/>
  <c r="D15" i="12"/>
  <c r="F15" i="12" s="1"/>
  <c r="C15" i="12"/>
  <c r="B15" i="12"/>
  <c r="H14" i="12"/>
  <c r="G14" i="12"/>
  <c r="I14" i="12" s="1"/>
  <c r="E14" i="12"/>
  <c r="D14" i="12"/>
  <c r="F14" i="12" s="1"/>
  <c r="C14" i="12"/>
  <c r="B14" i="12"/>
  <c r="H13" i="12"/>
  <c r="G13" i="12"/>
  <c r="I13" i="12" s="1"/>
  <c r="E13" i="12"/>
  <c r="D13" i="12"/>
  <c r="C13" i="12"/>
  <c r="B13" i="12"/>
  <c r="H12" i="12"/>
  <c r="G12" i="12"/>
  <c r="E12" i="12"/>
  <c r="D12" i="12"/>
  <c r="C12" i="12"/>
  <c r="B12" i="12"/>
  <c r="H11" i="12"/>
  <c r="G11" i="12"/>
  <c r="I11" i="12" s="1"/>
  <c r="E11" i="12"/>
  <c r="K11" i="12" s="1"/>
  <c r="D11" i="12"/>
  <c r="C11" i="12"/>
  <c r="B11" i="12"/>
  <c r="H108" i="14"/>
  <c r="G108" i="14"/>
  <c r="I108" i="14" s="1"/>
  <c r="E108" i="14"/>
  <c r="D108" i="14"/>
  <c r="K108" i="14" s="1"/>
  <c r="C108" i="14"/>
  <c r="B108" i="14"/>
  <c r="H107" i="14"/>
  <c r="G107" i="14"/>
  <c r="I107" i="14" s="1"/>
  <c r="E107" i="14"/>
  <c r="D107" i="14"/>
  <c r="C107" i="14"/>
  <c r="B107" i="14"/>
  <c r="H106" i="14"/>
  <c r="G106" i="14"/>
  <c r="I106" i="14" s="1"/>
  <c r="E106" i="14"/>
  <c r="D106" i="14"/>
  <c r="K106" i="14" s="1"/>
  <c r="C106" i="14"/>
  <c r="B106" i="14"/>
  <c r="H105" i="14"/>
  <c r="G105" i="14"/>
  <c r="I105" i="14" s="1"/>
  <c r="E105" i="14"/>
  <c r="D105" i="14"/>
  <c r="K105" i="14" s="1"/>
  <c r="C105" i="14"/>
  <c r="B105" i="14"/>
  <c r="K104" i="14"/>
  <c r="H104" i="14"/>
  <c r="G104" i="14"/>
  <c r="I104" i="14" s="1"/>
  <c r="E104" i="14"/>
  <c r="D104" i="14"/>
  <c r="F104" i="14" s="1"/>
  <c r="C104" i="14"/>
  <c r="B104" i="14"/>
  <c r="H103" i="14"/>
  <c r="G103" i="14"/>
  <c r="I103" i="14" s="1"/>
  <c r="E103" i="14"/>
  <c r="D103" i="14"/>
  <c r="F103" i="14" s="1"/>
  <c r="C103" i="14"/>
  <c r="B103" i="14"/>
  <c r="H102" i="14"/>
  <c r="G102" i="14"/>
  <c r="I102" i="14" s="1"/>
  <c r="E102" i="14"/>
  <c r="D102" i="14"/>
  <c r="C102" i="14"/>
  <c r="B102" i="14"/>
  <c r="H101" i="14"/>
  <c r="G101" i="14"/>
  <c r="E101" i="14"/>
  <c r="D101" i="14"/>
  <c r="C101" i="14"/>
  <c r="B101" i="14"/>
  <c r="H100" i="14"/>
  <c r="G100" i="14"/>
  <c r="I100" i="14" s="1"/>
  <c r="E100" i="14"/>
  <c r="D100" i="14"/>
  <c r="C100" i="14"/>
  <c r="B100" i="14"/>
  <c r="H99" i="14"/>
  <c r="G99" i="14"/>
  <c r="I99" i="14" s="1"/>
  <c r="E99" i="14"/>
  <c r="D99" i="14"/>
  <c r="C99" i="14"/>
  <c r="B99" i="14"/>
  <c r="H98" i="14"/>
  <c r="G98" i="14"/>
  <c r="E98" i="14"/>
  <c r="D98" i="14"/>
  <c r="C98" i="14"/>
  <c r="B98" i="14"/>
  <c r="H97" i="14"/>
  <c r="G97" i="14"/>
  <c r="I97" i="14" s="1"/>
  <c r="E97" i="14"/>
  <c r="D97" i="14"/>
  <c r="K97" i="14" s="1"/>
  <c r="C97" i="14"/>
  <c r="B97" i="14"/>
  <c r="I96" i="14"/>
  <c r="H96" i="14"/>
  <c r="G96" i="14"/>
  <c r="E96" i="14"/>
  <c r="K96" i="14" s="1"/>
  <c r="D96" i="14"/>
  <c r="C96" i="14"/>
  <c r="B96" i="14"/>
  <c r="K95" i="14"/>
  <c r="H95" i="14"/>
  <c r="G95" i="14"/>
  <c r="E95" i="14"/>
  <c r="F95" i="14" s="1"/>
  <c r="D95" i="14"/>
  <c r="C95" i="14"/>
  <c r="B95" i="14"/>
  <c r="H94" i="14"/>
  <c r="G94" i="14"/>
  <c r="I94" i="14" s="1"/>
  <c r="E94" i="14"/>
  <c r="D94" i="14"/>
  <c r="C94" i="14"/>
  <c r="B94" i="14"/>
  <c r="H93" i="14"/>
  <c r="G93" i="14"/>
  <c r="E93" i="14"/>
  <c r="D93" i="14"/>
  <c r="C93" i="14"/>
  <c r="B93" i="14"/>
  <c r="H92" i="14"/>
  <c r="G92" i="14"/>
  <c r="I92" i="14" s="1"/>
  <c r="E92" i="14"/>
  <c r="D92" i="14"/>
  <c r="C92" i="14"/>
  <c r="B92" i="14"/>
  <c r="H91" i="14"/>
  <c r="G91" i="14"/>
  <c r="I91" i="14" s="1"/>
  <c r="E91" i="14"/>
  <c r="D91" i="14"/>
  <c r="C91" i="14"/>
  <c r="B91" i="14"/>
  <c r="H90" i="14"/>
  <c r="G90" i="14"/>
  <c r="I90" i="14" s="1"/>
  <c r="E90" i="14"/>
  <c r="D90" i="14"/>
  <c r="K90" i="14" s="1"/>
  <c r="C90" i="14"/>
  <c r="B90" i="14"/>
  <c r="H89" i="14"/>
  <c r="G89" i="14"/>
  <c r="E89" i="14"/>
  <c r="D89" i="14"/>
  <c r="C89" i="14"/>
  <c r="B89" i="14"/>
  <c r="I88" i="14"/>
  <c r="H88" i="14"/>
  <c r="G88" i="14"/>
  <c r="E88" i="14"/>
  <c r="D88" i="14"/>
  <c r="C88" i="14"/>
  <c r="B88" i="14"/>
  <c r="H87" i="14"/>
  <c r="G87" i="14"/>
  <c r="I87" i="14" s="1"/>
  <c r="E87" i="14"/>
  <c r="D87" i="14"/>
  <c r="C87" i="14"/>
  <c r="B87" i="14"/>
  <c r="H86" i="14"/>
  <c r="G86" i="14"/>
  <c r="I86" i="14" s="1"/>
  <c r="E86" i="14"/>
  <c r="D86" i="14"/>
  <c r="K86" i="14" s="1"/>
  <c r="C86" i="14"/>
  <c r="B86" i="14"/>
  <c r="H85" i="14"/>
  <c r="G85" i="14"/>
  <c r="E85" i="14"/>
  <c r="D85" i="14"/>
  <c r="C85" i="14"/>
  <c r="B85" i="14"/>
  <c r="H84" i="14"/>
  <c r="I84" i="14" s="1"/>
  <c r="G84" i="14"/>
  <c r="E84" i="14"/>
  <c r="D84" i="14"/>
  <c r="C84" i="14"/>
  <c r="B84" i="14"/>
  <c r="H83" i="14"/>
  <c r="G83" i="14"/>
  <c r="I83" i="14" s="1"/>
  <c r="E83" i="14"/>
  <c r="D83" i="14"/>
  <c r="F83" i="14" s="1"/>
  <c r="C83" i="14"/>
  <c r="B83" i="14"/>
  <c r="H82" i="14"/>
  <c r="G82" i="14"/>
  <c r="I82" i="14" s="1"/>
  <c r="E82" i="14"/>
  <c r="D82" i="14"/>
  <c r="C82" i="14"/>
  <c r="B82" i="14"/>
  <c r="H81" i="14"/>
  <c r="G81" i="14"/>
  <c r="E81" i="14"/>
  <c r="D81" i="14"/>
  <c r="K81" i="14" s="1"/>
  <c r="C81" i="14"/>
  <c r="B81" i="14"/>
  <c r="H80" i="14"/>
  <c r="G80" i="14"/>
  <c r="I80" i="14" s="1"/>
  <c r="E80" i="14"/>
  <c r="D80" i="14"/>
  <c r="C80" i="14"/>
  <c r="B80" i="14"/>
  <c r="H79" i="14"/>
  <c r="G79" i="14"/>
  <c r="I79" i="14" s="1"/>
  <c r="E79" i="14"/>
  <c r="D79" i="14"/>
  <c r="F79" i="14" s="1"/>
  <c r="C79" i="14"/>
  <c r="B79" i="14"/>
  <c r="H78" i="14"/>
  <c r="G78" i="14"/>
  <c r="E78" i="14"/>
  <c r="D78" i="14"/>
  <c r="C78" i="14"/>
  <c r="B78" i="14"/>
  <c r="H77" i="14"/>
  <c r="G77" i="14"/>
  <c r="I77" i="14" s="1"/>
  <c r="E77" i="14"/>
  <c r="D77" i="14"/>
  <c r="K77" i="14" s="1"/>
  <c r="C77" i="14"/>
  <c r="B77" i="14"/>
  <c r="I76" i="14"/>
  <c r="H76" i="14"/>
  <c r="G76" i="14"/>
  <c r="E76" i="14"/>
  <c r="D76" i="14"/>
  <c r="C76" i="14"/>
  <c r="B76" i="14"/>
  <c r="K75" i="14"/>
  <c r="H75" i="14"/>
  <c r="G75" i="14"/>
  <c r="E75" i="14"/>
  <c r="F75" i="14" s="1"/>
  <c r="D75" i="14"/>
  <c r="C75" i="14"/>
  <c r="B75" i="14"/>
  <c r="H74" i="14"/>
  <c r="G74" i="14"/>
  <c r="I74" i="14" s="1"/>
  <c r="E74" i="14"/>
  <c r="D74" i="14"/>
  <c r="C74" i="14"/>
  <c r="B74" i="14"/>
  <c r="H73" i="14"/>
  <c r="G73" i="14"/>
  <c r="E73" i="14"/>
  <c r="D73" i="14"/>
  <c r="C73" i="14"/>
  <c r="B73" i="14"/>
  <c r="I72" i="14"/>
  <c r="H72" i="14"/>
  <c r="G72" i="14"/>
  <c r="E72" i="14"/>
  <c r="D72" i="14"/>
  <c r="C72" i="14"/>
  <c r="B72" i="14"/>
  <c r="H71" i="14"/>
  <c r="G71" i="14"/>
  <c r="I71" i="14" s="1"/>
  <c r="E71" i="14"/>
  <c r="D71" i="14"/>
  <c r="C71" i="14"/>
  <c r="B71" i="14"/>
  <c r="H70" i="14"/>
  <c r="G70" i="14"/>
  <c r="I70" i="14" s="1"/>
  <c r="E70" i="14"/>
  <c r="D70" i="14"/>
  <c r="C70" i="14"/>
  <c r="B70" i="14"/>
  <c r="H69" i="14"/>
  <c r="G69" i="14"/>
  <c r="I69" i="14" s="1"/>
  <c r="E69" i="14"/>
  <c r="D69" i="14"/>
  <c r="K69" i="14" s="1"/>
  <c r="C69" i="14"/>
  <c r="B69" i="14"/>
  <c r="I68" i="14"/>
  <c r="H68" i="14"/>
  <c r="G68" i="14"/>
  <c r="E68" i="14"/>
  <c r="D68" i="14"/>
  <c r="C68" i="14"/>
  <c r="B68" i="14"/>
  <c r="H67" i="14"/>
  <c r="G67" i="14"/>
  <c r="I67" i="14" s="1"/>
  <c r="K67" i="14" s="1"/>
  <c r="F67" i="14"/>
  <c r="E67" i="14"/>
  <c r="D67" i="14"/>
  <c r="C67" i="14"/>
  <c r="B67" i="14"/>
  <c r="H66" i="14"/>
  <c r="G66" i="14"/>
  <c r="I66" i="14" s="1"/>
  <c r="E66" i="14"/>
  <c r="D66" i="14"/>
  <c r="C66" i="14"/>
  <c r="B66" i="14"/>
  <c r="H65" i="14"/>
  <c r="I65" i="14" s="1"/>
  <c r="G65" i="14"/>
  <c r="E65" i="14"/>
  <c r="D65" i="14"/>
  <c r="K65" i="14" s="1"/>
  <c r="C65" i="14"/>
  <c r="B65" i="14"/>
  <c r="H64" i="14"/>
  <c r="G64" i="14"/>
  <c r="I64" i="14" s="1"/>
  <c r="E64" i="14"/>
  <c r="D64" i="14"/>
  <c r="C64" i="14"/>
  <c r="B64" i="14"/>
  <c r="H63" i="14"/>
  <c r="G63" i="14"/>
  <c r="E63" i="14"/>
  <c r="F63" i="14" s="1"/>
  <c r="D63" i="14"/>
  <c r="C63" i="14"/>
  <c r="B63" i="14"/>
  <c r="H62" i="14"/>
  <c r="G62" i="14"/>
  <c r="I62" i="14" s="1"/>
  <c r="E62" i="14"/>
  <c r="D62" i="14"/>
  <c r="C62" i="14"/>
  <c r="B62" i="14"/>
  <c r="H61" i="14"/>
  <c r="G61" i="14"/>
  <c r="E61" i="14"/>
  <c r="D61" i="14"/>
  <c r="C61" i="14"/>
  <c r="B61" i="14"/>
  <c r="K60" i="14"/>
  <c r="H60" i="14"/>
  <c r="G60" i="14"/>
  <c r="I60" i="14" s="1"/>
  <c r="F60" i="14"/>
  <c r="E60" i="14"/>
  <c r="D60" i="14"/>
  <c r="C60" i="14"/>
  <c r="B60" i="14"/>
  <c r="H59" i="14"/>
  <c r="G59" i="14"/>
  <c r="I59" i="14" s="1"/>
  <c r="E59" i="14"/>
  <c r="D59" i="14"/>
  <c r="F59" i="14" s="1"/>
  <c r="C59" i="14"/>
  <c r="B59" i="14"/>
  <c r="H58" i="14"/>
  <c r="G58" i="14"/>
  <c r="E58" i="14"/>
  <c r="D58" i="14"/>
  <c r="C58" i="14"/>
  <c r="B58" i="14"/>
  <c r="H57" i="14"/>
  <c r="G57" i="14"/>
  <c r="E57" i="14"/>
  <c r="D57" i="14"/>
  <c r="C57" i="14"/>
  <c r="B57" i="14"/>
  <c r="H56" i="14"/>
  <c r="I56" i="14" s="1"/>
  <c r="G56" i="14"/>
  <c r="E56" i="14"/>
  <c r="D56" i="14"/>
  <c r="C56" i="14"/>
  <c r="B56" i="14"/>
  <c r="H55" i="14"/>
  <c r="G55" i="14"/>
  <c r="I55" i="14" s="1"/>
  <c r="F55" i="14"/>
  <c r="E55" i="14"/>
  <c r="D55" i="14"/>
  <c r="C55" i="14"/>
  <c r="B55" i="14"/>
  <c r="H54" i="14"/>
  <c r="G54" i="14"/>
  <c r="I54" i="14" s="1"/>
  <c r="E54" i="14"/>
  <c r="D54" i="14"/>
  <c r="C54" i="14"/>
  <c r="B54" i="14"/>
  <c r="H53" i="14"/>
  <c r="I53" i="14" s="1"/>
  <c r="G53" i="14"/>
  <c r="E53" i="14"/>
  <c r="D53" i="14"/>
  <c r="K53" i="14" s="1"/>
  <c r="C53" i="14"/>
  <c r="B53" i="14"/>
  <c r="H52" i="14"/>
  <c r="G52" i="14"/>
  <c r="I52" i="14" s="1"/>
  <c r="E52" i="14"/>
  <c r="D52" i="14"/>
  <c r="C52" i="14"/>
  <c r="B52" i="14"/>
  <c r="K51" i="14"/>
  <c r="H51" i="14"/>
  <c r="G51" i="14"/>
  <c r="I51" i="14" s="1"/>
  <c r="F51" i="14"/>
  <c r="E51" i="14"/>
  <c r="D51" i="14"/>
  <c r="C51" i="14"/>
  <c r="B51" i="14"/>
  <c r="H50" i="14"/>
  <c r="G50" i="14"/>
  <c r="E50" i="14"/>
  <c r="D50" i="14"/>
  <c r="C50" i="14"/>
  <c r="B50" i="14"/>
  <c r="H49" i="14"/>
  <c r="G49" i="14"/>
  <c r="E49" i="14"/>
  <c r="D49" i="14"/>
  <c r="C49" i="14"/>
  <c r="B49" i="14"/>
  <c r="H48" i="14"/>
  <c r="G48" i="14"/>
  <c r="I48" i="14" s="1"/>
  <c r="F48" i="14"/>
  <c r="E48" i="14"/>
  <c r="D48" i="14"/>
  <c r="K48" i="14" s="1"/>
  <c r="C48" i="14"/>
  <c r="B48" i="14"/>
  <c r="H47" i="14"/>
  <c r="G47" i="14"/>
  <c r="I47" i="14" s="1"/>
  <c r="E47" i="14"/>
  <c r="F47" i="14" s="1"/>
  <c r="D47" i="14"/>
  <c r="C47" i="14"/>
  <c r="B47" i="14"/>
  <c r="H46" i="14"/>
  <c r="G46" i="14"/>
  <c r="I46" i="14" s="1"/>
  <c r="E46" i="14"/>
  <c r="D46" i="14"/>
  <c r="C46" i="14"/>
  <c r="B46" i="14"/>
  <c r="H45" i="14"/>
  <c r="G45" i="14"/>
  <c r="E45" i="14"/>
  <c r="D45" i="14"/>
  <c r="C45" i="14"/>
  <c r="B45" i="14"/>
  <c r="I44" i="14"/>
  <c r="H44" i="14"/>
  <c r="G44" i="14"/>
  <c r="E44" i="14"/>
  <c r="D44" i="14"/>
  <c r="C44" i="14"/>
  <c r="B44" i="14"/>
  <c r="K43" i="14"/>
  <c r="H43" i="14"/>
  <c r="G43" i="14"/>
  <c r="I43" i="14" s="1"/>
  <c r="F43" i="14"/>
  <c r="E43" i="14"/>
  <c r="D43" i="14"/>
  <c r="C43" i="14"/>
  <c r="B43" i="14"/>
  <c r="H42" i="14"/>
  <c r="G42" i="14"/>
  <c r="I42" i="14" s="1"/>
  <c r="E42" i="14"/>
  <c r="D42" i="14"/>
  <c r="C42" i="14"/>
  <c r="B42" i="14"/>
  <c r="H41" i="14"/>
  <c r="G41" i="14"/>
  <c r="E41" i="14"/>
  <c r="D41" i="14"/>
  <c r="C41" i="14"/>
  <c r="B41" i="14"/>
  <c r="I40" i="14"/>
  <c r="H40" i="14"/>
  <c r="G40" i="14"/>
  <c r="E40" i="14"/>
  <c r="D40" i="14"/>
  <c r="C40" i="14"/>
  <c r="B40" i="14"/>
  <c r="H39" i="14"/>
  <c r="G39" i="14"/>
  <c r="I39" i="14" s="1"/>
  <c r="E39" i="14"/>
  <c r="D39" i="14"/>
  <c r="F39" i="14" s="1"/>
  <c r="C39" i="14"/>
  <c r="B39" i="14"/>
  <c r="H38" i="14"/>
  <c r="G38" i="14"/>
  <c r="I38" i="14" s="1"/>
  <c r="E38" i="14"/>
  <c r="D38" i="14"/>
  <c r="K38" i="14" s="1"/>
  <c r="C38" i="14"/>
  <c r="B38" i="14"/>
  <c r="I37" i="14"/>
  <c r="H37" i="14"/>
  <c r="G37" i="14"/>
  <c r="E37" i="14"/>
  <c r="D37" i="14"/>
  <c r="K37" i="14" s="1"/>
  <c r="C37" i="14"/>
  <c r="B37" i="14"/>
  <c r="K36" i="14"/>
  <c r="I36" i="14"/>
  <c r="H36" i="14"/>
  <c r="G36" i="14"/>
  <c r="F36" i="14"/>
  <c r="E36" i="14"/>
  <c r="D36" i="14"/>
  <c r="C36" i="14"/>
  <c r="B36" i="14"/>
  <c r="K35" i="14"/>
  <c r="H35" i="14"/>
  <c r="G35" i="14"/>
  <c r="I35" i="14" s="1"/>
  <c r="F35" i="14"/>
  <c r="E35" i="14"/>
  <c r="D35" i="14"/>
  <c r="C35" i="14"/>
  <c r="B35" i="14"/>
  <c r="H34" i="14"/>
  <c r="G34" i="14"/>
  <c r="E34" i="14"/>
  <c r="D34" i="14"/>
  <c r="C34" i="14"/>
  <c r="B34" i="14"/>
  <c r="H33" i="14"/>
  <c r="G33" i="14"/>
  <c r="E33" i="14"/>
  <c r="D33" i="14"/>
  <c r="C33" i="14"/>
  <c r="B33" i="14"/>
  <c r="I32" i="14"/>
  <c r="H32" i="14"/>
  <c r="G32" i="14"/>
  <c r="E32" i="14"/>
  <c r="D32" i="14"/>
  <c r="C32" i="14"/>
  <c r="B32" i="14"/>
  <c r="H31" i="14"/>
  <c r="G31" i="14"/>
  <c r="I31" i="14" s="1"/>
  <c r="E31" i="14"/>
  <c r="D31" i="14"/>
  <c r="F31" i="14" s="1"/>
  <c r="C31" i="14"/>
  <c r="B31" i="14"/>
  <c r="H30" i="14"/>
  <c r="G30" i="14"/>
  <c r="I30" i="14" s="1"/>
  <c r="E30" i="14"/>
  <c r="D30" i="14"/>
  <c r="C30" i="14"/>
  <c r="B30" i="14"/>
  <c r="H29" i="14"/>
  <c r="I29" i="14" s="1"/>
  <c r="G29" i="14"/>
  <c r="E29" i="14"/>
  <c r="D29" i="14"/>
  <c r="K29" i="14" s="1"/>
  <c r="C29" i="14"/>
  <c r="B29" i="14"/>
  <c r="H28" i="14"/>
  <c r="G28" i="14"/>
  <c r="I28" i="14" s="1"/>
  <c r="E28" i="14"/>
  <c r="K28" i="14" s="1"/>
  <c r="D28" i="14"/>
  <c r="C28" i="14"/>
  <c r="B28" i="14"/>
  <c r="H27" i="14"/>
  <c r="G27" i="14"/>
  <c r="I27" i="14" s="1"/>
  <c r="F27" i="14"/>
  <c r="E27" i="14"/>
  <c r="D27" i="14"/>
  <c r="K27" i="14" s="1"/>
  <c r="C27" i="14"/>
  <c r="B27" i="14"/>
  <c r="H26" i="14"/>
  <c r="G26" i="14"/>
  <c r="I26" i="14" s="1"/>
  <c r="E26" i="14"/>
  <c r="D26" i="14"/>
  <c r="C26" i="14"/>
  <c r="B26" i="14"/>
  <c r="H25" i="14"/>
  <c r="G25" i="14"/>
  <c r="E25" i="14"/>
  <c r="D25" i="14"/>
  <c r="C25" i="14"/>
  <c r="B25" i="14"/>
  <c r="I24" i="14"/>
  <c r="H24" i="14"/>
  <c r="G24" i="14"/>
  <c r="E24" i="14"/>
  <c r="K24" i="14" s="1"/>
  <c r="D24" i="14"/>
  <c r="C24" i="14"/>
  <c r="B24" i="14"/>
  <c r="H23" i="14"/>
  <c r="G23" i="14"/>
  <c r="I23" i="14" s="1"/>
  <c r="E23" i="14"/>
  <c r="D23" i="14"/>
  <c r="F23" i="14" s="1"/>
  <c r="C23" i="14"/>
  <c r="B23" i="14"/>
  <c r="H22" i="14"/>
  <c r="G22" i="14"/>
  <c r="I22" i="14" s="1"/>
  <c r="E22" i="14"/>
  <c r="D22" i="14"/>
  <c r="C22" i="14"/>
  <c r="B22" i="14"/>
  <c r="H21" i="14"/>
  <c r="G21" i="14"/>
  <c r="E21" i="14"/>
  <c r="D21" i="14"/>
  <c r="C21" i="14"/>
  <c r="B21" i="14"/>
  <c r="H20" i="14"/>
  <c r="I20" i="14" s="1"/>
  <c r="G20" i="14"/>
  <c r="E20" i="14"/>
  <c r="D20" i="14"/>
  <c r="C20" i="14"/>
  <c r="B20" i="14"/>
  <c r="H19" i="14"/>
  <c r="G19" i="14"/>
  <c r="I19" i="14" s="1"/>
  <c r="F19" i="14"/>
  <c r="E19" i="14"/>
  <c r="D19" i="14"/>
  <c r="C19" i="14"/>
  <c r="B19" i="14"/>
  <c r="H18" i="14"/>
  <c r="G18" i="14"/>
  <c r="E18" i="14"/>
  <c r="D18" i="14"/>
  <c r="C18" i="14"/>
  <c r="B18" i="14"/>
  <c r="H17" i="14"/>
  <c r="G17" i="14"/>
  <c r="E17" i="14"/>
  <c r="D17" i="14"/>
  <c r="C17" i="14"/>
  <c r="B17" i="14"/>
  <c r="H16" i="14"/>
  <c r="G16" i="14"/>
  <c r="I16" i="14" s="1"/>
  <c r="F16" i="14"/>
  <c r="E16" i="14"/>
  <c r="D16" i="14"/>
  <c r="K16" i="14" s="1"/>
  <c r="C16" i="14"/>
  <c r="B16" i="14"/>
  <c r="H15" i="14"/>
  <c r="G15" i="14"/>
  <c r="I15" i="14" s="1"/>
  <c r="F15" i="14"/>
  <c r="E15" i="14"/>
  <c r="D15" i="14"/>
  <c r="K15" i="14" s="1"/>
  <c r="C15" i="14"/>
  <c r="B15" i="14"/>
  <c r="H14" i="14"/>
  <c r="G14" i="14"/>
  <c r="I14" i="14" s="1"/>
  <c r="E14" i="14"/>
  <c r="D14" i="14"/>
  <c r="C14" i="14"/>
  <c r="B14" i="14"/>
  <c r="H13" i="14"/>
  <c r="I13" i="14" s="1"/>
  <c r="G13" i="14"/>
  <c r="E13" i="14"/>
  <c r="D13" i="14"/>
  <c r="C13" i="14"/>
  <c r="B13" i="14"/>
  <c r="H12" i="14"/>
  <c r="G12" i="14"/>
  <c r="I12" i="14" s="1"/>
  <c r="E12" i="14"/>
  <c r="D12" i="14"/>
  <c r="C12" i="14"/>
  <c r="B12" i="14"/>
  <c r="K11" i="14"/>
  <c r="H11" i="14"/>
  <c r="G11" i="14"/>
  <c r="I11" i="14" s="1"/>
  <c r="F11" i="14"/>
  <c r="E11" i="14"/>
  <c r="D11" i="14"/>
  <c r="C11" i="14"/>
  <c r="B11" i="14"/>
  <c r="I108" i="16"/>
  <c r="H108" i="16"/>
  <c r="G108" i="16"/>
  <c r="E108" i="16"/>
  <c r="D108" i="16"/>
  <c r="K108" i="16" s="1"/>
  <c r="C108" i="16"/>
  <c r="B108" i="16"/>
  <c r="K107" i="16"/>
  <c r="I107" i="16"/>
  <c r="H107" i="16"/>
  <c r="G107" i="16"/>
  <c r="F107" i="16"/>
  <c r="E107" i="16"/>
  <c r="D107" i="16"/>
  <c r="C107" i="16"/>
  <c r="B107" i="16"/>
  <c r="K106" i="16"/>
  <c r="H106" i="16"/>
  <c r="G106" i="16"/>
  <c r="I106" i="16" s="1"/>
  <c r="F106" i="16"/>
  <c r="E106" i="16"/>
  <c r="D106" i="16"/>
  <c r="C106" i="16"/>
  <c r="B106" i="16"/>
  <c r="H105" i="16"/>
  <c r="G105" i="16"/>
  <c r="I105" i="16" s="1"/>
  <c r="E105" i="16"/>
  <c r="D105" i="16"/>
  <c r="K105" i="16" s="1"/>
  <c r="C105" i="16"/>
  <c r="B105" i="16"/>
  <c r="H104" i="16"/>
  <c r="G104" i="16"/>
  <c r="I104" i="16" s="1"/>
  <c r="E104" i="16"/>
  <c r="D104" i="16"/>
  <c r="K104" i="16" s="1"/>
  <c r="C104" i="16"/>
  <c r="B104" i="16"/>
  <c r="H103" i="16"/>
  <c r="G103" i="16"/>
  <c r="I103" i="16" s="1"/>
  <c r="E103" i="16"/>
  <c r="D103" i="16"/>
  <c r="K103" i="16" s="1"/>
  <c r="C103" i="16"/>
  <c r="B103" i="16"/>
  <c r="H102" i="16"/>
  <c r="G102" i="16"/>
  <c r="E102" i="16"/>
  <c r="D102" i="16"/>
  <c r="K102" i="16" s="1"/>
  <c r="C102" i="16"/>
  <c r="B102" i="16"/>
  <c r="H101" i="16"/>
  <c r="G101" i="16"/>
  <c r="I101" i="16" s="1"/>
  <c r="E101" i="16"/>
  <c r="D101" i="16"/>
  <c r="C101" i="16"/>
  <c r="B101" i="16"/>
  <c r="H100" i="16"/>
  <c r="G100" i="16"/>
  <c r="E100" i="16"/>
  <c r="D100" i="16"/>
  <c r="C100" i="16"/>
  <c r="B100" i="16"/>
  <c r="H99" i="16"/>
  <c r="I99" i="16" s="1"/>
  <c r="G99" i="16"/>
  <c r="E99" i="16"/>
  <c r="D99" i="16"/>
  <c r="C99" i="16"/>
  <c r="B99" i="16"/>
  <c r="H98" i="16"/>
  <c r="G98" i="16"/>
  <c r="I98" i="16" s="1"/>
  <c r="F98" i="16"/>
  <c r="E98" i="16"/>
  <c r="D98" i="16"/>
  <c r="C98" i="16"/>
  <c r="B98" i="16"/>
  <c r="H97" i="16"/>
  <c r="G97" i="16"/>
  <c r="I97" i="16" s="1"/>
  <c r="E97" i="16"/>
  <c r="D97" i="16"/>
  <c r="K97" i="16" s="1"/>
  <c r="C97" i="16"/>
  <c r="B97" i="16"/>
  <c r="H96" i="16"/>
  <c r="G96" i="16"/>
  <c r="I96" i="16" s="1"/>
  <c r="E96" i="16"/>
  <c r="D96" i="16"/>
  <c r="K96" i="16" s="1"/>
  <c r="C96" i="16"/>
  <c r="B96" i="16"/>
  <c r="H95" i="16"/>
  <c r="G95" i="16"/>
  <c r="I95" i="16" s="1"/>
  <c r="E95" i="16"/>
  <c r="D95" i="16"/>
  <c r="C95" i="16"/>
  <c r="B95" i="16"/>
  <c r="H94" i="16"/>
  <c r="G94" i="16"/>
  <c r="E94" i="16"/>
  <c r="D94" i="16"/>
  <c r="C94" i="16"/>
  <c r="B94" i="16"/>
  <c r="H93" i="16"/>
  <c r="G93" i="16"/>
  <c r="I93" i="16" s="1"/>
  <c r="E93" i="16"/>
  <c r="D93" i="16"/>
  <c r="K93" i="16" s="1"/>
  <c r="C93" i="16"/>
  <c r="B93" i="16"/>
  <c r="H92" i="16"/>
  <c r="G92" i="16"/>
  <c r="I92" i="16" s="1"/>
  <c r="E92" i="16"/>
  <c r="D92" i="16"/>
  <c r="K92" i="16" s="1"/>
  <c r="C92" i="16"/>
  <c r="B92" i="16"/>
  <c r="I91" i="16"/>
  <c r="H91" i="16"/>
  <c r="G91" i="16"/>
  <c r="E91" i="16"/>
  <c r="D91" i="16"/>
  <c r="C91" i="16"/>
  <c r="B91" i="16"/>
  <c r="H90" i="16"/>
  <c r="G90" i="16"/>
  <c r="I90" i="16" s="1"/>
  <c r="E90" i="16"/>
  <c r="D90" i="16"/>
  <c r="C90" i="16"/>
  <c r="B90" i="16"/>
  <c r="H89" i="16"/>
  <c r="G89" i="16"/>
  <c r="I89" i="16" s="1"/>
  <c r="E89" i="16"/>
  <c r="D89" i="16"/>
  <c r="C89" i="16"/>
  <c r="B89" i="16"/>
  <c r="H88" i="16"/>
  <c r="I88" i="16" s="1"/>
  <c r="G88" i="16"/>
  <c r="E88" i="16"/>
  <c r="D88" i="16"/>
  <c r="K88" i="16" s="1"/>
  <c r="C88" i="16"/>
  <c r="B88" i="16"/>
  <c r="H87" i="16"/>
  <c r="G87" i="16"/>
  <c r="I87" i="16" s="1"/>
  <c r="E87" i="16"/>
  <c r="D87" i="16"/>
  <c r="C87" i="16"/>
  <c r="B87" i="16"/>
  <c r="H86" i="16"/>
  <c r="G86" i="16"/>
  <c r="I86" i="16" s="1"/>
  <c r="F86" i="16"/>
  <c r="E86" i="16"/>
  <c r="D86" i="16"/>
  <c r="K86" i="16" s="1"/>
  <c r="C86" i="16"/>
  <c r="B86" i="16"/>
  <c r="H85" i="16"/>
  <c r="G85" i="16"/>
  <c r="I85" i="16" s="1"/>
  <c r="E85" i="16"/>
  <c r="D85" i="16"/>
  <c r="K85" i="16" s="1"/>
  <c r="C85" i="16"/>
  <c r="B85" i="16"/>
  <c r="I84" i="16"/>
  <c r="H84" i="16"/>
  <c r="G84" i="16"/>
  <c r="E84" i="16"/>
  <c r="D84" i="16"/>
  <c r="K84" i="16" s="1"/>
  <c r="C84" i="16"/>
  <c r="B84" i="16"/>
  <c r="I83" i="16"/>
  <c r="H83" i="16"/>
  <c r="G83" i="16"/>
  <c r="E83" i="16"/>
  <c r="D83" i="16"/>
  <c r="C83" i="16"/>
  <c r="B83" i="16"/>
  <c r="H82" i="16"/>
  <c r="G82" i="16"/>
  <c r="I82" i="16" s="1"/>
  <c r="E82" i="16"/>
  <c r="D82" i="16"/>
  <c r="C82" i="16"/>
  <c r="B82" i="16"/>
  <c r="H81" i="16"/>
  <c r="G81" i="16"/>
  <c r="E81" i="16"/>
  <c r="D81" i="16"/>
  <c r="K81" i="16" s="1"/>
  <c r="C81" i="16"/>
  <c r="B81" i="16"/>
  <c r="H80" i="16"/>
  <c r="G80" i="16"/>
  <c r="E80" i="16"/>
  <c r="D80" i="16"/>
  <c r="C80" i="16"/>
  <c r="B80" i="16"/>
  <c r="K79" i="16"/>
  <c r="I79" i="16"/>
  <c r="H79" i="16"/>
  <c r="G79" i="16"/>
  <c r="F79" i="16"/>
  <c r="E79" i="16"/>
  <c r="D79" i="16"/>
  <c r="C79" i="16"/>
  <c r="B79" i="16"/>
  <c r="H78" i="16"/>
  <c r="G78" i="16"/>
  <c r="E78" i="16"/>
  <c r="F78" i="16" s="1"/>
  <c r="D78" i="16"/>
  <c r="C78" i="16"/>
  <c r="B78" i="16"/>
  <c r="H77" i="16"/>
  <c r="G77" i="16"/>
  <c r="I77" i="16" s="1"/>
  <c r="E77" i="16"/>
  <c r="D77" i="16"/>
  <c r="K77" i="16" s="1"/>
  <c r="C77" i="16"/>
  <c r="B77" i="16"/>
  <c r="H76" i="16"/>
  <c r="G76" i="16"/>
  <c r="I76" i="16" s="1"/>
  <c r="E76" i="16"/>
  <c r="D76" i="16"/>
  <c r="K76" i="16" s="1"/>
  <c r="C76" i="16"/>
  <c r="B76" i="16"/>
  <c r="H75" i="16"/>
  <c r="G75" i="16"/>
  <c r="I75" i="16" s="1"/>
  <c r="F75" i="16"/>
  <c r="E75" i="16"/>
  <c r="D75" i="16"/>
  <c r="K75" i="16" s="1"/>
  <c r="C75" i="16"/>
  <c r="B75" i="16"/>
  <c r="H74" i="16"/>
  <c r="G74" i="16"/>
  <c r="I74" i="16" s="1"/>
  <c r="E74" i="16"/>
  <c r="F74" i="16" s="1"/>
  <c r="D74" i="16"/>
  <c r="C74" i="16"/>
  <c r="B74" i="16"/>
  <c r="H73" i="16"/>
  <c r="G73" i="16"/>
  <c r="I73" i="16" s="1"/>
  <c r="E73" i="16"/>
  <c r="D73" i="16"/>
  <c r="C73" i="16"/>
  <c r="B73" i="16"/>
  <c r="H72" i="16"/>
  <c r="G72" i="16"/>
  <c r="E72" i="16"/>
  <c r="D72" i="16"/>
  <c r="C72" i="16"/>
  <c r="B72" i="16"/>
  <c r="K71" i="16"/>
  <c r="H71" i="16"/>
  <c r="G71" i="16"/>
  <c r="I71" i="16" s="1"/>
  <c r="E71" i="16"/>
  <c r="D71" i="16"/>
  <c r="F71" i="16" s="1"/>
  <c r="C71" i="16"/>
  <c r="B71" i="16"/>
  <c r="H70" i="16"/>
  <c r="G70" i="16"/>
  <c r="I70" i="16" s="1"/>
  <c r="E70" i="16"/>
  <c r="D70" i="16"/>
  <c r="F70" i="16" s="1"/>
  <c r="C70" i="16"/>
  <c r="B70" i="16"/>
  <c r="H69" i="16"/>
  <c r="G69" i="16"/>
  <c r="I69" i="16" s="1"/>
  <c r="E69" i="16"/>
  <c r="D69" i="16"/>
  <c r="K69" i="16" s="1"/>
  <c r="C69" i="16"/>
  <c r="B69" i="16"/>
  <c r="H68" i="16"/>
  <c r="I68" i="16" s="1"/>
  <c r="G68" i="16"/>
  <c r="E68" i="16"/>
  <c r="D68" i="16"/>
  <c r="C68" i="16"/>
  <c r="B68" i="16"/>
  <c r="H67" i="16"/>
  <c r="G67" i="16"/>
  <c r="I67" i="16" s="1"/>
  <c r="E67" i="16"/>
  <c r="D67" i="16"/>
  <c r="C67" i="16"/>
  <c r="B67" i="16"/>
  <c r="H66" i="16"/>
  <c r="G66" i="16"/>
  <c r="I66" i="16" s="1"/>
  <c r="F66" i="16"/>
  <c r="E66" i="16"/>
  <c r="D66" i="16"/>
  <c r="C66" i="16"/>
  <c r="B66" i="16"/>
  <c r="H65" i="16"/>
  <c r="G65" i="16"/>
  <c r="I65" i="16" s="1"/>
  <c r="E65" i="16"/>
  <c r="D65" i="16"/>
  <c r="K65" i="16" s="1"/>
  <c r="C65" i="16"/>
  <c r="B65" i="16"/>
  <c r="I64" i="16"/>
  <c r="H64" i="16"/>
  <c r="G64" i="16"/>
  <c r="E64" i="16"/>
  <c r="D64" i="16"/>
  <c r="K64" i="16" s="1"/>
  <c r="C64" i="16"/>
  <c r="B64" i="16"/>
  <c r="I63" i="16"/>
  <c r="H63" i="16"/>
  <c r="G63" i="16"/>
  <c r="E63" i="16"/>
  <c r="D63" i="16"/>
  <c r="C63" i="16"/>
  <c r="B63" i="16"/>
  <c r="K62" i="16"/>
  <c r="H62" i="16"/>
  <c r="G62" i="16"/>
  <c r="I62" i="16" s="1"/>
  <c r="E62" i="16"/>
  <c r="D62" i="16"/>
  <c r="F62" i="16" s="1"/>
  <c r="C62" i="16"/>
  <c r="B62" i="16"/>
  <c r="H61" i="16"/>
  <c r="G61" i="16"/>
  <c r="E61" i="16"/>
  <c r="D61" i="16"/>
  <c r="C61" i="16"/>
  <c r="B61" i="16"/>
  <c r="H60" i="16"/>
  <c r="G60" i="16"/>
  <c r="I60" i="16" s="1"/>
  <c r="E60" i="16"/>
  <c r="D60" i="16"/>
  <c r="K60" i="16" s="1"/>
  <c r="C60" i="16"/>
  <c r="B60" i="16"/>
  <c r="K59" i="16"/>
  <c r="H59" i="16"/>
  <c r="G59" i="16"/>
  <c r="I59" i="16" s="1"/>
  <c r="E59" i="16"/>
  <c r="D59" i="16"/>
  <c r="F59" i="16" s="1"/>
  <c r="C59" i="16"/>
  <c r="B59" i="16"/>
  <c r="H58" i="16"/>
  <c r="G58" i="16"/>
  <c r="I58" i="16" s="1"/>
  <c r="F58" i="16"/>
  <c r="E58" i="16"/>
  <c r="D58" i="16"/>
  <c r="C58" i="16"/>
  <c r="B58" i="16"/>
  <c r="H57" i="16"/>
  <c r="G57" i="16"/>
  <c r="E57" i="16"/>
  <c r="D57" i="16"/>
  <c r="K57" i="16" s="1"/>
  <c r="C57" i="16"/>
  <c r="B57" i="16"/>
  <c r="H56" i="16"/>
  <c r="G56" i="16"/>
  <c r="I56" i="16" s="1"/>
  <c r="E56" i="16"/>
  <c r="D56" i="16"/>
  <c r="K56" i="16" s="1"/>
  <c r="C56" i="16"/>
  <c r="B56" i="16"/>
  <c r="H55" i="16"/>
  <c r="G55" i="16"/>
  <c r="I55" i="16" s="1"/>
  <c r="E55" i="16"/>
  <c r="D55" i="16"/>
  <c r="C55" i="16"/>
  <c r="B55" i="16"/>
  <c r="H54" i="16"/>
  <c r="G54" i="16"/>
  <c r="I54" i="16" s="1"/>
  <c r="E54" i="16"/>
  <c r="D54" i="16"/>
  <c r="F54" i="16" s="1"/>
  <c r="C54" i="16"/>
  <c r="B54" i="16"/>
  <c r="H53" i="16"/>
  <c r="G53" i="16"/>
  <c r="E53" i="16"/>
  <c r="D53" i="16"/>
  <c r="K53" i="16" s="1"/>
  <c r="C53" i="16"/>
  <c r="B53" i="16"/>
  <c r="H52" i="16"/>
  <c r="G52" i="16"/>
  <c r="I52" i="16" s="1"/>
  <c r="E52" i="16"/>
  <c r="D52" i="16"/>
  <c r="K52" i="16" s="1"/>
  <c r="C52" i="16"/>
  <c r="B52" i="16"/>
  <c r="K51" i="16"/>
  <c r="H51" i="16"/>
  <c r="G51" i="16"/>
  <c r="I51" i="16" s="1"/>
  <c r="E51" i="16"/>
  <c r="D51" i="16"/>
  <c r="F51" i="16" s="1"/>
  <c r="C51" i="16"/>
  <c r="B51" i="16"/>
  <c r="H50" i="16"/>
  <c r="G50" i="16"/>
  <c r="I50" i="16" s="1"/>
  <c r="E50" i="16"/>
  <c r="D50" i="16"/>
  <c r="F50" i="16" s="1"/>
  <c r="C50" i="16"/>
  <c r="B50" i="16"/>
  <c r="H49" i="16"/>
  <c r="G49" i="16"/>
  <c r="I49" i="16" s="1"/>
  <c r="E49" i="16"/>
  <c r="D49" i="16"/>
  <c r="C49" i="16"/>
  <c r="B49" i="16"/>
  <c r="I48" i="16"/>
  <c r="H48" i="16"/>
  <c r="G48" i="16"/>
  <c r="E48" i="16"/>
  <c r="D48" i="16"/>
  <c r="K48" i="16" s="1"/>
  <c r="C48" i="16"/>
  <c r="B48" i="16"/>
  <c r="K47" i="16"/>
  <c r="I47" i="16"/>
  <c r="H47" i="16"/>
  <c r="G47" i="16"/>
  <c r="F47" i="16"/>
  <c r="E47" i="16"/>
  <c r="D47" i="16"/>
  <c r="C47" i="16"/>
  <c r="B47" i="16"/>
  <c r="H46" i="16"/>
  <c r="G46" i="16"/>
  <c r="I46" i="16" s="1"/>
  <c r="K46" i="16" s="1"/>
  <c r="E46" i="16"/>
  <c r="D46" i="16"/>
  <c r="F46" i="16" s="1"/>
  <c r="C46" i="16"/>
  <c r="B46" i="16"/>
  <c r="H45" i="16"/>
  <c r="G45" i="16"/>
  <c r="I45" i="16" s="1"/>
  <c r="E45" i="16"/>
  <c r="D45" i="16"/>
  <c r="K45" i="16" s="1"/>
  <c r="C45" i="16"/>
  <c r="B45" i="16"/>
  <c r="H44" i="16"/>
  <c r="G44" i="16"/>
  <c r="I44" i="16" s="1"/>
  <c r="E44" i="16"/>
  <c r="D44" i="16"/>
  <c r="K44" i="16" s="1"/>
  <c r="C44" i="16"/>
  <c r="B44" i="16"/>
  <c r="K43" i="16"/>
  <c r="H43" i="16"/>
  <c r="G43" i="16"/>
  <c r="I43" i="16" s="1"/>
  <c r="F43" i="16"/>
  <c r="E43" i="16"/>
  <c r="D43" i="16"/>
  <c r="C43" i="16"/>
  <c r="B43" i="16"/>
  <c r="H42" i="16"/>
  <c r="G42" i="16"/>
  <c r="I42" i="16" s="1"/>
  <c r="F42" i="16"/>
  <c r="E42" i="16"/>
  <c r="D42" i="16"/>
  <c r="K42" i="16" s="1"/>
  <c r="C42" i="16"/>
  <c r="B42" i="16"/>
  <c r="H41" i="16"/>
  <c r="G41" i="16"/>
  <c r="I41" i="16" s="1"/>
  <c r="E41" i="16"/>
  <c r="D41" i="16"/>
  <c r="K41" i="16" s="1"/>
  <c r="C41" i="16"/>
  <c r="B41" i="16"/>
  <c r="I40" i="16"/>
  <c r="H40" i="16"/>
  <c r="G40" i="16"/>
  <c r="E40" i="16"/>
  <c r="D40" i="16"/>
  <c r="K40" i="16" s="1"/>
  <c r="C40" i="16"/>
  <c r="B40" i="16"/>
  <c r="I39" i="16"/>
  <c r="H39" i="16"/>
  <c r="G39" i="16"/>
  <c r="E39" i="16"/>
  <c r="D39" i="16"/>
  <c r="C39" i="16"/>
  <c r="B39" i="16"/>
  <c r="H38" i="16"/>
  <c r="G38" i="16"/>
  <c r="I38" i="16" s="1"/>
  <c r="E38" i="16"/>
  <c r="D38" i="16"/>
  <c r="C38" i="16"/>
  <c r="B38" i="16"/>
  <c r="H37" i="16"/>
  <c r="G37" i="16"/>
  <c r="I37" i="16" s="1"/>
  <c r="E37" i="16"/>
  <c r="D37" i="16"/>
  <c r="K37" i="16" s="1"/>
  <c r="C37" i="16"/>
  <c r="B37" i="16"/>
  <c r="I36" i="16"/>
  <c r="H36" i="16"/>
  <c r="G36" i="16"/>
  <c r="E36" i="16"/>
  <c r="D36" i="16"/>
  <c r="K36" i="16" s="1"/>
  <c r="C36" i="16"/>
  <c r="B36" i="16"/>
  <c r="K35" i="16"/>
  <c r="H35" i="16"/>
  <c r="G35" i="16"/>
  <c r="I35" i="16" s="1"/>
  <c r="F35" i="16"/>
  <c r="E35" i="16"/>
  <c r="D35" i="16"/>
  <c r="C35" i="16"/>
  <c r="B35" i="16"/>
  <c r="K34" i="16"/>
  <c r="H34" i="16"/>
  <c r="G34" i="16"/>
  <c r="I34" i="16" s="1"/>
  <c r="F34" i="16"/>
  <c r="E34" i="16"/>
  <c r="D34" i="16"/>
  <c r="C34" i="16"/>
  <c r="B34" i="16"/>
  <c r="H33" i="16"/>
  <c r="G33" i="16"/>
  <c r="E33" i="16"/>
  <c r="D33" i="16"/>
  <c r="C33" i="16"/>
  <c r="B33" i="16"/>
  <c r="H32" i="16"/>
  <c r="G32" i="16"/>
  <c r="E32" i="16"/>
  <c r="D32" i="16"/>
  <c r="C32" i="16"/>
  <c r="B32" i="16"/>
  <c r="H31" i="16"/>
  <c r="G31" i="16"/>
  <c r="I31" i="16" s="1"/>
  <c r="E31" i="16"/>
  <c r="D31" i="16"/>
  <c r="C31" i="16"/>
  <c r="B31" i="16"/>
  <c r="H30" i="16"/>
  <c r="G30" i="16"/>
  <c r="I30" i="16" s="1"/>
  <c r="E30" i="16"/>
  <c r="D30" i="16"/>
  <c r="C30" i="16"/>
  <c r="B30" i="16"/>
  <c r="H29" i="16"/>
  <c r="G29" i="16"/>
  <c r="I29" i="16" s="1"/>
  <c r="E29" i="16"/>
  <c r="D29" i="16"/>
  <c r="K29" i="16" s="1"/>
  <c r="C29" i="16"/>
  <c r="B29" i="16"/>
  <c r="I28" i="16"/>
  <c r="H28" i="16"/>
  <c r="G28" i="16"/>
  <c r="E28" i="16"/>
  <c r="D28" i="16"/>
  <c r="K28" i="16" s="1"/>
  <c r="C28" i="16"/>
  <c r="B28" i="16"/>
  <c r="K27" i="16"/>
  <c r="I27" i="16"/>
  <c r="H27" i="16"/>
  <c r="G27" i="16"/>
  <c r="E27" i="16"/>
  <c r="D27" i="16"/>
  <c r="F27" i="16" s="1"/>
  <c r="C27" i="16"/>
  <c r="B27" i="16"/>
  <c r="H26" i="16"/>
  <c r="G26" i="16"/>
  <c r="I26" i="16" s="1"/>
  <c r="E26" i="16"/>
  <c r="D26" i="16"/>
  <c r="F26" i="16" s="1"/>
  <c r="C26" i="16"/>
  <c r="B26" i="16"/>
  <c r="H25" i="16"/>
  <c r="G25" i="16"/>
  <c r="E25" i="16"/>
  <c r="D25" i="16"/>
  <c r="C25" i="16"/>
  <c r="B25" i="16"/>
  <c r="H24" i="16"/>
  <c r="G24" i="16"/>
  <c r="I24" i="16" s="1"/>
  <c r="E24" i="16"/>
  <c r="D24" i="16"/>
  <c r="K24" i="16" s="1"/>
  <c r="C24" i="16"/>
  <c r="B24" i="16"/>
  <c r="H23" i="16"/>
  <c r="G23" i="16"/>
  <c r="I23" i="16" s="1"/>
  <c r="E23" i="16"/>
  <c r="D23" i="16"/>
  <c r="C23" i="16"/>
  <c r="B23" i="16"/>
  <c r="H22" i="16"/>
  <c r="G22" i="16"/>
  <c r="I22" i="16" s="1"/>
  <c r="E22" i="16"/>
  <c r="D22" i="16"/>
  <c r="C22" i="16"/>
  <c r="B22" i="16"/>
  <c r="H21" i="16"/>
  <c r="G21" i="16"/>
  <c r="I21" i="16" s="1"/>
  <c r="E21" i="16"/>
  <c r="D21" i="16"/>
  <c r="C21" i="16"/>
  <c r="B21" i="16"/>
  <c r="I20" i="16"/>
  <c r="H20" i="16"/>
  <c r="G20" i="16"/>
  <c r="E20" i="16"/>
  <c r="D20" i="16"/>
  <c r="K20" i="16" s="1"/>
  <c r="C20" i="16"/>
  <c r="B20" i="16"/>
  <c r="K19" i="16"/>
  <c r="I19" i="16"/>
  <c r="H19" i="16"/>
  <c r="G19" i="16"/>
  <c r="F19" i="16"/>
  <c r="E19" i="16"/>
  <c r="D19" i="16"/>
  <c r="C19" i="16"/>
  <c r="B19" i="16"/>
  <c r="H18" i="16"/>
  <c r="G18" i="16"/>
  <c r="E18" i="16"/>
  <c r="D18" i="16"/>
  <c r="F18" i="16" s="1"/>
  <c r="C18" i="16"/>
  <c r="B18" i="16"/>
  <c r="H17" i="16"/>
  <c r="G17" i="16"/>
  <c r="E17" i="16"/>
  <c r="D17" i="16"/>
  <c r="C17" i="16"/>
  <c r="B17" i="16"/>
  <c r="H16" i="16"/>
  <c r="G16" i="16"/>
  <c r="I16" i="16" s="1"/>
  <c r="E16" i="16"/>
  <c r="D16" i="16"/>
  <c r="K16" i="16" s="1"/>
  <c r="C16" i="16"/>
  <c r="B16" i="16"/>
  <c r="K15" i="16"/>
  <c r="H15" i="16"/>
  <c r="G15" i="16"/>
  <c r="I15" i="16" s="1"/>
  <c r="F15" i="16"/>
  <c r="E15" i="16"/>
  <c r="D15" i="16"/>
  <c r="C15" i="16"/>
  <c r="B15" i="16"/>
  <c r="H14" i="16"/>
  <c r="G14" i="16"/>
  <c r="I14" i="16" s="1"/>
  <c r="F14" i="16"/>
  <c r="E14" i="16"/>
  <c r="D14" i="16"/>
  <c r="K14" i="16" s="1"/>
  <c r="C14" i="16"/>
  <c r="B14" i="16"/>
  <c r="H13" i="16"/>
  <c r="G13" i="16"/>
  <c r="I13" i="16" s="1"/>
  <c r="E13" i="16"/>
  <c r="D13" i="16"/>
  <c r="K13" i="16" s="1"/>
  <c r="C13" i="16"/>
  <c r="B13" i="16"/>
  <c r="I12" i="16"/>
  <c r="H12" i="16"/>
  <c r="G12" i="16"/>
  <c r="E12" i="16"/>
  <c r="D12" i="16"/>
  <c r="K12" i="16" s="1"/>
  <c r="C12" i="16"/>
  <c r="B12" i="16"/>
  <c r="H11" i="16"/>
  <c r="G11" i="16"/>
  <c r="E11" i="16"/>
  <c r="D11" i="16"/>
  <c r="C11" i="16"/>
  <c r="B11" i="16"/>
  <c r="H108" i="18"/>
  <c r="G108" i="18"/>
  <c r="I108" i="18" s="1"/>
  <c r="E108" i="18"/>
  <c r="D108" i="18"/>
  <c r="K108" i="18" s="1"/>
  <c r="C108" i="18"/>
  <c r="B108" i="18"/>
  <c r="H107" i="18"/>
  <c r="G107" i="18"/>
  <c r="I107" i="18" s="1"/>
  <c r="E107" i="18"/>
  <c r="D107" i="18"/>
  <c r="C107" i="18"/>
  <c r="B107" i="18"/>
  <c r="H106" i="18"/>
  <c r="G106" i="18"/>
  <c r="I106" i="18" s="1"/>
  <c r="E106" i="18"/>
  <c r="D106" i="18"/>
  <c r="C106" i="18"/>
  <c r="B106" i="18"/>
  <c r="H105" i="18"/>
  <c r="G105" i="18"/>
  <c r="I105" i="18" s="1"/>
  <c r="E105" i="18"/>
  <c r="D105" i="18"/>
  <c r="K105" i="18" s="1"/>
  <c r="C105" i="18"/>
  <c r="B105" i="18"/>
  <c r="H104" i="18"/>
  <c r="G104" i="18"/>
  <c r="I104" i="18" s="1"/>
  <c r="E104" i="18"/>
  <c r="D104" i="18"/>
  <c r="K104" i="18" s="1"/>
  <c r="C104" i="18"/>
  <c r="B104" i="18"/>
  <c r="K103" i="18"/>
  <c r="H103" i="18"/>
  <c r="G103" i="18"/>
  <c r="I103" i="18" s="1"/>
  <c r="E103" i="18"/>
  <c r="D103" i="18"/>
  <c r="F103" i="18" s="1"/>
  <c r="C103" i="18"/>
  <c r="B103" i="18"/>
  <c r="K102" i="18"/>
  <c r="H102" i="18"/>
  <c r="G102" i="18"/>
  <c r="I102" i="18" s="1"/>
  <c r="E102" i="18"/>
  <c r="D102" i="18"/>
  <c r="F102" i="18" s="1"/>
  <c r="C102" i="18"/>
  <c r="B102" i="18"/>
  <c r="H101" i="18"/>
  <c r="G101" i="18"/>
  <c r="E101" i="18"/>
  <c r="D101" i="18"/>
  <c r="C101" i="18"/>
  <c r="B101" i="18"/>
  <c r="H100" i="18"/>
  <c r="G100" i="18"/>
  <c r="E100" i="18"/>
  <c r="D100" i="18"/>
  <c r="C100" i="18"/>
  <c r="B100" i="18"/>
  <c r="H99" i="18"/>
  <c r="I99" i="18" s="1"/>
  <c r="G99" i="18"/>
  <c r="E99" i="18"/>
  <c r="D99" i="18"/>
  <c r="C99" i="18"/>
  <c r="B99" i="18"/>
  <c r="H98" i="18"/>
  <c r="G98" i="18"/>
  <c r="I98" i="18" s="1"/>
  <c r="E98" i="18"/>
  <c r="F98" i="18" s="1"/>
  <c r="D98" i="18"/>
  <c r="C98" i="18"/>
  <c r="B98" i="18"/>
  <c r="H97" i="18"/>
  <c r="G97" i="18"/>
  <c r="I97" i="18" s="1"/>
  <c r="E97" i="18"/>
  <c r="D97" i="18"/>
  <c r="K97" i="18" s="1"/>
  <c r="C97" i="18"/>
  <c r="B97" i="18"/>
  <c r="H96" i="18"/>
  <c r="I96" i="18" s="1"/>
  <c r="G96" i="18"/>
  <c r="E96" i="18"/>
  <c r="D96" i="18"/>
  <c r="K96" i="18" s="1"/>
  <c r="C96" i="18"/>
  <c r="B96" i="18"/>
  <c r="H95" i="18"/>
  <c r="G95" i="18"/>
  <c r="I95" i="18" s="1"/>
  <c r="E95" i="18"/>
  <c r="K95" i="18" s="1"/>
  <c r="D95" i="18"/>
  <c r="C95" i="18"/>
  <c r="B95" i="18"/>
  <c r="H94" i="18"/>
  <c r="G94" i="18"/>
  <c r="I94" i="18" s="1"/>
  <c r="E94" i="18"/>
  <c r="D94" i="18"/>
  <c r="F94" i="18" s="1"/>
  <c r="C94" i="18"/>
  <c r="B94" i="18"/>
  <c r="H93" i="18"/>
  <c r="G93" i="18"/>
  <c r="I93" i="18" s="1"/>
  <c r="E93" i="18"/>
  <c r="D93" i="18"/>
  <c r="C93" i="18"/>
  <c r="B93" i="18"/>
  <c r="H92" i="18"/>
  <c r="G92" i="18"/>
  <c r="I92" i="18" s="1"/>
  <c r="E92" i="18"/>
  <c r="D92" i="18"/>
  <c r="C92" i="18"/>
  <c r="B92" i="18"/>
  <c r="I91" i="18"/>
  <c r="H91" i="18"/>
  <c r="G91" i="18"/>
  <c r="E91" i="18"/>
  <c r="D91" i="18"/>
  <c r="C91" i="18"/>
  <c r="B91" i="18"/>
  <c r="K90" i="18"/>
  <c r="H90" i="18"/>
  <c r="G90" i="18"/>
  <c r="I90" i="18" s="1"/>
  <c r="E90" i="18"/>
  <c r="D90" i="18"/>
  <c r="F90" i="18" s="1"/>
  <c r="C90" i="18"/>
  <c r="B90" i="18"/>
  <c r="H89" i="18"/>
  <c r="G89" i="18"/>
  <c r="I89" i="18" s="1"/>
  <c r="E89" i="18"/>
  <c r="D89" i="18"/>
  <c r="C89" i="18"/>
  <c r="B89" i="18"/>
  <c r="H88" i="18"/>
  <c r="I88" i="18" s="1"/>
  <c r="G88" i="18"/>
  <c r="E88" i="18"/>
  <c r="D88" i="18"/>
  <c r="K88" i="18" s="1"/>
  <c r="C88" i="18"/>
  <c r="B88" i="18"/>
  <c r="H87" i="18"/>
  <c r="G87" i="18"/>
  <c r="I87" i="18" s="1"/>
  <c r="E87" i="18"/>
  <c r="D87" i="18"/>
  <c r="C87" i="18"/>
  <c r="B87" i="18"/>
  <c r="H86" i="18"/>
  <c r="G86" i="18"/>
  <c r="I86" i="18" s="1"/>
  <c r="E86" i="18"/>
  <c r="D86" i="18"/>
  <c r="C86" i="18"/>
  <c r="B86" i="18"/>
  <c r="H85" i="18"/>
  <c r="G85" i="18"/>
  <c r="I85" i="18" s="1"/>
  <c r="E85" i="18"/>
  <c r="D85" i="18"/>
  <c r="C85" i="18"/>
  <c r="B85" i="18"/>
  <c r="H84" i="18"/>
  <c r="I84" i="18" s="1"/>
  <c r="G84" i="18"/>
  <c r="E84" i="18"/>
  <c r="D84" i="18"/>
  <c r="C84" i="18"/>
  <c r="B84" i="18"/>
  <c r="H83" i="18"/>
  <c r="G83" i="18"/>
  <c r="E83" i="18"/>
  <c r="D83" i="18"/>
  <c r="C83" i="18"/>
  <c r="B83" i="18"/>
  <c r="H82" i="18"/>
  <c r="G82" i="18"/>
  <c r="F82" i="18"/>
  <c r="E82" i="18"/>
  <c r="D82" i="18"/>
  <c r="C82" i="18"/>
  <c r="B82" i="18"/>
  <c r="H81" i="18"/>
  <c r="G81" i="18"/>
  <c r="E81" i="18"/>
  <c r="D81" i="18"/>
  <c r="K81" i="18" s="1"/>
  <c r="C81" i="18"/>
  <c r="B81" i="18"/>
  <c r="H80" i="18"/>
  <c r="G80" i="18"/>
  <c r="E80" i="18"/>
  <c r="D80" i="18"/>
  <c r="C80" i="18"/>
  <c r="B80" i="18"/>
  <c r="H79" i="18"/>
  <c r="G79" i="18"/>
  <c r="I79" i="18" s="1"/>
  <c r="E79" i="18"/>
  <c r="D79" i="18"/>
  <c r="C79" i="18"/>
  <c r="B79" i="18"/>
  <c r="H78" i="18"/>
  <c r="G78" i="18"/>
  <c r="E78" i="18"/>
  <c r="D78" i="18"/>
  <c r="F78" i="18" s="1"/>
  <c r="C78" i="18"/>
  <c r="B78" i="18"/>
  <c r="H77" i="18"/>
  <c r="G77" i="18"/>
  <c r="I77" i="18" s="1"/>
  <c r="E77" i="18"/>
  <c r="D77" i="18"/>
  <c r="K77" i="18" s="1"/>
  <c r="C77" i="18"/>
  <c r="B77" i="18"/>
  <c r="H76" i="18"/>
  <c r="I76" i="18" s="1"/>
  <c r="G76" i="18"/>
  <c r="E76" i="18"/>
  <c r="D76" i="18"/>
  <c r="C76" i="18"/>
  <c r="B76" i="18"/>
  <c r="H75" i="18"/>
  <c r="G75" i="18"/>
  <c r="I75" i="18" s="1"/>
  <c r="E75" i="18"/>
  <c r="D75" i="18"/>
  <c r="C75" i="18"/>
  <c r="B75" i="18"/>
  <c r="H74" i="18"/>
  <c r="G74" i="18"/>
  <c r="I74" i="18" s="1"/>
  <c r="E74" i="18"/>
  <c r="F74" i="18" s="1"/>
  <c r="D74" i="18"/>
  <c r="C74" i="18"/>
  <c r="B74" i="18"/>
  <c r="H73" i="18"/>
  <c r="G73" i="18"/>
  <c r="I73" i="18" s="1"/>
  <c r="E73" i="18"/>
  <c r="D73" i="18"/>
  <c r="C73" i="18"/>
  <c r="B73" i="18"/>
  <c r="H72" i="18"/>
  <c r="G72" i="18"/>
  <c r="E72" i="18"/>
  <c r="D72" i="18"/>
  <c r="C72" i="18"/>
  <c r="B72" i="18"/>
  <c r="K71" i="18"/>
  <c r="H71" i="18"/>
  <c r="G71" i="18"/>
  <c r="I71" i="18" s="1"/>
  <c r="E71" i="18"/>
  <c r="D71" i="18"/>
  <c r="F71" i="18" s="1"/>
  <c r="C71" i="18"/>
  <c r="B71" i="18"/>
  <c r="H70" i="18"/>
  <c r="G70" i="18"/>
  <c r="I70" i="18" s="1"/>
  <c r="F70" i="18"/>
  <c r="E70" i="18"/>
  <c r="D70" i="18"/>
  <c r="C70" i="18"/>
  <c r="B70" i="18"/>
  <c r="H69" i="18"/>
  <c r="G69" i="18"/>
  <c r="I69" i="18" s="1"/>
  <c r="E69" i="18"/>
  <c r="D69" i="18"/>
  <c r="K69" i="18" s="1"/>
  <c r="C69" i="18"/>
  <c r="B69" i="18"/>
  <c r="H68" i="18"/>
  <c r="I68" i="18" s="1"/>
  <c r="G68" i="18"/>
  <c r="E68" i="18"/>
  <c r="D68" i="18"/>
  <c r="C68" i="18"/>
  <c r="B68" i="18"/>
  <c r="H67" i="18"/>
  <c r="G67" i="18"/>
  <c r="I67" i="18" s="1"/>
  <c r="E67" i="18"/>
  <c r="D67" i="18"/>
  <c r="C67" i="18"/>
  <c r="B67" i="18"/>
  <c r="H66" i="18"/>
  <c r="G66" i="18"/>
  <c r="E66" i="18"/>
  <c r="D66" i="18"/>
  <c r="F66" i="18" s="1"/>
  <c r="C66" i="18"/>
  <c r="B66" i="18"/>
  <c r="H65" i="18"/>
  <c r="G65" i="18"/>
  <c r="I65" i="18" s="1"/>
  <c r="E65" i="18"/>
  <c r="D65" i="18"/>
  <c r="K65" i="18" s="1"/>
  <c r="C65" i="18"/>
  <c r="B65" i="18"/>
  <c r="H64" i="18"/>
  <c r="I64" i="18" s="1"/>
  <c r="G64" i="18"/>
  <c r="E64" i="18"/>
  <c r="D64" i="18"/>
  <c r="C64" i="18"/>
  <c r="B64" i="18"/>
  <c r="H63" i="18"/>
  <c r="G63" i="18"/>
  <c r="I63" i="18" s="1"/>
  <c r="E63" i="18"/>
  <c r="D63" i="18"/>
  <c r="C63" i="18"/>
  <c r="B63" i="18"/>
  <c r="H62" i="18"/>
  <c r="G62" i="18"/>
  <c r="I62" i="18" s="1"/>
  <c r="E62" i="18"/>
  <c r="F62" i="18" s="1"/>
  <c r="D62" i="18"/>
  <c r="C62" i="18"/>
  <c r="B62" i="18"/>
  <c r="H61" i="18"/>
  <c r="G61" i="18"/>
  <c r="I61" i="18" s="1"/>
  <c r="E61" i="18"/>
  <c r="D61" i="18"/>
  <c r="C61" i="18"/>
  <c r="B61" i="18"/>
  <c r="I60" i="18"/>
  <c r="H60" i="18"/>
  <c r="G60" i="18"/>
  <c r="E60" i="18"/>
  <c r="D60" i="18"/>
  <c r="K60" i="18" s="1"/>
  <c r="C60" i="18"/>
  <c r="B60" i="18"/>
  <c r="H59" i="18"/>
  <c r="G59" i="18"/>
  <c r="I59" i="18" s="1"/>
  <c r="E59" i="18"/>
  <c r="D59" i="18"/>
  <c r="C59" i="18"/>
  <c r="B59" i="18"/>
  <c r="H58" i="18"/>
  <c r="G58" i="18"/>
  <c r="E58" i="18"/>
  <c r="F58" i="18" s="1"/>
  <c r="D58" i="18"/>
  <c r="C58" i="18"/>
  <c r="B58" i="18"/>
  <c r="H57" i="18"/>
  <c r="G57" i="18"/>
  <c r="I57" i="18" s="1"/>
  <c r="E57" i="18"/>
  <c r="D57" i="18"/>
  <c r="K57" i="18" s="1"/>
  <c r="C57" i="18"/>
  <c r="B57" i="18"/>
  <c r="H56" i="18"/>
  <c r="G56" i="18"/>
  <c r="E56" i="18"/>
  <c r="D56" i="18"/>
  <c r="K56" i="18" s="1"/>
  <c r="C56" i="18"/>
  <c r="B56" i="18"/>
  <c r="I55" i="18"/>
  <c r="H55" i="18"/>
  <c r="G55" i="18"/>
  <c r="E55" i="18"/>
  <c r="D55" i="18"/>
  <c r="C55" i="18"/>
  <c r="B55" i="18"/>
  <c r="H54" i="18"/>
  <c r="G54" i="18"/>
  <c r="I54" i="18" s="1"/>
  <c r="E54" i="18"/>
  <c r="D54" i="18"/>
  <c r="F54" i="18" s="1"/>
  <c r="C54" i="18"/>
  <c r="B54" i="18"/>
  <c r="H53" i="18"/>
  <c r="G53" i="18"/>
  <c r="I53" i="18" s="1"/>
  <c r="E53" i="18"/>
  <c r="D53" i="18"/>
  <c r="C53" i="18"/>
  <c r="B53" i="18"/>
  <c r="H52" i="18"/>
  <c r="G52" i="18"/>
  <c r="E52" i="18"/>
  <c r="D52" i="18"/>
  <c r="C52" i="18"/>
  <c r="B52" i="18"/>
  <c r="H51" i="18"/>
  <c r="G51" i="18"/>
  <c r="I51" i="18" s="1"/>
  <c r="E51" i="18"/>
  <c r="D51" i="18"/>
  <c r="C51" i="18"/>
  <c r="B51" i="18"/>
  <c r="H50" i="18"/>
  <c r="G50" i="18"/>
  <c r="E50" i="18"/>
  <c r="D50" i="18"/>
  <c r="F50" i="18" s="1"/>
  <c r="C50" i="18"/>
  <c r="B50" i="18"/>
  <c r="H49" i="18"/>
  <c r="G49" i="18"/>
  <c r="I49" i="18" s="1"/>
  <c r="E49" i="18"/>
  <c r="D49" i="18"/>
  <c r="C49" i="18"/>
  <c r="B49" i="18"/>
  <c r="I48" i="18"/>
  <c r="H48" i="18"/>
  <c r="G48" i="18"/>
  <c r="E48" i="18"/>
  <c r="D48" i="18"/>
  <c r="K48" i="18" s="1"/>
  <c r="C48" i="18"/>
  <c r="B48" i="18"/>
  <c r="K47" i="18"/>
  <c r="I47" i="18"/>
  <c r="H47" i="18"/>
  <c r="G47" i="18"/>
  <c r="E47" i="18"/>
  <c r="D47" i="18"/>
  <c r="F47" i="18" s="1"/>
  <c r="C47" i="18"/>
  <c r="B47" i="18"/>
  <c r="H46" i="18"/>
  <c r="G46" i="18"/>
  <c r="E46" i="18"/>
  <c r="D46" i="18"/>
  <c r="F46" i="18" s="1"/>
  <c r="C46" i="18"/>
  <c r="B46" i="18"/>
  <c r="H45" i="18"/>
  <c r="G45" i="18"/>
  <c r="E45" i="18"/>
  <c r="D45" i="18"/>
  <c r="C45" i="18"/>
  <c r="B45" i="18"/>
  <c r="H44" i="18"/>
  <c r="I44" i="18" s="1"/>
  <c r="G44" i="18"/>
  <c r="E44" i="18"/>
  <c r="D44" i="18"/>
  <c r="C44" i="18"/>
  <c r="B44" i="18"/>
  <c r="K43" i="18"/>
  <c r="I43" i="18"/>
  <c r="H43" i="18"/>
  <c r="G43" i="18"/>
  <c r="F43" i="18"/>
  <c r="E43" i="18"/>
  <c r="D43" i="18"/>
  <c r="C43" i="18"/>
  <c r="B43" i="18"/>
  <c r="H42" i="18"/>
  <c r="G42" i="18"/>
  <c r="I42" i="18" s="1"/>
  <c r="E42" i="18"/>
  <c r="D42" i="18"/>
  <c r="F42" i="18" s="1"/>
  <c r="C42" i="18"/>
  <c r="B42" i="18"/>
  <c r="H41" i="18"/>
  <c r="G41" i="18"/>
  <c r="E41" i="18"/>
  <c r="D41" i="18"/>
  <c r="C41" i="18"/>
  <c r="B41" i="18"/>
  <c r="H40" i="18"/>
  <c r="G40" i="18"/>
  <c r="E40" i="18"/>
  <c r="D40" i="18"/>
  <c r="C40" i="18"/>
  <c r="B40" i="18"/>
  <c r="H39" i="18"/>
  <c r="I39" i="18" s="1"/>
  <c r="G39" i="18"/>
  <c r="E39" i="18"/>
  <c r="D39" i="18"/>
  <c r="C39" i="18"/>
  <c r="B39" i="18"/>
  <c r="H38" i="18"/>
  <c r="G38" i="18"/>
  <c r="I38" i="18" s="1"/>
  <c r="E38" i="18"/>
  <c r="D38" i="18"/>
  <c r="K38" i="18" s="1"/>
  <c r="C38" i="18"/>
  <c r="B38" i="18"/>
  <c r="H37" i="18"/>
  <c r="G37" i="18"/>
  <c r="I37" i="18" s="1"/>
  <c r="E37" i="18"/>
  <c r="D37" i="18"/>
  <c r="K37" i="18" s="1"/>
  <c r="C37" i="18"/>
  <c r="B37" i="18"/>
  <c r="I36" i="18"/>
  <c r="H36" i="18"/>
  <c r="G36" i="18"/>
  <c r="E36" i="18"/>
  <c r="D36" i="18"/>
  <c r="K36" i="18" s="1"/>
  <c r="C36" i="18"/>
  <c r="B36" i="18"/>
  <c r="K35" i="18"/>
  <c r="H35" i="18"/>
  <c r="G35" i="18"/>
  <c r="I35" i="18" s="1"/>
  <c r="F35" i="18"/>
  <c r="E35" i="18"/>
  <c r="D35" i="18"/>
  <c r="C35" i="18"/>
  <c r="B35" i="18"/>
  <c r="H34" i="18"/>
  <c r="G34" i="18"/>
  <c r="I34" i="18" s="1"/>
  <c r="E34" i="18"/>
  <c r="D34" i="18"/>
  <c r="F34" i="18" s="1"/>
  <c r="C34" i="18"/>
  <c r="B34" i="18"/>
  <c r="H33" i="18"/>
  <c r="G33" i="18"/>
  <c r="I33" i="18" s="1"/>
  <c r="E33" i="18"/>
  <c r="D33" i="18"/>
  <c r="C33" i="18"/>
  <c r="B33" i="18"/>
  <c r="H32" i="18"/>
  <c r="G32" i="18"/>
  <c r="E32" i="18"/>
  <c r="D32" i="18"/>
  <c r="C32" i="18"/>
  <c r="B32" i="18"/>
  <c r="H31" i="18"/>
  <c r="I31" i="18" s="1"/>
  <c r="G31" i="18"/>
  <c r="E31" i="18"/>
  <c r="D31" i="18"/>
  <c r="C31" i="18"/>
  <c r="B31" i="18"/>
  <c r="H30" i="18"/>
  <c r="G30" i="18"/>
  <c r="I30" i="18" s="1"/>
  <c r="E30" i="18"/>
  <c r="D30" i="18"/>
  <c r="C30" i="18"/>
  <c r="B30" i="18"/>
  <c r="H29" i="18"/>
  <c r="G29" i="18"/>
  <c r="I29" i="18" s="1"/>
  <c r="E29" i="18"/>
  <c r="D29" i="18"/>
  <c r="C29" i="18"/>
  <c r="B29" i="18"/>
  <c r="I28" i="18"/>
  <c r="H28" i="18"/>
  <c r="G28" i="18"/>
  <c r="E28" i="18"/>
  <c r="D28" i="18"/>
  <c r="K28" i="18" s="1"/>
  <c r="C28" i="18"/>
  <c r="B28" i="18"/>
  <c r="K27" i="18"/>
  <c r="I27" i="18"/>
  <c r="H27" i="18"/>
  <c r="G27" i="18"/>
  <c r="F27" i="18"/>
  <c r="E27" i="18"/>
  <c r="D27" i="18"/>
  <c r="C27" i="18"/>
  <c r="B27" i="18"/>
  <c r="H26" i="18"/>
  <c r="G26" i="18"/>
  <c r="E26" i="18"/>
  <c r="D26" i="18"/>
  <c r="F26" i="18" s="1"/>
  <c r="C26" i="18"/>
  <c r="B26" i="18"/>
  <c r="H25" i="18"/>
  <c r="G25" i="18"/>
  <c r="I25" i="18" s="1"/>
  <c r="E25" i="18"/>
  <c r="D25" i="18"/>
  <c r="C25" i="18"/>
  <c r="B25" i="18"/>
  <c r="H24" i="18"/>
  <c r="G24" i="18"/>
  <c r="E24" i="18"/>
  <c r="D24" i="18"/>
  <c r="K24" i="18" s="1"/>
  <c r="C24" i="18"/>
  <c r="B24" i="18"/>
  <c r="I23" i="18"/>
  <c r="H23" i="18"/>
  <c r="G23" i="18"/>
  <c r="E23" i="18"/>
  <c r="D23" i="18"/>
  <c r="C23" i="18"/>
  <c r="B23" i="18"/>
  <c r="H22" i="18"/>
  <c r="K22" i="18" s="1"/>
  <c r="G22" i="18"/>
  <c r="E22" i="18"/>
  <c r="D22" i="18"/>
  <c r="F22" i="18" s="1"/>
  <c r="C22" i="18"/>
  <c r="B22" i="18"/>
  <c r="H21" i="18"/>
  <c r="G21" i="18"/>
  <c r="I21" i="18" s="1"/>
  <c r="E21" i="18"/>
  <c r="D21" i="18"/>
  <c r="C21" i="18"/>
  <c r="B21" i="18"/>
  <c r="H20" i="18"/>
  <c r="I20" i="18" s="1"/>
  <c r="G20" i="18"/>
  <c r="E20" i="18"/>
  <c r="D20" i="18"/>
  <c r="C20" i="18"/>
  <c r="B20" i="18"/>
  <c r="H19" i="18"/>
  <c r="G19" i="18"/>
  <c r="I19" i="18" s="1"/>
  <c r="E19" i="18"/>
  <c r="D19" i="18"/>
  <c r="C19" i="18"/>
  <c r="B19" i="18"/>
  <c r="H18" i="18"/>
  <c r="G18" i="18"/>
  <c r="I18" i="18" s="1"/>
  <c r="E18" i="18"/>
  <c r="F18" i="18" s="1"/>
  <c r="D18" i="18"/>
  <c r="C18" i="18"/>
  <c r="B18" i="18"/>
  <c r="H17" i="18"/>
  <c r="G17" i="18"/>
  <c r="I17" i="18" s="1"/>
  <c r="E17" i="18"/>
  <c r="D17" i="18"/>
  <c r="K17" i="18" s="1"/>
  <c r="C17" i="18"/>
  <c r="B17" i="18"/>
  <c r="I16" i="18"/>
  <c r="H16" i="18"/>
  <c r="G16" i="18"/>
  <c r="E16" i="18"/>
  <c r="D16" i="18"/>
  <c r="K16" i="18" s="1"/>
  <c r="C16" i="18"/>
  <c r="B16" i="18"/>
  <c r="I15" i="18"/>
  <c r="H15" i="18"/>
  <c r="G15" i="18"/>
  <c r="E15" i="18"/>
  <c r="D15" i="18"/>
  <c r="K15" i="18" s="1"/>
  <c r="C15" i="18"/>
  <c r="B15" i="18"/>
  <c r="K14" i="18"/>
  <c r="H14" i="18"/>
  <c r="G14" i="18"/>
  <c r="E14" i="18"/>
  <c r="D14" i="18"/>
  <c r="F14" i="18" s="1"/>
  <c r="C14" i="18"/>
  <c r="B14" i="18"/>
  <c r="H13" i="18"/>
  <c r="G13" i="18"/>
  <c r="I13" i="18" s="1"/>
  <c r="E13" i="18"/>
  <c r="D13" i="18"/>
  <c r="C13" i="18"/>
  <c r="B13" i="18"/>
  <c r="H12" i="18"/>
  <c r="I12" i="18" s="1"/>
  <c r="G12" i="18"/>
  <c r="E12" i="18"/>
  <c r="D12" i="18"/>
  <c r="C12" i="18"/>
  <c r="B12" i="18"/>
  <c r="H11" i="18"/>
  <c r="G11" i="18"/>
  <c r="I11" i="18" s="1"/>
  <c r="E11" i="18"/>
  <c r="D11" i="18"/>
  <c r="C11" i="18"/>
  <c r="B11" i="18"/>
  <c r="H108" i="20"/>
  <c r="G108" i="20"/>
  <c r="I108" i="20" s="1"/>
  <c r="E108" i="20"/>
  <c r="D108" i="20"/>
  <c r="K108" i="20" s="1"/>
  <c r="C108" i="20"/>
  <c r="B108" i="20"/>
  <c r="H107" i="20"/>
  <c r="G107" i="20"/>
  <c r="I107" i="20" s="1"/>
  <c r="E107" i="20"/>
  <c r="D107" i="20"/>
  <c r="C107" i="20"/>
  <c r="B107" i="20"/>
  <c r="H106" i="20"/>
  <c r="G106" i="20"/>
  <c r="I106" i="20" s="1"/>
  <c r="E106" i="20"/>
  <c r="D106" i="20"/>
  <c r="C106" i="20"/>
  <c r="B106" i="20"/>
  <c r="H105" i="20"/>
  <c r="G105" i="20"/>
  <c r="I105" i="20" s="1"/>
  <c r="E105" i="20"/>
  <c r="D105" i="20"/>
  <c r="K105" i="20" s="1"/>
  <c r="C105" i="20"/>
  <c r="B105" i="20"/>
  <c r="I104" i="20"/>
  <c r="H104" i="20"/>
  <c r="G104" i="20"/>
  <c r="E104" i="20"/>
  <c r="D104" i="20"/>
  <c r="K104" i="20" s="1"/>
  <c r="C104" i="20"/>
  <c r="B104" i="20"/>
  <c r="K103" i="20"/>
  <c r="I103" i="20"/>
  <c r="H103" i="20"/>
  <c r="G103" i="20"/>
  <c r="E103" i="20"/>
  <c r="D103" i="20"/>
  <c r="F103" i="20" s="1"/>
  <c r="C103" i="20"/>
  <c r="B103" i="20"/>
  <c r="K102" i="20"/>
  <c r="H102" i="20"/>
  <c r="G102" i="20"/>
  <c r="I102" i="20" s="1"/>
  <c r="E102" i="20"/>
  <c r="D102" i="20"/>
  <c r="F102" i="20" s="1"/>
  <c r="C102" i="20"/>
  <c r="B102" i="20"/>
  <c r="H101" i="20"/>
  <c r="G101" i="20"/>
  <c r="E101" i="20"/>
  <c r="D101" i="20"/>
  <c r="C101" i="20"/>
  <c r="B101" i="20"/>
  <c r="H100" i="20"/>
  <c r="G100" i="20"/>
  <c r="I100" i="20" s="1"/>
  <c r="E100" i="20"/>
  <c r="D100" i="20"/>
  <c r="C100" i="20"/>
  <c r="B100" i="20"/>
  <c r="H99" i="20"/>
  <c r="G99" i="20"/>
  <c r="I99" i="20" s="1"/>
  <c r="F99" i="20"/>
  <c r="K99" i="20" s="1"/>
  <c r="E99" i="20"/>
  <c r="D99" i="20"/>
  <c r="C99" i="20"/>
  <c r="B99" i="20"/>
  <c r="H98" i="20"/>
  <c r="G98" i="20"/>
  <c r="E98" i="20"/>
  <c r="F98" i="20" s="1"/>
  <c r="D98" i="20"/>
  <c r="C98" i="20"/>
  <c r="B98" i="20"/>
  <c r="H97" i="20"/>
  <c r="G97" i="20"/>
  <c r="I97" i="20" s="1"/>
  <c r="E97" i="20"/>
  <c r="D97" i="20"/>
  <c r="K97" i="20" s="1"/>
  <c r="C97" i="20"/>
  <c r="B97" i="20"/>
  <c r="H96" i="20"/>
  <c r="G96" i="20"/>
  <c r="I96" i="20" s="1"/>
  <c r="E96" i="20"/>
  <c r="D96" i="20"/>
  <c r="C96" i="20"/>
  <c r="B96" i="20"/>
  <c r="H95" i="20"/>
  <c r="G95" i="20"/>
  <c r="I95" i="20" s="1"/>
  <c r="E95" i="20"/>
  <c r="D95" i="20"/>
  <c r="C95" i="20"/>
  <c r="B95" i="20"/>
  <c r="H94" i="20"/>
  <c r="G94" i="20"/>
  <c r="E94" i="20"/>
  <c r="F94" i="20" s="1"/>
  <c r="D94" i="20"/>
  <c r="C94" i="20"/>
  <c r="B94" i="20"/>
  <c r="H93" i="20"/>
  <c r="G93" i="20"/>
  <c r="I93" i="20" s="1"/>
  <c r="E93" i="20"/>
  <c r="D93" i="20"/>
  <c r="C93" i="20"/>
  <c r="B93" i="20"/>
  <c r="H92" i="20"/>
  <c r="G92" i="20"/>
  <c r="I92" i="20" s="1"/>
  <c r="E92" i="20"/>
  <c r="D92" i="20"/>
  <c r="C92" i="20"/>
  <c r="B92" i="20"/>
  <c r="H91" i="20"/>
  <c r="G91" i="20"/>
  <c r="E91" i="20"/>
  <c r="D91" i="20"/>
  <c r="F91" i="20" s="1"/>
  <c r="C91" i="20"/>
  <c r="B91" i="20"/>
  <c r="H90" i="20"/>
  <c r="G90" i="20"/>
  <c r="I90" i="20" s="1"/>
  <c r="E90" i="20"/>
  <c r="D90" i="20"/>
  <c r="K90" i="20" s="1"/>
  <c r="C90" i="20"/>
  <c r="B90" i="20"/>
  <c r="H89" i="20"/>
  <c r="G89" i="20"/>
  <c r="I89" i="20" s="1"/>
  <c r="E89" i="20"/>
  <c r="D89" i="20"/>
  <c r="C89" i="20"/>
  <c r="B89" i="20"/>
  <c r="H88" i="20"/>
  <c r="I88" i="20" s="1"/>
  <c r="G88" i="20"/>
  <c r="E88" i="20"/>
  <c r="D88" i="20"/>
  <c r="K88" i="20" s="1"/>
  <c r="C88" i="20"/>
  <c r="B88" i="20"/>
  <c r="H87" i="20"/>
  <c r="I87" i="20" s="1"/>
  <c r="G87" i="20"/>
  <c r="F87" i="20"/>
  <c r="E87" i="20"/>
  <c r="K87" i="20" s="1"/>
  <c r="D87" i="20"/>
  <c r="C87" i="20"/>
  <c r="B87" i="20"/>
  <c r="H86" i="20"/>
  <c r="G86" i="20"/>
  <c r="E86" i="20"/>
  <c r="K86" i="20" s="1"/>
  <c r="D86" i="20"/>
  <c r="C86" i="20"/>
  <c r="B86" i="20"/>
  <c r="H85" i="20"/>
  <c r="G85" i="20"/>
  <c r="I85" i="20" s="1"/>
  <c r="E85" i="20"/>
  <c r="D85" i="20"/>
  <c r="C85" i="20"/>
  <c r="B85" i="20"/>
  <c r="H84" i="20"/>
  <c r="G84" i="20"/>
  <c r="I84" i="20" s="1"/>
  <c r="E84" i="20"/>
  <c r="D84" i="20"/>
  <c r="C84" i="20"/>
  <c r="B84" i="20"/>
  <c r="H83" i="20"/>
  <c r="G83" i="20"/>
  <c r="I83" i="20" s="1"/>
  <c r="E83" i="20"/>
  <c r="D83" i="20"/>
  <c r="C83" i="20"/>
  <c r="B83" i="20"/>
  <c r="H82" i="20"/>
  <c r="G82" i="20"/>
  <c r="E82" i="20"/>
  <c r="F82" i="20" s="1"/>
  <c r="D82" i="20"/>
  <c r="C82" i="20"/>
  <c r="B82" i="20"/>
  <c r="H81" i="20"/>
  <c r="G81" i="20"/>
  <c r="I81" i="20" s="1"/>
  <c r="E81" i="20"/>
  <c r="D81" i="20"/>
  <c r="K81" i="20" s="1"/>
  <c r="C81" i="20"/>
  <c r="B81" i="20"/>
  <c r="H80" i="20"/>
  <c r="I80" i="20" s="1"/>
  <c r="G80" i="20"/>
  <c r="E80" i="20"/>
  <c r="D80" i="20"/>
  <c r="C80" i="20"/>
  <c r="B80" i="20"/>
  <c r="H79" i="20"/>
  <c r="G79" i="20"/>
  <c r="I79" i="20" s="1"/>
  <c r="E79" i="20"/>
  <c r="D79" i="20"/>
  <c r="F79" i="20" s="1"/>
  <c r="K79" i="20" s="1"/>
  <c r="C79" i="20"/>
  <c r="B79" i="20"/>
  <c r="H78" i="20"/>
  <c r="G78" i="20"/>
  <c r="F78" i="20"/>
  <c r="E78" i="20"/>
  <c r="D78" i="20"/>
  <c r="C78" i="20"/>
  <c r="B78" i="20"/>
  <c r="H77" i="20"/>
  <c r="G77" i="20"/>
  <c r="I77" i="20" s="1"/>
  <c r="E77" i="20"/>
  <c r="D77" i="20"/>
  <c r="K77" i="20" s="1"/>
  <c r="C77" i="20"/>
  <c r="B77" i="20"/>
  <c r="H76" i="20"/>
  <c r="G76" i="20"/>
  <c r="I76" i="20" s="1"/>
  <c r="E76" i="20"/>
  <c r="D76" i="20"/>
  <c r="C76" i="20"/>
  <c r="B76" i="20"/>
  <c r="H75" i="20"/>
  <c r="G75" i="20"/>
  <c r="I75" i="20" s="1"/>
  <c r="E75" i="20"/>
  <c r="D75" i="20"/>
  <c r="C75" i="20"/>
  <c r="B75" i="20"/>
  <c r="H74" i="20"/>
  <c r="G74" i="20"/>
  <c r="E74" i="20"/>
  <c r="D74" i="20"/>
  <c r="F74" i="20" s="1"/>
  <c r="C74" i="20"/>
  <c r="B74" i="20"/>
  <c r="H73" i="20"/>
  <c r="G73" i="20"/>
  <c r="I73" i="20" s="1"/>
  <c r="E73" i="20"/>
  <c r="D73" i="20"/>
  <c r="C73" i="20"/>
  <c r="B73" i="20"/>
  <c r="I72" i="20"/>
  <c r="H72" i="20"/>
  <c r="G72" i="20"/>
  <c r="E72" i="20"/>
  <c r="D72" i="20"/>
  <c r="C72" i="20"/>
  <c r="B72" i="20"/>
  <c r="K71" i="20"/>
  <c r="I71" i="20"/>
  <c r="H71" i="20"/>
  <c r="G71" i="20"/>
  <c r="E71" i="20"/>
  <c r="D71" i="20"/>
  <c r="F71" i="20" s="1"/>
  <c r="C71" i="20"/>
  <c r="B71" i="20"/>
  <c r="H70" i="20"/>
  <c r="G70" i="20"/>
  <c r="E70" i="20"/>
  <c r="D70" i="20"/>
  <c r="F70" i="20" s="1"/>
  <c r="C70" i="20"/>
  <c r="B70" i="20"/>
  <c r="H69" i="20"/>
  <c r="G69" i="20"/>
  <c r="I69" i="20" s="1"/>
  <c r="E69" i="20"/>
  <c r="D69" i="20"/>
  <c r="K69" i="20" s="1"/>
  <c r="C69" i="20"/>
  <c r="B69" i="20"/>
  <c r="H68" i="20"/>
  <c r="G68" i="20"/>
  <c r="I68" i="20" s="1"/>
  <c r="E68" i="20"/>
  <c r="D68" i="20"/>
  <c r="C68" i="20"/>
  <c r="B68" i="20"/>
  <c r="H67" i="20"/>
  <c r="I67" i="20" s="1"/>
  <c r="G67" i="20"/>
  <c r="E67" i="20"/>
  <c r="F67" i="20" s="1"/>
  <c r="K67" i="20" s="1"/>
  <c r="D67" i="20"/>
  <c r="C67" i="20"/>
  <c r="B67" i="20"/>
  <c r="H66" i="20"/>
  <c r="G66" i="20"/>
  <c r="E66" i="20"/>
  <c r="D66" i="20"/>
  <c r="C66" i="20"/>
  <c r="B66" i="20"/>
  <c r="H65" i="20"/>
  <c r="G65" i="20"/>
  <c r="I65" i="20" s="1"/>
  <c r="E65" i="20"/>
  <c r="D65" i="20"/>
  <c r="K65" i="20" s="1"/>
  <c r="C65" i="20"/>
  <c r="B65" i="20"/>
  <c r="H64" i="20"/>
  <c r="G64" i="20"/>
  <c r="I64" i="20" s="1"/>
  <c r="E64" i="20"/>
  <c r="D64" i="20"/>
  <c r="C64" i="20"/>
  <c r="B64" i="20"/>
  <c r="I63" i="20"/>
  <c r="H63" i="20"/>
  <c r="G63" i="20"/>
  <c r="E63" i="20"/>
  <c r="D63" i="20"/>
  <c r="F63" i="20" s="1"/>
  <c r="C63" i="20"/>
  <c r="B63" i="20"/>
  <c r="H62" i="20"/>
  <c r="G62" i="20"/>
  <c r="E62" i="20"/>
  <c r="D62" i="20"/>
  <c r="F62" i="20" s="1"/>
  <c r="C62" i="20"/>
  <c r="B62" i="20"/>
  <c r="H61" i="20"/>
  <c r="G61" i="20"/>
  <c r="E61" i="20"/>
  <c r="D61" i="20"/>
  <c r="C61" i="20"/>
  <c r="B61" i="20"/>
  <c r="H60" i="20"/>
  <c r="G60" i="20"/>
  <c r="I60" i="20" s="1"/>
  <c r="E60" i="20"/>
  <c r="D60" i="20"/>
  <c r="K60" i="20" s="1"/>
  <c r="C60" i="20"/>
  <c r="B60" i="20"/>
  <c r="H59" i="20"/>
  <c r="I59" i="20" s="1"/>
  <c r="G59" i="20"/>
  <c r="E59" i="20"/>
  <c r="F59" i="20" s="1"/>
  <c r="K59" i="20" s="1"/>
  <c r="D59" i="20"/>
  <c r="C59" i="20"/>
  <c r="B59" i="20"/>
  <c r="H58" i="20"/>
  <c r="G58" i="20"/>
  <c r="E58" i="20"/>
  <c r="D58" i="20"/>
  <c r="C58" i="20"/>
  <c r="B58" i="20"/>
  <c r="H57" i="20"/>
  <c r="G57" i="20"/>
  <c r="I57" i="20" s="1"/>
  <c r="E57" i="20"/>
  <c r="D57" i="20"/>
  <c r="C57" i="20"/>
  <c r="B57" i="20"/>
  <c r="H56" i="20"/>
  <c r="G56" i="20"/>
  <c r="I56" i="20" s="1"/>
  <c r="E56" i="20"/>
  <c r="D56" i="20"/>
  <c r="K56" i="20" s="1"/>
  <c r="C56" i="20"/>
  <c r="B56" i="20"/>
  <c r="I55" i="20"/>
  <c r="H55" i="20"/>
  <c r="G55" i="20"/>
  <c r="E55" i="20"/>
  <c r="D55" i="20"/>
  <c r="F55" i="20" s="1"/>
  <c r="K55" i="20" s="1"/>
  <c r="C55" i="20"/>
  <c r="B55" i="20"/>
  <c r="H54" i="20"/>
  <c r="G54" i="20"/>
  <c r="E54" i="20"/>
  <c r="D54" i="20"/>
  <c r="F54" i="20" s="1"/>
  <c r="C54" i="20"/>
  <c r="B54" i="20"/>
  <c r="H53" i="20"/>
  <c r="G53" i="20"/>
  <c r="I53" i="20" s="1"/>
  <c r="E53" i="20"/>
  <c r="D53" i="20"/>
  <c r="K53" i="20" s="1"/>
  <c r="C53" i="20"/>
  <c r="B53" i="20"/>
  <c r="H52" i="20"/>
  <c r="G52" i="20"/>
  <c r="I52" i="20" s="1"/>
  <c r="E52" i="20"/>
  <c r="D52" i="20"/>
  <c r="C52" i="20"/>
  <c r="B52" i="20"/>
  <c r="K51" i="20"/>
  <c r="H51" i="20"/>
  <c r="G51" i="20"/>
  <c r="I51" i="20" s="1"/>
  <c r="F51" i="20"/>
  <c r="E51" i="20"/>
  <c r="D51" i="20"/>
  <c r="C51" i="20"/>
  <c r="B51" i="20"/>
  <c r="H50" i="20"/>
  <c r="G50" i="20"/>
  <c r="F50" i="20"/>
  <c r="E50" i="20"/>
  <c r="D50" i="20"/>
  <c r="C50" i="20"/>
  <c r="B50" i="20"/>
  <c r="H49" i="20"/>
  <c r="G49" i="20"/>
  <c r="I49" i="20" s="1"/>
  <c r="E49" i="20"/>
  <c r="D49" i="20"/>
  <c r="C49" i="20"/>
  <c r="B49" i="20"/>
  <c r="H48" i="20"/>
  <c r="G48" i="20"/>
  <c r="I48" i="20" s="1"/>
  <c r="E48" i="20"/>
  <c r="D48" i="20"/>
  <c r="K48" i="20" s="1"/>
  <c r="C48" i="20"/>
  <c r="B48" i="20"/>
  <c r="H47" i="20"/>
  <c r="G47" i="20"/>
  <c r="I47" i="20" s="1"/>
  <c r="E47" i="20"/>
  <c r="D47" i="20"/>
  <c r="C47" i="20"/>
  <c r="B47" i="20"/>
  <c r="H46" i="20"/>
  <c r="G46" i="20"/>
  <c r="E46" i="20"/>
  <c r="F46" i="20" s="1"/>
  <c r="D46" i="20"/>
  <c r="C46" i="20"/>
  <c r="B46" i="20"/>
  <c r="H45" i="20"/>
  <c r="G45" i="20"/>
  <c r="I45" i="20" s="1"/>
  <c r="E45" i="20"/>
  <c r="D45" i="20"/>
  <c r="C45" i="20"/>
  <c r="B45" i="20"/>
  <c r="I44" i="20"/>
  <c r="H44" i="20"/>
  <c r="G44" i="20"/>
  <c r="E44" i="20"/>
  <c r="D44" i="20"/>
  <c r="C44" i="20"/>
  <c r="B44" i="20"/>
  <c r="I43" i="20"/>
  <c r="H43" i="20"/>
  <c r="G43" i="20"/>
  <c r="E43" i="20"/>
  <c r="D43" i="20"/>
  <c r="K43" i="20" s="1"/>
  <c r="C43" i="20"/>
  <c r="B43" i="20"/>
  <c r="H42" i="20"/>
  <c r="G42" i="20"/>
  <c r="E42" i="20"/>
  <c r="D42" i="20"/>
  <c r="F42" i="20" s="1"/>
  <c r="C42" i="20"/>
  <c r="B42" i="20"/>
  <c r="H41" i="20"/>
  <c r="G41" i="20"/>
  <c r="I41" i="20" s="1"/>
  <c r="E41" i="20"/>
  <c r="D41" i="20"/>
  <c r="C41" i="20"/>
  <c r="B41" i="20"/>
  <c r="H40" i="20"/>
  <c r="I40" i="20" s="1"/>
  <c r="G40" i="20"/>
  <c r="E40" i="20"/>
  <c r="D40" i="20"/>
  <c r="C40" i="20"/>
  <c r="B40" i="20"/>
  <c r="H39" i="20"/>
  <c r="I39" i="20" s="1"/>
  <c r="G39" i="20"/>
  <c r="F39" i="20"/>
  <c r="E39" i="20"/>
  <c r="D39" i="20"/>
  <c r="C39" i="20"/>
  <c r="B39" i="20"/>
  <c r="H38" i="20"/>
  <c r="G38" i="20"/>
  <c r="I38" i="20" s="1"/>
  <c r="E38" i="20"/>
  <c r="K38" i="20" s="1"/>
  <c r="D38" i="20"/>
  <c r="C38" i="20"/>
  <c r="B38" i="20"/>
  <c r="H37" i="20"/>
  <c r="G37" i="20"/>
  <c r="I37" i="20" s="1"/>
  <c r="E37" i="20"/>
  <c r="D37" i="20"/>
  <c r="K37" i="20" s="1"/>
  <c r="C37" i="20"/>
  <c r="B37" i="20"/>
  <c r="H36" i="20"/>
  <c r="G36" i="20"/>
  <c r="I36" i="20" s="1"/>
  <c r="E36" i="20"/>
  <c r="D36" i="20"/>
  <c r="K36" i="20" s="1"/>
  <c r="C36" i="20"/>
  <c r="B36" i="20"/>
  <c r="H35" i="20"/>
  <c r="G35" i="20"/>
  <c r="I35" i="20" s="1"/>
  <c r="E35" i="20"/>
  <c r="D35" i="20"/>
  <c r="C35" i="20"/>
  <c r="B35" i="20"/>
  <c r="H34" i="20"/>
  <c r="G34" i="20"/>
  <c r="E34" i="20"/>
  <c r="F34" i="20" s="1"/>
  <c r="D34" i="20"/>
  <c r="C34" i="20"/>
  <c r="B34" i="20"/>
  <c r="H33" i="20"/>
  <c r="G33" i="20"/>
  <c r="I33" i="20" s="1"/>
  <c r="E33" i="20"/>
  <c r="D33" i="20"/>
  <c r="C33" i="20"/>
  <c r="B33" i="20"/>
  <c r="H32" i="20"/>
  <c r="G32" i="20"/>
  <c r="E32" i="20"/>
  <c r="D32" i="20"/>
  <c r="C32" i="20"/>
  <c r="B32" i="20"/>
  <c r="H31" i="20"/>
  <c r="G31" i="20"/>
  <c r="I31" i="20" s="1"/>
  <c r="E31" i="20"/>
  <c r="D31" i="20"/>
  <c r="C31" i="20"/>
  <c r="B31" i="20"/>
  <c r="H30" i="20"/>
  <c r="G30" i="20"/>
  <c r="I30" i="20" s="1"/>
  <c r="F30" i="20"/>
  <c r="E30" i="20"/>
  <c r="D30" i="20"/>
  <c r="C30" i="20"/>
  <c r="B30" i="20"/>
  <c r="H29" i="20"/>
  <c r="G29" i="20"/>
  <c r="I29" i="20" s="1"/>
  <c r="E29" i="20"/>
  <c r="D29" i="20"/>
  <c r="K29" i="20" s="1"/>
  <c r="C29" i="20"/>
  <c r="B29" i="20"/>
  <c r="H28" i="20"/>
  <c r="G28" i="20"/>
  <c r="I28" i="20" s="1"/>
  <c r="E28" i="20"/>
  <c r="D28" i="20"/>
  <c r="C28" i="20"/>
  <c r="B28" i="20"/>
  <c r="H27" i="20"/>
  <c r="G27" i="20"/>
  <c r="I27" i="20" s="1"/>
  <c r="E27" i="20"/>
  <c r="D27" i="20"/>
  <c r="C27" i="20"/>
  <c r="B27" i="20"/>
  <c r="H26" i="20"/>
  <c r="G26" i="20"/>
  <c r="I26" i="20" s="1"/>
  <c r="E26" i="20"/>
  <c r="D26" i="20"/>
  <c r="C26" i="20"/>
  <c r="B26" i="20"/>
  <c r="H25" i="20"/>
  <c r="G25" i="20"/>
  <c r="I25" i="20" s="1"/>
  <c r="E25" i="20"/>
  <c r="D25" i="20"/>
  <c r="C25" i="20"/>
  <c r="B25" i="20"/>
  <c r="H24" i="20"/>
  <c r="I24" i="20" s="1"/>
  <c r="G24" i="20"/>
  <c r="E24" i="20"/>
  <c r="D24" i="20"/>
  <c r="C24" i="20"/>
  <c r="B24" i="20"/>
  <c r="H23" i="20"/>
  <c r="G23" i="20"/>
  <c r="I23" i="20" s="1"/>
  <c r="E23" i="20"/>
  <c r="D23" i="20"/>
  <c r="C23" i="20"/>
  <c r="B23" i="20"/>
  <c r="H22" i="20"/>
  <c r="G22" i="20"/>
  <c r="F22" i="20"/>
  <c r="E22" i="20"/>
  <c r="D22" i="20"/>
  <c r="C22" i="20"/>
  <c r="B22" i="20"/>
  <c r="H21" i="20"/>
  <c r="G21" i="20"/>
  <c r="E21" i="20"/>
  <c r="D21" i="20"/>
  <c r="C21" i="20"/>
  <c r="B21" i="20"/>
  <c r="H20" i="20"/>
  <c r="G20" i="20"/>
  <c r="E20" i="20"/>
  <c r="D20" i="20"/>
  <c r="C20" i="20"/>
  <c r="B20" i="20"/>
  <c r="H19" i="20"/>
  <c r="G19" i="20"/>
  <c r="I19" i="20" s="1"/>
  <c r="E19" i="20"/>
  <c r="D19" i="20"/>
  <c r="C19" i="20"/>
  <c r="B19" i="20"/>
  <c r="H18" i="20"/>
  <c r="G18" i="20"/>
  <c r="E18" i="20"/>
  <c r="D18" i="20"/>
  <c r="F18" i="20" s="1"/>
  <c r="C18" i="20"/>
  <c r="B18" i="20"/>
  <c r="H17" i="20"/>
  <c r="G17" i="20"/>
  <c r="I17" i="20" s="1"/>
  <c r="E17" i="20"/>
  <c r="D17" i="20"/>
  <c r="C17" i="20"/>
  <c r="B17" i="20"/>
  <c r="H16" i="20"/>
  <c r="G16" i="20"/>
  <c r="I16" i="20" s="1"/>
  <c r="E16" i="20"/>
  <c r="D16" i="20"/>
  <c r="K16" i="20" s="1"/>
  <c r="C16" i="20"/>
  <c r="B16" i="20"/>
  <c r="K15" i="20"/>
  <c r="H15" i="20"/>
  <c r="G15" i="20"/>
  <c r="I15" i="20" s="1"/>
  <c r="F15" i="20"/>
  <c r="E15" i="20"/>
  <c r="D15" i="20"/>
  <c r="C15" i="20"/>
  <c r="B15" i="20"/>
  <c r="K14" i="20"/>
  <c r="H14" i="20"/>
  <c r="G14" i="20"/>
  <c r="I14" i="20" s="1"/>
  <c r="F14" i="20"/>
  <c r="E14" i="20"/>
  <c r="D14" i="20"/>
  <c r="C14" i="20"/>
  <c r="B14" i="20"/>
  <c r="H13" i="20"/>
  <c r="G13" i="20"/>
  <c r="E13" i="20"/>
  <c r="D13" i="20"/>
  <c r="C13" i="20"/>
  <c r="B13" i="20"/>
  <c r="H12" i="20"/>
  <c r="G12" i="20"/>
  <c r="E12" i="20"/>
  <c r="D12" i="20"/>
  <c r="C12" i="20"/>
  <c r="B12" i="20"/>
  <c r="H11" i="20"/>
  <c r="G11" i="20"/>
  <c r="I11" i="20" s="1"/>
  <c r="E11" i="20"/>
  <c r="D11" i="20"/>
  <c r="C11" i="20"/>
  <c r="B11" i="20"/>
  <c r="I108" i="22"/>
  <c r="H108" i="22"/>
  <c r="G108" i="22"/>
  <c r="E108" i="22"/>
  <c r="D108" i="22"/>
  <c r="K108" i="22" s="1"/>
  <c r="C108" i="22"/>
  <c r="B108" i="22"/>
  <c r="K107" i="22"/>
  <c r="I107" i="22"/>
  <c r="H107" i="22"/>
  <c r="G107" i="22"/>
  <c r="E107" i="22"/>
  <c r="D107" i="22"/>
  <c r="F107" i="22" s="1"/>
  <c r="C107" i="22"/>
  <c r="B107" i="22"/>
  <c r="K106" i="22"/>
  <c r="H106" i="22"/>
  <c r="G106" i="22"/>
  <c r="I106" i="22" s="1"/>
  <c r="E106" i="22"/>
  <c r="D106" i="22"/>
  <c r="F106" i="22" s="1"/>
  <c r="C106" i="22"/>
  <c r="B106" i="22"/>
  <c r="H105" i="22"/>
  <c r="G105" i="22"/>
  <c r="I105" i="22" s="1"/>
  <c r="E105" i="22"/>
  <c r="D105" i="22"/>
  <c r="K105" i="22" s="1"/>
  <c r="C105" i="22"/>
  <c r="B105" i="22"/>
  <c r="H104" i="22"/>
  <c r="G104" i="22"/>
  <c r="I104" i="22" s="1"/>
  <c r="E104" i="22"/>
  <c r="D104" i="22"/>
  <c r="K104" i="22" s="1"/>
  <c r="C104" i="22"/>
  <c r="B104" i="22"/>
  <c r="K103" i="22"/>
  <c r="H103" i="22"/>
  <c r="G103" i="22"/>
  <c r="I103" i="22" s="1"/>
  <c r="E103" i="22"/>
  <c r="D103" i="22"/>
  <c r="F103" i="22" s="1"/>
  <c r="C103" i="22"/>
  <c r="B103" i="22"/>
  <c r="H102" i="22"/>
  <c r="G102" i="22"/>
  <c r="E102" i="22"/>
  <c r="D102" i="22"/>
  <c r="K102" i="22" s="1"/>
  <c r="C102" i="22"/>
  <c r="B102" i="22"/>
  <c r="H101" i="22"/>
  <c r="G101" i="22"/>
  <c r="I101" i="22" s="1"/>
  <c r="E101" i="22"/>
  <c r="D101" i="22"/>
  <c r="C101" i="22"/>
  <c r="B101" i="22"/>
  <c r="H100" i="22"/>
  <c r="I100" i="22" s="1"/>
  <c r="G100" i="22"/>
  <c r="E100" i="22"/>
  <c r="D100" i="22"/>
  <c r="C100" i="22"/>
  <c r="B100" i="22"/>
  <c r="H99" i="22"/>
  <c r="G99" i="22"/>
  <c r="I99" i="22" s="1"/>
  <c r="E99" i="22"/>
  <c r="D99" i="22"/>
  <c r="F99" i="22" s="1"/>
  <c r="K99" i="22" s="1"/>
  <c r="C99" i="22"/>
  <c r="B99" i="22"/>
  <c r="H98" i="22"/>
  <c r="G98" i="22"/>
  <c r="E98" i="22"/>
  <c r="D98" i="22"/>
  <c r="F98" i="22" s="1"/>
  <c r="C98" i="22"/>
  <c r="B98" i="22"/>
  <c r="H97" i="22"/>
  <c r="G97" i="22"/>
  <c r="I97" i="22" s="1"/>
  <c r="E97" i="22"/>
  <c r="D97" i="22"/>
  <c r="K97" i="22" s="1"/>
  <c r="C97" i="22"/>
  <c r="B97" i="22"/>
  <c r="I96" i="22"/>
  <c r="H96" i="22"/>
  <c r="G96" i="22"/>
  <c r="E96" i="22"/>
  <c r="D96" i="22"/>
  <c r="K96" i="22" s="1"/>
  <c r="C96" i="22"/>
  <c r="B96" i="22"/>
  <c r="K95" i="22"/>
  <c r="I95" i="22"/>
  <c r="H95" i="22"/>
  <c r="G95" i="22"/>
  <c r="E95" i="22"/>
  <c r="D95" i="22"/>
  <c r="F95" i="22" s="1"/>
  <c r="C95" i="22"/>
  <c r="B95" i="22"/>
  <c r="H94" i="22"/>
  <c r="G94" i="22"/>
  <c r="E94" i="22"/>
  <c r="D94" i="22"/>
  <c r="F94" i="22" s="1"/>
  <c r="C94" i="22"/>
  <c r="B94" i="22"/>
  <c r="H93" i="22"/>
  <c r="G93" i="22"/>
  <c r="I93" i="22" s="1"/>
  <c r="E93" i="22"/>
  <c r="D93" i="22"/>
  <c r="C93" i="22"/>
  <c r="B93" i="22"/>
  <c r="H92" i="22"/>
  <c r="G92" i="22"/>
  <c r="I92" i="22" s="1"/>
  <c r="E92" i="22"/>
  <c r="D92" i="22"/>
  <c r="C92" i="22"/>
  <c r="B92" i="22"/>
  <c r="H91" i="22"/>
  <c r="I91" i="22" s="1"/>
  <c r="G91" i="22"/>
  <c r="E91" i="22"/>
  <c r="F91" i="22" s="1"/>
  <c r="D91" i="22"/>
  <c r="C91" i="22"/>
  <c r="B91" i="22"/>
  <c r="K90" i="22"/>
  <c r="H90" i="22"/>
  <c r="G90" i="22"/>
  <c r="I90" i="22" s="1"/>
  <c r="F90" i="22"/>
  <c r="E90" i="22"/>
  <c r="D90" i="22"/>
  <c r="C90" i="22"/>
  <c r="B90" i="22"/>
  <c r="H89" i="22"/>
  <c r="G89" i="22"/>
  <c r="I89" i="22" s="1"/>
  <c r="E89" i="22"/>
  <c r="D89" i="22"/>
  <c r="C89" i="22"/>
  <c r="B89" i="22"/>
  <c r="H88" i="22"/>
  <c r="G88" i="22"/>
  <c r="I88" i="22" s="1"/>
  <c r="E88" i="22"/>
  <c r="D88" i="22"/>
  <c r="C88" i="22"/>
  <c r="B88" i="22"/>
  <c r="H87" i="22"/>
  <c r="G87" i="22"/>
  <c r="I87" i="22" s="1"/>
  <c r="E87" i="22"/>
  <c r="K87" i="22" s="1"/>
  <c r="D87" i="22"/>
  <c r="C87" i="22"/>
  <c r="B87" i="22"/>
  <c r="H86" i="22"/>
  <c r="G86" i="22"/>
  <c r="I86" i="22" s="1"/>
  <c r="E86" i="22"/>
  <c r="F86" i="22" s="1"/>
  <c r="D86" i="22"/>
  <c r="K86" i="22" s="1"/>
  <c r="C86" i="22"/>
  <c r="B86" i="22"/>
  <c r="H85" i="22"/>
  <c r="G85" i="22"/>
  <c r="I85" i="22" s="1"/>
  <c r="E85" i="22"/>
  <c r="D85" i="22"/>
  <c r="C85" i="22"/>
  <c r="B85" i="22"/>
  <c r="I84" i="22"/>
  <c r="H84" i="22"/>
  <c r="G84" i="22"/>
  <c r="E84" i="22"/>
  <c r="D84" i="22"/>
  <c r="C84" i="22"/>
  <c r="B84" i="22"/>
  <c r="H83" i="22"/>
  <c r="G83" i="22"/>
  <c r="I83" i="22" s="1"/>
  <c r="E83" i="22"/>
  <c r="D83" i="22"/>
  <c r="C83" i="22"/>
  <c r="B83" i="22"/>
  <c r="H82" i="22"/>
  <c r="G82" i="22"/>
  <c r="E82" i="22"/>
  <c r="F82" i="22" s="1"/>
  <c r="D82" i="22"/>
  <c r="C82" i="22"/>
  <c r="B82" i="22"/>
  <c r="H81" i="22"/>
  <c r="G81" i="22"/>
  <c r="I81" i="22" s="1"/>
  <c r="E81" i="22"/>
  <c r="D81" i="22"/>
  <c r="K81" i="22" s="1"/>
  <c r="C81" i="22"/>
  <c r="B81" i="22"/>
  <c r="H80" i="22"/>
  <c r="G80" i="22"/>
  <c r="E80" i="22"/>
  <c r="D80" i="22"/>
  <c r="C80" i="22"/>
  <c r="B80" i="22"/>
  <c r="I79" i="22"/>
  <c r="H79" i="22"/>
  <c r="G79" i="22"/>
  <c r="E79" i="22"/>
  <c r="D79" i="22"/>
  <c r="C79" i="22"/>
  <c r="B79" i="22"/>
  <c r="H78" i="22"/>
  <c r="G78" i="22"/>
  <c r="I78" i="22" s="1"/>
  <c r="K78" i="22" s="1"/>
  <c r="E78" i="22"/>
  <c r="D78" i="22"/>
  <c r="F78" i="22" s="1"/>
  <c r="C78" i="22"/>
  <c r="B78" i="22"/>
  <c r="H77" i="22"/>
  <c r="G77" i="22"/>
  <c r="I77" i="22" s="1"/>
  <c r="E77" i="22"/>
  <c r="D77" i="22"/>
  <c r="K77" i="22" s="1"/>
  <c r="C77" i="22"/>
  <c r="B77" i="22"/>
  <c r="H76" i="22"/>
  <c r="G76" i="22"/>
  <c r="E76" i="22"/>
  <c r="D76" i="22"/>
  <c r="C76" i="22"/>
  <c r="B76" i="22"/>
  <c r="H75" i="22"/>
  <c r="G75" i="22"/>
  <c r="I75" i="22" s="1"/>
  <c r="E75" i="22"/>
  <c r="K75" i="22" s="1"/>
  <c r="D75" i="22"/>
  <c r="C75" i="22"/>
  <c r="B75" i="22"/>
  <c r="H74" i="22"/>
  <c r="G74" i="22"/>
  <c r="I74" i="22" s="1"/>
  <c r="E74" i="22"/>
  <c r="D74" i="22"/>
  <c r="F74" i="22" s="1"/>
  <c r="C74" i="22"/>
  <c r="B74" i="22"/>
  <c r="H73" i="22"/>
  <c r="G73" i="22"/>
  <c r="E73" i="22"/>
  <c r="D73" i="22"/>
  <c r="C73" i="22"/>
  <c r="B73" i="22"/>
  <c r="H72" i="22"/>
  <c r="G72" i="22"/>
  <c r="E72" i="22"/>
  <c r="D72" i="22"/>
  <c r="C72" i="22"/>
  <c r="B72" i="22"/>
  <c r="K71" i="22"/>
  <c r="H71" i="22"/>
  <c r="G71" i="22"/>
  <c r="I71" i="22" s="1"/>
  <c r="F71" i="22"/>
  <c r="E71" i="22"/>
  <c r="D71" i="22"/>
  <c r="C71" i="22"/>
  <c r="B71" i="22"/>
  <c r="H70" i="22"/>
  <c r="G70" i="22"/>
  <c r="F70" i="22"/>
  <c r="E70" i="22"/>
  <c r="D70" i="22"/>
  <c r="C70" i="22"/>
  <c r="B70" i="22"/>
  <c r="H69" i="22"/>
  <c r="G69" i="22"/>
  <c r="I69" i="22" s="1"/>
  <c r="E69" i="22"/>
  <c r="D69" i="22"/>
  <c r="K69" i="22" s="1"/>
  <c r="C69" i="22"/>
  <c r="B69" i="22"/>
  <c r="H68" i="22"/>
  <c r="G68" i="22"/>
  <c r="E68" i="22"/>
  <c r="D68" i="22"/>
  <c r="C68" i="22"/>
  <c r="B68" i="22"/>
  <c r="I67" i="22"/>
  <c r="H67" i="22"/>
  <c r="G67" i="22"/>
  <c r="E67" i="22"/>
  <c r="D67" i="22"/>
  <c r="C67" i="22"/>
  <c r="B67" i="22"/>
  <c r="H66" i="22"/>
  <c r="G66" i="22"/>
  <c r="E66" i="22"/>
  <c r="D66" i="22"/>
  <c r="F66" i="22" s="1"/>
  <c r="C66" i="22"/>
  <c r="B66" i="22"/>
  <c r="H65" i="22"/>
  <c r="G65" i="22"/>
  <c r="I65" i="22" s="1"/>
  <c r="E65" i="22"/>
  <c r="D65" i="22"/>
  <c r="C65" i="22"/>
  <c r="B65" i="22"/>
  <c r="H64" i="22"/>
  <c r="G64" i="22"/>
  <c r="E64" i="22"/>
  <c r="D64" i="22"/>
  <c r="C64" i="22"/>
  <c r="B64" i="22"/>
  <c r="H63" i="22"/>
  <c r="G63" i="22"/>
  <c r="I63" i="22" s="1"/>
  <c r="E63" i="22"/>
  <c r="D63" i="22"/>
  <c r="C63" i="22"/>
  <c r="B63" i="22"/>
  <c r="H62" i="22"/>
  <c r="G62" i="22"/>
  <c r="I62" i="22" s="1"/>
  <c r="E62" i="22"/>
  <c r="D62" i="22"/>
  <c r="F62" i="22" s="1"/>
  <c r="C62" i="22"/>
  <c r="B62" i="22"/>
  <c r="H61" i="22"/>
  <c r="G61" i="22"/>
  <c r="E61" i="22"/>
  <c r="D61" i="22"/>
  <c r="C61" i="22"/>
  <c r="B61" i="22"/>
  <c r="H60" i="22"/>
  <c r="G60" i="22"/>
  <c r="I60" i="22" s="1"/>
  <c r="E60" i="22"/>
  <c r="D60" i="22"/>
  <c r="K60" i="22" s="1"/>
  <c r="C60" i="22"/>
  <c r="B60" i="22"/>
  <c r="H59" i="22"/>
  <c r="G59" i="22"/>
  <c r="I59" i="22" s="1"/>
  <c r="E59" i="22"/>
  <c r="D59" i="22"/>
  <c r="C59" i="22"/>
  <c r="B59" i="22"/>
  <c r="H58" i="22"/>
  <c r="G58" i="22"/>
  <c r="I58" i="22" s="1"/>
  <c r="E58" i="22"/>
  <c r="D58" i="22"/>
  <c r="F58" i="22" s="1"/>
  <c r="C58" i="22"/>
  <c r="B58" i="22"/>
  <c r="H57" i="22"/>
  <c r="G57" i="22"/>
  <c r="I57" i="22" s="1"/>
  <c r="E57" i="22"/>
  <c r="D57" i="22"/>
  <c r="C57" i="22"/>
  <c r="B57" i="22"/>
  <c r="H56" i="22"/>
  <c r="G56" i="22"/>
  <c r="E56" i="22"/>
  <c r="D56" i="22"/>
  <c r="K56" i="22" s="1"/>
  <c r="C56" i="22"/>
  <c r="B56" i="22"/>
  <c r="H55" i="22"/>
  <c r="I55" i="22" s="1"/>
  <c r="G55" i="22"/>
  <c r="E55" i="22"/>
  <c r="D55" i="22"/>
  <c r="C55" i="22"/>
  <c r="B55" i="22"/>
  <c r="H54" i="22"/>
  <c r="G54" i="22"/>
  <c r="I54" i="22" s="1"/>
  <c r="F54" i="22"/>
  <c r="E54" i="22"/>
  <c r="D54" i="22"/>
  <c r="C54" i="22"/>
  <c r="B54" i="22"/>
  <c r="H53" i="22"/>
  <c r="G53" i="22"/>
  <c r="E53" i="22"/>
  <c r="D53" i="22"/>
  <c r="K53" i="22" s="1"/>
  <c r="C53" i="22"/>
  <c r="B53" i="22"/>
  <c r="H52" i="22"/>
  <c r="G52" i="22"/>
  <c r="E52" i="22"/>
  <c r="D52" i="22"/>
  <c r="C52" i="22"/>
  <c r="B52" i="22"/>
  <c r="H51" i="22"/>
  <c r="G51" i="22"/>
  <c r="I51" i="22" s="1"/>
  <c r="E51" i="22"/>
  <c r="D51" i="22"/>
  <c r="C51" i="22"/>
  <c r="B51" i="22"/>
  <c r="H50" i="22"/>
  <c r="G50" i="22"/>
  <c r="I50" i="22" s="1"/>
  <c r="E50" i="22"/>
  <c r="F50" i="22" s="1"/>
  <c r="D50" i="22"/>
  <c r="C50" i="22"/>
  <c r="B50" i="22"/>
  <c r="H49" i="22"/>
  <c r="G49" i="22"/>
  <c r="I49" i="22" s="1"/>
  <c r="E49" i="22"/>
  <c r="D49" i="22"/>
  <c r="C49" i="22"/>
  <c r="B49" i="22"/>
  <c r="I48" i="22"/>
  <c r="H48" i="22"/>
  <c r="G48" i="22"/>
  <c r="E48" i="22"/>
  <c r="D48" i="22"/>
  <c r="K48" i="22" s="1"/>
  <c r="C48" i="22"/>
  <c r="B48" i="22"/>
  <c r="H47" i="22"/>
  <c r="G47" i="22"/>
  <c r="E47" i="22"/>
  <c r="D47" i="22"/>
  <c r="C47" i="22"/>
  <c r="B47" i="22"/>
  <c r="H46" i="22"/>
  <c r="G46" i="22"/>
  <c r="F46" i="22"/>
  <c r="E46" i="22"/>
  <c r="D46" i="22"/>
  <c r="C46" i="22"/>
  <c r="B46" i="22"/>
  <c r="H45" i="22"/>
  <c r="G45" i="22"/>
  <c r="I45" i="22" s="1"/>
  <c r="E45" i="22"/>
  <c r="D45" i="22"/>
  <c r="C45" i="22"/>
  <c r="B45" i="22"/>
  <c r="H44" i="22"/>
  <c r="G44" i="22"/>
  <c r="E44" i="22"/>
  <c r="D44" i="22"/>
  <c r="C44" i="22"/>
  <c r="B44" i="22"/>
  <c r="K43" i="22"/>
  <c r="H43" i="22"/>
  <c r="G43" i="22"/>
  <c r="I43" i="22" s="1"/>
  <c r="F43" i="22"/>
  <c r="E43" i="22"/>
  <c r="D43" i="22"/>
  <c r="C43" i="22"/>
  <c r="B43" i="22"/>
  <c r="H42" i="22"/>
  <c r="G42" i="22"/>
  <c r="I42" i="22" s="1"/>
  <c r="E42" i="22"/>
  <c r="D42" i="22"/>
  <c r="F42" i="22" s="1"/>
  <c r="C42" i="22"/>
  <c r="B42" i="22"/>
  <c r="H41" i="22"/>
  <c r="G41" i="22"/>
  <c r="E41" i="22"/>
  <c r="D41" i="22"/>
  <c r="C41" i="22"/>
  <c r="B41" i="22"/>
  <c r="H40" i="22"/>
  <c r="G40" i="22"/>
  <c r="E40" i="22"/>
  <c r="D40" i="22"/>
  <c r="C40" i="22"/>
  <c r="B40" i="22"/>
  <c r="H39" i="22"/>
  <c r="I39" i="22" s="1"/>
  <c r="G39" i="22"/>
  <c r="E39" i="22"/>
  <c r="D39" i="22"/>
  <c r="C39" i="22"/>
  <c r="B39" i="22"/>
  <c r="H38" i="22"/>
  <c r="G38" i="22"/>
  <c r="I38" i="22" s="1"/>
  <c r="E38" i="22"/>
  <c r="D38" i="22"/>
  <c r="C38" i="22"/>
  <c r="B38" i="22"/>
  <c r="H37" i="22"/>
  <c r="G37" i="22"/>
  <c r="I37" i="22" s="1"/>
  <c r="E37" i="22"/>
  <c r="D37" i="22"/>
  <c r="C37" i="22"/>
  <c r="B37" i="22"/>
  <c r="H36" i="22"/>
  <c r="G36" i="22"/>
  <c r="I36" i="22" s="1"/>
  <c r="E36" i="22"/>
  <c r="D36" i="22"/>
  <c r="K36" i="22" s="1"/>
  <c r="C36" i="22"/>
  <c r="B36" i="22"/>
  <c r="H35" i="22"/>
  <c r="G35" i="22"/>
  <c r="I35" i="22" s="1"/>
  <c r="E35" i="22"/>
  <c r="D35" i="22"/>
  <c r="C35" i="22"/>
  <c r="B35" i="22"/>
  <c r="H34" i="22"/>
  <c r="G34" i="22"/>
  <c r="I34" i="22" s="1"/>
  <c r="E34" i="22"/>
  <c r="D34" i="22"/>
  <c r="F34" i="22" s="1"/>
  <c r="C34" i="22"/>
  <c r="B34" i="22"/>
  <c r="H33" i="22"/>
  <c r="G33" i="22"/>
  <c r="I33" i="22" s="1"/>
  <c r="E33" i="22"/>
  <c r="D33" i="22"/>
  <c r="C33" i="22"/>
  <c r="B33" i="22"/>
  <c r="H32" i="22"/>
  <c r="G32" i="22"/>
  <c r="E32" i="22"/>
  <c r="D32" i="22"/>
  <c r="C32" i="22"/>
  <c r="B32" i="22"/>
  <c r="H31" i="22"/>
  <c r="G31" i="22"/>
  <c r="I31" i="22" s="1"/>
  <c r="E31" i="22"/>
  <c r="D31" i="22"/>
  <c r="C31" i="22"/>
  <c r="B31" i="22"/>
  <c r="H30" i="22"/>
  <c r="G30" i="22"/>
  <c r="I30" i="22" s="1"/>
  <c r="F30" i="22"/>
  <c r="E30" i="22"/>
  <c r="D30" i="22"/>
  <c r="C30" i="22"/>
  <c r="B30" i="22"/>
  <c r="H29" i="22"/>
  <c r="G29" i="22"/>
  <c r="I29" i="22" s="1"/>
  <c r="E29" i="22"/>
  <c r="D29" i="22"/>
  <c r="K29" i="22" s="1"/>
  <c r="C29" i="22"/>
  <c r="B29" i="22"/>
  <c r="I28" i="22"/>
  <c r="H28" i="22"/>
  <c r="G28" i="22"/>
  <c r="E28" i="22"/>
  <c r="D28" i="22"/>
  <c r="K28" i="22" s="1"/>
  <c r="C28" i="22"/>
  <c r="B28" i="22"/>
  <c r="I27" i="22"/>
  <c r="H27" i="22"/>
  <c r="G27" i="22"/>
  <c r="E27" i="22"/>
  <c r="D27" i="22"/>
  <c r="K27" i="22" s="1"/>
  <c r="C27" i="22"/>
  <c r="B27" i="22"/>
  <c r="H26" i="22"/>
  <c r="G26" i="22"/>
  <c r="E26" i="22"/>
  <c r="D26" i="22"/>
  <c r="F26" i="22" s="1"/>
  <c r="C26" i="22"/>
  <c r="B26" i="22"/>
  <c r="H25" i="22"/>
  <c r="G25" i="22"/>
  <c r="I25" i="22" s="1"/>
  <c r="E25" i="22"/>
  <c r="D25" i="22"/>
  <c r="C25" i="22"/>
  <c r="B25" i="22"/>
  <c r="H24" i="22"/>
  <c r="I24" i="22" s="1"/>
  <c r="G24" i="22"/>
  <c r="E24" i="22"/>
  <c r="D24" i="22"/>
  <c r="K24" i="22" s="1"/>
  <c r="C24" i="22"/>
  <c r="B24" i="22"/>
  <c r="H23" i="22"/>
  <c r="G23" i="22"/>
  <c r="I23" i="22" s="1"/>
  <c r="E23" i="22"/>
  <c r="D23" i="22"/>
  <c r="C23" i="22"/>
  <c r="B23" i="22"/>
  <c r="H22" i="22"/>
  <c r="G22" i="22"/>
  <c r="I22" i="22" s="1"/>
  <c r="E22" i="22"/>
  <c r="D22" i="22"/>
  <c r="C22" i="22"/>
  <c r="B22" i="22"/>
  <c r="H21" i="22"/>
  <c r="G21" i="22"/>
  <c r="I21" i="22" s="1"/>
  <c r="E21" i="22"/>
  <c r="D21" i="22"/>
  <c r="C21" i="22"/>
  <c r="B21" i="22"/>
  <c r="H20" i="22"/>
  <c r="I20" i="22" s="1"/>
  <c r="G20" i="22"/>
  <c r="E20" i="22"/>
  <c r="D20" i="22"/>
  <c r="C20" i="22"/>
  <c r="B20" i="22"/>
  <c r="H19" i="22"/>
  <c r="G19" i="22"/>
  <c r="E19" i="22"/>
  <c r="D19" i="22"/>
  <c r="C19" i="22"/>
  <c r="B19" i="22"/>
  <c r="H18" i="22"/>
  <c r="G18" i="22"/>
  <c r="F18" i="22"/>
  <c r="E18" i="22"/>
  <c r="D18" i="22"/>
  <c r="C18" i="22"/>
  <c r="B18" i="22"/>
  <c r="H17" i="22"/>
  <c r="G17" i="22"/>
  <c r="I17" i="22" s="1"/>
  <c r="E17" i="22"/>
  <c r="D17" i="22"/>
  <c r="K17" i="22" s="1"/>
  <c r="C17" i="22"/>
  <c r="B17" i="22"/>
  <c r="H16" i="22"/>
  <c r="G16" i="22"/>
  <c r="I16" i="22" s="1"/>
  <c r="E16" i="22"/>
  <c r="D16" i="22"/>
  <c r="K16" i="22" s="1"/>
  <c r="C16" i="22"/>
  <c r="B16" i="22"/>
  <c r="H15" i="22"/>
  <c r="G15" i="22"/>
  <c r="I15" i="22" s="1"/>
  <c r="E15" i="22"/>
  <c r="D15" i="22"/>
  <c r="C15" i="22"/>
  <c r="B15" i="22"/>
  <c r="H14" i="22"/>
  <c r="G14" i="22"/>
  <c r="I14" i="22" s="1"/>
  <c r="E14" i="22"/>
  <c r="D14" i="22"/>
  <c r="C14" i="22"/>
  <c r="B14" i="22"/>
  <c r="H13" i="22"/>
  <c r="G13" i="22"/>
  <c r="I13" i="22" s="1"/>
  <c r="E13" i="22"/>
  <c r="D13" i="22"/>
  <c r="C13" i="22"/>
  <c r="B13" i="22"/>
  <c r="H12" i="22"/>
  <c r="I12" i="22" s="1"/>
  <c r="G12" i="22"/>
  <c r="E12" i="22"/>
  <c r="D12" i="22"/>
  <c r="C12" i="22"/>
  <c r="B12" i="22"/>
  <c r="H11" i="22"/>
  <c r="G11" i="22"/>
  <c r="E11" i="22"/>
  <c r="D11" i="22"/>
  <c r="C11" i="22"/>
  <c r="B11" i="22"/>
  <c r="K108" i="24"/>
  <c r="H108" i="24"/>
  <c r="G108" i="24"/>
  <c r="I108" i="24" s="1"/>
  <c r="F108" i="24"/>
  <c r="E108" i="24"/>
  <c r="D108" i="24"/>
  <c r="C108" i="24"/>
  <c r="B108" i="24"/>
  <c r="H107" i="24"/>
  <c r="G107" i="24"/>
  <c r="I107" i="24" s="1"/>
  <c r="E107" i="24"/>
  <c r="D107" i="24"/>
  <c r="K107" i="24" s="1"/>
  <c r="C107" i="24"/>
  <c r="B107" i="24"/>
  <c r="H106" i="24"/>
  <c r="G106" i="24"/>
  <c r="I106" i="24" s="1"/>
  <c r="E106" i="24"/>
  <c r="D106" i="24"/>
  <c r="K106" i="24" s="1"/>
  <c r="C106" i="24"/>
  <c r="B106" i="24"/>
  <c r="H105" i="24"/>
  <c r="G105" i="24"/>
  <c r="I105" i="24" s="1"/>
  <c r="E105" i="24"/>
  <c r="D105" i="24"/>
  <c r="C105" i="24"/>
  <c r="B105" i="24"/>
  <c r="H104" i="24"/>
  <c r="G104" i="24"/>
  <c r="I104" i="24" s="1"/>
  <c r="E104" i="24"/>
  <c r="D104" i="24"/>
  <c r="C104" i="24"/>
  <c r="B104" i="24"/>
  <c r="H103" i="24"/>
  <c r="G103" i="24"/>
  <c r="I103" i="24" s="1"/>
  <c r="E103" i="24"/>
  <c r="D103" i="24"/>
  <c r="K103" i="24" s="1"/>
  <c r="C103" i="24"/>
  <c r="B103" i="24"/>
  <c r="H102" i="24"/>
  <c r="G102" i="24"/>
  <c r="E102" i="24"/>
  <c r="D102" i="24"/>
  <c r="K102" i="24" s="1"/>
  <c r="C102" i="24"/>
  <c r="B102" i="24"/>
  <c r="I101" i="24"/>
  <c r="H101" i="24"/>
  <c r="G101" i="24"/>
  <c r="E101" i="24"/>
  <c r="D101" i="24"/>
  <c r="C101" i="24"/>
  <c r="B101" i="24"/>
  <c r="H100" i="24"/>
  <c r="G100" i="24"/>
  <c r="I100" i="24" s="1"/>
  <c r="K100" i="24" s="1"/>
  <c r="F100" i="24"/>
  <c r="E100" i="24"/>
  <c r="D100" i="24"/>
  <c r="C100" i="24"/>
  <c r="B100" i="24"/>
  <c r="H99" i="24"/>
  <c r="G99" i="24"/>
  <c r="E99" i="24"/>
  <c r="D99" i="24"/>
  <c r="C99" i="24"/>
  <c r="B99" i="24"/>
  <c r="H98" i="24"/>
  <c r="G98" i="24"/>
  <c r="E98" i="24"/>
  <c r="D98" i="24"/>
  <c r="C98" i="24"/>
  <c r="B98" i="24"/>
  <c r="H97" i="24"/>
  <c r="G97" i="24"/>
  <c r="I97" i="24" s="1"/>
  <c r="E97" i="24"/>
  <c r="D97" i="24"/>
  <c r="C97" i="24"/>
  <c r="B97" i="24"/>
  <c r="H96" i="24"/>
  <c r="G96" i="24"/>
  <c r="I96" i="24" s="1"/>
  <c r="E96" i="24"/>
  <c r="D96" i="24"/>
  <c r="C96" i="24"/>
  <c r="B96" i="24"/>
  <c r="H95" i="24"/>
  <c r="G95" i="24"/>
  <c r="I95" i="24" s="1"/>
  <c r="E95" i="24"/>
  <c r="D95" i="24"/>
  <c r="K95" i="24" s="1"/>
  <c r="C95" i="24"/>
  <c r="B95" i="24"/>
  <c r="H94" i="24"/>
  <c r="I94" i="24" s="1"/>
  <c r="G94" i="24"/>
  <c r="E94" i="24"/>
  <c r="D94" i="24"/>
  <c r="C94" i="24"/>
  <c r="B94" i="24"/>
  <c r="H93" i="24"/>
  <c r="G93" i="24"/>
  <c r="I93" i="24" s="1"/>
  <c r="E93" i="24"/>
  <c r="D93" i="24"/>
  <c r="C93" i="24"/>
  <c r="B93" i="24"/>
  <c r="H92" i="24"/>
  <c r="G92" i="24"/>
  <c r="I92" i="24" s="1"/>
  <c r="E92" i="24"/>
  <c r="D92" i="24"/>
  <c r="F92" i="24" s="1"/>
  <c r="C92" i="24"/>
  <c r="B92" i="24"/>
  <c r="H91" i="24"/>
  <c r="G91" i="24"/>
  <c r="E91" i="24"/>
  <c r="D91" i="24"/>
  <c r="C91" i="24"/>
  <c r="B91" i="24"/>
  <c r="H90" i="24"/>
  <c r="G90" i="24"/>
  <c r="I90" i="24" s="1"/>
  <c r="E90" i="24"/>
  <c r="D90" i="24"/>
  <c r="K90" i="24" s="1"/>
  <c r="C90" i="24"/>
  <c r="B90" i="24"/>
  <c r="H89" i="24"/>
  <c r="G89" i="24"/>
  <c r="I89" i="24" s="1"/>
  <c r="E89" i="24"/>
  <c r="D89" i="24"/>
  <c r="C89" i="24"/>
  <c r="B89" i="24"/>
  <c r="H88" i="24"/>
  <c r="G88" i="24"/>
  <c r="I88" i="24" s="1"/>
  <c r="E88" i="24"/>
  <c r="F88" i="24" s="1"/>
  <c r="D88" i="24"/>
  <c r="K88" i="24" s="1"/>
  <c r="C88" i="24"/>
  <c r="B88" i="24"/>
  <c r="H87" i="24"/>
  <c r="G87" i="24"/>
  <c r="I87" i="24" s="1"/>
  <c r="E87" i="24"/>
  <c r="D87" i="24"/>
  <c r="K87" i="24" s="1"/>
  <c r="C87" i="24"/>
  <c r="B87" i="24"/>
  <c r="H86" i="24"/>
  <c r="I86" i="24" s="1"/>
  <c r="G86" i="24"/>
  <c r="E86" i="24"/>
  <c r="D86" i="24"/>
  <c r="K86" i="24" s="1"/>
  <c r="C86" i="24"/>
  <c r="B86" i="24"/>
  <c r="H85" i="24"/>
  <c r="G85" i="24"/>
  <c r="I85" i="24" s="1"/>
  <c r="E85" i="24"/>
  <c r="D85" i="24"/>
  <c r="C85" i="24"/>
  <c r="B85" i="24"/>
  <c r="H84" i="24"/>
  <c r="G84" i="24"/>
  <c r="I84" i="24" s="1"/>
  <c r="E84" i="24"/>
  <c r="D84" i="24"/>
  <c r="F84" i="24" s="1"/>
  <c r="C84" i="24"/>
  <c r="B84" i="24"/>
  <c r="H83" i="24"/>
  <c r="G83" i="24"/>
  <c r="I83" i="24" s="1"/>
  <c r="E83" i="24"/>
  <c r="D83" i="24"/>
  <c r="C83" i="24"/>
  <c r="B83" i="24"/>
  <c r="H82" i="24"/>
  <c r="G82" i="24"/>
  <c r="E82" i="24"/>
  <c r="D82" i="24"/>
  <c r="K82" i="24" s="1"/>
  <c r="C82" i="24"/>
  <c r="B82" i="24"/>
  <c r="H81" i="24"/>
  <c r="I81" i="24" s="1"/>
  <c r="G81" i="24"/>
  <c r="E81" i="24"/>
  <c r="D81" i="24"/>
  <c r="C81" i="24"/>
  <c r="B81" i="24"/>
  <c r="H80" i="24"/>
  <c r="G80" i="24"/>
  <c r="I80" i="24" s="1"/>
  <c r="F80" i="24"/>
  <c r="E80" i="24"/>
  <c r="D80" i="24"/>
  <c r="C80" i="24"/>
  <c r="B80" i="24"/>
  <c r="H79" i="24"/>
  <c r="G79" i="24"/>
  <c r="E79" i="24"/>
  <c r="D79" i="24"/>
  <c r="C79" i="24"/>
  <c r="B79" i="24"/>
  <c r="H78" i="24"/>
  <c r="G78" i="24"/>
  <c r="E78" i="24"/>
  <c r="D78" i="24"/>
  <c r="C78" i="24"/>
  <c r="B78" i="24"/>
  <c r="H77" i="24"/>
  <c r="G77" i="24"/>
  <c r="I77" i="24" s="1"/>
  <c r="E77" i="24"/>
  <c r="D77" i="24"/>
  <c r="C77" i="24"/>
  <c r="B77" i="24"/>
  <c r="H76" i="24"/>
  <c r="G76" i="24"/>
  <c r="I76" i="24" s="1"/>
  <c r="E76" i="24"/>
  <c r="F76" i="24" s="1"/>
  <c r="D76" i="24"/>
  <c r="C76" i="24"/>
  <c r="B76" i="24"/>
  <c r="H75" i="24"/>
  <c r="G75" i="24"/>
  <c r="I75" i="24" s="1"/>
  <c r="E75" i="24"/>
  <c r="D75" i="24"/>
  <c r="K75" i="24" s="1"/>
  <c r="C75" i="24"/>
  <c r="B75" i="24"/>
  <c r="H74" i="24"/>
  <c r="I74" i="24" s="1"/>
  <c r="G74" i="24"/>
  <c r="E74" i="24"/>
  <c r="D74" i="24"/>
  <c r="C74" i="24"/>
  <c r="B74" i="24"/>
  <c r="H73" i="24"/>
  <c r="G73" i="24"/>
  <c r="I73" i="24" s="1"/>
  <c r="E73" i="24"/>
  <c r="D73" i="24"/>
  <c r="C73" i="24"/>
  <c r="B73" i="24"/>
  <c r="H72" i="24"/>
  <c r="G72" i="24"/>
  <c r="I72" i="24" s="1"/>
  <c r="E72" i="24"/>
  <c r="D72" i="24"/>
  <c r="F72" i="24" s="1"/>
  <c r="C72" i="24"/>
  <c r="B72" i="24"/>
  <c r="H71" i="24"/>
  <c r="G71" i="24"/>
  <c r="I71" i="24" s="1"/>
  <c r="E71" i="24"/>
  <c r="D71" i="24"/>
  <c r="K71" i="24" s="1"/>
  <c r="C71" i="24"/>
  <c r="B71" i="24"/>
  <c r="H70" i="24"/>
  <c r="G70" i="24"/>
  <c r="E70" i="24"/>
  <c r="D70" i="24"/>
  <c r="C70" i="24"/>
  <c r="B70" i="24"/>
  <c r="K69" i="24"/>
  <c r="H69" i="24"/>
  <c r="G69" i="24"/>
  <c r="I69" i="24" s="1"/>
  <c r="E69" i="24"/>
  <c r="D69" i="24"/>
  <c r="F69" i="24" s="1"/>
  <c r="C69" i="24"/>
  <c r="B69" i="24"/>
  <c r="H68" i="24"/>
  <c r="G68" i="24"/>
  <c r="E68" i="24"/>
  <c r="D68" i="24"/>
  <c r="F68" i="24" s="1"/>
  <c r="C68" i="24"/>
  <c r="B68" i="24"/>
  <c r="H67" i="24"/>
  <c r="G67" i="24"/>
  <c r="I67" i="24" s="1"/>
  <c r="E67" i="24"/>
  <c r="D67" i="24"/>
  <c r="C67" i="24"/>
  <c r="B67" i="24"/>
  <c r="H66" i="24"/>
  <c r="I66" i="24" s="1"/>
  <c r="G66" i="24"/>
  <c r="E66" i="24"/>
  <c r="D66" i="24"/>
  <c r="C66" i="24"/>
  <c r="B66" i="24"/>
  <c r="H65" i="24"/>
  <c r="G65" i="24"/>
  <c r="I65" i="24" s="1"/>
  <c r="E65" i="24"/>
  <c r="D65" i="24"/>
  <c r="C65" i="24"/>
  <c r="B65" i="24"/>
  <c r="H64" i="24"/>
  <c r="G64" i="24"/>
  <c r="I64" i="24" s="1"/>
  <c r="E64" i="24"/>
  <c r="F64" i="24" s="1"/>
  <c r="D64" i="24"/>
  <c r="C64" i="24"/>
  <c r="B64" i="24"/>
  <c r="H63" i="24"/>
  <c r="G63" i="24"/>
  <c r="I63" i="24" s="1"/>
  <c r="E63" i="24"/>
  <c r="D63" i="24"/>
  <c r="C63" i="24"/>
  <c r="B63" i="24"/>
  <c r="H62" i="24"/>
  <c r="I62" i="24" s="1"/>
  <c r="G62" i="24"/>
  <c r="E62" i="24"/>
  <c r="D62" i="24"/>
  <c r="C62" i="24"/>
  <c r="B62" i="24"/>
  <c r="H61" i="24"/>
  <c r="G61" i="24"/>
  <c r="I61" i="24" s="1"/>
  <c r="E61" i="24"/>
  <c r="D61" i="24"/>
  <c r="C61" i="24"/>
  <c r="B61" i="24"/>
  <c r="K60" i="24"/>
  <c r="H60" i="24"/>
  <c r="G60" i="24"/>
  <c r="I60" i="24" s="1"/>
  <c r="F60" i="24"/>
  <c r="E60" i="24"/>
  <c r="D60" i="24"/>
  <c r="C60" i="24"/>
  <c r="B60" i="24"/>
  <c r="H59" i="24"/>
  <c r="G59" i="24"/>
  <c r="E59" i="24"/>
  <c r="D59" i="24"/>
  <c r="C59" i="24"/>
  <c r="B59" i="24"/>
  <c r="H58" i="24"/>
  <c r="G58" i="24"/>
  <c r="E58" i="24"/>
  <c r="D58" i="24"/>
  <c r="C58" i="24"/>
  <c r="B58" i="24"/>
  <c r="I57" i="24"/>
  <c r="H57" i="24"/>
  <c r="G57" i="24"/>
  <c r="E57" i="24"/>
  <c r="D57" i="24"/>
  <c r="C57" i="24"/>
  <c r="B57" i="24"/>
  <c r="K56" i="24"/>
  <c r="H56" i="24"/>
  <c r="G56" i="24"/>
  <c r="E56" i="24"/>
  <c r="D56" i="24"/>
  <c r="C56" i="24"/>
  <c r="B56" i="24"/>
  <c r="H55" i="24"/>
  <c r="G55" i="24"/>
  <c r="I55" i="24" s="1"/>
  <c r="E55" i="24"/>
  <c r="D55" i="24"/>
  <c r="C55" i="24"/>
  <c r="B55" i="24"/>
  <c r="H54" i="24"/>
  <c r="I54" i="24" s="1"/>
  <c r="G54" i="24"/>
  <c r="E54" i="24"/>
  <c r="D54" i="24"/>
  <c r="C54" i="24"/>
  <c r="B54" i="24"/>
  <c r="H53" i="24"/>
  <c r="G53" i="24"/>
  <c r="I53" i="24" s="1"/>
  <c r="E53" i="24"/>
  <c r="D53" i="24"/>
  <c r="C53" i="24"/>
  <c r="B53" i="24"/>
  <c r="H52" i="24"/>
  <c r="G52" i="24"/>
  <c r="I52" i="24" s="1"/>
  <c r="E52" i="24"/>
  <c r="F52" i="24" s="1"/>
  <c r="D52" i="24"/>
  <c r="C52" i="24"/>
  <c r="B52" i="24"/>
  <c r="H51" i="24"/>
  <c r="G51" i="24"/>
  <c r="I51" i="24" s="1"/>
  <c r="E51" i="24"/>
  <c r="D51" i="24"/>
  <c r="K51" i="24" s="1"/>
  <c r="C51" i="24"/>
  <c r="B51" i="24"/>
  <c r="H50" i="24"/>
  <c r="G50" i="24"/>
  <c r="E50" i="24"/>
  <c r="D50" i="24"/>
  <c r="C50" i="24"/>
  <c r="B50" i="24"/>
  <c r="H49" i="24"/>
  <c r="G49" i="24"/>
  <c r="I49" i="24" s="1"/>
  <c r="E49" i="24"/>
  <c r="D49" i="24"/>
  <c r="C49" i="24"/>
  <c r="B49" i="24"/>
  <c r="K48" i="24"/>
  <c r="H48" i="24"/>
  <c r="G48" i="24"/>
  <c r="I48" i="24" s="1"/>
  <c r="F48" i="24"/>
  <c r="E48" i="24"/>
  <c r="D48" i="24"/>
  <c r="C48" i="24"/>
  <c r="B48" i="24"/>
  <c r="H47" i="24"/>
  <c r="G47" i="24"/>
  <c r="I47" i="24" s="1"/>
  <c r="E47" i="24"/>
  <c r="D47" i="24"/>
  <c r="C47" i="24"/>
  <c r="B47" i="24"/>
  <c r="H46" i="24"/>
  <c r="G46" i="24"/>
  <c r="E46" i="24"/>
  <c r="D46" i="24"/>
  <c r="C46" i="24"/>
  <c r="B46" i="24"/>
  <c r="I45" i="24"/>
  <c r="H45" i="24"/>
  <c r="G45" i="24"/>
  <c r="E45" i="24"/>
  <c r="D45" i="24"/>
  <c r="C45" i="24"/>
  <c r="B45" i="24"/>
  <c r="H44" i="24"/>
  <c r="G44" i="24"/>
  <c r="I44" i="24" s="1"/>
  <c r="K44" i="24" s="1"/>
  <c r="E44" i="24"/>
  <c r="D44" i="24"/>
  <c r="F44" i="24" s="1"/>
  <c r="C44" i="24"/>
  <c r="B44" i="24"/>
  <c r="H43" i="24"/>
  <c r="G43" i="24"/>
  <c r="I43" i="24" s="1"/>
  <c r="E43" i="24"/>
  <c r="D43" i="24"/>
  <c r="K43" i="24" s="1"/>
  <c r="C43" i="24"/>
  <c r="B43" i="24"/>
  <c r="H42" i="24"/>
  <c r="I42" i="24" s="1"/>
  <c r="G42" i="24"/>
  <c r="E42" i="24"/>
  <c r="D42" i="24"/>
  <c r="C42" i="24"/>
  <c r="B42" i="24"/>
  <c r="H41" i="24"/>
  <c r="G41" i="24"/>
  <c r="I41" i="24" s="1"/>
  <c r="E41" i="24"/>
  <c r="D41" i="24"/>
  <c r="C41" i="24"/>
  <c r="B41" i="24"/>
  <c r="H40" i="24"/>
  <c r="G40" i="24"/>
  <c r="I40" i="24" s="1"/>
  <c r="E40" i="24"/>
  <c r="D40" i="24"/>
  <c r="F40" i="24" s="1"/>
  <c r="C40" i="24"/>
  <c r="B40" i="24"/>
  <c r="H39" i="24"/>
  <c r="G39" i="24"/>
  <c r="E39" i="24"/>
  <c r="D39" i="24"/>
  <c r="C39" i="24"/>
  <c r="B39" i="24"/>
  <c r="H38" i="24"/>
  <c r="G38" i="24"/>
  <c r="E38" i="24"/>
  <c r="D38" i="24"/>
  <c r="C38" i="24"/>
  <c r="B38" i="24"/>
  <c r="K37" i="24"/>
  <c r="H37" i="24"/>
  <c r="G37" i="24"/>
  <c r="I37" i="24" s="1"/>
  <c r="F37" i="24"/>
  <c r="E37" i="24"/>
  <c r="D37" i="24"/>
  <c r="C37" i="24"/>
  <c r="B37" i="24"/>
  <c r="K36" i="24"/>
  <c r="H36" i="24"/>
  <c r="G36" i="24"/>
  <c r="I36" i="24" s="1"/>
  <c r="F36" i="24"/>
  <c r="E36" i="24"/>
  <c r="D36" i="24"/>
  <c r="C36" i="24"/>
  <c r="B36" i="24"/>
  <c r="H35" i="24"/>
  <c r="G35" i="24"/>
  <c r="I35" i="24" s="1"/>
  <c r="E35" i="24"/>
  <c r="D35" i="24"/>
  <c r="K35" i="24" s="1"/>
  <c r="C35" i="24"/>
  <c r="B35" i="24"/>
  <c r="H34" i="24"/>
  <c r="G34" i="24"/>
  <c r="E34" i="24"/>
  <c r="D34" i="24"/>
  <c r="C34" i="24"/>
  <c r="B34" i="24"/>
  <c r="H33" i="24"/>
  <c r="G33" i="24"/>
  <c r="I33" i="24" s="1"/>
  <c r="E33" i="24"/>
  <c r="D33" i="24"/>
  <c r="C33" i="24"/>
  <c r="B33" i="24"/>
  <c r="H32" i="24"/>
  <c r="G32" i="24"/>
  <c r="E32" i="24"/>
  <c r="D32" i="24"/>
  <c r="F32" i="24" s="1"/>
  <c r="C32" i="24"/>
  <c r="B32" i="24"/>
  <c r="H31" i="24"/>
  <c r="G31" i="24"/>
  <c r="E31" i="24"/>
  <c r="D31" i="24"/>
  <c r="C31" i="24"/>
  <c r="B31" i="24"/>
  <c r="H30" i="24"/>
  <c r="G30" i="24"/>
  <c r="I30" i="24" s="1"/>
  <c r="E30" i="24"/>
  <c r="D30" i="24"/>
  <c r="C30" i="24"/>
  <c r="B30" i="24"/>
  <c r="I29" i="24"/>
  <c r="H29" i="24"/>
  <c r="G29" i="24"/>
  <c r="E29" i="24"/>
  <c r="K29" i="24" s="1"/>
  <c r="D29" i="24"/>
  <c r="C29" i="24"/>
  <c r="B29" i="24"/>
  <c r="K28" i="24"/>
  <c r="H28" i="24"/>
  <c r="G28" i="24"/>
  <c r="I28" i="24" s="1"/>
  <c r="E28" i="24"/>
  <c r="D28" i="24"/>
  <c r="F28" i="24" s="1"/>
  <c r="C28" i="24"/>
  <c r="B28" i="24"/>
  <c r="H27" i="24"/>
  <c r="G27" i="24"/>
  <c r="I27" i="24" s="1"/>
  <c r="E27" i="24"/>
  <c r="D27" i="24"/>
  <c r="K27" i="24" s="1"/>
  <c r="C27" i="24"/>
  <c r="B27" i="24"/>
  <c r="H26" i="24"/>
  <c r="I26" i="24" s="1"/>
  <c r="G26" i="24"/>
  <c r="E26" i="24"/>
  <c r="D26" i="24"/>
  <c r="C26" i="24"/>
  <c r="B26" i="24"/>
  <c r="H25" i="24"/>
  <c r="I25" i="24" s="1"/>
  <c r="G25" i="24"/>
  <c r="E25" i="24"/>
  <c r="D25" i="24"/>
  <c r="C25" i="24"/>
  <c r="B25" i="24"/>
  <c r="H24" i="24"/>
  <c r="G24" i="24"/>
  <c r="I24" i="24" s="1"/>
  <c r="E24" i="24"/>
  <c r="D24" i="24"/>
  <c r="C24" i="24"/>
  <c r="B24" i="24"/>
  <c r="H23" i="24"/>
  <c r="G23" i="24"/>
  <c r="I23" i="24" s="1"/>
  <c r="E23" i="24"/>
  <c r="D23" i="24"/>
  <c r="C23" i="24"/>
  <c r="B23" i="24"/>
  <c r="H22" i="24"/>
  <c r="I22" i="24" s="1"/>
  <c r="G22" i="24"/>
  <c r="E22" i="24"/>
  <c r="D22" i="24"/>
  <c r="K22" i="24" s="1"/>
  <c r="C22" i="24"/>
  <c r="B22" i="24"/>
  <c r="H21" i="24"/>
  <c r="G21" i="24"/>
  <c r="E21" i="24"/>
  <c r="D21" i="24"/>
  <c r="C21" i="24"/>
  <c r="B21" i="24"/>
  <c r="H20" i="24"/>
  <c r="G20" i="24"/>
  <c r="E20" i="24"/>
  <c r="D20" i="24"/>
  <c r="F20" i="24" s="1"/>
  <c r="C20" i="24"/>
  <c r="B20" i="24"/>
  <c r="H19" i="24"/>
  <c r="G19" i="24"/>
  <c r="E19" i="24"/>
  <c r="D19" i="24"/>
  <c r="C19" i="24"/>
  <c r="B19" i="24"/>
  <c r="H18" i="24"/>
  <c r="G18" i="24"/>
  <c r="E18" i="24"/>
  <c r="D18" i="24"/>
  <c r="C18" i="24"/>
  <c r="B18" i="24"/>
  <c r="H17" i="24"/>
  <c r="I17" i="24" s="1"/>
  <c r="G17" i="24"/>
  <c r="E17" i="24"/>
  <c r="D17" i="24"/>
  <c r="C17" i="24"/>
  <c r="B17" i="24"/>
  <c r="H16" i="24"/>
  <c r="G16" i="24"/>
  <c r="I16" i="24" s="1"/>
  <c r="E16" i="24"/>
  <c r="D16" i="24"/>
  <c r="F16" i="24" s="1"/>
  <c r="C16" i="24"/>
  <c r="B16" i="24"/>
  <c r="H15" i="24"/>
  <c r="G15" i="24"/>
  <c r="I15" i="24" s="1"/>
  <c r="E15" i="24"/>
  <c r="D15" i="24"/>
  <c r="K15" i="24" s="1"/>
  <c r="C15" i="24"/>
  <c r="B15" i="24"/>
  <c r="H14" i="24"/>
  <c r="I14" i="24" s="1"/>
  <c r="G14" i="24"/>
  <c r="E14" i="24"/>
  <c r="D14" i="24"/>
  <c r="K14" i="24" s="1"/>
  <c r="C14" i="24"/>
  <c r="B14" i="24"/>
  <c r="H13" i="24"/>
  <c r="G13" i="24"/>
  <c r="I13" i="24" s="1"/>
  <c r="E13" i="24"/>
  <c r="D13" i="24"/>
  <c r="C13" i="24"/>
  <c r="B13" i="24"/>
  <c r="H12" i="24"/>
  <c r="G12" i="24"/>
  <c r="E12" i="24"/>
  <c r="F12" i="24" s="1"/>
  <c r="D12" i="24"/>
  <c r="C12" i="24"/>
  <c r="B12" i="24"/>
  <c r="H11" i="24"/>
  <c r="G11" i="24"/>
  <c r="I11" i="24" s="1"/>
  <c r="E11" i="24"/>
  <c r="D11" i="24"/>
  <c r="K11" i="24" s="1"/>
  <c r="C11" i="24"/>
  <c r="B11" i="24"/>
  <c r="K92" i="22" l="1"/>
  <c r="K92" i="8"/>
  <c r="K92" i="10"/>
  <c r="K92" i="12"/>
  <c r="K92" i="14"/>
  <c r="K92" i="18"/>
  <c r="K92" i="20"/>
  <c r="I92" i="2"/>
  <c r="K92" i="2"/>
  <c r="I69" i="2"/>
  <c r="K30" i="24"/>
  <c r="K30" i="22"/>
  <c r="K30" i="10"/>
  <c r="K30" i="4"/>
  <c r="K30" i="20"/>
  <c r="K30" i="2"/>
  <c r="K92" i="24"/>
  <c r="F92" i="14"/>
  <c r="K92" i="6"/>
  <c r="K30" i="12"/>
  <c r="F30" i="10"/>
  <c r="K30" i="14"/>
  <c r="F30" i="2"/>
  <c r="K30" i="18"/>
  <c r="K30" i="6"/>
  <c r="K26" i="22"/>
  <c r="K26" i="8"/>
  <c r="F26" i="10"/>
  <c r="K26" i="10" s="1"/>
  <c r="F26" i="12"/>
  <c r="K26" i="12" s="1"/>
  <c r="K26" i="16"/>
  <c r="K26" i="18"/>
  <c r="K26" i="6"/>
  <c r="K26" i="2"/>
  <c r="F27" i="20"/>
  <c r="K27" i="20"/>
  <c r="K16" i="24"/>
  <c r="F97" i="24"/>
  <c r="K97" i="24"/>
  <c r="F95" i="20"/>
  <c r="K95" i="20"/>
  <c r="F106" i="20"/>
  <c r="K106" i="20"/>
  <c r="F82" i="16"/>
  <c r="K82" i="16"/>
  <c r="I34" i="24"/>
  <c r="K80" i="24"/>
  <c r="I102" i="22"/>
  <c r="F38" i="20"/>
  <c r="F47" i="20"/>
  <c r="K47" i="20"/>
  <c r="F66" i="20"/>
  <c r="F86" i="20"/>
  <c r="I91" i="20"/>
  <c r="F51" i="18"/>
  <c r="K51" i="18"/>
  <c r="K70" i="18"/>
  <c r="I83" i="18"/>
  <c r="F86" i="18"/>
  <c r="K86" i="18"/>
  <c r="F39" i="16"/>
  <c r="K39" i="16"/>
  <c r="K67" i="16"/>
  <c r="F67" i="16"/>
  <c r="F96" i="24"/>
  <c r="K96" i="24"/>
  <c r="K54" i="22"/>
  <c r="I82" i="18"/>
  <c r="K82" i="18"/>
  <c r="K98" i="8"/>
  <c r="I98" i="8"/>
  <c r="F105" i="24"/>
  <c r="K105" i="24"/>
  <c r="K31" i="16"/>
  <c r="F31" i="16"/>
  <c r="I12" i="24"/>
  <c r="K12" i="24" s="1"/>
  <c r="I59" i="24"/>
  <c r="F77" i="24"/>
  <c r="K77" i="24"/>
  <c r="K104" i="24"/>
  <c r="F104" i="24"/>
  <c r="F15" i="22"/>
  <c r="K15" i="22"/>
  <c r="K38" i="22"/>
  <c r="F38" i="22"/>
  <c r="I66" i="22"/>
  <c r="K66" i="22" s="1"/>
  <c r="I61" i="20"/>
  <c r="I45" i="18"/>
  <c r="K91" i="22"/>
  <c r="I50" i="24"/>
  <c r="K34" i="22"/>
  <c r="F26" i="20"/>
  <c r="K26" i="20" s="1"/>
  <c r="F35" i="20"/>
  <c r="K35" i="20"/>
  <c r="F83" i="20"/>
  <c r="K83" i="20"/>
  <c r="K54" i="18"/>
  <c r="K106" i="18"/>
  <c r="F106" i="18"/>
  <c r="K30" i="16"/>
  <c r="F30" i="16"/>
  <c r="F35" i="12"/>
  <c r="K35" i="12"/>
  <c r="F51" i="12"/>
  <c r="K51" i="12"/>
  <c r="F75" i="20"/>
  <c r="K75" i="20"/>
  <c r="F107" i="18"/>
  <c r="K107" i="18"/>
  <c r="F38" i="16"/>
  <c r="K38" i="16"/>
  <c r="I21" i="24"/>
  <c r="K24" i="24"/>
  <c r="F24" i="24"/>
  <c r="I31" i="24"/>
  <c r="F56" i="24"/>
  <c r="K57" i="24"/>
  <c r="I11" i="22"/>
  <c r="F14" i="22"/>
  <c r="K14" i="22"/>
  <c r="F51" i="22"/>
  <c r="K51" i="22"/>
  <c r="I32" i="20"/>
  <c r="K63" i="20"/>
  <c r="F107" i="20"/>
  <c r="K107" i="20"/>
  <c r="I12" i="12"/>
  <c r="F17" i="24"/>
  <c r="K52" i="24"/>
  <c r="K72" i="24"/>
  <c r="I19" i="22"/>
  <c r="F22" i="22"/>
  <c r="K22" i="22"/>
  <c r="I47" i="22"/>
  <c r="I22" i="20"/>
  <c r="K22" i="20"/>
  <c r="K39" i="20"/>
  <c r="F58" i="20"/>
  <c r="K91" i="20"/>
  <c r="I72" i="18"/>
  <c r="I101" i="18"/>
  <c r="I18" i="16"/>
  <c r="K18" i="16" s="1"/>
  <c r="F23" i="16"/>
  <c r="K23" i="16"/>
  <c r="I102" i="16"/>
  <c r="F13" i="24"/>
  <c r="I20" i="24"/>
  <c r="K20" i="24" s="1"/>
  <c r="K40" i="24"/>
  <c r="I46" i="24"/>
  <c r="I58" i="24"/>
  <c r="K81" i="24"/>
  <c r="F27" i="22"/>
  <c r="K42" i="22"/>
  <c r="I44" i="22"/>
  <c r="K62" i="22"/>
  <c r="I68" i="22"/>
  <c r="K74" i="22"/>
  <c r="I80" i="22"/>
  <c r="K17" i="20"/>
  <c r="F43" i="20"/>
  <c r="F15" i="18"/>
  <c r="I24" i="18"/>
  <c r="I56" i="18"/>
  <c r="K87" i="14"/>
  <c r="K54" i="12"/>
  <c r="K94" i="8"/>
  <c r="F104" i="4"/>
  <c r="K104" i="4"/>
  <c r="I19" i="24"/>
  <c r="I32" i="24"/>
  <c r="K32" i="24" s="1"/>
  <c r="K38" i="24"/>
  <c r="I39" i="24"/>
  <c r="I56" i="24"/>
  <c r="I68" i="24"/>
  <c r="K68" i="24" s="1"/>
  <c r="I70" i="24"/>
  <c r="I82" i="24"/>
  <c r="I102" i="24"/>
  <c r="K11" i="22"/>
  <c r="F19" i="22"/>
  <c r="I26" i="22"/>
  <c r="I41" i="22"/>
  <c r="I56" i="22"/>
  <c r="I61" i="22"/>
  <c r="K65" i="22"/>
  <c r="I73" i="22"/>
  <c r="K83" i="22"/>
  <c r="F102" i="22"/>
  <c r="I18" i="20"/>
  <c r="K18" i="20" s="1"/>
  <c r="F23" i="20"/>
  <c r="F90" i="20"/>
  <c r="I101" i="20"/>
  <c r="I14" i="18"/>
  <c r="I22" i="18"/>
  <c r="K29" i="18"/>
  <c r="F30" i="18"/>
  <c r="I32" i="18"/>
  <c r="F38" i="18"/>
  <c r="I40" i="18"/>
  <c r="I46" i="18"/>
  <c r="K46" i="18" s="1"/>
  <c r="K53" i="18"/>
  <c r="I66" i="18"/>
  <c r="K66" i="18" s="1"/>
  <c r="I78" i="18"/>
  <c r="K78" i="18" s="1"/>
  <c r="K83" i="18"/>
  <c r="F83" i="16"/>
  <c r="K83" i="16"/>
  <c r="I94" i="16"/>
  <c r="K55" i="14"/>
  <c r="F91" i="14"/>
  <c r="I91" i="12"/>
  <c r="I29" i="10"/>
  <c r="I18" i="24"/>
  <c r="I38" i="24"/>
  <c r="K53" i="24"/>
  <c r="K65" i="24"/>
  <c r="I79" i="24"/>
  <c r="K83" i="24"/>
  <c r="I91" i="24"/>
  <c r="I99" i="24"/>
  <c r="I18" i="22"/>
  <c r="K18" i="22" s="1"/>
  <c r="K37" i="22"/>
  <c r="I40" i="22"/>
  <c r="I46" i="22"/>
  <c r="K46" i="22" s="1"/>
  <c r="I53" i="22"/>
  <c r="K57" i="22"/>
  <c r="I70" i="22"/>
  <c r="K70" i="22" s="1"/>
  <c r="I72" i="22"/>
  <c r="K82" i="22"/>
  <c r="K88" i="22"/>
  <c r="I13" i="20"/>
  <c r="I21" i="20"/>
  <c r="K28" i="20"/>
  <c r="K57" i="20"/>
  <c r="I86" i="20"/>
  <c r="K96" i="20"/>
  <c r="K11" i="18"/>
  <c r="I26" i="18"/>
  <c r="I58" i="18"/>
  <c r="K58" i="18" s="1"/>
  <c r="K75" i="18"/>
  <c r="I81" i="18"/>
  <c r="K87" i="18"/>
  <c r="I11" i="16"/>
  <c r="I17" i="16"/>
  <c r="F22" i="16"/>
  <c r="K22" i="16"/>
  <c r="I32" i="16"/>
  <c r="K14" i="14"/>
  <c r="I34" i="14"/>
  <c r="I101" i="14"/>
  <c r="K34" i="12"/>
  <c r="F34" i="12"/>
  <c r="K102" i="12"/>
  <c r="K50" i="10"/>
  <c r="K78" i="10"/>
  <c r="I87" i="10"/>
  <c r="K90" i="10"/>
  <c r="F90" i="10"/>
  <c r="K62" i="8"/>
  <c r="K84" i="24"/>
  <c r="K58" i="22"/>
  <c r="K34" i="18"/>
  <c r="K42" i="18"/>
  <c r="K94" i="18"/>
  <c r="K95" i="16"/>
  <c r="F95" i="16"/>
  <c r="F71" i="14"/>
  <c r="K71" i="14"/>
  <c r="F99" i="14"/>
  <c r="K18" i="12"/>
  <c r="F18" i="12"/>
  <c r="F43" i="12"/>
  <c r="K43" i="12"/>
  <c r="K82" i="12"/>
  <c r="I98" i="12"/>
  <c r="K98" i="12" s="1"/>
  <c r="I32" i="22"/>
  <c r="I64" i="22"/>
  <c r="I76" i="22"/>
  <c r="F87" i="22"/>
  <c r="K11" i="20"/>
  <c r="I41" i="18"/>
  <c r="I50" i="18"/>
  <c r="K50" i="18" s="1"/>
  <c r="I52" i="18"/>
  <c r="K66" i="16"/>
  <c r="F90" i="16"/>
  <c r="K90" i="16"/>
  <c r="K107" i="14"/>
  <c r="F107" i="14"/>
  <c r="K64" i="24"/>
  <c r="K76" i="24"/>
  <c r="I78" i="24"/>
  <c r="I98" i="24"/>
  <c r="F35" i="22"/>
  <c r="K50" i="22"/>
  <c r="I52" i="22"/>
  <c r="I12" i="20"/>
  <c r="I20" i="20"/>
  <c r="K24" i="20"/>
  <c r="K82" i="20"/>
  <c r="K18" i="18"/>
  <c r="K62" i="18"/>
  <c r="K74" i="18"/>
  <c r="I80" i="18"/>
  <c r="K98" i="18"/>
  <c r="F63" i="16"/>
  <c r="K63" i="16"/>
  <c r="K94" i="16"/>
  <c r="F94" i="16"/>
  <c r="K23" i="14"/>
  <c r="I81" i="14"/>
  <c r="K58" i="16"/>
  <c r="I72" i="16"/>
  <c r="K98" i="16"/>
  <c r="K19" i="14"/>
  <c r="I25" i="14"/>
  <c r="I45" i="14"/>
  <c r="K56" i="14"/>
  <c r="K88" i="14"/>
  <c r="K62" i="12"/>
  <c r="I68" i="12"/>
  <c r="K74" i="12"/>
  <c r="I80" i="12"/>
  <c r="I100" i="12"/>
  <c r="I32" i="10"/>
  <c r="I40" i="10"/>
  <c r="I46" i="10"/>
  <c r="K46" i="10" s="1"/>
  <c r="K58" i="10"/>
  <c r="K58" i="8"/>
  <c r="K78" i="8"/>
  <c r="K75" i="6"/>
  <c r="K12" i="4"/>
  <c r="K17" i="16"/>
  <c r="I33" i="16"/>
  <c r="K50" i="16"/>
  <c r="I57" i="16"/>
  <c r="K70" i="16"/>
  <c r="I78" i="16"/>
  <c r="K78" i="16" s="1"/>
  <c r="I80" i="16"/>
  <c r="K87" i="16"/>
  <c r="F102" i="16"/>
  <c r="F103" i="16"/>
  <c r="K17" i="14"/>
  <c r="I18" i="14"/>
  <c r="K22" i="14"/>
  <c r="I50" i="14"/>
  <c r="I57" i="14"/>
  <c r="I63" i="14"/>
  <c r="K63" i="14" s="1"/>
  <c r="I75" i="14"/>
  <c r="K83" i="14"/>
  <c r="F87" i="14"/>
  <c r="I89" i="14"/>
  <c r="I95" i="14"/>
  <c r="K103" i="14"/>
  <c r="K14" i="12"/>
  <c r="I21" i="12"/>
  <c r="K29" i="12"/>
  <c r="F30" i="12"/>
  <c r="I32" i="12"/>
  <c r="I56" i="12"/>
  <c r="I61" i="12"/>
  <c r="I73" i="12"/>
  <c r="I85" i="12"/>
  <c r="F106" i="12"/>
  <c r="F107" i="12"/>
  <c r="F11" i="10"/>
  <c r="I13" i="10"/>
  <c r="I21" i="10"/>
  <c r="K28" i="10"/>
  <c r="I45" i="10"/>
  <c r="F51" i="10"/>
  <c r="I63" i="10"/>
  <c r="K82" i="10"/>
  <c r="F82" i="10"/>
  <c r="K24" i="8"/>
  <c r="K42" i="8"/>
  <c r="F53" i="8"/>
  <c r="K74" i="8"/>
  <c r="F27" i="6"/>
  <c r="K83" i="4"/>
  <c r="F92" i="4"/>
  <c r="F51" i="2"/>
  <c r="K74" i="16"/>
  <c r="I17" i="14"/>
  <c r="K47" i="14"/>
  <c r="I49" i="14"/>
  <c r="I20" i="12"/>
  <c r="K70" i="12"/>
  <c r="I72" i="12"/>
  <c r="K88" i="12"/>
  <c r="K95" i="12"/>
  <c r="I20" i="10"/>
  <c r="K24" i="10"/>
  <c r="K34" i="10"/>
  <c r="K42" i="10"/>
  <c r="I44" i="10"/>
  <c r="K66" i="10"/>
  <c r="K95" i="4"/>
  <c r="K103" i="4"/>
  <c r="F103" i="4"/>
  <c r="K54" i="2"/>
  <c r="K54" i="16"/>
  <c r="K89" i="16"/>
  <c r="I33" i="14"/>
  <c r="I41" i="14"/>
  <c r="K59" i="14"/>
  <c r="I61" i="14"/>
  <c r="I73" i="14"/>
  <c r="K79" i="14"/>
  <c r="K91" i="14"/>
  <c r="I93" i="14"/>
  <c r="K99" i="14"/>
  <c r="K58" i="12"/>
  <c r="K75" i="12"/>
  <c r="K17" i="10"/>
  <c r="K66" i="8"/>
  <c r="K63" i="4"/>
  <c r="K28" i="2"/>
  <c r="K58" i="2"/>
  <c r="I100" i="18"/>
  <c r="K11" i="16"/>
  <c r="I25" i="16"/>
  <c r="I53" i="16"/>
  <c r="I61" i="16"/>
  <c r="I81" i="16"/>
  <c r="I100" i="16"/>
  <c r="I21" i="14"/>
  <c r="K57" i="14"/>
  <c r="I58" i="14"/>
  <c r="I78" i="14"/>
  <c r="K82" i="14"/>
  <c r="I85" i="14"/>
  <c r="I98" i="14"/>
  <c r="K102" i="14"/>
  <c r="K23" i="12"/>
  <c r="I33" i="12"/>
  <c r="I42" i="12"/>
  <c r="K42" i="12" s="1"/>
  <c r="I44" i="12"/>
  <c r="K56" i="12"/>
  <c r="I57" i="12"/>
  <c r="I64" i="12"/>
  <c r="I76" i="12"/>
  <c r="K87" i="12"/>
  <c r="I18" i="10"/>
  <c r="K18" i="10" s="1"/>
  <c r="I54" i="10"/>
  <c r="K54" i="10" s="1"/>
  <c r="F22" i="8"/>
  <c r="K70" i="8"/>
  <c r="F48" i="6"/>
  <c r="K24" i="4"/>
  <c r="F108" i="4"/>
  <c r="K31" i="14"/>
  <c r="K39" i="14"/>
  <c r="K50" i="12"/>
  <c r="K94" i="12"/>
  <c r="K22" i="2"/>
  <c r="K106" i="2"/>
  <c r="F106" i="2"/>
  <c r="I62" i="10"/>
  <c r="K62" i="10" s="1"/>
  <c r="I68" i="10"/>
  <c r="I74" i="10"/>
  <c r="K74" i="10" s="1"/>
  <c r="I80" i="10"/>
  <c r="I85" i="10"/>
  <c r="K95" i="10"/>
  <c r="I101" i="10"/>
  <c r="K107" i="10"/>
  <c r="I25" i="8"/>
  <c r="K25" i="8" s="1"/>
  <c r="K30" i="8"/>
  <c r="I56" i="8"/>
  <c r="K77" i="8"/>
  <c r="K90" i="8"/>
  <c r="I96" i="8"/>
  <c r="I23" i="6"/>
  <c r="K23" i="6" s="1"/>
  <c r="K28" i="6"/>
  <c r="I34" i="6"/>
  <c r="K41" i="6"/>
  <c r="I42" i="6"/>
  <c r="I50" i="6"/>
  <c r="I57" i="6"/>
  <c r="I63" i="6"/>
  <c r="K63" i="6" s="1"/>
  <c r="K71" i="6"/>
  <c r="I87" i="6"/>
  <c r="K87" i="6" s="1"/>
  <c r="K104" i="6"/>
  <c r="I70" i="4"/>
  <c r="I82" i="4"/>
  <c r="K86" i="4"/>
  <c r="I94" i="4"/>
  <c r="I101" i="4"/>
  <c r="F26" i="2"/>
  <c r="I29" i="2"/>
  <c r="K47" i="2"/>
  <c r="I53" i="2"/>
  <c r="K57" i="2"/>
  <c r="I70" i="2"/>
  <c r="K70" i="2" s="1"/>
  <c r="I72" i="2"/>
  <c r="I82" i="2"/>
  <c r="I96" i="2"/>
  <c r="K102" i="2"/>
  <c r="K83" i="10"/>
  <c r="K102" i="8"/>
  <c r="I17" i="6"/>
  <c r="K55" i="6"/>
  <c r="I81" i="6"/>
  <c r="K91" i="6"/>
  <c r="I93" i="6"/>
  <c r="K75" i="4"/>
  <c r="K99" i="4"/>
  <c r="I12" i="2"/>
  <c r="I20" i="2"/>
  <c r="K34" i="2"/>
  <c r="K42" i="2"/>
  <c r="I44" i="2"/>
  <c r="I64" i="2"/>
  <c r="I76" i="2"/>
  <c r="I88" i="2"/>
  <c r="K94" i="2"/>
  <c r="I100" i="2"/>
  <c r="I65" i="10"/>
  <c r="K81" i="10"/>
  <c r="I84" i="10"/>
  <c r="K88" i="10"/>
  <c r="I89" i="10"/>
  <c r="K96" i="10"/>
  <c r="K98" i="10"/>
  <c r="I12" i="8"/>
  <c r="I21" i="8"/>
  <c r="I33" i="8"/>
  <c r="I52" i="8"/>
  <c r="I72" i="8"/>
  <c r="I81" i="8"/>
  <c r="I93" i="8"/>
  <c r="K93" i="8" s="1"/>
  <c r="I26" i="6"/>
  <c r="I33" i="6"/>
  <c r="I41" i="6"/>
  <c r="I46" i="6"/>
  <c r="I49" i="6"/>
  <c r="I54" i="6"/>
  <c r="I67" i="6"/>
  <c r="K67" i="6" s="1"/>
  <c r="I22" i="4"/>
  <c r="I55" i="4"/>
  <c r="K55" i="4" s="1"/>
  <c r="I74" i="4"/>
  <c r="I81" i="4"/>
  <c r="I91" i="4"/>
  <c r="K91" i="4" s="1"/>
  <c r="I93" i="4"/>
  <c r="I98" i="4"/>
  <c r="K17" i="2"/>
  <c r="I33" i="2"/>
  <c r="I41" i="2"/>
  <c r="I50" i="2"/>
  <c r="K50" i="2" s="1"/>
  <c r="I52" i="2"/>
  <c r="K70" i="10"/>
  <c r="K59" i="6"/>
  <c r="K79" i="6"/>
  <c r="K67" i="4"/>
  <c r="K18" i="2"/>
  <c r="I62" i="2"/>
  <c r="K62" i="2" s="1"/>
  <c r="I74" i="2"/>
  <c r="K74" i="2" s="1"/>
  <c r="I80" i="2"/>
  <c r="I85" i="2"/>
  <c r="I98" i="2"/>
  <c r="K98" i="2" s="1"/>
  <c r="K87" i="10"/>
  <c r="I49" i="8"/>
  <c r="K88" i="8"/>
  <c r="I13" i="6"/>
  <c r="K31" i="6"/>
  <c r="K39" i="6"/>
  <c r="I73" i="6"/>
  <c r="K59" i="4"/>
  <c r="I61" i="4"/>
  <c r="K79" i="4"/>
  <c r="I85" i="4"/>
  <c r="I24" i="2"/>
  <c r="K56" i="10"/>
  <c r="I57" i="10"/>
  <c r="I64" i="10"/>
  <c r="I76" i="10"/>
  <c r="I88" i="10"/>
  <c r="I40" i="8"/>
  <c r="I68" i="8"/>
  <c r="K75" i="8"/>
  <c r="K87" i="8"/>
  <c r="I89" i="8"/>
  <c r="K96" i="8"/>
  <c r="I100" i="8"/>
  <c r="I19" i="6"/>
  <c r="K19" i="6" s="1"/>
  <c r="I25" i="6"/>
  <c r="I45" i="6"/>
  <c r="I53" i="6"/>
  <c r="I83" i="6"/>
  <c r="K83" i="6" s="1"/>
  <c r="I89" i="6"/>
  <c r="I95" i="6"/>
  <c r="K95" i="6" s="1"/>
  <c r="K100" i="6"/>
  <c r="I102" i="6"/>
  <c r="I39" i="4"/>
  <c r="K39" i="4" s="1"/>
  <c r="I58" i="4"/>
  <c r="K58" i="4" s="1"/>
  <c r="I73" i="4"/>
  <c r="I78" i="4"/>
  <c r="I14" i="2"/>
  <c r="I22" i="2"/>
  <c r="K29" i="2"/>
  <c r="I32" i="2"/>
  <c r="I40" i="2"/>
  <c r="I46" i="2"/>
  <c r="K46" i="2" s="1"/>
  <c r="K53" i="2"/>
  <c r="I66" i="2"/>
  <c r="K66" i="2" s="1"/>
  <c r="I78" i="2"/>
  <c r="K78" i="2" s="1"/>
  <c r="K83" i="2"/>
  <c r="I102" i="2"/>
  <c r="K25" i="2"/>
  <c r="K31" i="2"/>
  <c r="K89" i="2"/>
  <c r="F13" i="2"/>
  <c r="K13" i="2" s="1"/>
  <c r="F17" i="2"/>
  <c r="F21" i="2"/>
  <c r="K21" i="2" s="1"/>
  <c r="F25" i="2"/>
  <c r="F29" i="2"/>
  <c r="F33" i="2"/>
  <c r="K33" i="2" s="1"/>
  <c r="F37" i="2"/>
  <c r="F41" i="2"/>
  <c r="F45" i="2"/>
  <c r="K45" i="2" s="1"/>
  <c r="F49" i="2"/>
  <c r="K49" i="2" s="1"/>
  <c r="F53" i="2"/>
  <c r="F57" i="2"/>
  <c r="F61" i="2"/>
  <c r="K61" i="2" s="1"/>
  <c r="F65" i="2"/>
  <c r="F69" i="2"/>
  <c r="F73" i="2"/>
  <c r="K73" i="2" s="1"/>
  <c r="F77" i="2"/>
  <c r="F81" i="2"/>
  <c r="F85" i="2"/>
  <c r="K85" i="2" s="1"/>
  <c r="F89" i="2"/>
  <c r="F93" i="2"/>
  <c r="K93" i="2" s="1"/>
  <c r="F97" i="2"/>
  <c r="F101" i="2"/>
  <c r="K101" i="2" s="1"/>
  <c r="F105" i="2"/>
  <c r="F11" i="2"/>
  <c r="F19" i="2"/>
  <c r="K19" i="2" s="1"/>
  <c r="F23" i="2"/>
  <c r="K23" i="2" s="1"/>
  <c r="F31" i="2"/>
  <c r="F39" i="2"/>
  <c r="K39" i="2" s="1"/>
  <c r="F55" i="2"/>
  <c r="K55" i="2" s="1"/>
  <c r="F59" i="2"/>
  <c r="K59" i="2" s="1"/>
  <c r="F63" i="2"/>
  <c r="K63" i="2" s="1"/>
  <c r="F67" i="2"/>
  <c r="K67" i="2" s="1"/>
  <c r="F75" i="2"/>
  <c r="F79" i="2"/>
  <c r="K79" i="2" s="1"/>
  <c r="F83" i="2"/>
  <c r="F87" i="2"/>
  <c r="F91" i="2"/>
  <c r="K91" i="2" s="1"/>
  <c r="F95" i="2"/>
  <c r="F99" i="2"/>
  <c r="K99" i="2" s="1"/>
  <c r="F12" i="2"/>
  <c r="K12" i="2" s="1"/>
  <c r="F16" i="2"/>
  <c r="F20" i="2"/>
  <c r="K20" i="2" s="1"/>
  <c r="F24" i="2"/>
  <c r="F28" i="2"/>
  <c r="F32" i="2"/>
  <c r="K32" i="2" s="1"/>
  <c r="F36" i="2"/>
  <c r="F40" i="2"/>
  <c r="F44" i="2"/>
  <c r="K44" i="2" s="1"/>
  <c r="F48" i="2"/>
  <c r="F52" i="2"/>
  <c r="K52" i="2" s="1"/>
  <c r="F56" i="2"/>
  <c r="F60" i="2"/>
  <c r="F64" i="2"/>
  <c r="K64" i="2" s="1"/>
  <c r="F68" i="2"/>
  <c r="K68" i="2" s="1"/>
  <c r="F72" i="2"/>
  <c r="K72" i="2" s="1"/>
  <c r="F76" i="2"/>
  <c r="K76" i="2" s="1"/>
  <c r="F80" i="2"/>
  <c r="K80" i="2" s="1"/>
  <c r="F84" i="2"/>
  <c r="K84" i="2" s="1"/>
  <c r="F88" i="2"/>
  <c r="F92" i="2"/>
  <c r="F96" i="2"/>
  <c r="F100" i="2"/>
  <c r="K100" i="2" s="1"/>
  <c r="F104" i="2"/>
  <c r="F108" i="2"/>
  <c r="K57" i="4"/>
  <c r="K61" i="4"/>
  <c r="K13" i="4"/>
  <c r="K29" i="4"/>
  <c r="K78" i="4"/>
  <c r="K49" i="4"/>
  <c r="K74" i="4"/>
  <c r="F13" i="4"/>
  <c r="F17" i="4"/>
  <c r="K17" i="4" s="1"/>
  <c r="F21" i="4"/>
  <c r="K21" i="4" s="1"/>
  <c r="F25" i="4"/>
  <c r="K25" i="4" s="1"/>
  <c r="F29" i="4"/>
  <c r="F33" i="4"/>
  <c r="K33" i="4" s="1"/>
  <c r="F37" i="4"/>
  <c r="F41" i="4"/>
  <c r="F45" i="4"/>
  <c r="K45" i="4" s="1"/>
  <c r="F49" i="4"/>
  <c r="F53" i="4"/>
  <c r="K53" i="4" s="1"/>
  <c r="F57" i="4"/>
  <c r="F61" i="4"/>
  <c r="F65" i="4"/>
  <c r="F69" i="4"/>
  <c r="F73" i="4"/>
  <c r="K73" i="4" s="1"/>
  <c r="F77" i="4"/>
  <c r="F81" i="4"/>
  <c r="K81" i="4" s="1"/>
  <c r="F85" i="4"/>
  <c r="F89" i="4"/>
  <c r="K89" i="4" s="1"/>
  <c r="F93" i="4"/>
  <c r="K93" i="4" s="1"/>
  <c r="F97" i="4"/>
  <c r="F101" i="4"/>
  <c r="K101" i="4" s="1"/>
  <c r="F105" i="4"/>
  <c r="I11" i="4"/>
  <c r="K11" i="4" s="1"/>
  <c r="F14" i="4"/>
  <c r="K14" i="4" s="1"/>
  <c r="F18" i="4"/>
  <c r="K18" i="4" s="1"/>
  <c r="I19" i="4"/>
  <c r="K19" i="4" s="1"/>
  <c r="F22" i="4"/>
  <c r="I23" i="4"/>
  <c r="K23" i="4" s="1"/>
  <c r="F26" i="4"/>
  <c r="K26" i="4" s="1"/>
  <c r="F30" i="4"/>
  <c r="I31" i="4"/>
  <c r="K31" i="4" s="1"/>
  <c r="F34" i="4"/>
  <c r="K34" i="4" s="1"/>
  <c r="F38" i="4"/>
  <c r="F42" i="4"/>
  <c r="K42" i="4" s="1"/>
  <c r="F46" i="4"/>
  <c r="K46" i="4" s="1"/>
  <c r="F50" i="4"/>
  <c r="K50" i="4" s="1"/>
  <c r="F54" i="4"/>
  <c r="K54" i="4" s="1"/>
  <c r="F58" i="4"/>
  <c r="F62" i="4"/>
  <c r="K62" i="4" s="1"/>
  <c r="F66" i="4"/>
  <c r="K66" i="4" s="1"/>
  <c r="F70" i="4"/>
  <c r="K70" i="4" s="1"/>
  <c r="F74" i="4"/>
  <c r="F78" i="4"/>
  <c r="F82" i="4"/>
  <c r="K82" i="4" s="1"/>
  <c r="F86" i="4"/>
  <c r="F90" i="4"/>
  <c r="F94" i="4"/>
  <c r="K94" i="4" s="1"/>
  <c r="F98" i="4"/>
  <c r="K98" i="4" s="1"/>
  <c r="F102" i="4"/>
  <c r="K102" i="4" s="1"/>
  <c r="F106" i="4"/>
  <c r="F40" i="4"/>
  <c r="K40" i="4" s="1"/>
  <c r="F44" i="4"/>
  <c r="K44" i="4" s="1"/>
  <c r="F52" i="4"/>
  <c r="K52" i="4" s="1"/>
  <c r="F56" i="4"/>
  <c r="K56" i="4" s="1"/>
  <c r="F64" i="4"/>
  <c r="K64" i="4" s="1"/>
  <c r="F68" i="4"/>
  <c r="K68" i="4" s="1"/>
  <c r="F72" i="4"/>
  <c r="K72" i="4" s="1"/>
  <c r="F76" i="4"/>
  <c r="K76" i="4" s="1"/>
  <c r="F80" i="4"/>
  <c r="K80" i="4" s="1"/>
  <c r="F84" i="4"/>
  <c r="K84" i="4" s="1"/>
  <c r="F88" i="4"/>
  <c r="K88" i="4" s="1"/>
  <c r="F96" i="4"/>
  <c r="K96" i="4" s="1"/>
  <c r="F100" i="4"/>
  <c r="K100" i="4" s="1"/>
  <c r="K74" i="6"/>
  <c r="F13" i="6"/>
  <c r="K13" i="6" s="1"/>
  <c r="F17" i="6"/>
  <c r="K17" i="6" s="1"/>
  <c r="F21" i="6"/>
  <c r="K21" i="6" s="1"/>
  <c r="F25" i="6"/>
  <c r="K25" i="6" s="1"/>
  <c r="F29" i="6"/>
  <c r="K29" i="6" s="1"/>
  <c r="F33" i="6"/>
  <c r="K33" i="6" s="1"/>
  <c r="F37" i="6"/>
  <c r="F41" i="6"/>
  <c r="F45" i="6"/>
  <c r="F49" i="6"/>
  <c r="K49" i="6" s="1"/>
  <c r="F53" i="6"/>
  <c r="K53" i="6" s="1"/>
  <c r="F57" i="6"/>
  <c r="K57" i="6" s="1"/>
  <c r="F61" i="6"/>
  <c r="K61" i="6" s="1"/>
  <c r="F65" i="6"/>
  <c r="F69" i="6"/>
  <c r="F73" i="6"/>
  <c r="K73" i="6" s="1"/>
  <c r="F77" i="6"/>
  <c r="F81" i="6"/>
  <c r="K81" i="6" s="1"/>
  <c r="F85" i="6"/>
  <c r="K85" i="6" s="1"/>
  <c r="F89" i="6"/>
  <c r="K89" i="6" s="1"/>
  <c r="F93" i="6"/>
  <c r="K93" i="6" s="1"/>
  <c r="F97" i="6"/>
  <c r="F101" i="6"/>
  <c r="K101" i="6" s="1"/>
  <c r="F105" i="6"/>
  <c r="F14" i="6"/>
  <c r="K14" i="6" s="1"/>
  <c r="F18" i="6"/>
  <c r="K18" i="6" s="1"/>
  <c r="F22" i="6"/>
  <c r="K22" i="6" s="1"/>
  <c r="F26" i="6"/>
  <c r="F30" i="6"/>
  <c r="F34" i="6"/>
  <c r="F38" i="6"/>
  <c r="F42" i="6"/>
  <c r="K42" i="6" s="1"/>
  <c r="F46" i="6"/>
  <c r="K46" i="6" s="1"/>
  <c r="F50" i="6"/>
  <c r="K50" i="6" s="1"/>
  <c r="F54" i="6"/>
  <c r="K54" i="6" s="1"/>
  <c r="F58" i="6"/>
  <c r="K58" i="6" s="1"/>
  <c r="F62" i="6"/>
  <c r="K62" i="6" s="1"/>
  <c r="F66" i="6"/>
  <c r="K66" i="6" s="1"/>
  <c r="F70" i="6"/>
  <c r="K70" i="6" s="1"/>
  <c r="F74" i="6"/>
  <c r="F78" i="6"/>
  <c r="K78" i="6" s="1"/>
  <c r="F82" i="6"/>
  <c r="K82" i="6" s="1"/>
  <c r="F86" i="6"/>
  <c r="F90" i="6"/>
  <c r="F94" i="6"/>
  <c r="K94" i="6" s="1"/>
  <c r="F98" i="6"/>
  <c r="K98" i="6" s="1"/>
  <c r="I99" i="6"/>
  <c r="K99" i="6" s="1"/>
  <c r="F102" i="6"/>
  <c r="K102" i="6" s="1"/>
  <c r="F106" i="6"/>
  <c r="F12" i="6"/>
  <c r="K12" i="6" s="1"/>
  <c r="F20" i="6"/>
  <c r="K20" i="6" s="1"/>
  <c r="F24" i="6"/>
  <c r="K24" i="6" s="1"/>
  <c r="F28" i="6"/>
  <c r="F32" i="6"/>
  <c r="K32" i="6" s="1"/>
  <c r="F40" i="6"/>
  <c r="K40" i="6" s="1"/>
  <c r="F44" i="6"/>
  <c r="K44" i="6" s="1"/>
  <c r="F52" i="6"/>
  <c r="K52" i="6" s="1"/>
  <c r="F56" i="6"/>
  <c r="K56" i="6" s="1"/>
  <c r="F64" i="6"/>
  <c r="K64" i="6" s="1"/>
  <c r="F68" i="6"/>
  <c r="K68" i="6" s="1"/>
  <c r="F72" i="6"/>
  <c r="K72" i="6" s="1"/>
  <c r="F76" i="6"/>
  <c r="K76" i="6" s="1"/>
  <c r="F80" i="6"/>
  <c r="K80" i="6" s="1"/>
  <c r="F84" i="6"/>
  <c r="K84" i="6" s="1"/>
  <c r="F88" i="6"/>
  <c r="K88" i="6" s="1"/>
  <c r="F96" i="6"/>
  <c r="K96" i="6" s="1"/>
  <c r="K79" i="8"/>
  <c r="K44" i="8"/>
  <c r="K13" i="8"/>
  <c r="K17" i="8"/>
  <c r="K21" i="8"/>
  <c r="K33" i="8"/>
  <c r="K41" i="8"/>
  <c r="K45" i="8"/>
  <c r="K61" i="8"/>
  <c r="K73" i="8"/>
  <c r="K85" i="8"/>
  <c r="K89" i="8"/>
  <c r="K101" i="8"/>
  <c r="F11" i="8"/>
  <c r="F15" i="8"/>
  <c r="F19" i="8"/>
  <c r="K19" i="8" s="1"/>
  <c r="F23" i="8"/>
  <c r="K23" i="8" s="1"/>
  <c r="F27" i="8"/>
  <c r="F31" i="8"/>
  <c r="K31" i="8" s="1"/>
  <c r="F35" i="8"/>
  <c r="F39" i="8"/>
  <c r="K39" i="8" s="1"/>
  <c r="F43" i="8"/>
  <c r="F47" i="8"/>
  <c r="F51" i="8"/>
  <c r="F55" i="8"/>
  <c r="K55" i="8" s="1"/>
  <c r="F59" i="8"/>
  <c r="K59" i="8" s="1"/>
  <c r="F63" i="8"/>
  <c r="K63" i="8" s="1"/>
  <c r="F67" i="8"/>
  <c r="K67" i="8" s="1"/>
  <c r="F71" i="8"/>
  <c r="F75" i="8"/>
  <c r="F79" i="8"/>
  <c r="F83" i="8"/>
  <c r="F87" i="8"/>
  <c r="F91" i="8"/>
  <c r="K91" i="8" s="1"/>
  <c r="F95" i="8"/>
  <c r="F99" i="8"/>
  <c r="K99" i="8" s="1"/>
  <c r="F103" i="8"/>
  <c r="F107" i="8"/>
  <c r="F12" i="8"/>
  <c r="K12" i="8" s="1"/>
  <c r="F16" i="8"/>
  <c r="F20" i="8"/>
  <c r="K20" i="8" s="1"/>
  <c r="F24" i="8"/>
  <c r="F28" i="8"/>
  <c r="F32" i="8"/>
  <c r="K32" i="8" s="1"/>
  <c r="F36" i="8"/>
  <c r="F40" i="8"/>
  <c r="K40" i="8" s="1"/>
  <c r="F44" i="8"/>
  <c r="F48" i="8"/>
  <c r="F52" i="8"/>
  <c r="K52" i="8" s="1"/>
  <c r="F56" i="8"/>
  <c r="F60" i="8"/>
  <c r="F64" i="8"/>
  <c r="K64" i="8" s="1"/>
  <c r="F68" i="8"/>
  <c r="F72" i="8"/>
  <c r="K72" i="8" s="1"/>
  <c r="F76" i="8"/>
  <c r="K76" i="8" s="1"/>
  <c r="F80" i="8"/>
  <c r="K80" i="8" s="1"/>
  <c r="F84" i="8"/>
  <c r="K84" i="8" s="1"/>
  <c r="F88" i="8"/>
  <c r="F92" i="8"/>
  <c r="F96" i="8"/>
  <c r="F100" i="8"/>
  <c r="K100" i="8" s="1"/>
  <c r="F104" i="8"/>
  <c r="F108" i="8"/>
  <c r="K52" i="10"/>
  <c r="K84" i="10"/>
  <c r="K47" i="10"/>
  <c r="K68" i="10"/>
  <c r="K100" i="10"/>
  <c r="F13" i="10"/>
  <c r="K13" i="10" s="1"/>
  <c r="F17" i="10"/>
  <c r="F21" i="10"/>
  <c r="K21" i="10" s="1"/>
  <c r="F25" i="10"/>
  <c r="K25" i="10" s="1"/>
  <c r="F29" i="10"/>
  <c r="F33" i="10"/>
  <c r="K33" i="10" s="1"/>
  <c r="F37" i="10"/>
  <c r="F41" i="10"/>
  <c r="K41" i="10" s="1"/>
  <c r="F45" i="10"/>
  <c r="K45" i="10" s="1"/>
  <c r="F49" i="10"/>
  <c r="K49" i="10" s="1"/>
  <c r="F53" i="10"/>
  <c r="F57" i="10"/>
  <c r="F61" i="10"/>
  <c r="K61" i="10" s="1"/>
  <c r="F65" i="10"/>
  <c r="F69" i="10"/>
  <c r="F73" i="10"/>
  <c r="K73" i="10" s="1"/>
  <c r="F77" i="10"/>
  <c r="F81" i="10"/>
  <c r="F85" i="10"/>
  <c r="K85" i="10" s="1"/>
  <c r="F89" i="10"/>
  <c r="K89" i="10" s="1"/>
  <c r="F93" i="10"/>
  <c r="K93" i="10" s="1"/>
  <c r="I94" i="10"/>
  <c r="K94" i="10" s="1"/>
  <c r="F97" i="10"/>
  <c r="I98" i="10"/>
  <c r="F101" i="10"/>
  <c r="K101" i="10" s="1"/>
  <c r="F105" i="10"/>
  <c r="F19" i="10"/>
  <c r="K19" i="10" s="1"/>
  <c r="F23" i="10"/>
  <c r="K23" i="10" s="1"/>
  <c r="F31" i="10"/>
  <c r="K31" i="10" s="1"/>
  <c r="F39" i="10"/>
  <c r="K39" i="10" s="1"/>
  <c r="F47" i="10"/>
  <c r="F55" i="10"/>
  <c r="K55" i="10" s="1"/>
  <c r="F59" i="10"/>
  <c r="K59" i="10" s="1"/>
  <c r="F63" i="10"/>
  <c r="K63" i="10" s="1"/>
  <c r="F67" i="10"/>
  <c r="K67" i="10" s="1"/>
  <c r="F75" i="10"/>
  <c r="F79" i="10"/>
  <c r="K79" i="10" s="1"/>
  <c r="F83" i="10"/>
  <c r="F87" i="10"/>
  <c r="F91" i="10"/>
  <c r="K91" i="10" s="1"/>
  <c r="F12" i="10"/>
  <c r="F16" i="10"/>
  <c r="F20" i="10"/>
  <c r="K20" i="10" s="1"/>
  <c r="F24" i="10"/>
  <c r="F28" i="10"/>
  <c r="F32" i="10"/>
  <c r="K32" i="10" s="1"/>
  <c r="F36" i="10"/>
  <c r="F40" i="10"/>
  <c r="K40" i="10" s="1"/>
  <c r="F44" i="10"/>
  <c r="K44" i="10" s="1"/>
  <c r="F48" i="10"/>
  <c r="F52" i="10"/>
  <c r="F56" i="10"/>
  <c r="F60" i="10"/>
  <c r="F64" i="10"/>
  <c r="K64" i="10" s="1"/>
  <c r="F68" i="10"/>
  <c r="F72" i="10"/>
  <c r="K72" i="10" s="1"/>
  <c r="F76" i="10"/>
  <c r="K76" i="10" s="1"/>
  <c r="F80" i="10"/>
  <c r="K80" i="10" s="1"/>
  <c r="F84" i="10"/>
  <c r="F88" i="10"/>
  <c r="F92" i="10"/>
  <c r="F96" i="10"/>
  <c r="F100" i="10"/>
  <c r="F104" i="10"/>
  <c r="F108" i="10"/>
  <c r="K68" i="12"/>
  <c r="K100" i="12"/>
  <c r="K59" i="12"/>
  <c r="K85" i="12"/>
  <c r="F13" i="12"/>
  <c r="K13" i="12" s="1"/>
  <c r="F17" i="12"/>
  <c r="F21" i="12"/>
  <c r="K21" i="12" s="1"/>
  <c r="F25" i="12"/>
  <c r="K25" i="12" s="1"/>
  <c r="F29" i="12"/>
  <c r="F33" i="12"/>
  <c r="K33" i="12" s="1"/>
  <c r="F37" i="12"/>
  <c r="F41" i="12"/>
  <c r="K41" i="12" s="1"/>
  <c r="F45" i="12"/>
  <c r="K45" i="12" s="1"/>
  <c r="F49" i="12"/>
  <c r="K49" i="12" s="1"/>
  <c r="F53" i="12"/>
  <c r="F57" i="12"/>
  <c r="F61" i="12"/>
  <c r="K61" i="12" s="1"/>
  <c r="F65" i="12"/>
  <c r="F69" i="12"/>
  <c r="F73" i="12"/>
  <c r="F77" i="12"/>
  <c r="F81" i="12"/>
  <c r="F85" i="12"/>
  <c r="F89" i="12"/>
  <c r="K89" i="12" s="1"/>
  <c r="F93" i="12"/>
  <c r="F97" i="12"/>
  <c r="F101" i="12"/>
  <c r="K101" i="12" s="1"/>
  <c r="F105" i="12"/>
  <c r="F11" i="12"/>
  <c r="F19" i="12"/>
  <c r="K19" i="12" s="1"/>
  <c r="F23" i="12"/>
  <c r="F31" i="12"/>
  <c r="K31" i="12" s="1"/>
  <c r="F39" i="12"/>
  <c r="K39" i="12" s="1"/>
  <c r="F55" i="12"/>
  <c r="K55" i="12" s="1"/>
  <c r="F59" i="12"/>
  <c r="F63" i="12"/>
  <c r="K63" i="12" s="1"/>
  <c r="F67" i="12"/>
  <c r="K67" i="12" s="1"/>
  <c r="F75" i="12"/>
  <c r="F79" i="12"/>
  <c r="K79" i="12" s="1"/>
  <c r="F83" i="12"/>
  <c r="F87" i="12"/>
  <c r="F91" i="12"/>
  <c r="K91" i="12" s="1"/>
  <c r="F95" i="12"/>
  <c r="F99" i="12"/>
  <c r="K99" i="12" s="1"/>
  <c r="F12" i="12"/>
  <c r="K12" i="12" s="1"/>
  <c r="F16" i="12"/>
  <c r="F20" i="12"/>
  <c r="K20" i="12" s="1"/>
  <c r="F24" i="12"/>
  <c r="F28" i="12"/>
  <c r="F32" i="12"/>
  <c r="K32" i="12" s="1"/>
  <c r="F36" i="12"/>
  <c r="F40" i="12"/>
  <c r="F44" i="12"/>
  <c r="K44" i="12" s="1"/>
  <c r="F48" i="12"/>
  <c r="F52" i="12"/>
  <c r="K52" i="12" s="1"/>
  <c r="F56" i="12"/>
  <c r="F60" i="12"/>
  <c r="F64" i="12"/>
  <c r="K64" i="12" s="1"/>
  <c r="F68" i="12"/>
  <c r="F72" i="12"/>
  <c r="K72" i="12" s="1"/>
  <c r="F76" i="12"/>
  <c r="K76" i="12" s="1"/>
  <c r="F80" i="12"/>
  <c r="K80" i="12" s="1"/>
  <c r="F84" i="12"/>
  <c r="F88" i="12"/>
  <c r="F92" i="12"/>
  <c r="F96" i="12"/>
  <c r="F100" i="12"/>
  <c r="F104" i="12"/>
  <c r="F108" i="12"/>
  <c r="K89" i="14"/>
  <c r="F13" i="14"/>
  <c r="K13" i="14" s="1"/>
  <c r="F17" i="14"/>
  <c r="F21" i="14"/>
  <c r="K21" i="14" s="1"/>
  <c r="F25" i="14"/>
  <c r="K25" i="14" s="1"/>
  <c r="F29" i="14"/>
  <c r="F33" i="14"/>
  <c r="K33" i="14" s="1"/>
  <c r="F37" i="14"/>
  <c r="F41" i="14"/>
  <c r="K41" i="14" s="1"/>
  <c r="F45" i="14"/>
  <c r="K45" i="14" s="1"/>
  <c r="F49" i="14"/>
  <c r="F53" i="14"/>
  <c r="F57" i="14"/>
  <c r="F61" i="14"/>
  <c r="K61" i="14" s="1"/>
  <c r="F65" i="14"/>
  <c r="F69" i="14"/>
  <c r="F73" i="14"/>
  <c r="K73" i="14" s="1"/>
  <c r="F77" i="14"/>
  <c r="F81" i="14"/>
  <c r="F85" i="14"/>
  <c r="K85" i="14" s="1"/>
  <c r="F89" i="14"/>
  <c r="F93" i="14"/>
  <c r="K93" i="14" s="1"/>
  <c r="F97" i="14"/>
  <c r="F101" i="14"/>
  <c r="K101" i="14" s="1"/>
  <c r="F105" i="14"/>
  <c r="F14" i="14"/>
  <c r="F18" i="14"/>
  <c r="K18" i="14" s="1"/>
  <c r="F22" i="14"/>
  <c r="F26" i="14"/>
  <c r="K26" i="14" s="1"/>
  <c r="F30" i="14"/>
  <c r="F34" i="14"/>
  <c r="F38" i="14"/>
  <c r="F42" i="14"/>
  <c r="K42" i="14" s="1"/>
  <c r="F46" i="14"/>
  <c r="K46" i="14" s="1"/>
  <c r="F50" i="14"/>
  <c r="F54" i="14"/>
  <c r="K54" i="14" s="1"/>
  <c r="F58" i="14"/>
  <c r="K58" i="14" s="1"/>
  <c r="F62" i="14"/>
  <c r="K62" i="14" s="1"/>
  <c r="F66" i="14"/>
  <c r="K66" i="14" s="1"/>
  <c r="F70" i="14"/>
  <c r="K70" i="14" s="1"/>
  <c r="F74" i="14"/>
  <c r="K74" i="14" s="1"/>
  <c r="F78" i="14"/>
  <c r="K78" i="14" s="1"/>
  <c r="F82" i="14"/>
  <c r="F86" i="14"/>
  <c r="F90" i="14"/>
  <c r="F94" i="14"/>
  <c r="K94" i="14" s="1"/>
  <c r="F98" i="14"/>
  <c r="K98" i="14" s="1"/>
  <c r="F102" i="14"/>
  <c r="F106" i="14"/>
  <c r="F12" i="14"/>
  <c r="K12" i="14" s="1"/>
  <c r="F20" i="14"/>
  <c r="K20" i="14" s="1"/>
  <c r="F24" i="14"/>
  <c r="F28" i="14"/>
  <c r="F32" i="14"/>
  <c r="K32" i="14" s="1"/>
  <c r="F40" i="14"/>
  <c r="K40" i="14" s="1"/>
  <c r="F44" i="14"/>
  <c r="K44" i="14" s="1"/>
  <c r="F52" i="14"/>
  <c r="K52" i="14" s="1"/>
  <c r="F56" i="14"/>
  <c r="F64" i="14"/>
  <c r="K64" i="14" s="1"/>
  <c r="F68" i="14"/>
  <c r="K68" i="14" s="1"/>
  <c r="F72" i="14"/>
  <c r="K72" i="14" s="1"/>
  <c r="F76" i="14"/>
  <c r="K76" i="14" s="1"/>
  <c r="F80" i="14"/>
  <c r="K80" i="14" s="1"/>
  <c r="F84" i="14"/>
  <c r="K84" i="14" s="1"/>
  <c r="F88" i="14"/>
  <c r="F96" i="14"/>
  <c r="F100" i="14"/>
  <c r="K100" i="14" s="1"/>
  <c r="F108" i="14"/>
  <c r="K99" i="16"/>
  <c r="F13" i="16"/>
  <c r="F17" i="16"/>
  <c r="F21" i="16"/>
  <c r="K21" i="16" s="1"/>
  <c r="F25" i="16"/>
  <c r="K25" i="16" s="1"/>
  <c r="F29" i="16"/>
  <c r="F33" i="16"/>
  <c r="K33" i="16" s="1"/>
  <c r="F37" i="16"/>
  <c r="F41" i="16"/>
  <c r="F45" i="16"/>
  <c r="F49" i="16"/>
  <c r="K49" i="16" s="1"/>
  <c r="F53" i="16"/>
  <c r="F57" i="16"/>
  <c r="F61" i="16"/>
  <c r="K61" i="16" s="1"/>
  <c r="F65" i="16"/>
  <c r="F69" i="16"/>
  <c r="F73" i="16"/>
  <c r="K73" i="16" s="1"/>
  <c r="F77" i="16"/>
  <c r="F81" i="16"/>
  <c r="F85" i="16"/>
  <c r="F89" i="16"/>
  <c r="F93" i="16"/>
  <c r="F97" i="16"/>
  <c r="F101" i="16"/>
  <c r="K101" i="16" s="1"/>
  <c r="F105" i="16"/>
  <c r="F11" i="16"/>
  <c r="F55" i="16"/>
  <c r="K55" i="16" s="1"/>
  <c r="F87" i="16"/>
  <c r="F91" i="16"/>
  <c r="K91" i="16" s="1"/>
  <c r="F99" i="16"/>
  <c r="F12" i="16"/>
  <c r="F16" i="16"/>
  <c r="F20" i="16"/>
  <c r="F24" i="16"/>
  <c r="F28" i="16"/>
  <c r="F32" i="16"/>
  <c r="K32" i="16" s="1"/>
  <c r="F36" i="16"/>
  <c r="F40" i="16"/>
  <c r="F44" i="16"/>
  <c r="F48" i="16"/>
  <c r="F52" i="16"/>
  <c r="F56" i="16"/>
  <c r="F60" i="16"/>
  <c r="F64" i="16"/>
  <c r="F68" i="16"/>
  <c r="K68" i="16" s="1"/>
  <c r="F72" i="16"/>
  <c r="K72" i="16" s="1"/>
  <c r="F76" i="16"/>
  <c r="F80" i="16"/>
  <c r="K80" i="16" s="1"/>
  <c r="F84" i="16"/>
  <c r="F88" i="16"/>
  <c r="F92" i="16"/>
  <c r="F96" i="16"/>
  <c r="F100" i="16"/>
  <c r="F104" i="16"/>
  <c r="F108" i="16"/>
  <c r="K20" i="18"/>
  <c r="K79" i="18"/>
  <c r="K52" i="18"/>
  <c r="K84" i="18"/>
  <c r="K21" i="18"/>
  <c r="K85" i="18"/>
  <c r="F13" i="18"/>
  <c r="K13" i="18" s="1"/>
  <c r="F17" i="18"/>
  <c r="F21" i="18"/>
  <c r="F25" i="18"/>
  <c r="K25" i="18" s="1"/>
  <c r="F29" i="18"/>
  <c r="F33" i="18"/>
  <c r="K33" i="18" s="1"/>
  <c r="F37" i="18"/>
  <c r="F41" i="18"/>
  <c r="F45" i="18"/>
  <c r="F49" i="18"/>
  <c r="K49" i="18" s="1"/>
  <c r="F53" i="18"/>
  <c r="F57" i="18"/>
  <c r="F61" i="18"/>
  <c r="K61" i="18" s="1"/>
  <c r="F65" i="18"/>
  <c r="F69" i="18"/>
  <c r="F73" i="18"/>
  <c r="K73" i="18" s="1"/>
  <c r="F77" i="18"/>
  <c r="F81" i="18"/>
  <c r="F85" i="18"/>
  <c r="F89" i="18"/>
  <c r="K89" i="18" s="1"/>
  <c r="F93" i="18"/>
  <c r="K93" i="18" s="1"/>
  <c r="F97" i="18"/>
  <c r="F101" i="18"/>
  <c r="K101" i="18" s="1"/>
  <c r="F105" i="18"/>
  <c r="F11" i="18"/>
  <c r="F19" i="18"/>
  <c r="K19" i="18" s="1"/>
  <c r="F23" i="18"/>
  <c r="K23" i="18" s="1"/>
  <c r="F31" i="18"/>
  <c r="K31" i="18" s="1"/>
  <c r="F39" i="18"/>
  <c r="K39" i="18" s="1"/>
  <c r="F55" i="18"/>
  <c r="K55" i="18" s="1"/>
  <c r="F59" i="18"/>
  <c r="K59" i="18" s="1"/>
  <c r="F63" i="18"/>
  <c r="K63" i="18" s="1"/>
  <c r="F67" i="18"/>
  <c r="K67" i="18" s="1"/>
  <c r="F75" i="18"/>
  <c r="F79" i="18"/>
  <c r="F83" i="18"/>
  <c r="F87" i="18"/>
  <c r="F91" i="18"/>
  <c r="K91" i="18" s="1"/>
  <c r="F95" i="18"/>
  <c r="F99" i="18"/>
  <c r="K99" i="18" s="1"/>
  <c r="F12" i="18"/>
  <c r="K12" i="18" s="1"/>
  <c r="F16" i="18"/>
  <c r="F20" i="18"/>
  <c r="F24" i="18"/>
  <c r="F28" i="18"/>
  <c r="F32" i="18"/>
  <c r="K32" i="18" s="1"/>
  <c r="F36" i="18"/>
  <c r="F40" i="18"/>
  <c r="K40" i="18" s="1"/>
  <c r="F44" i="18"/>
  <c r="K44" i="18" s="1"/>
  <c r="F48" i="18"/>
  <c r="F52" i="18"/>
  <c r="F56" i="18"/>
  <c r="F60" i="18"/>
  <c r="F64" i="18"/>
  <c r="K64" i="18" s="1"/>
  <c r="F68" i="18"/>
  <c r="K68" i="18" s="1"/>
  <c r="F72" i="18"/>
  <c r="K72" i="18" s="1"/>
  <c r="F76" i="18"/>
  <c r="K76" i="18" s="1"/>
  <c r="F80" i="18"/>
  <c r="K80" i="18" s="1"/>
  <c r="F84" i="18"/>
  <c r="F88" i="18"/>
  <c r="F92" i="18"/>
  <c r="F96" i="18"/>
  <c r="F100" i="18"/>
  <c r="K100" i="18" s="1"/>
  <c r="F104" i="18"/>
  <c r="F108" i="18"/>
  <c r="K61" i="20"/>
  <c r="K45" i="20"/>
  <c r="K34" i="20"/>
  <c r="K44" i="20"/>
  <c r="K76" i="20"/>
  <c r="F13" i="20"/>
  <c r="K13" i="20" s="1"/>
  <c r="F17" i="20"/>
  <c r="F21" i="20"/>
  <c r="K21" i="20" s="1"/>
  <c r="F25" i="20"/>
  <c r="K25" i="20" s="1"/>
  <c r="F29" i="20"/>
  <c r="F33" i="20"/>
  <c r="K33" i="20" s="1"/>
  <c r="I34" i="20"/>
  <c r="F37" i="20"/>
  <c r="F41" i="20"/>
  <c r="K41" i="20" s="1"/>
  <c r="I42" i="20"/>
  <c r="K42" i="20" s="1"/>
  <c r="F45" i="20"/>
  <c r="I46" i="20"/>
  <c r="K46" i="20" s="1"/>
  <c r="F49" i="20"/>
  <c r="K49" i="20" s="1"/>
  <c r="I50" i="20"/>
  <c r="K50" i="20" s="1"/>
  <c r="F53" i="20"/>
  <c r="I54" i="20"/>
  <c r="K54" i="20" s="1"/>
  <c r="F57" i="20"/>
  <c r="I58" i="20"/>
  <c r="K58" i="20" s="1"/>
  <c r="F61" i="20"/>
  <c r="I62" i="20"/>
  <c r="K62" i="20" s="1"/>
  <c r="F65" i="20"/>
  <c r="I66" i="20"/>
  <c r="K66" i="20" s="1"/>
  <c r="F69" i="20"/>
  <c r="I70" i="20"/>
  <c r="K70" i="20" s="1"/>
  <c r="F73" i="20"/>
  <c r="K73" i="20" s="1"/>
  <c r="I74" i="20"/>
  <c r="K74" i="20" s="1"/>
  <c r="F77" i="20"/>
  <c r="I78" i="20"/>
  <c r="K78" i="20" s="1"/>
  <c r="F81" i="20"/>
  <c r="I82" i="20"/>
  <c r="F85" i="20"/>
  <c r="K85" i="20" s="1"/>
  <c r="F89" i="20"/>
  <c r="K89" i="20" s="1"/>
  <c r="F93" i="20"/>
  <c r="K93" i="20" s="1"/>
  <c r="I94" i="20"/>
  <c r="K94" i="20" s="1"/>
  <c r="F97" i="20"/>
  <c r="I98" i="20"/>
  <c r="K98" i="20" s="1"/>
  <c r="F101" i="20"/>
  <c r="K101" i="20" s="1"/>
  <c r="F105" i="20"/>
  <c r="F11" i="20"/>
  <c r="F19" i="20"/>
  <c r="K19" i="20" s="1"/>
  <c r="K23" i="20"/>
  <c r="F31" i="20"/>
  <c r="K31" i="20" s="1"/>
  <c r="F12" i="20"/>
  <c r="K12" i="20" s="1"/>
  <c r="F16" i="20"/>
  <c r="F20" i="20"/>
  <c r="K20" i="20" s="1"/>
  <c r="F24" i="20"/>
  <c r="F28" i="20"/>
  <c r="F32" i="20"/>
  <c r="K32" i="20" s="1"/>
  <c r="F36" i="20"/>
  <c r="F40" i="20"/>
  <c r="K40" i="20" s="1"/>
  <c r="F44" i="20"/>
  <c r="F48" i="20"/>
  <c r="F52" i="20"/>
  <c r="K52" i="20" s="1"/>
  <c r="F56" i="20"/>
  <c r="F60" i="20"/>
  <c r="F64" i="20"/>
  <c r="K64" i="20" s="1"/>
  <c r="F68" i="20"/>
  <c r="K68" i="20" s="1"/>
  <c r="F72" i="20"/>
  <c r="K72" i="20" s="1"/>
  <c r="F76" i="20"/>
  <c r="F80" i="20"/>
  <c r="K80" i="20" s="1"/>
  <c r="F84" i="20"/>
  <c r="K84" i="20" s="1"/>
  <c r="F88" i="20"/>
  <c r="F92" i="20"/>
  <c r="F96" i="20"/>
  <c r="F100" i="20"/>
  <c r="K100" i="20" s="1"/>
  <c r="F104" i="20"/>
  <c r="F108" i="20"/>
  <c r="K32" i="22"/>
  <c r="K41" i="22"/>
  <c r="K73" i="22"/>
  <c r="K55" i="22"/>
  <c r="F11" i="22"/>
  <c r="K19" i="22"/>
  <c r="K35" i="22"/>
  <c r="F13" i="22"/>
  <c r="K13" i="22" s="1"/>
  <c r="F17" i="22"/>
  <c r="F21" i="22"/>
  <c r="K21" i="22" s="1"/>
  <c r="F25" i="22"/>
  <c r="K25" i="22" s="1"/>
  <c r="F29" i="22"/>
  <c r="F33" i="22"/>
  <c r="K33" i="22" s="1"/>
  <c r="F37" i="22"/>
  <c r="F41" i="22"/>
  <c r="F45" i="22"/>
  <c r="K45" i="22" s="1"/>
  <c r="F49" i="22"/>
  <c r="K49" i="22" s="1"/>
  <c r="F53" i="22"/>
  <c r="F57" i="22"/>
  <c r="F61" i="22"/>
  <c r="F65" i="22"/>
  <c r="F69" i="22"/>
  <c r="F73" i="22"/>
  <c r="F77" i="22"/>
  <c r="F81" i="22"/>
  <c r="I82" i="22"/>
  <c r="F85" i="22"/>
  <c r="K85" i="22" s="1"/>
  <c r="F89" i="22"/>
  <c r="K89" i="22" s="1"/>
  <c r="F93" i="22"/>
  <c r="K93" i="22" s="1"/>
  <c r="I94" i="22"/>
  <c r="K94" i="22" s="1"/>
  <c r="F97" i="22"/>
  <c r="I98" i="22"/>
  <c r="K98" i="22" s="1"/>
  <c r="F101" i="22"/>
  <c r="K101" i="22" s="1"/>
  <c r="F105" i="22"/>
  <c r="F23" i="22"/>
  <c r="K23" i="22" s="1"/>
  <c r="F31" i="22"/>
  <c r="K31" i="22" s="1"/>
  <c r="F39" i="22"/>
  <c r="K39" i="22" s="1"/>
  <c r="F47" i="22"/>
  <c r="K47" i="22" s="1"/>
  <c r="F55" i="22"/>
  <c r="F59" i="22"/>
  <c r="K59" i="22" s="1"/>
  <c r="F63" i="22"/>
  <c r="K63" i="22" s="1"/>
  <c r="F67" i="22"/>
  <c r="K67" i="22" s="1"/>
  <c r="F75" i="22"/>
  <c r="F79" i="22"/>
  <c r="K79" i="22" s="1"/>
  <c r="F83" i="22"/>
  <c r="F12" i="22"/>
  <c r="K12" i="22" s="1"/>
  <c r="F16" i="22"/>
  <c r="F20" i="22"/>
  <c r="K20" i="22" s="1"/>
  <c r="F24" i="22"/>
  <c r="F28" i="22"/>
  <c r="F32" i="22"/>
  <c r="F36" i="22"/>
  <c r="F40" i="22"/>
  <c r="K40" i="22" s="1"/>
  <c r="F44" i="22"/>
  <c r="K44" i="22" s="1"/>
  <c r="F48" i="22"/>
  <c r="F52" i="22"/>
  <c r="K52" i="22" s="1"/>
  <c r="F56" i="22"/>
  <c r="F60" i="22"/>
  <c r="F64" i="22"/>
  <c r="K64" i="22" s="1"/>
  <c r="F68" i="22"/>
  <c r="K68" i="22" s="1"/>
  <c r="F72" i="22"/>
  <c r="K72" i="22" s="1"/>
  <c r="F76" i="22"/>
  <c r="K76" i="22" s="1"/>
  <c r="F80" i="22"/>
  <c r="K80" i="22" s="1"/>
  <c r="F84" i="22"/>
  <c r="K84" i="22" s="1"/>
  <c r="F88" i="22"/>
  <c r="F92" i="22"/>
  <c r="F96" i="22"/>
  <c r="F100" i="22"/>
  <c r="K100" i="22" s="1"/>
  <c r="F104" i="22"/>
  <c r="F108" i="22"/>
  <c r="F21" i="24"/>
  <c r="K21" i="24" s="1"/>
  <c r="F25" i="24"/>
  <c r="K25" i="24" s="1"/>
  <c r="F29" i="24"/>
  <c r="F33" i="24"/>
  <c r="K33" i="24" s="1"/>
  <c r="F41" i="24"/>
  <c r="K41" i="24" s="1"/>
  <c r="F45" i="24"/>
  <c r="K45" i="24" s="1"/>
  <c r="F49" i="24"/>
  <c r="K49" i="24" s="1"/>
  <c r="F53" i="24"/>
  <c r="F57" i="24"/>
  <c r="F61" i="24"/>
  <c r="K61" i="24" s="1"/>
  <c r="F65" i="24"/>
  <c r="F73" i="24"/>
  <c r="K73" i="24" s="1"/>
  <c r="F81" i="24"/>
  <c r="F85" i="24"/>
  <c r="K85" i="24" s="1"/>
  <c r="F89" i="24"/>
  <c r="K89" i="24" s="1"/>
  <c r="F93" i="24"/>
  <c r="K93" i="24" s="1"/>
  <c r="F101" i="24"/>
  <c r="K101" i="24" s="1"/>
  <c r="K13" i="24"/>
  <c r="K17" i="24"/>
  <c r="F14" i="24"/>
  <c r="F18" i="24"/>
  <c r="K18" i="24" s="1"/>
  <c r="F22" i="24"/>
  <c r="F26" i="24"/>
  <c r="K26" i="24" s="1"/>
  <c r="F30" i="24"/>
  <c r="F34" i="24"/>
  <c r="K34" i="24" s="1"/>
  <c r="F38" i="24"/>
  <c r="F42" i="24"/>
  <c r="K42" i="24" s="1"/>
  <c r="F46" i="24"/>
  <c r="K46" i="24" s="1"/>
  <c r="F50" i="24"/>
  <c r="K50" i="24" s="1"/>
  <c r="F54" i="24"/>
  <c r="K54" i="24" s="1"/>
  <c r="F58" i="24"/>
  <c r="K58" i="24" s="1"/>
  <c r="F62" i="24"/>
  <c r="K62" i="24" s="1"/>
  <c r="F66" i="24"/>
  <c r="K66" i="24" s="1"/>
  <c r="F70" i="24"/>
  <c r="F74" i="24"/>
  <c r="K74" i="24" s="1"/>
  <c r="F78" i="24"/>
  <c r="K78" i="24" s="1"/>
  <c r="F82" i="24"/>
  <c r="F86" i="24"/>
  <c r="F90" i="24"/>
  <c r="F94" i="24"/>
  <c r="K94" i="24" s="1"/>
  <c r="F98" i="24"/>
  <c r="K98" i="24" s="1"/>
  <c r="F102" i="24"/>
  <c r="F106" i="24"/>
  <c r="F11" i="24"/>
  <c r="F15" i="24"/>
  <c r="F19" i="24"/>
  <c r="K19" i="24" s="1"/>
  <c r="F23" i="24"/>
  <c r="K23" i="24" s="1"/>
  <c r="F27" i="24"/>
  <c r="F31" i="24"/>
  <c r="K31" i="24" s="1"/>
  <c r="F35" i="24"/>
  <c r="F39" i="24"/>
  <c r="K39" i="24" s="1"/>
  <c r="F43" i="24"/>
  <c r="F47" i="24"/>
  <c r="K47" i="24" s="1"/>
  <c r="F51" i="24"/>
  <c r="F55" i="24"/>
  <c r="K55" i="24" s="1"/>
  <c r="F59" i="24"/>
  <c r="K59" i="24" s="1"/>
  <c r="F63" i="24"/>
  <c r="K63" i="24" s="1"/>
  <c r="F67" i="24"/>
  <c r="K67" i="24" s="1"/>
  <c r="F71" i="24"/>
  <c r="F75" i="24"/>
  <c r="F79" i="24"/>
  <c r="F83" i="24"/>
  <c r="F87" i="24"/>
  <c r="F91" i="24"/>
  <c r="K91" i="24" s="1"/>
  <c r="F95" i="24"/>
  <c r="F99" i="24"/>
  <c r="K99" i="24" s="1"/>
  <c r="F103" i="24"/>
  <c r="F107" i="24"/>
  <c r="G10" i="22"/>
  <c r="E7" i="2"/>
  <c r="F7" i="2" s="1"/>
  <c r="H7" i="2" s="1"/>
  <c r="I7" i="2" s="1"/>
  <c r="E7" i="4"/>
  <c r="F7" i="4" s="1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12"/>
  <c r="F7" i="12" s="1"/>
  <c r="H7" i="12" s="1"/>
  <c r="I7" i="12" s="1"/>
  <c r="E7" i="14"/>
  <c r="F7" i="14" s="1"/>
  <c r="H7" i="14" s="1"/>
  <c r="I7" i="14" s="1"/>
  <c r="E7" i="16"/>
  <c r="F7" i="16" s="1"/>
  <c r="H7" i="16" s="1"/>
  <c r="I7" i="16" s="1"/>
  <c r="E7" i="18"/>
  <c r="F7" i="18" s="1"/>
  <c r="H7" i="18" s="1"/>
  <c r="I7" i="18" s="1"/>
  <c r="E7" i="20"/>
  <c r="F7" i="20" s="1"/>
  <c r="H7" i="20" s="1"/>
  <c r="I7" i="20" s="1"/>
  <c r="E7" i="22"/>
  <c r="F7" i="22"/>
  <c r="H7" i="22" s="1"/>
  <c r="I7" i="22" s="1"/>
  <c r="H10" i="24"/>
  <c r="G10" i="24"/>
  <c r="E10" i="24"/>
  <c r="D10" i="24"/>
  <c r="E7" i="24"/>
  <c r="F7" i="24" s="1"/>
  <c r="H7" i="24" s="1"/>
  <c r="I7" i="24" s="1"/>
  <c r="C10" i="24"/>
  <c r="B10" i="24"/>
  <c r="H10" i="22"/>
  <c r="I10" i="22" s="1"/>
  <c r="E10" i="22"/>
  <c r="D10" i="22"/>
  <c r="K10" i="22" s="1"/>
  <c r="C10" i="22"/>
  <c r="B10" i="22"/>
  <c r="H10" i="20"/>
  <c r="I10" i="20" s="1"/>
  <c r="G10" i="20"/>
  <c r="E10" i="20"/>
  <c r="D10" i="20"/>
  <c r="C10" i="20"/>
  <c r="B10" i="20"/>
  <c r="H10" i="18"/>
  <c r="G10" i="18"/>
  <c r="I10" i="18" s="1"/>
  <c r="E10" i="18"/>
  <c r="F10" i="18" s="1"/>
  <c r="K10" i="18" s="1"/>
  <c r="D10" i="18"/>
  <c r="C10" i="18"/>
  <c r="B10" i="18"/>
  <c r="H10" i="16"/>
  <c r="K10" i="16" s="1"/>
  <c r="G10" i="16"/>
  <c r="I10" i="16" s="1"/>
  <c r="E10" i="16"/>
  <c r="D10" i="16"/>
  <c r="F10" i="16" s="1"/>
  <c r="C10" i="16"/>
  <c r="B10" i="16"/>
  <c r="H10" i="14"/>
  <c r="G10" i="14"/>
  <c r="E10" i="14"/>
  <c r="D10" i="14"/>
  <c r="C10" i="14"/>
  <c r="B10" i="14"/>
  <c r="H10" i="12"/>
  <c r="G10" i="12"/>
  <c r="E10" i="12"/>
  <c r="D10" i="12"/>
  <c r="K10" i="12" s="1"/>
  <c r="C10" i="12"/>
  <c r="B10" i="12"/>
  <c r="H10" i="10"/>
  <c r="G10" i="10"/>
  <c r="I10" i="10" s="1"/>
  <c r="E10" i="10"/>
  <c r="D10" i="10"/>
  <c r="C10" i="10"/>
  <c r="B10" i="10"/>
  <c r="H10" i="8"/>
  <c r="I10" i="8" s="1"/>
  <c r="G10" i="8"/>
  <c r="E10" i="8"/>
  <c r="D10" i="8"/>
  <c r="K10" i="8" s="1"/>
  <c r="C10" i="8"/>
  <c r="B10" i="8"/>
  <c r="H10" i="6"/>
  <c r="G10" i="6"/>
  <c r="K10" i="6" s="1"/>
  <c r="E10" i="6"/>
  <c r="D10" i="6"/>
  <c r="C10" i="6"/>
  <c r="B10" i="6"/>
  <c r="H10" i="4"/>
  <c r="G10" i="4"/>
  <c r="I10" i="4"/>
  <c r="E10" i="4"/>
  <c r="D10" i="4"/>
  <c r="C10" i="4"/>
  <c r="B10" i="4"/>
  <c r="H10" i="2"/>
  <c r="G10" i="2"/>
  <c r="E10" i="2"/>
  <c r="D10" i="2"/>
  <c r="F10" i="2" s="1"/>
  <c r="C10" i="2"/>
  <c r="B10" i="2"/>
  <c r="I10" i="6"/>
  <c r="F10" i="20"/>
  <c r="F10" i="24"/>
  <c r="F10" i="6"/>
  <c r="K10" i="10"/>
  <c r="F10" i="10"/>
  <c r="I10" i="24"/>
  <c r="K10" i="24"/>
  <c r="K10" i="2" l="1"/>
  <c r="F10" i="12"/>
  <c r="K40" i="2"/>
  <c r="K10" i="20"/>
  <c r="K100" i="16"/>
  <c r="K50" i="14"/>
  <c r="K49" i="14"/>
  <c r="K73" i="12"/>
  <c r="K45" i="6"/>
  <c r="K79" i="24"/>
  <c r="K22" i="4"/>
  <c r="K34" i="14"/>
  <c r="K70" i="24"/>
  <c r="K45" i="18"/>
  <c r="K68" i="8"/>
  <c r="K34" i="6"/>
  <c r="K85" i="4"/>
  <c r="K61" i="22"/>
  <c r="K41" i="18"/>
  <c r="I10" i="12"/>
  <c r="K10" i="14"/>
  <c r="F10" i="22"/>
  <c r="F10" i="8"/>
  <c r="I10" i="14"/>
  <c r="I10" i="2"/>
  <c r="F10" i="4"/>
  <c r="K10" i="4" s="1"/>
  <c r="F10" i="14"/>
</calcChain>
</file>

<file path=xl/sharedStrings.xml><?xml version="1.0" encoding="utf-8"?>
<sst xmlns="http://schemas.openxmlformats.org/spreadsheetml/2006/main" count="448" uniqueCount="169">
  <si>
    <t>GROSS</t>
  </si>
  <si>
    <t>PER</t>
  </si>
  <si>
    <t>REVENUE</t>
  </si>
  <si>
    <t>U O M</t>
  </si>
  <si>
    <t>OPERATING</t>
  </si>
  <si>
    <t>EXPENSE</t>
  </si>
  <si>
    <t>SALARIES</t>
  </si>
  <si>
    <t>EMPLOYEE</t>
  </si>
  <si>
    <t>BENEFITS</t>
  </si>
  <si>
    <t>PRO</t>
  </si>
  <si>
    <t>FEES</t>
  </si>
  <si>
    <t>SUPPLIES</t>
  </si>
  <si>
    <t>PURCHASED</t>
  </si>
  <si>
    <t>SERVICES</t>
  </si>
  <si>
    <t>DEPRE/RENT</t>
  </si>
  <si>
    <t>LEASE</t>
  </si>
  <si>
    <t>OTHER DIR.</t>
  </si>
  <si>
    <t>F T E's</t>
  </si>
  <si>
    <t>F T E</t>
  </si>
  <si>
    <t>PAID</t>
  </si>
  <si>
    <t>HOURS</t>
  </si>
  <si>
    <t>LICNO</t>
  </si>
  <si>
    <t>HOSPITAL</t>
  </si>
  <si>
    <t>Page</t>
  </si>
  <si>
    <t>BK3.169</t>
  </si>
  <si>
    <t>BK3.171</t>
  </si>
  <si>
    <t>BK3.173</t>
  </si>
  <si>
    <t>BK3.175</t>
  </si>
  <si>
    <t>BK3.177</t>
  </si>
  <si>
    <t>BK3.179</t>
  </si>
  <si>
    <t>BK3.181</t>
  </si>
  <si>
    <t>BK3.183</t>
  </si>
  <si>
    <t>BK3.185</t>
  </si>
  <si>
    <t>BK3.187</t>
  </si>
  <si>
    <t>BK3.189</t>
  </si>
  <si>
    <t>BK3.191</t>
  </si>
  <si>
    <t>RESPIRATORY THERAPY (ACCOUNT 7180)</t>
  </si>
  <si>
    <t>TOTAL OPERATING EXP / TREATMENT</t>
  </si>
  <si>
    <t>SALARIES AND WAGES / TREATMENT</t>
  </si>
  <si>
    <t>EMPLOYEE BENEFITS / TREATMENT</t>
  </si>
  <si>
    <t>PROFESSIONAL FEES / TREATMENT</t>
  </si>
  <si>
    <t>SUPPLIES EXPENSE / TREATMENT</t>
  </si>
  <si>
    <t>PURCHASED SERVICES / TREATMENT</t>
  </si>
  <si>
    <t>DEPRECIATION/RENTAL/LEASE / TREATMENT</t>
  </si>
  <si>
    <t>OTHER DIRECT EXPENSES / TREATMENT</t>
  </si>
  <si>
    <t>SALARIES &amp; WAGES / FTE</t>
  </si>
  <si>
    <t>EMPLOYEE BENEFITS / FTE</t>
  </si>
  <si>
    <t>PAID HOURS / TREATMENT</t>
  </si>
  <si>
    <t>TOTAL REVENUE / TREATMENT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</si>
  <si>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</si>
  <si>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</si>
  <si>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</si>
  <si>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</si>
  <si>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</si>
  <si>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</si>
  <si>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</si>
  <si>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</si>
  <si>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</si>
  <si>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</si>
  <si>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</si>
  <si>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</si>
  <si>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</si>
  <si>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</si>
  <si>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</si>
  <si>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</si>
  <si>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</si>
  <si>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</si>
  <si>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</si>
  <si>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</si>
  <si>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</si>
  <si>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CAPITAL MEDICAL CENTER</t>
  </si>
  <si>
    <t>CASCADE VALLEY HOSPITAL</t>
  </si>
  <si>
    <t>CENTRAL WASHINGTON HOSPITAL</t>
  </si>
  <si>
    <t>DAYTON GENERAL HOSPITAL</t>
  </si>
  <si>
    <t>FERRY COUNTY MEMORIAL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</si>
  <si>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</si>
  <si>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</si>
  <si>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</si>
  <si>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</si>
  <si>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</si>
  <si>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</si>
  <si>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</si>
  <si>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</si>
  <si>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</si>
  <si>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</si>
  <si>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</si>
  <si>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</si>
  <si>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</si>
  <si>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</si>
  <si>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</si>
  <si>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</si>
  <si>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</si>
  <si>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</si>
  <si>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</si>
  <si>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</si>
  <si>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</si>
  <si>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</si>
  <si>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</si>
  <si>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SEATTLE CANCER CARE ALLIANCE</t>
  </si>
  <si>
    <t>MORTON GENERAL HOSPITAL</t>
  </si>
  <si>
    <t>TOPPENISH COMMUNITY HOSPITAL</t>
  </si>
  <si>
    <t>SKAGIT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</si>
  <si>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</si>
  <si>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</si>
  <si>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</si>
  <si>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</si>
  <si>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</si>
  <si>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</si>
  <si>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SNOQUALMIE VALLEY HOSPITAL</t>
  </si>
  <si>
    <t>UNIVERSITY OF WASHINGTON MEDICAL CENTER</t>
  </si>
  <si>
    <t>BHC FAIRFAX HOSPITAL</t>
  </si>
  <si>
    <t>CASCADE MEDICAL CENTER</t>
  </si>
  <si>
    <t>COLUMBIA BASIN HOSPITAL</t>
  </si>
  <si>
    <t>FORKS COMMUNITY HOSPITAL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</si>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</sst>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 applyProtection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4" fontId="0" fillId="0" borderId="0" xfId="0" applyNumberFormat="1"/>
    <xf numFmtId="0" fontId="2" fillId="0" borderId="0" xfId="0" applyFont="1" applyAlignment="1">
      <alignment horizontal="center"/>
    </xf>
    <xf numFmtId="10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0" fontId="1" fillId="0" borderId="0" xfId="1"/>
    <xf numFmtId="39" fontId="1" fillId="0" borderId="0" xfId="1" applyNumberFormat="1"/>
    <xf numFmtId="37" fontId="1" fillId="0" borderId="0" xfId="1" applyNumberFormat="1"/>
    <xf numFmtId="39" fontId="3" fillId="0" borderId="0" xfId="0" applyNumberFormat="1" applyFont="1"/>
    <xf numFmtId="37" fontId="3" fillId="0" borderId="0" xfId="0" applyNumberFormat="1" applyFont="1"/>
    <xf numFmtId="3" fontId="3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A3" sqref="A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24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304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48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D8" s="1" t="s">
        <v>0</v>
      </c>
      <c r="F8" s="1" t="s">
        <v>1</v>
      </c>
      <c r="G8" s="1" t="s">
        <v>0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2</v>
      </c>
      <c r="E9" s="1" t="s">
        <v>3</v>
      </c>
      <c r="F9" s="1" t="s">
        <v>3</v>
      </c>
      <c r="G9" s="1" t="s">
        <v>2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Thy.'!S5,0)</f>
        <v>28958993</v>
      </c>
      <c r="E10" s="3">
        <f>ROUND(+'Resp. Thy.'!F5,0)</f>
        <v>86651</v>
      </c>
      <c r="F10" s="8">
        <f>IF(D10=0,"",IF(E10=0,"",ROUND(D10/E10,2)))</f>
        <v>334.2</v>
      </c>
      <c r="G10" s="3">
        <f>ROUND(+'Resp. Thy.'!S107,0)</f>
        <v>31989245</v>
      </c>
      <c r="H10" s="3">
        <f>ROUND(+'Resp. Thy.'!F107,0)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Thy.'!S6,0)</f>
        <v>10433605</v>
      </c>
      <c r="E11" s="3">
        <f>ROUND(+'Resp. Thy.'!F6,0)</f>
        <v>28632</v>
      </c>
      <c r="F11" s="8">
        <f t="shared" ref="F11:F74" si="0">IF(D11=0,"",IF(E11=0,"",ROUND(D11/E11,2)))</f>
        <v>364.4</v>
      </c>
      <c r="G11" s="3">
        <f>ROUND(+'Resp. Thy.'!S108,0)</f>
        <v>11531327</v>
      </c>
      <c r="H11" s="3">
        <f>ROUND(+'Resp. Thy.'!F108,0)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Thy.'!S7,0)</f>
        <v>266210</v>
      </c>
      <c r="E12" s="3">
        <f>ROUND(+'Resp. Thy.'!F7,0)</f>
        <v>1842</v>
      </c>
      <c r="F12" s="8">
        <f t="shared" si="0"/>
        <v>144.52000000000001</v>
      </c>
      <c r="G12" s="3">
        <f>ROUND(+'Resp. Thy.'!S109,0)</f>
        <v>291899</v>
      </c>
      <c r="H12" s="3">
        <f>ROUND(+'Resp. Thy.'!F109,0)</f>
        <v>1915</v>
      </c>
      <c r="I12" s="8">
        <f t="shared" si="1"/>
        <v>152.43</v>
      </c>
      <c r="J12" s="8"/>
      <c r="K12" s="10">
        <f t="shared" si="2"/>
        <v>5.4699999999999999E-2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Thy.'!S8,0)</f>
        <v>6297893</v>
      </c>
      <c r="E13" s="3">
        <f>ROUND(+'Resp. Thy.'!F8,0)</f>
        <v>22684</v>
      </c>
      <c r="F13" s="8">
        <f t="shared" si="0"/>
        <v>277.64</v>
      </c>
      <c r="G13" s="3">
        <f>ROUND(+'Resp. Thy.'!S110,0)</f>
        <v>7579081</v>
      </c>
      <c r="H13" s="3">
        <f>ROUND(+'Resp. Thy.'!F110,0)</f>
        <v>28685</v>
      </c>
      <c r="I13" s="8">
        <f t="shared" si="1"/>
        <v>264.22000000000003</v>
      </c>
      <c r="J13" s="8"/>
      <c r="K13" s="10">
        <f t="shared" si="2"/>
        <v>-4.8300000000000003E-2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Thy.'!S9,0)</f>
        <v>56577595</v>
      </c>
      <c r="E14" s="3">
        <f>ROUND(+'Resp. Thy.'!F9,0)</f>
        <v>0</v>
      </c>
      <c r="F14" s="8" t="str">
        <f t="shared" si="0"/>
        <v/>
      </c>
      <c r="G14" s="3">
        <f>ROUND(+'Resp. Thy.'!S111,0)</f>
        <v>62016083</v>
      </c>
      <c r="H14" s="3">
        <f>ROUND(+'Resp. Thy.'!F111,0)</f>
        <v>0</v>
      </c>
      <c r="I14" s="8" t="str">
        <f t="shared" si="1"/>
        <v/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Thy.'!S10,0)</f>
        <v>0</v>
      </c>
      <c r="E15" s="3">
        <f>ROUND(+'Resp. Thy.'!F10,0)</f>
        <v>0</v>
      </c>
      <c r="F15" s="8" t="str">
        <f t="shared" si="0"/>
        <v/>
      </c>
      <c r="G15" s="3">
        <f>ROUND(+'Resp. Thy.'!S112,0)</f>
        <v>0</v>
      </c>
      <c r="H15" s="3">
        <f>ROUND(+'Resp. Thy.'!F112,0)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Thy.'!S11,0)</f>
        <v>0</v>
      </c>
      <c r="E16" s="3">
        <f>ROUND(+'Resp. Thy.'!F11,0)</f>
        <v>0</v>
      </c>
      <c r="F16" s="8" t="str">
        <f t="shared" si="0"/>
        <v/>
      </c>
      <c r="G16" s="3">
        <f>ROUND(+'Resp. Thy.'!S113,0)</f>
        <v>0</v>
      </c>
      <c r="H16" s="3">
        <f>ROUND(+'Resp. Thy.'!F113,0)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Thy.'!S12,0)</f>
        <v>4190334</v>
      </c>
      <c r="E17" s="3">
        <f>ROUND(+'Resp. Thy.'!F12,0)</f>
        <v>21338</v>
      </c>
      <c r="F17" s="8">
        <f t="shared" si="0"/>
        <v>196.38</v>
      </c>
      <c r="G17" s="3">
        <f>ROUND(+'Resp. Thy.'!S114,0)</f>
        <v>5272219</v>
      </c>
      <c r="H17" s="3">
        <f>ROUND(+'Resp. Thy.'!F114,0)</f>
        <v>0</v>
      </c>
      <c r="I17" s="8" t="str">
        <f t="shared" si="1"/>
        <v/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Thy.'!S13,0)</f>
        <v>329383</v>
      </c>
      <c r="E18" s="3">
        <f>ROUND(+'Resp. Thy.'!F13,0)</f>
        <v>3807</v>
      </c>
      <c r="F18" s="8">
        <f t="shared" si="0"/>
        <v>86.52</v>
      </c>
      <c r="G18" s="3">
        <f>ROUND(+'Resp. Thy.'!S115,0)</f>
        <v>239373</v>
      </c>
      <c r="H18" s="3">
        <f>ROUND(+'Resp. Thy.'!F115,0)</f>
        <v>4459</v>
      </c>
      <c r="I18" s="8">
        <f t="shared" si="1"/>
        <v>53.68</v>
      </c>
      <c r="J18" s="8"/>
      <c r="K18" s="10">
        <f t="shared" si="2"/>
        <v>-0.37959999999999999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Thy.'!S14,0)</f>
        <v>18644906</v>
      </c>
      <c r="E19" s="3">
        <f>ROUND(+'Resp. Thy.'!F14,0)</f>
        <v>22843</v>
      </c>
      <c r="F19" s="8">
        <f t="shared" si="0"/>
        <v>816.22</v>
      </c>
      <c r="G19" s="3">
        <f>ROUND(+'Resp. Thy.'!S116,0)</f>
        <v>19999719</v>
      </c>
      <c r="H19" s="3">
        <f>ROUND(+'Resp. Thy.'!F116,0)</f>
        <v>22623</v>
      </c>
      <c r="I19" s="8">
        <f t="shared" si="1"/>
        <v>884.04</v>
      </c>
      <c r="J19" s="8"/>
      <c r="K19" s="10">
        <f t="shared" si="2"/>
        <v>8.3099999999999993E-2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Thy.'!S15,0)</f>
        <v>27060450</v>
      </c>
      <c r="E20" s="3">
        <f>ROUND(+'Resp. Thy.'!F15,0)</f>
        <v>8156</v>
      </c>
      <c r="F20" s="8">
        <f t="shared" si="0"/>
        <v>3317.86</v>
      </c>
      <c r="G20" s="3">
        <f>ROUND(+'Resp. Thy.'!S117,0)</f>
        <v>27424107</v>
      </c>
      <c r="H20" s="3">
        <f>ROUND(+'Resp. Thy.'!F117,0)</f>
        <v>8358</v>
      </c>
      <c r="I20" s="8">
        <f t="shared" si="1"/>
        <v>3281.18</v>
      </c>
      <c r="J20" s="8"/>
      <c r="K20" s="10">
        <f t="shared" si="2"/>
        <v>-1.11E-2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Thy.'!S16,0)</f>
        <v>38935866</v>
      </c>
      <c r="E21" s="3">
        <f>ROUND(+'Resp. Thy.'!F16,0)</f>
        <v>140607</v>
      </c>
      <c r="F21" s="8">
        <f t="shared" si="0"/>
        <v>276.91000000000003</v>
      </c>
      <c r="G21" s="3">
        <f>ROUND(+'Resp. Thy.'!S118,0)</f>
        <v>38249863</v>
      </c>
      <c r="H21" s="3">
        <f>ROUND(+'Resp. Thy.'!F118,0)</f>
        <v>104655</v>
      </c>
      <c r="I21" s="8">
        <f t="shared" si="1"/>
        <v>365.49</v>
      </c>
      <c r="J21" s="8"/>
      <c r="K21" s="10">
        <f t="shared" si="2"/>
        <v>0.31990000000000002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Thy.'!S17,0)</f>
        <v>3318660</v>
      </c>
      <c r="E22" s="3">
        <f>ROUND(+'Resp. Thy.'!F17,0)</f>
        <v>83678</v>
      </c>
      <c r="F22" s="8">
        <f t="shared" si="0"/>
        <v>39.659999999999997</v>
      </c>
      <c r="G22" s="3">
        <f>ROUND(+'Resp. Thy.'!S119,0)</f>
        <v>3122534</v>
      </c>
      <c r="H22" s="3">
        <f>ROUND(+'Resp. Thy.'!F119,0)</f>
        <v>0</v>
      </c>
      <c r="I22" s="8" t="str">
        <f t="shared" si="1"/>
        <v/>
      </c>
      <c r="J22" s="8"/>
      <c r="K22" s="10" t="str">
        <f t="shared" si="2"/>
        <v/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Thy.'!S18,0)</f>
        <v>13671723</v>
      </c>
      <c r="E23" s="3">
        <f>ROUND(+'Resp. Thy.'!F18,0)</f>
        <v>171922</v>
      </c>
      <c r="F23" s="8">
        <f t="shared" si="0"/>
        <v>79.52</v>
      </c>
      <c r="G23" s="3">
        <f>ROUND(+'Resp. Thy.'!S120,0)</f>
        <v>17639015</v>
      </c>
      <c r="H23" s="3">
        <f>ROUND(+'Resp. Thy.'!F120,0)</f>
        <v>173677</v>
      </c>
      <c r="I23" s="8">
        <f t="shared" si="1"/>
        <v>101.56</v>
      </c>
      <c r="J23" s="8"/>
      <c r="K23" s="10">
        <f t="shared" si="2"/>
        <v>0.2772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Thy.'!S19,0)</f>
        <v>1861658</v>
      </c>
      <c r="E24" s="3">
        <f>ROUND(+'Resp. Thy.'!F19,0)</f>
        <v>4228</v>
      </c>
      <c r="F24" s="8">
        <f t="shared" si="0"/>
        <v>440.32</v>
      </c>
      <c r="G24" s="3">
        <f>ROUND(+'Resp. Thy.'!S121,0)</f>
        <v>2216278</v>
      </c>
      <c r="H24" s="3">
        <f>ROUND(+'Resp. Thy.'!F121,0)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Thy.'!S20,0)</f>
        <v>10710464</v>
      </c>
      <c r="E25" s="3">
        <f>ROUND(+'Resp. Thy.'!F20,0)</f>
        <v>71948</v>
      </c>
      <c r="F25" s="8">
        <f t="shared" si="0"/>
        <v>148.86000000000001</v>
      </c>
      <c r="G25" s="3">
        <f>ROUND(+'Resp. Thy.'!S122,0)</f>
        <v>11236324</v>
      </c>
      <c r="H25" s="3">
        <f>ROUND(+'Resp. Thy.'!F122,0)</f>
        <v>73301</v>
      </c>
      <c r="I25" s="8">
        <f t="shared" si="1"/>
        <v>153.29</v>
      </c>
      <c r="J25" s="8"/>
      <c r="K25" s="10">
        <f t="shared" si="2"/>
        <v>2.98E-2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ROUND(+'Resp. Thy.'!S21,0)</f>
        <v>0</v>
      </c>
      <c r="E26" s="3">
        <f>ROUND(+'Resp. Thy.'!F21,0)</f>
        <v>0</v>
      </c>
      <c r="F26" s="8" t="str">
        <f t="shared" si="0"/>
        <v/>
      </c>
      <c r="G26" s="3">
        <f>ROUND(+'Resp. Thy.'!S123,0)</f>
        <v>2441585</v>
      </c>
      <c r="H26" s="3">
        <f>ROUND(+'Resp. Thy.'!F123,0)</f>
        <v>12225</v>
      </c>
      <c r="I26" s="8">
        <f t="shared" si="1"/>
        <v>199.72</v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ROUND(+'Resp. Thy.'!S22,0)</f>
        <v>0</v>
      </c>
      <c r="E27" s="3">
        <f>ROUND(+'Resp. Thy.'!F22,0)</f>
        <v>0</v>
      </c>
      <c r="F27" s="8" t="str">
        <f t="shared" si="0"/>
        <v/>
      </c>
      <c r="G27" s="3">
        <f>ROUND(+'Resp. Thy.'!S124,0)</f>
        <v>0</v>
      </c>
      <c r="H27" s="3">
        <f>ROUND(+'Resp. Thy.'!F124,0)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ROUND(+'Resp. Thy.'!S23,0)</f>
        <v>2029289</v>
      </c>
      <c r="E28" s="3">
        <f>ROUND(+'Resp. Thy.'!F23,0)</f>
        <v>7717</v>
      </c>
      <c r="F28" s="8">
        <f t="shared" si="0"/>
        <v>262.95999999999998</v>
      </c>
      <c r="G28" s="3">
        <f>ROUND(+'Resp. Thy.'!S125,0)</f>
        <v>0</v>
      </c>
      <c r="H28" s="3">
        <f>ROUND(+'Resp. Thy.'!F125,0)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ROUND(+'Resp. Thy.'!S24,0)</f>
        <v>15890140</v>
      </c>
      <c r="E29" s="3">
        <f>ROUND(+'Resp. Thy.'!F24,0)</f>
        <v>0</v>
      </c>
      <c r="F29" s="8" t="str">
        <f t="shared" si="0"/>
        <v/>
      </c>
      <c r="G29" s="3">
        <f>ROUND(+'Resp. Thy.'!S126,0)</f>
        <v>15750600</v>
      </c>
      <c r="H29" s="3">
        <f>ROUND(+'Resp. Thy.'!F126,0)</f>
        <v>0</v>
      </c>
      <c r="I29" s="8" t="str">
        <f t="shared" si="1"/>
        <v/>
      </c>
      <c r="J29" s="8"/>
      <c r="K29" s="10" t="str">
        <f t="shared" si="2"/>
        <v/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ROUND(+'Resp. Thy.'!S25,0)</f>
        <v>113359</v>
      </c>
      <c r="E30" s="3">
        <f>ROUND(+'Resp. Thy.'!F25,0)</f>
        <v>1237</v>
      </c>
      <c r="F30" s="8">
        <f t="shared" si="0"/>
        <v>91.64</v>
      </c>
      <c r="G30" s="3">
        <f>ROUND(+'Resp. Thy.'!S127,0)</f>
        <v>67718</v>
      </c>
      <c r="H30" s="3">
        <f>ROUND(+'Resp. Thy.'!F127,0)</f>
        <v>1010</v>
      </c>
      <c r="I30" s="8">
        <f t="shared" si="1"/>
        <v>67.05</v>
      </c>
      <c r="J30" s="8"/>
      <c r="K30" s="10">
        <f t="shared" si="2"/>
        <v>-0.26829999999999998</v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ROUND(+'Resp. Thy.'!S26,0)</f>
        <v>282772</v>
      </c>
      <c r="E31" s="3">
        <f>ROUND(+'Resp. Thy.'!F26,0)</f>
        <v>4537</v>
      </c>
      <c r="F31" s="8">
        <f t="shared" si="0"/>
        <v>62.33</v>
      </c>
      <c r="G31" s="3">
        <f>ROUND(+'Resp. Thy.'!S128,0)</f>
        <v>315503</v>
      </c>
      <c r="H31" s="3">
        <f>ROUND(+'Resp. Thy.'!F128,0)</f>
        <v>1213</v>
      </c>
      <c r="I31" s="8">
        <f t="shared" si="1"/>
        <v>260.10000000000002</v>
      </c>
      <c r="J31" s="8"/>
      <c r="K31" s="10">
        <f t="shared" si="2"/>
        <v>3.173</v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ROUND(+'Resp. Thy.'!S27,0)</f>
        <v>5716714</v>
      </c>
      <c r="E32" s="3">
        <f>ROUND(+'Resp. Thy.'!F27,0)</f>
        <v>47324</v>
      </c>
      <c r="F32" s="8">
        <f t="shared" si="0"/>
        <v>120.8</v>
      </c>
      <c r="G32" s="3">
        <f>ROUND(+'Resp. Thy.'!S129,0)</f>
        <v>10120985</v>
      </c>
      <c r="H32" s="3">
        <f>ROUND(+'Resp. Thy.'!F129,0)</f>
        <v>38641</v>
      </c>
      <c r="I32" s="8">
        <f t="shared" si="1"/>
        <v>261.92</v>
      </c>
      <c r="J32" s="8"/>
      <c r="K32" s="10">
        <f t="shared" si="2"/>
        <v>1.1681999999999999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ROUND(+'Resp. Thy.'!S28,0)</f>
        <v>3022864</v>
      </c>
      <c r="E33" s="3">
        <f>ROUND(+'Resp. Thy.'!F28,0)</f>
        <v>12936</v>
      </c>
      <c r="F33" s="8">
        <f t="shared" si="0"/>
        <v>233.68</v>
      </c>
      <c r="G33" s="3">
        <f>ROUND(+'Resp. Thy.'!S130,0)</f>
        <v>4660754</v>
      </c>
      <c r="H33" s="3">
        <f>ROUND(+'Resp. Thy.'!F130,0)</f>
        <v>11830</v>
      </c>
      <c r="I33" s="8">
        <f t="shared" si="1"/>
        <v>393.98</v>
      </c>
      <c r="J33" s="8"/>
      <c r="K33" s="10">
        <f t="shared" si="2"/>
        <v>0.68600000000000005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ROUND(+'Resp. Thy.'!S29,0)</f>
        <v>2294233</v>
      </c>
      <c r="E34" s="3">
        <f>ROUND(+'Resp. Thy.'!F29,0)</f>
        <v>15267</v>
      </c>
      <c r="F34" s="8">
        <f t="shared" si="0"/>
        <v>150.27000000000001</v>
      </c>
      <c r="G34" s="3">
        <f>ROUND(+'Resp. Thy.'!S131,0)</f>
        <v>2472217</v>
      </c>
      <c r="H34" s="3">
        <f>ROUND(+'Resp. Thy.'!F131,0)</f>
        <v>15564</v>
      </c>
      <c r="I34" s="8">
        <f t="shared" si="1"/>
        <v>158.84</v>
      </c>
      <c r="J34" s="8"/>
      <c r="K34" s="10">
        <f t="shared" si="2"/>
        <v>5.7000000000000002E-2</v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ROUND(+'Resp. Thy.'!S30,0)</f>
        <v>0</v>
      </c>
      <c r="E35" s="3">
        <f>ROUND(+'Resp. Thy.'!F30,0)</f>
        <v>0</v>
      </c>
      <c r="F35" s="8" t="str">
        <f t="shared" si="0"/>
        <v/>
      </c>
      <c r="G35" s="3">
        <f>ROUND(+'Resp. Thy.'!S132,0)</f>
        <v>191163</v>
      </c>
      <c r="H35" s="3">
        <f>ROUND(+'Resp. Thy.'!F132,0)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ROUND(+'Resp. Thy.'!S31,0)</f>
        <v>0</v>
      </c>
      <c r="E36" s="3">
        <f>ROUND(+'Resp. Thy.'!F31,0)</f>
        <v>0</v>
      </c>
      <c r="F36" s="8" t="str">
        <f t="shared" si="0"/>
        <v/>
      </c>
      <c r="G36" s="3">
        <f>ROUND(+'Resp. Thy.'!S133,0)</f>
        <v>0</v>
      </c>
      <c r="H36" s="3">
        <f>ROUND(+'Resp. Thy.'!F133,0)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ROUND(+'Resp. Thy.'!S32,0)</f>
        <v>0</v>
      </c>
      <c r="E37" s="3">
        <f>ROUND(+'Resp. Thy.'!F32,0)</f>
        <v>0</v>
      </c>
      <c r="F37" s="8" t="str">
        <f t="shared" si="0"/>
        <v/>
      </c>
      <c r="G37" s="3">
        <f>ROUND(+'Resp. Thy.'!S134,0)</f>
        <v>0</v>
      </c>
      <c r="H37" s="3">
        <f>ROUND(+'Resp. Thy.'!F134,0)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ROUND(+'Resp. Thy.'!S33,0)</f>
        <v>2295</v>
      </c>
      <c r="E38" s="3">
        <f>ROUND(+'Resp. Thy.'!F33,0)</f>
        <v>0</v>
      </c>
      <c r="F38" s="8" t="str">
        <f t="shared" si="0"/>
        <v/>
      </c>
      <c r="G38" s="3">
        <f>ROUND(+'Resp. Thy.'!S135,0)</f>
        <v>1530</v>
      </c>
      <c r="H38" s="3">
        <f>ROUND(+'Resp. Thy.'!F135,0)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ROUND(+'Resp. Thy.'!S34,0)</f>
        <v>33765129</v>
      </c>
      <c r="E39" s="3">
        <f>ROUND(+'Resp. Thy.'!F34,0)</f>
        <v>174009</v>
      </c>
      <c r="F39" s="8">
        <f t="shared" si="0"/>
        <v>194.04</v>
      </c>
      <c r="G39" s="3">
        <f>ROUND(+'Resp. Thy.'!S136,0)</f>
        <v>34962782</v>
      </c>
      <c r="H39" s="3">
        <f>ROUND(+'Resp. Thy.'!F136,0)</f>
        <v>178629</v>
      </c>
      <c r="I39" s="8">
        <f t="shared" si="1"/>
        <v>195.73</v>
      </c>
      <c r="J39" s="8"/>
      <c r="K39" s="10">
        <f t="shared" si="2"/>
        <v>8.6999999999999994E-3</v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ROUND(+'Resp. Thy.'!S35,0)</f>
        <v>3111538</v>
      </c>
      <c r="E40" s="3">
        <f>ROUND(+'Resp. Thy.'!F35,0)</f>
        <v>23486</v>
      </c>
      <c r="F40" s="8">
        <f t="shared" si="0"/>
        <v>132.47999999999999</v>
      </c>
      <c r="G40" s="3">
        <f>ROUND(+'Resp. Thy.'!S137,0)</f>
        <v>3815184</v>
      </c>
      <c r="H40" s="3">
        <f>ROUND(+'Resp. Thy.'!F137,0)</f>
        <v>26148</v>
      </c>
      <c r="I40" s="8">
        <f t="shared" si="1"/>
        <v>145.91</v>
      </c>
      <c r="J40" s="8"/>
      <c r="K40" s="10">
        <f t="shared" si="2"/>
        <v>0.1014</v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ROUND(+'Resp. Thy.'!S36,0)</f>
        <v>316406</v>
      </c>
      <c r="E41" s="3">
        <f>ROUND(+'Resp. Thy.'!F36,0)</f>
        <v>1518</v>
      </c>
      <c r="F41" s="8">
        <f t="shared" si="0"/>
        <v>208.44</v>
      </c>
      <c r="G41" s="3">
        <f>ROUND(+'Resp. Thy.'!S138,0)</f>
        <v>222922</v>
      </c>
      <c r="H41" s="3">
        <f>ROUND(+'Resp. Thy.'!F138,0)</f>
        <v>1126</v>
      </c>
      <c r="I41" s="8">
        <f t="shared" si="1"/>
        <v>197.98</v>
      </c>
      <c r="J41" s="8"/>
      <c r="K41" s="10">
        <f t="shared" si="2"/>
        <v>-5.0200000000000002E-2</v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ROUND(+'Resp. Thy.'!S37,0)</f>
        <v>9378010</v>
      </c>
      <c r="E42" s="3">
        <f>ROUND(+'Resp. Thy.'!F37,0)</f>
        <v>70420</v>
      </c>
      <c r="F42" s="8">
        <f t="shared" si="0"/>
        <v>133.16999999999999</v>
      </c>
      <c r="G42" s="3">
        <f>ROUND(+'Resp. Thy.'!S139,0)</f>
        <v>10490872</v>
      </c>
      <c r="H42" s="3">
        <f>ROUND(+'Resp. Thy.'!F139,0)</f>
        <v>59051</v>
      </c>
      <c r="I42" s="8">
        <f t="shared" si="1"/>
        <v>177.66</v>
      </c>
      <c r="J42" s="8"/>
      <c r="K42" s="10">
        <f t="shared" si="2"/>
        <v>0.33410000000000001</v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ROUND(+'Resp. Thy.'!S38,0)</f>
        <v>0</v>
      </c>
      <c r="E43" s="3">
        <f>ROUND(+'Resp. Thy.'!F38,0)</f>
        <v>0</v>
      </c>
      <c r="F43" s="8" t="str">
        <f t="shared" si="0"/>
        <v/>
      </c>
      <c r="G43" s="3">
        <f>ROUND(+'Resp. Thy.'!S140,0)</f>
        <v>0</v>
      </c>
      <c r="H43" s="3">
        <f>ROUND(+'Resp. Thy.'!F140,0)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ROUND(+'Resp. Thy.'!S39,0)</f>
        <v>1461173</v>
      </c>
      <c r="E44" s="3">
        <f>ROUND(+'Resp. Thy.'!F39,0)</f>
        <v>33120</v>
      </c>
      <c r="F44" s="8">
        <f t="shared" si="0"/>
        <v>44.12</v>
      </c>
      <c r="G44" s="3">
        <f>ROUND(+'Resp. Thy.'!S141,0)</f>
        <v>1396155</v>
      </c>
      <c r="H44" s="3">
        <f>ROUND(+'Resp. Thy.'!F141,0)</f>
        <v>28292</v>
      </c>
      <c r="I44" s="8">
        <f t="shared" si="1"/>
        <v>49.35</v>
      </c>
      <c r="J44" s="8"/>
      <c r="K44" s="10">
        <f t="shared" si="2"/>
        <v>0.11849999999999999</v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ROUND(+'Resp. Thy.'!S40,0)</f>
        <v>166783</v>
      </c>
      <c r="E45" s="3">
        <f>ROUND(+'Resp. Thy.'!F40,0)</f>
        <v>1657</v>
      </c>
      <c r="F45" s="8">
        <f t="shared" si="0"/>
        <v>100.65</v>
      </c>
      <c r="G45" s="3">
        <f>ROUND(+'Resp. Thy.'!S142,0)</f>
        <v>113554</v>
      </c>
      <c r="H45" s="3">
        <f>ROUND(+'Resp. Thy.'!F142,0)</f>
        <v>1410</v>
      </c>
      <c r="I45" s="8">
        <f t="shared" si="1"/>
        <v>80.53</v>
      </c>
      <c r="J45" s="8"/>
      <c r="K45" s="10">
        <f t="shared" si="2"/>
        <v>-0.19989999999999999</v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ROUND(+'Resp. Thy.'!S41,0)</f>
        <v>1467257</v>
      </c>
      <c r="E46" s="3">
        <f>ROUND(+'Resp. Thy.'!F41,0)</f>
        <v>21133</v>
      </c>
      <c r="F46" s="8">
        <f t="shared" si="0"/>
        <v>69.430000000000007</v>
      </c>
      <c r="G46" s="3">
        <f>ROUND(+'Resp. Thy.'!S143,0)</f>
        <v>1561158</v>
      </c>
      <c r="H46" s="3">
        <f>ROUND(+'Resp. Thy.'!F143,0)</f>
        <v>20170</v>
      </c>
      <c r="I46" s="8">
        <f t="shared" si="1"/>
        <v>77.400000000000006</v>
      </c>
      <c r="J46" s="8"/>
      <c r="K46" s="10">
        <f t="shared" si="2"/>
        <v>0.1148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ROUND(+'Resp. Thy.'!S42,0)</f>
        <v>28521</v>
      </c>
      <c r="E47" s="3">
        <f>ROUND(+'Resp. Thy.'!F42,0)</f>
        <v>788</v>
      </c>
      <c r="F47" s="8">
        <f t="shared" si="0"/>
        <v>36.19</v>
      </c>
      <c r="G47" s="3">
        <f>ROUND(+'Resp. Thy.'!S144,0)</f>
        <v>3997</v>
      </c>
      <c r="H47" s="3">
        <f>ROUND(+'Resp. Thy.'!F144,0)</f>
        <v>118</v>
      </c>
      <c r="I47" s="8">
        <f t="shared" si="1"/>
        <v>33.869999999999997</v>
      </c>
      <c r="J47" s="8"/>
      <c r="K47" s="10">
        <f t="shared" si="2"/>
        <v>-6.4100000000000004E-2</v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ROUND(+'Resp. Thy.'!S43,0)</f>
        <v>0</v>
      </c>
      <c r="E48" s="3">
        <f>ROUND(+'Resp. Thy.'!F43,0)</f>
        <v>0</v>
      </c>
      <c r="F48" s="8" t="str">
        <f t="shared" si="0"/>
        <v/>
      </c>
      <c r="G48" s="3">
        <f>ROUND(+'Resp. Thy.'!S145,0)</f>
        <v>0</v>
      </c>
      <c r="H48" s="3">
        <f>ROUND(+'Resp. Thy.'!F145,0)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ROUND(+'Resp. Thy.'!S44,0)</f>
        <v>6312886</v>
      </c>
      <c r="E49" s="3">
        <f>ROUND(+'Resp. Thy.'!F44,0)</f>
        <v>19027</v>
      </c>
      <c r="F49" s="8">
        <f t="shared" si="0"/>
        <v>331.79</v>
      </c>
      <c r="G49" s="3">
        <f>ROUND(+'Resp. Thy.'!S146,0)</f>
        <v>16752049</v>
      </c>
      <c r="H49" s="3">
        <f>ROUND(+'Resp. Thy.'!F146,0)</f>
        <v>37624</v>
      </c>
      <c r="I49" s="8">
        <f t="shared" si="1"/>
        <v>445.25</v>
      </c>
      <c r="J49" s="8"/>
      <c r="K49" s="10">
        <f t="shared" si="2"/>
        <v>0.34200000000000003</v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ROUND(+'Resp. Thy.'!S45,0)</f>
        <v>22047189</v>
      </c>
      <c r="E50" s="3">
        <f>ROUND(+'Resp. Thy.'!F45,0)</f>
        <v>67295</v>
      </c>
      <c r="F50" s="8">
        <f t="shared" si="0"/>
        <v>327.62</v>
      </c>
      <c r="G50" s="3">
        <f>ROUND(+'Resp. Thy.'!S147,0)</f>
        <v>26529458</v>
      </c>
      <c r="H50" s="3">
        <f>ROUND(+'Resp. Thy.'!F147,0)</f>
        <v>71491</v>
      </c>
      <c r="I50" s="8">
        <f t="shared" si="1"/>
        <v>371.09</v>
      </c>
      <c r="J50" s="8"/>
      <c r="K50" s="10">
        <f t="shared" si="2"/>
        <v>0.13270000000000001</v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ROUND(+'Resp. Thy.'!S46,0)</f>
        <v>0</v>
      </c>
      <c r="E51" s="3">
        <f>ROUND(+'Resp. Thy.'!F46,0)</f>
        <v>0</v>
      </c>
      <c r="F51" s="8" t="str">
        <f t="shared" si="0"/>
        <v/>
      </c>
      <c r="G51" s="3">
        <f>ROUND(+'Resp. Thy.'!S148,0)</f>
        <v>0</v>
      </c>
      <c r="H51" s="3">
        <f>ROUND(+'Resp. Thy.'!F148,0)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ROUND(+'Resp. Thy.'!S47,0)</f>
        <v>9060110</v>
      </c>
      <c r="E52" s="3">
        <f>ROUND(+'Resp. Thy.'!F47,0)</f>
        <v>23391</v>
      </c>
      <c r="F52" s="8">
        <f t="shared" si="0"/>
        <v>387.33</v>
      </c>
      <c r="G52" s="3">
        <f>ROUND(+'Resp. Thy.'!S149,0)</f>
        <v>10015612</v>
      </c>
      <c r="H52" s="3">
        <f>ROUND(+'Resp. Thy.'!F149,0)</f>
        <v>23994</v>
      </c>
      <c r="I52" s="8">
        <f t="shared" si="1"/>
        <v>417.42</v>
      </c>
      <c r="J52" s="8"/>
      <c r="K52" s="10">
        <f t="shared" si="2"/>
        <v>7.7700000000000005E-2</v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ROUND(+'Resp. Thy.'!S48,0)</f>
        <v>8681221</v>
      </c>
      <c r="E53" s="3">
        <f>ROUND(+'Resp. Thy.'!F48,0)</f>
        <v>0</v>
      </c>
      <c r="F53" s="8" t="str">
        <f t="shared" si="0"/>
        <v/>
      </c>
      <c r="G53" s="3">
        <f>ROUND(+'Resp. Thy.'!S150,0)</f>
        <v>8482305</v>
      </c>
      <c r="H53" s="3">
        <f>ROUND(+'Resp. Thy.'!F150,0)</f>
        <v>0</v>
      </c>
      <c r="I53" s="8" t="str">
        <f t="shared" si="1"/>
        <v/>
      </c>
      <c r="J53" s="8"/>
      <c r="K53" s="10" t="str">
        <f t="shared" si="2"/>
        <v/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ROUND(+'Resp. Thy.'!S49,0)</f>
        <v>14141672</v>
      </c>
      <c r="E54" s="3">
        <f>ROUND(+'Resp. Thy.'!F49,0)</f>
        <v>49443</v>
      </c>
      <c r="F54" s="8">
        <f t="shared" si="0"/>
        <v>286.02</v>
      </c>
      <c r="G54" s="3">
        <f>ROUND(+'Resp. Thy.'!S151,0)</f>
        <v>14351229</v>
      </c>
      <c r="H54" s="3">
        <f>ROUND(+'Resp. Thy.'!F151,0)</f>
        <v>40123</v>
      </c>
      <c r="I54" s="8">
        <f t="shared" si="1"/>
        <v>357.68</v>
      </c>
      <c r="J54" s="8"/>
      <c r="K54" s="10">
        <f t="shared" si="2"/>
        <v>0.2505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ROUND(+'Resp. Thy.'!S50,0)</f>
        <v>2502757</v>
      </c>
      <c r="E55" s="3">
        <f>ROUND(+'Resp. Thy.'!F50,0)</f>
        <v>10970</v>
      </c>
      <c r="F55" s="8">
        <f t="shared" si="0"/>
        <v>228.15</v>
      </c>
      <c r="G55" s="3">
        <f>ROUND(+'Resp. Thy.'!S152,0)</f>
        <v>2503674</v>
      </c>
      <c r="H55" s="3">
        <f>ROUND(+'Resp. Thy.'!F152,0)</f>
        <v>10397</v>
      </c>
      <c r="I55" s="8">
        <f t="shared" si="1"/>
        <v>240.81</v>
      </c>
      <c r="J55" s="8"/>
      <c r="K55" s="10">
        <f t="shared" si="2"/>
        <v>5.5500000000000001E-2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ROUND(+'Resp. Thy.'!S51,0)</f>
        <v>95427</v>
      </c>
      <c r="E56" s="3">
        <f>ROUND(+'Resp. Thy.'!F51,0)</f>
        <v>5082</v>
      </c>
      <c r="F56" s="8">
        <f t="shared" si="0"/>
        <v>18.78</v>
      </c>
      <c r="G56" s="3">
        <f>ROUND(+'Resp. Thy.'!S153,0)</f>
        <v>251524</v>
      </c>
      <c r="H56" s="3">
        <f>ROUND(+'Resp. Thy.'!F153,0)</f>
        <v>0</v>
      </c>
      <c r="I56" s="8" t="str">
        <f t="shared" si="1"/>
        <v/>
      </c>
      <c r="J56" s="8"/>
      <c r="K56" s="10" t="str">
        <f t="shared" si="2"/>
        <v/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ROUND(+'Resp. Thy.'!S52,0)</f>
        <v>8660907</v>
      </c>
      <c r="E57" s="3">
        <f>ROUND(+'Resp. Thy.'!F52,0)</f>
        <v>0</v>
      </c>
      <c r="F57" s="8" t="str">
        <f t="shared" si="0"/>
        <v/>
      </c>
      <c r="G57" s="3">
        <f>ROUND(+'Resp. Thy.'!S154,0)</f>
        <v>9448527</v>
      </c>
      <c r="H57" s="3">
        <f>ROUND(+'Resp. Thy.'!F154,0)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ROUND(+'Resp. Thy.'!S53,0)</f>
        <v>38772720</v>
      </c>
      <c r="E58" s="3">
        <f>ROUND(+'Resp. Thy.'!F53,0)</f>
        <v>47192</v>
      </c>
      <c r="F58" s="8">
        <f t="shared" si="0"/>
        <v>821.6</v>
      </c>
      <c r="G58" s="3">
        <f>ROUND(+'Resp. Thy.'!S155,0)</f>
        <v>24314517</v>
      </c>
      <c r="H58" s="3">
        <f>ROUND(+'Resp. Thy.'!F155,0)</f>
        <v>54103</v>
      </c>
      <c r="I58" s="8">
        <f t="shared" si="1"/>
        <v>449.41</v>
      </c>
      <c r="J58" s="8"/>
      <c r="K58" s="10">
        <f t="shared" si="2"/>
        <v>-0.45300000000000001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ROUND(+'Resp. Thy.'!S54,0)</f>
        <v>1163789</v>
      </c>
      <c r="E59" s="3">
        <f>ROUND(+'Resp. Thy.'!F54,0)</f>
        <v>2368</v>
      </c>
      <c r="F59" s="8">
        <f t="shared" si="0"/>
        <v>491.46</v>
      </c>
      <c r="G59" s="3">
        <f>ROUND(+'Resp. Thy.'!S156,0)</f>
        <v>1153485</v>
      </c>
      <c r="H59" s="3">
        <f>ROUND(+'Resp. Thy.'!F156,0)</f>
        <v>2368</v>
      </c>
      <c r="I59" s="8">
        <f t="shared" si="1"/>
        <v>487.11</v>
      </c>
      <c r="J59" s="8"/>
      <c r="K59" s="10">
        <f t="shared" si="2"/>
        <v>-8.8999999999999999E-3</v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ROUND(+'Resp. Thy.'!S55,0)</f>
        <v>0</v>
      </c>
      <c r="E60" s="3">
        <f>ROUND(+'Resp. Thy.'!F55,0)</f>
        <v>0</v>
      </c>
      <c r="F60" s="8" t="str">
        <f t="shared" si="0"/>
        <v/>
      </c>
      <c r="G60" s="3">
        <f>ROUND(+'Resp. Thy.'!S157,0)</f>
        <v>0</v>
      </c>
      <c r="H60" s="3">
        <f>ROUND(+'Resp. Thy.'!F157,0)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ROUND(+'Resp. Thy.'!S56,0)</f>
        <v>21259532</v>
      </c>
      <c r="E61" s="3">
        <f>ROUND(+'Resp. Thy.'!F56,0)</f>
        <v>311854</v>
      </c>
      <c r="F61" s="8">
        <f t="shared" si="0"/>
        <v>68.17</v>
      </c>
      <c r="G61" s="3">
        <f>ROUND(+'Resp. Thy.'!S158,0)</f>
        <v>22927793</v>
      </c>
      <c r="H61" s="3">
        <f>ROUND(+'Resp. Thy.'!F158,0)</f>
        <v>391663</v>
      </c>
      <c r="I61" s="8">
        <f t="shared" si="1"/>
        <v>58.54</v>
      </c>
      <c r="J61" s="8"/>
      <c r="K61" s="10">
        <f t="shared" si="2"/>
        <v>-0.14130000000000001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ROUND(+'Resp. Thy.'!S57,0)</f>
        <v>24001683</v>
      </c>
      <c r="E62" s="3">
        <f>ROUND(+'Resp. Thy.'!F57,0)</f>
        <v>71676</v>
      </c>
      <c r="F62" s="8">
        <f t="shared" si="0"/>
        <v>334.86</v>
      </c>
      <c r="G62" s="3">
        <f>ROUND(+'Resp. Thy.'!S159,0)</f>
        <v>24227348</v>
      </c>
      <c r="H62" s="3">
        <f>ROUND(+'Resp. Thy.'!F159,0)</f>
        <v>68557</v>
      </c>
      <c r="I62" s="8">
        <f t="shared" si="1"/>
        <v>353.39</v>
      </c>
      <c r="J62" s="8"/>
      <c r="K62" s="10">
        <f t="shared" si="2"/>
        <v>5.5300000000000002E-2</v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ROUND(+'Resp. Thy.'!S58,0)</f>
        <v>784773</v>
      </c>
      <c r="E63" s="3">
        <f>ROUND(+'Resp. Thy.'!F58,0)</f>
        <v>6461</v>
      </c>
      <c r="F63" s="8">
        <f t="shared" si="0"/>
        <v>121.46</v>
      </c>
      <c r="G63" s="3">
        <f>ROUND(+'Resp. Thy.'!S160,0)</f>
        <v>665102</v>
      </c>
      <c r="H63" s="3">
        <f>ROUND(+'Resp. Thy.'!F160,0)</f>
        <v>1977</v>
      </c>
      <c r="I63" s="8">
        <f t="shared" si="1"/>
        <v>336.42</v>
      </c>
      <c r="J63" s="8"/>
      <c r="K63" s="10">
        <f t="shared" si="2"/>
        <v>1.7698</v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ROUND(+'Resp. Thy.'!S59,0)</f>
        <v>16347512</v>
      </c>
      <c r="E64" s="3">
        <f>ROUND(+'Resp. Thy.'!F59,0)</f>
        <v>68155</v>
      </c>
      <c r="F64" s="8">
        <f t="shared" si="0"/>
        <v>239.86</v>
      </c>
      <c r="G64" s="3">
        <f>ROUND(+'Resp. Thy.'!S161,0)</f>
        <v>15196647</v>
      </c>
      <c r="H64" s="3">
        <f>ROUND(+'Resp. Thy.'!F161,0)</f>
        <v>59623</v>
      </c>
      <c r="I64" s="8">
        <f t="shared" si="1"/>
        <v>254.88</v>
      </c>
      <c r="J64" s="8"/>
      <c r="K64" s="10">
        <f t="shared" si="2"/>
        <v>6.2600000000000003E-2</v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ROUND(+'Resp. Thy.'!S60,0)</f>
        <v>1674</v>
      </c>
      <c r="E65" s="3">
        <f>ROUND(+'Resp. Thy.'!F60,0)</f>
        <v>0</v>
      </c>
      <c r="F65" s="8" t="str">
        <f t="shared" si="0"/>
        <v/>
      </c>
      <c r="G65" s="3">
        <f>ROUND(+'Resp. Thy.'!S162,0)</f>
        <v>2112</v>
      </c>
      <c r="H65" s="3">
        <f>ROUND(+'Resp. Thy.'!F162,0)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ROUND(+'Resp. Thy.'!S61,0)</f>
        <v>6790419</v>
      </c>
      <c r="E66" s="3">
        <f>ROUND(+'Resp. Thy.'!F61,0)</f>
        <v>8796</v>
      </c>
      <c r="F66" s="8">
        <f t="shared" si="0"/>
        <v>771.99</v>
      </c>
      <c r="G66" s="3">
        <f>ROUND(+'Resp. Thy.'!S163,0)</f>
        <v>5985595</v>
      </c>
      <c r="H66" s="3">
        <f>ROUND(+'Resp. Thy.'!F163,0)</f>
        <v>8091</v>
      </c>
      <c r="I66" s="8">
        <f t="shared" si="1"/>
        <v>739.78</v>
      </c>
      <c r="J66" s="8"/>
      <c r="K66" s="10">
        <f t="shared" si="2"/>
        <v>-4.1700000000000001E-2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ROUND(+'Resp. Thy.'!S62,0)</f>
        <v>134588</v>
      </c>
      <c r="E67" s="3">
        <f>ROUND(+'Resp. Thy.'!F62,0)</f>
        <v>9451</v>
      </c>
      <c r="F67" s="8">
        <f t="shared" si="0"/>
        <v>14.24</v>
      </c>
      <c r="G67" s="3">
        <f>ROUND(+'Resp. Thy.'!S164,0)</f>
        <v>127871</v>
      </c>
      <c r="H67" s="3">
        <f>ROUND(+'Resp. Thy.'!F164,0)</f>
        <v>10071</v>
      </c>
      <c r="I67" s="8">
        <f t="shared" si="1"/>
        <v>12.7</v>
      </c>
      <c r="J67" s="8"/>
      <c r="K67" s="10">
        <f t="shared" si="2"/>
        <v>-0.1081</v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ROUND(+'Resp. Thy.'!S63,0)</f>
        <v>10340586</v>
      </c>
      <c r="E68" s="3">
        <f>ROUND(+'Resp. Thy.'!F63,0)</f>
        <v>61980</v>
      </c>
      <c r="F68" s="8">
        <f t="shared" si="0"/>
        <v>166.84</v>
      </c>
      <c r="G68" s="3">
        <f>ROUND(+'Resp. Thy.'!S165,0)</f>
        <v>10855209</v>
      </c>
      <c r="H68" s="3">
        <f>ROUND(+'Resp. Thy.'!F165,0)</f>
        <v>52436</v>
      </c>
      <c r="I68" s="8">
        <f t="shared" si="1"/>
        <v>207.02</v>
      </c>
      <c r="J68" s="8"/>
      <c r="K68" s="10">
        <f t="shared" si="2"/>
        <v>0.24079999999999999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ROUND(+'Resp. Thy.'!S64,0)</f>
        <v>0</v>
      </c>
      <c r="E69" s="3">
        <f>ROUND(+'Resp. Thy.'!F64,0)</f>
        <v>0</v>
      </c>
      <c r="F69" s="8" t="str">
        <f t="shared" si="0"/>
        <v/>
      </c>
      <c r="G69" s="3">
        <f>ROUND(+'Resp. Thy.'!S166,0)</f>
        <v>936814</v>
      </c>
      <c r="H69" s="3">
        <f>ROUND(+'Resp. Thy.'!F166,0)</f>
        <v>16675</v>
      </c>
      <c r="I69" s="8">
        <f t="shared" si="1"/>
        <v>56.18</v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ROUND(+'Resp. Thy.'!S65,0)</f>
        <v>310703</v>
      </c>
      <c r="E70" s="3">
        <f>ROUND(+'Resp. Thy.'!F65,0)</f>
        <v>5006</v>
      </c>
      <c r="F70" s="8">
        <f t="shared" si="0"/>
        <v>62.07</v>
      </c>
      <c r="G70" s="3">
        <f>ROUND(+'Resp. Thy.'!S167,0)</f>
        <v>272921</v>
      </c>
      <c r="H70" s="3">
        <f>ROUND(+'Resp. Thy.'!F167,0)</f>
        <v>4113</v>
      </c>
      <c r="I70" s="8">
        <f t="shared" si="1"/>
        <v>66.36</v>
      </c>
      <c r="J70" s="8"/>
      <c r="K70" s="10">
        <f t="shared" si="2"/>
        <v>6.9099999999999995E-2</v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ROUND(+'Resp. Thy.'!S66,0)</f>
        <v>0</v>
      </c>
      <c r="E71" s="3">
        <f>ROUND(+'Resp. Thy.'!F66,0)</f>
        <v>0</v>
      </c>
      <c r="F71" s="8" t="str">
        <f t="shared" si="0"/>
        <v/>
      </c>
      <c r="G71" s="3">
        <f>ROUND(+'Resp. Thy.'!S168,0)</f>
        <v>0</v>
      </c>
      <c r="H71" s="3">
        <f>ROUND(+'Resp. Thy.'!F168,0)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ROUND(+'Resp. Thy.'!S67,0)</f>
        <v>38637878</v>
      </c>
      <c r="E72" s="3">
        <f>ROUND(+'Resp. Thy.'!F67,0)</f>
        <v>1916</v>
      </c>
      <c r="F72" s="8">
        <f t="shared" si="0"/>
        <v>20165.91</v>
      </c>
      <c r="G72" s="3">
        <f>ROUND(+'Resp. Thy.'!S169,0)</f>
        <v>42900776</v>
      </c>
      <c r="H72" s="3">
        <f>ROUND(+'Resp. Thy.'!F169,0)</f>
        <v>76057</v>
      </c>
      <c r="I72" s="8">
        <f t="shared" si="1"/>
        <v>564.05999999999995</v>
      </c>
      <c r="J72" s="8"/>
      <c r="K72" s="10">
        <f t="shared" si="2"/>
        <v>-0.97199999999999998</v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ROUND(+'Resp. Thy.'!S68,0)</f>
        <v>11036159</v>
      </c>
      <c r="E73" s="3">
        <f>ROUND(+'Resp. Thy.'!F68,0)</f>
        <v>45008</v>
      </c>
      <c r="F73" s="8">
        <f t="shared" si="0"/>
        <v>245.2</v>
      </c>
      <c r="G73" s="3">
        <f>ROUND(+'Resp. Thy.'!S170,0)</f>
        <v>12339043</v>
      </c>
      <c r="H73" s="3">
        <f>ROUND(+'Resp. Thy.'!F170,0)</f>
        <v>44172</v>
      </c>
      <c r="I73" s="8">
        <f t="shared" si="1"/>
        <v>279.33999999999997</v>
      </c>
      <c r="J73" s="8"/>
      <c r="K73" s="10">
        <f t="shared" si="2"/>
        <v>0.13919999999999999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ROUND(+'Resp. Thy.'!S69,0)</f>
        <v>99886863</v>
      </c>
      <c r="E74" s="3">
        <f>ROUND(+'Resp. Thy.'!F69,0)</f>
        <v>596102</v>
      </c>
      <c r="F74" s="8">
        <f t="shared" si="0"/>
        <v>167.57</v>
      </c>
      <c r="G74" s="3">
        <f>ROUND(+'Resp. Thy.'!S171,0)</f>
        <v>117675121</v>
      </c>
      <c r="H74" s="3">
        <f>ROUND(+'Resp. Thy.'!F171,0)</f>
        <v>637427</v>
      </c>
      <c r="I74" s="8">
        <f t="shared" si="1"/>
        <v>184.61</v>
      </c>
      <c r="J74" s="8"/>
      <c r="K74" s="10">
        <f t="shared" si="2"/>
        <v>0.1017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ROUND(+'Resp. Thy.'!S70,0)</f>
        <v>9599070</v>
      </c>
      <c r="E75" s="3">
        <f>ROUND(+'Resp. Thy.'!F70,0)</f>
        <v>0</v>
      </c>
      <c r="F75" s="8" t="str">
        <f t="shared" ref="F75:F108" si="3">IF(D75=0,"",IF(E75=0,"",ROUND(D75/E75,2)))</f>
        <v/>
      </c>
      <c r="G75" s="3">
        <f>ROUND(+'Resp. Thy.'!S172,0)</f>
        <v>9588460</v>
      </c>
      <c r="H75" s="3">
        <f>ROUND(+'Resp. Thy.'!F172,0)</f>
        <v>11199</v>
      </c>
      <c r="I75" s="8">
        <f t="shared" ref="I75:I108" si="4">IF(G75=0,"",IF(H75=0,"",ROUND(G75/H75,2)))</f>
        <v>856.19</v>
      </c>
      <c r="J75" s="8"/>
      <c r="K75" s="10" t="str">
        <f t="shared" ref="K75:K108" si="5">IF(D75=0,"",IF(E75=0,"",IF(G75=0,"",IF(H75=0,"",ROUND(I75/F75-1,4)))))</f>
        <v/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ROUND(+'Resp. Thy.'!S71,0)</f>
        <v>906311</v>
      </c>
      <c r="E76" s="3">
        <f>ROUND(+'Resp. Thy.'!F71,0)</f>
        <v>2236</v>
      </c>
      <c r="F76" s="8">
        <f t="shared" si="3"/>
        <v>405.33</v>
      </c>
      <c r="G76" s="3">
        <f>ROUND(+'Resp. Thy.'!S173,0)</f>
        <v>888475</v>
      </c>
      <c r="H76" s="3">
        <f>ROUND(+'Resp. Thy.'!F173,0)</f>
        <v>2251</v>
      </c>
      <c r="I76" s="8">
        <f t="shared" si="4"/>
        <v>394.7</v>
      </c>
      <c r="J76" s="8"/>
      <c r="K76" s="10">
        <f t="shared" si="5"/>
        <v>-2.6200000000000001E-2</v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ROUND(+'Resp. Thy.'!S72,0)</f>
        <v>0</v>
      </c>
      <c r="E77" s="3">
        <f>ROUND(+'Resp. Thy.'!F72,0)</f>
        <v>0</v>
      </c>
      <c r="F77" s="8" t="str">
        <f t="shared" si="3"/>
        <v/>
      </c>
      <c r="G77" s="3">
        <f>ROUND(+'Resp. Thy.'!S174,0)</f>
        <v>0</v>
      </c>
      <c r="H77" s="3">
        <f>ROUND(+'Resp. Thy.'!F174,0)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ROUND(+'Resp. Thy.'!S73,0)</f>
        <v>8982966</v>
      </c>
      <c r="E78" s="3">
        <f>ROUND(+'Resp. Thy.'!F73,0)</f>
        <v>43820</v>
      </c>
      <c r="F78" s="8">
        <f t="shared" si="3"/>
        <v>205</v>
      </c>
      <c r="G78" s="3">
        <f>ROUND(+'Resp. Thy.'!S175,0)</f>
        <v>9500154</v>
      </c>
      <c r="H78" s="3">
        <f>ROUND(+'Resp. Thy.'!F175,0)</f>
        <v>44430</v>
      </c>
      <c r="I78" s="8">
        <f t="shared" si="4"/>
        <v>213.82</v>
      </c>
      <c r="J78" s="8"/>
      <c r="K78" s="10">
        <f t="shared" si="5"/>
        <v>4.2999999999999997E-2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ROUND(+'Resp. Thy.'!S74,0)</f>
        <v>38413926</v>
      </c>
      <c r="E79" s="3">
        <f>ROUND(+'Resp. Thy.'!F74,0)</f>
        <v>95793</v>
      </c>
      <c r="F79" s="8">
        <f t="shared" si="3"/>
        <v>401.01</v>
      </c>
      <c r="G79" s="3">
        <f>ROUND(+'Resp. Thy.'!S176,0)</f>
        <v>40152564</v>
      </c>
      <c r="H79" s="3">
        <f>ROUND(+'Resp. Thy.'!F176,0)</f>
        <v>92867</v>
      </c>
      <c r="I79" s="8">
        <f t="shared" si="4"/>
        <v>432.37</v>
      </c>
      <c r="J79" s="8"/>
      <c r="K79" s="10">
        <f t="shared" si="5"/>
        <v>7.8200000000000006E-2</v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ROUND(+'Resp. Thy.'!S75,0)</f>
        <v>2526242</v>
      </c>
      <c r="E80" s="3">
        <f>ROUND(+'Resp. Thy.'!F75,0)</f>
        <v>23571</v>
      </c>
      <c r="F80" s="8">
        <f t="shared" si="3"/>
        <v>107.18</v>
      </c>
      <c r="G80" s="3">
        <f>ROUND(+'Resp. Thy.'!S177,0)</f>
        <v>2640199</v>
      </c>
      <c r="H80" s="3">
        <f>ROUND(+'Resp. Thy.'!F177,0)</f>
        <v>27350</v>
      </c>
      <c r="I80" s="8">
        <f t="shared" si="4"/>
        <v>96.53</v>
      </c>
      <c r="J80" s="8"/>
      <c r="K80" s="10">
        <f t="shared" si="5"/>
        <v>-9.9400000000000002E-2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ROUND(+'Resp. Thy.'!S76,0)</f>
        <v>948565</v>
      </c>
      <c r="E81" s="3">
        <f>ROUND(+'Resp. Thy.'!F76,0)</f>
        <v>0</v>
      </c>
      <c r="F81" s="8" t="str">
        <f t="shared" si="3"/>
        <v/>
      </c>
      <c r="G81" s="3">
        <f>ROUND(+'Resp. Thy.'!S178,0)</f>
        <v>977712</v>
      </c>
      <c r="H81" s="3">
        <f>ROUND(+'Resp. Thy.'!F178,0)</f>
        <v>2474</v>
      </c>
      <c r="I81" s="8">
        <f t="shared" si="4"/>
        <v>395.19</v>
      </c>
      <c r="J81" s="8"/>
      <c r="K81" s="10" t="str">
        <f t="shared" si="5"/>
        <v/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ROUND(+'Resp. Thy.'!S77,0)</f>
        <v>13682790</v>
      </c>
      <c r="E82" s="3">
        <f>ROUND(+'Resp. Thy.'!F77,0)</f>
        <v>240257</v>
      </c>
      <c r="F82" s="8">
        <f t="shared" si="3"/>
        <v>56.95</v>
      </c>
      <c r="G82" s="3">
        <f>ROUND(+'Resp. Thy.'!S179,0)</f>
        <v>15445568</v>
      </c>
      <c r="H82" s="3">
        <f>ROUND(+'Resp. Thy.'!F179,0)</f>
        <v>0</v>
      </c>
      <c r="I82" s="8" t="str">
        <f t="shared" si="4"/>
        <v/>
      </c>
      <c r="J82" s="8"/>
      <c r="K82" s="10" t="str">
        <f t="shared" si="5"/>
        <v/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ROUND(+'Resp. Thy.'!S78,0)</f>
        <v>78056529</v>
      </c>
      <c r="E83" s="3">
        <f>ROUND(+'Resp. Thy.'!F78,0)</f>
        <v>0</v>
      </c>
      <c r="F83" s="8" t="str">
        <f t="shared" si="3"/>
        <v/>
      </c>
      <c r="G83" s="3">
        <f>ROUND(+'Resp. Thy.'!S180,0)</f>
        <v>86667730</v>
      </c>
      <c r="H83" s="3">
        <f>ROUND(+'Resp. Thy.'!F180,0)</f>
        <v>168237</v>
      </c>
      <c r="I83" s="8">
        <f t="shared" si="4"/>
        <v>515.15</v>
      </c>
      <c r="J83" s="8"/>
      <c r="K83" s="10" t="str">
        <f t="shared" si="5"/>
        <v/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ROUND(+'Resp. Thy.'!S79,0)</f>
        <v>5131077</v>
      </c>
      <c r="E84" s="3">
        <f>ROUND(+'Resp. Thy.'!F79,0)</f>
        <v>119514</v>
      </c>
      <c r="F84" s="8">
        <f t="shared" si="3"/>
        <v>42.93</v>
      </c>
      <c r="G84" s="3">
        <f>ROUND(+'Resp. Thy.'!S181,0)</f>
        <v>6391469</v>
      </c>
      <c r="H84" s="3">
        <f>ROUND(+'Resp. Thy.'!F181,0)</f>
        <v>96446</v>
      </c>
      <c r="I84" s="8">
        <f t="shared" si="4"/>
        <v>66.27</v>
      </c>
      <c r="J84" s="8"/>
      <c r="K84" s="10">
        <f t="shared" si="5"/>
        <v>0.54369999999999996</v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ROUND(+'Resp. Thy.'!S80,0)</f>
        <v>18308778</v>
      </c>
      <c r="E85" s="3">
        <f>ROUND(+'Resp. Thy.'!F80,0)</f>
        <v>24917</v>
      </c>
      <c r="F85" s="8">
        <f t="shared" si="3"/>
        <v>734.79</v>
      </c>
      <c r="G85" s="3">
        <f>ROUND(+'Resp. Thy.'!S182,0)</f>
        <v>20069937</v>
      </c>
      <c r="H85" s="3">
        <f>ROUND(+'Resp. Thy.'!F182,0)</f>
        <v>35439</v>
      </c>
      <c r="I85" s="8">
        <f t="shared" si="4"/>
        <v>566.32000000000005</v>
      </c>
      <c r="J85" s="8"/>
      <c r="K85" s="10">
        <f t="shared" si="5"/>
        <v>-0.2293</v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ROUND(+'Resp. Thy.'!S81,0)</f>
        <v>260893</v>
      </c>
      <c r="E86" s="3">
        <f>ROUND(+'Resp. Thy.'!F81,0)</f>
        <v>0</v>
      </c>
      <c r="F86" s="8" t="str">
        <f t="shared" si="3"/>
        <v/>
      </c>
      <c r="G86" s="3">
        <f>ROUND(+'Resp. Thy.'!S183,0)</f>
        <v>271986</v>
      </c>
      <c r="H86" s="3">
        <f>ROUND(+'Resp. Thy.'!F183,0)</f>
        <v>0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ROUND(+'Resp. Thy.'!S82,0)</f>
        <v>13541442</v>
      </c>
      <c r="E87" s="3">
        <f>ROUND(+'Resp. Thy.'!F82,0)</f>
        <v>34644</v>
      </c>
      <c r="F87" s="8">
        <f t="shared" si="3"/>
        <v>390.87</v>
      </c>
      <c r="G87" s="3">
        <f>ROUND(+'Resp. Thy.'!S184,0)</f>
        <v>12223319</v>
      </c>
      <c r="H87" s="3">
        <f>ROUND(+'Resp. Thy.'!F184,0)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ROUND(+'Resp. Thy.'!S83,0)</f>
        <v>2988325</v>
      </c>
      <c r="E88" s="3">
        <f>ROUND(+'Resp. Thy.'!F83,0)</f>
        <v>13625</v>
      </c>
      <c r="F88" s="8">
        <f t="shared" si="3"/>
        <v>219.33</v>
      </c>
      <c r="G88" s="3">
        <f>ROUND(+'Resp. Thy.'!S185,0)</f>
        <v>3364323</v>
      </c>
      <c r="H88" s="3">
        <f>ROUND(+'Resp. Thy.'!F185,0)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ROUND(+'Resp. Thy.'!S84,0)</f>
        <v>2006049</v>
      </c>
      <c r="E89" s="3">
        <f>ROUND(+'Resp. Thy.'!F84,0)</f>
        <v>10609</v>
      </c>
      <c r="F89" s="8">
        <f t="shared" si="3"/>
        <v>189.09</v>
      </c>
      <c r="G89" s="3">
        <f>ROUND(+'Resp. Thy.'!S186,0)</f>
        <v>2091877</v>
      </c>
      <c r="H89" s="3">
        <f>ROUND(+'Resp. Thy.'!F186,0)</f>
        <v>14930</v>
      </c>
      <c r="I89" s="8">
        <f t="shared" si="4"/>
        <v>140.11000000000001</v>
      </c>
      <c r="J89" s="8"/>
      <c r="K89" s="10">
        <f t="shared" si="5"/>
        <v>-0.25900000000000001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ROUND(+'Resp. Thy.'!S85,0)</f>
        <v>0</v>
      </c>
      <c r="E90" s="3">
        <f>ROUND(+'Resp. Thy.'!F85,0)</f>
        <v>0</v>
      </c>
      <c r="F90" s="8" t="str">
        <f t="shared" si="3"/>
        <v/>
      </c>
      <c r="G90" s="3">
        <f>ROUND(+'Resp. Thy.'!S187,0)</f>
        <v>0</v>
      </c>
      <c r="H90" s="3">
        <f>ROUND(+'Resp. Thy.'!F187,0)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ROUND(+'Resp. Thy.'!S86,0)</f>
        <v>6305420</v>
      </c>
      <c r="E91" s="3">
        <f>ROUND(+'Resp. Thy.'!F86,0)</f>
        <v>18198</v>
      </c>
      <c r="F91" s="8">
        <f t="shared" si="3"/>
        <v>346.49</v>
      </c>
      <c r="G91" s="3">
        <f>ROUND(+'Resp. Thy.'!S188,0)</f>
        <v>6350150</v>
      </c>
      <c r="H91" s="3">
        <f>ROUND(+'Resp. Thy.'!F188,0)</f>
        <v>17694</v>
      </c>
      <c r="I91" s="8">
        <f t="shared" si="4"/>
        <v>358.89</v>
      </c>
      <c r="J91" s="8"/>
      <c r="K91" s="10">
        <f t="shared" si="5"/>
        <v>3.5799999999999998E-2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ROUND(+'Resp. Thy.'!S87,0)</f>
        <v>1292081</v>
      </c>
      <c r="E92" s="3">
        <f>ROUND(+'Resp. Thy.'!F87,0)</f>
        <v>20560</v>
      </c>
      <c r="F92" s="8">
        <f t="shared" si="3"/>
        <v>62.84</v>
      </c>
      <c r="G92" s="3">
        <f>ROUND(+'Resp. Thy.'!S189,0)</f>
        <v>1290486</v>
      </c>
      <c r="H92" s="3">
        <f>ROUND(+'Resp. Thy.'!F189,0)</f>
        <v>19566</v>
      </c>
      <c r="I92" s="8">
        <f t="shared" si="4"/>
        <v>65.959999999999994</v>
      </c>
      <c r="J92" s="8"/>
      <c r="K92" s="10">
        <f t="shared" si="5"/>
        <v>4.9599999999999998E-2</v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ROUND(+'Resp. Thy.'!S88,0)</f>
        <v>3213150</v>
      </c>
      <c r="E93" s="3">
        <f>ROUND(+'Resp. Thy.'!F88,0)</f>
        <v>20180</v>
      </c>
      <c r="F93" s="8">
        <f t="shared" si="3"/>
        <v>159.22</v>
      </c>
      <c r="G93" s="3">
        <f>ROUND(+'Resp. Thy.'!S190,0)</f>
        <v>3086899</v>
      </c>
      <c r="H93" s="3">
        <f>ROUND(+'Resp. Thy.'!F190,0)</f>
        <v>18039</v>
      </c>
      <c r="I93" s="8">
        <f t="shared" si="4"/>
        <v>171.12</v>
      </c>
      <c r="J93" s="8"/>
      <c r="K93" s="10">
        <f t="shared" si="5"/>
        <v>7.4700000000000003E-2</v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ROUND(+'Resp. Thy.'!S89,0)</f>
        <v>15060015</v>
      </c>
      <c r="E94" s="3">
        <f>ROUND(+'Resp. Thy.'!F89,0)</f>
        <v>65429</v>
      </c>
      <c r="F94" s="8">
        <f t="shared" si="3"/>
        <v>230.17</v>
      </c>
      <c r="G94" s="3">
        <f>ROUND(+'Resp. Thy.'!S191,0)</f>
        <v>14283029</v>
      </c>
      <c r="H94" s="3">
        <f>ROUND(+'Resp. Thy.'!F191,0)</f>
        <v>44499</v>
      </c>
      <c r="I94" s="8">
        <f t="shared" si="4"/>
        <v>320.97000000000003</v>
      </c>
      <c r="J94" s="8"/>
      <c r="K94" s="10">
        <f t="shared" si="5"/>
        <v>0.39450000000000002</v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ROUND(+'Resp. Thy.'!S90,0)</f>
        <v>8114117</v>
      </c>
      <c r="E95" s="3">
        <f>ROUND(+'Resp. Thy.'!F90,0)</f>
        <v>0</v>
      </c>
      <c r="F95" s="8" t="str">
        <f t="shared" si="3"/>
        <v/>
      </c>
      <c r="G95" s="3">
        <f>ROUND(+'Resp. Thy.'!S192,0)</f>
        <v>4397676</v>
      </c>
      <c r="H95" s="3">
        <f>ROUND(+'Resp. Thy.'!F192,0)</f>
        <v>0</v>
      </c>
      <c r="I95" s="8" t="str">
        <f t="shared" si="4"/>
        <v/>
      </c>
      <c r="J95" s="8"/>
      <c r="K95" s="10" t="str">
        <f t="shared" si="5"/>
        <v/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ROUND(+'Resp. Thy.'!S91,0)</f>
        <v>1894132</v>
      </c>
      <c r="E96" s="3">
        <f>ROUND(+'Resp. Thy.'!F91,0)</f>
        <v>0</v>
      </c>
      <c r="F96" s="8" t="str">
        <f t="shared" si="3"/>
        <v/>
      </c>
      <c r="G96" s="3">
        <f>ROUND(+'Resp. Thy.'!S193,0)</f>
        <v>2014678</v>
      </c>
      <c r="H96" s="3">
        <f>ROUND(+'Resp. Thy.'!F193,0)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ROUND(+'Resp. Thy.'!S92,0)</f>
        <v>0</v>
      </c>
      <c r="E97" s="3">
        <f>ROUND(+'Resp. Thy.'!F92,0)</f>
        <v>0</v>
      </c>
      <c r="F97" s="8" t="str">
        <f t="shared" si="3"/>
        <v/>
      </c>
      <c r="G97" s="3">
        <f>ROUND(+'Resp. Thy.'!S194,0)</f>
        <v>0</v>
      </c>
      <c r="H97" s="3">
        <f>ROUND(+'Resp. Thy.'!F194,0)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ROUND(+'Resp. Thy.'!S93,0)</f>
        <v>1723989</v>
      </c>
      <c r="E98" s="3">
        <f>ROUND(+'Resp. Thy.'!F93,0)</f>
        <v>14667</v>
      </c>
      <c r="F98" s="8">
        <f t="shared" si="3"/>
        <v>117.54</v>
      </c>
      <c r="G98" s="3">
        <f>ROUND(+'Resp. Thy.'!S195,0)</f>
        <v>476583</v>
      </c>
      <c r="H98" s="3">
        <f>ROUND(+'Resp. Thy.'!F195,0)</f>
        <v>1880</v>
      </c>
      <c r="I98" s="8">
        <f t="shared" si="4"/>
        <v>253.5</v>
      </c>
      <c r="J98" s="8"/>
      <c r="K98" s="10">
        <f t="shared" si="5"/>
        <v>1.1567000000000001</v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ROUND(+'Resp. Thy.'!S94,0)</f>
        <v>18097185</v>
      </c>
      <c r="E99" s="3">
        <f>ROUND(+'Resp. Thy.'!F94,0)</f>
        <v>63284</v>
      </c>
      <c r="F99" s="8">
        <f t="shared" si="3"/>
        <v>285.97000000000003</v>
      </c>
      <c r="G99" s="3">
        <f>ROUND(+'Resp. Thy.'!S196,0)</f>
        <v>21095200</v>
      </c>
      <c r="H99" s="3">
        <f>ROUND(+'Resp. Thy.'!F196,0)</f>
        <v>63306</v>
      </c>
      <c r="I99" s="8">
        <f t="shared" si="4"/>
        <v>333.23</v>
      </c>
      <c r="J99" s="8"/>
      <c r="K99" s="10">
        <f t="shared" si="5"/>
        <v>0.1653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ROUND(+'Resp. Thy.'!S95,0)</f>
        <v>27869950</v>
      </c>
      <c r="E100" s="3">
        <f>ROUND(+'Resp. Thy.'!F95,0)</f>
        <v>75740</v>
      </c>
      <c r="F100" s="8">
        <f t="shared" si="3"/>
        <v>367.97</v>
      </c>
      <c r="G100" s="3">
        <f>ROUND(+'Resp. Thy.'!S197,0)</f>
        <v>35128659</v>
      </c>
      <c r="H100" s="3">
        <f>ROUND(+'Resp. Thy.'!F197,0)</f>
        <v>94089</v>
      </c>
      <c r="I100" s="8">
        <f t="shared" si="4"/>
        <v>373.36</v>
      </c>
      <c r="J100" s="8"/>
      <c r="K100" s="10">
        <f t="shared" si="5"/>
        <v>1.46E-2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ROUND(+'Resp. Thy.'!S96,0)</f>
        <v>6370994</v>
      </c>
      <c r="E101" s="3">
        <f>ROUND(+'Resp. Thy.'!F96,0)</f>
        <v>17042</v>
      </c>
      <c r="F101" s="8">
        <f t="shared" si="3"/>
        <v>373.84</v>
      </c>
      <c r="G101" s="3">
        <f>ROUND(+'Resp. Thy.'!S198,0)</f>
        <v>7027904</v>
      </c>
      <c r="H101" s="3">
        <f>ROUND(+'Resp. Thy.'!F198,0)</f>
        <v>19484</v>
      </c>
      <c r="I101" s="8">
        <f t="shared" si="4"/>
        <v>360.7</v>
      </c>
      <c r="J101" s="8"/>
      <c r="K101" s="10">
        <f t="shared" si="5"/>
        <v>-3.5099999999999999E-2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ROUND(+'Resp. Thy.'!S97,0)</f>
        <v>2897233</v>
      </c>
      <c r="E102" s="3">
        <f>ROUND(+'Resp. Thy.'!F97,0)</f>
        <v>0</v>
      </c>
      <c r="F102" s="8" t="str">
        <f t="shared" si="3"/>
        <v/>
      </c>
      <c r="G102" s="3">
        <f>ROUND(+'Resp. Thy.'!S199,0)</f>
        <v>3660388</v>
      </c>
      <c r="H102" s="3">
        <f>ROUND(+'Resp. Thy.'!F199,0)</f>
        <v>0</v>
      </c>
      <c r="I102" s="8" t="str">
        <f t="shared" si="4"/>
        <v/>
      </c>
      <c r="J102" s="8"/>
      <c r="K102" s="10" t="str">
        <f t="shared" si="5"/>
        <v/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ROUND(+'Resp. Thy.'!S98,0)</f>
        <v>0</v>
      </c>
      <c r="E103" s="3">
        <f>ROUND(+'Resp. Thy.'!F98,0)</f>
        <v>0</v>
      </c>
      <c r="F103" s="8" t="str">
        <f t="shared" si="3"/>
        <v/>
      </c>
      <c r="G103" s="3">
        <f>ROUND(+'Resp. Thy.'!S200,0)</f>
        <v>0</v>
      </c>
      <c r="H103" s="3">
        <f>ROUND(+'Resp. Thy.'!F200,0)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ROUND(+'Resp. Thy.'!S99,0)</f>
        <v>0</v>
      </c>
      <c r="E104" s="3">
        <f>ROUND(+'Resp. Thy.'!F99,0)</f>
        <v>0</v>
      </c>
      <c r="F104" s="8" t="str">
        <f t="shared" si="3"/>
        <v/>
      </c>
      <c r="G104" s="3">
        <f>ROUND(+'Resp. Thy.'!S201,0)</f>
        <v>0</v>
      </c>
      <c r="H104" s="3">
        <f>ROUND(+'Resp. Thy.'!F201,0)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ROUND(+'Resp. Thy.'!S100,0)</f>
        <v>0</v>
      </c>
      <c r="E105" s="3">
        <f>ROUND(+'Resp. Thy.'!F100,0)</f>
        <v>0</v>
      </c>
      <c r="F105" s="8" t="str">
        <f t="shared" si="3"/>
        <v/>
      </c>
      <c r="G105" s="3">
        <f>ROUND(+'Resp. Thy.'!S202,0)</f>
        <v>0</v>
      </c>
      <c r="H105" s="3">
        <f>ROUND(+'Resp. Thy.'!F202,0)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ROUND(+'Resp. Thy.'!S101,0)</f>
        <v>0</v>
      </c>
      <c r="E106" s="3">
        <f>ROUND(+'Resp. Thy.'!F101,0)</f>
        <v>0</v>
      </c>
      <c r="F106" s="8" t="str">
        <f t="shared" si="3"/>
        <v/>
      </c>
      <c r="G106" s="3">
        <f>ROUND(+'Resp. Thy.'!S203,0)</f>
        <v>0</v>
      </c>
      <c r="H106" s="3">
        <f>ROUND(+'Resp. Thy.'!F203,0)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ROUND(+'Resp. Thy.'!S102,0)</f>
        <v>0</v>
      </c>
      <c r="E107" s="3">
        <f>ROUND(+'Resp. Thy.'!F102,0)</f>
        <v>0</v>
      </c>
      <c r="F107" s="8" t="str">
        <f t="shared" si="3"/>
        <v/>
      </c>
      <c r="G107" s="3">
        <f>ROUND(+'Resp. Thy.'!S204,0)</f>
        <v>0</v>
      </c>
      <c r="H107" s="3">
        <f>ROUND(+'Resp. Thy.'!F204,0)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922</v>
      </c>
      <c r="C108" t="str">
        <f>+'Resp. Thy.'!B103</f>
        <v>FAIRFAX EVERETT</v>
      </c>
      <c r="D108" s="3">
        <f>ROUND(+'Resp. Thy.'!S103,0)</f>
        <v>0</v>
      </c>
      <c r="E108" s="3">
        <f>ROUND(+'Resp. Thy.'!F103,0)</f>
        <v>0</v>
      </c>
      <c r="F108" s="8" t="str">
        <f t="shared" si="3"/>
        <v/>
      </c>
      <c r="G108" s="3">
        <f>ROUND(+'Resp. Thy.'!S205,0)</f>
        <v>0</v>
      </c>
      <c r="H108" s="3">
        <f>ROUND(+'Resp. Thy.'!F205,0)</f>
        <v>0</v>
      </c>
      <c r="I108" s="8" t="str">
        <f t="shared" si="4"/>
        <v/>
      </c>
      <c r="J108" s="8"/>
      <c r="K108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B21" sqref="B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33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322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45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F8" s="1" t="s">
        <v>1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6</v>
      </c>
      <c r="E9" s="1" t="s">
        <v>17</v>
      </c>
      <c r="F9" s="1" t="s">
        <v>18</v>
      </c>
      <c r="G9" s="1" t="s">
        <v>6</v>
      </c>
      <c r="H9" s="1" t="s">
        <v>17</v>
      </c>
      <c r="I9" s="1" t="s">
        <v>18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Thy.'!G5,0)</f>
        <v>5228230</v>
      </c>
      <c r="E10" s="8">
        <f>ROUND(+'Resp. Thy.'!E5,2)</f>
        <v>60.29</v>
      </c>
      <c r="F10" s="8">
        <f>IF(D10=0,"",IF(E10=0,"",ROUND(D10/E10,2)))</f>
        <v>86718.03</v>
      </c>
      <c r="G10" s="3">
        <f>ROUND(+'Resp. Thy.'!G107,0)</f>
        <v>5532361</v>
      </c>
      <c r="H10" s="8">
        <f>ROUND(+'Resp. Thy.'!E107,2)</f>
        <v>62.13</v>
      </c>
      <c r="I10" s="8">
        <f>IF(G10=0,"",IF(H10=0,"",ROUND(G10/H10,2)))</f>
        <v>89044.92</v>
      </c>
      <c r="J10" s="8"/>
      <c r="K10" s="10">
        <f>IF(D10=0,"",IF(E10=0,"",IF(G10=0,"",IF(H10=0,"",ROUND(I10/F10-1,4)))))</f>
        <v>2.6800000000000001E-2</v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Thy.'!G6,0)</f>
        <v>1718008</v>
      </c>
      <c r="E11" s="8">
        <f>ROUND(+'Resp. Thy.'!E6,2)</f>
        <v>21.32</v>
      </c>
      <c r="F11" s="8">
        <f t="shared" ref="F11:F74" si="0">IF(D11=0,"",IF(E11=0,"",ROUND(D11/E11,2)))</f>
        <v>80581.990000000005</v>
      </c>
      <c r="G11" s="3">
        <f>ROUND(+'Resp. Thy.'!G108,0)</f>
        <v>1707569</v>
      </c>
      <c r="H11" s="8">
        <f>ROUND(+'Resp. Thy.'!E108,2)</f>
        <v>21</v>
      </c>
      <c r="I11" s="8">
        <f t="shared" ref="I11:I74" si="1">IF(G11=0,"",IF(H11=0,"",ROUND(G11/H11,2)))</f>
        <v>81312.81</v>
      </c>
      <c r="J11" s="8"/>
      <c r="K11" s="10">
        <f t="shared" ref="K11:K74" si="2">IF(D11=0,"",IF(E11=0,"",IF(G11=0,"",IF(H11=0,"",ROUND(I11/F11-1,4)))))</f>
        <v>9.1000000000000004E-3</v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Thy.'!G7,0)</f>
        <v>77728</v>
      </c>
      <c r="E12" s="8">
        <f>ROUND(+'Resp. Thy.'!E7,2)</f>
        <v>1.02</v>
      </c>
      <c r="F12" s="8">
        <f t="shared" si="0"/>
        <v>76203.92</v>
      </c>
      <c r="G12" s="3">
        <f>ROUND(+'Resp. Thy.'!G109,0)</f>
        <v>83734</v>
      </c>
      <c r="H12" s="8">
        <f>ROUND(+'Resp. Thy.'!E109,2)</f>
        <v>1.1000000000000001</v>
      </c>
      <c r="I12" s="8">
        <f t="shared" si="1"/>
        <v>76121.820000000007</v>
      </c>
      <c r="J12" s="8"/>
      <c r="K12" s="10">
        <f t="shared" si="2"/>
        <v>-1.1000000000000001E-3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Thy.'!G8,0)</f>
        <v>1732466</v>
      </c>
      <c r="E13" s="8">
        <f>ROUND(+'Resp. Thy.'!E8,2)</f>
        <v>20.21</v>
      </c>
      <c r="F13" s="8">
        <f t="shared" si="0"/>
        <v>85723.21</v>
      </c>
      <c r="G13" s="3">
        <f>ROUND(+'Resp. Thy.'!G110,0)</f>
        <v>1770804</v>
      </c>
      <c r="H13" s="8">
        <f>ROUND(+'Resp. Thy.'!E110,2)</f>
        <v>21.05</v>
      </c>
      <c r="I13" s="8">
        <f t="shared" si="1"/>
        <v>84123.71</v>
      </c>
      <c r="J13" s="8"/>
      <c r="K13" s="10">
        <f t="shared" si="2"/>
        <v>-1.8700000000000001E-2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Thy.'!G9,0)</f>
        <v>5304177</v>
      </c>
      <c r="E14" s="8">
        <f>ROUND(+'Resp. Thy.'!E9,2)</f>
        <v>67.73</v>
      </c>
      <c r="F14" s="8">
        <f t="shared" si="0"/>
        <v>78313.55</v>
      </c>
      <c r="G14" s="3">
        <f>ROUND(+'Resp. Thy.'!G111,0)</f>
        <v>6037514</v>
      </c>
      <c r="H14" s="8">
        <f>ROUND(+'Resp. Thy.'!E111,2)</f>
        <v>77.41</v>
      </c>
      <c r="I14" s="8">
        <f t="shared" si="1"/>
        <v>77993.98</v>
      </c>
      <c r="J14" s="8"/>
      <c r="K14" s="10">
        <f t="shared" si="2"/>
        <v>-4.1000000000000003E-3</v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Thy.'!G10,0)</f>
        <v>0</v>
      </c>
      <c r="E15" s="8">
        <f>ROUND(+'Resp. Thy.'!E10,2)</f>
        <v>0</v>
      </c>
      <c r="F15" s="8" t="str">
        <f t="shared" si="0"/>
        <v/>
      </c>
      <c r="G15" s="3">
        <f>ROUND(+'Resp. Thy.'!G112,0)</f>
        <v>0</v>
      </c>
      <c r="H15" s="8">
        <f>ROUND(+'Resp. Thy.'!E112,2)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Thy.'!G11,0)</f>
        <v>0</v>
      </c>
      <c r="E16" s="8">
        <f>ROUND(+'Resp. Thy.'!E11,2)</f>
        <v>0</v>
      </c>
      <c r="F16" s="8" t="str">
        <f t="shared" si="0"/>
        <v/>
      </c>
      <c r="G16" s="3">
        <f>ROUND(+'Resp. Thy.'!G113,0)</f>
        <v>0</v>
      </c>
      <c r="H16" s="8">
        <f>ROUND(+'Resp. Thy.'!E113,2)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Thy.'!G12,0)</f>
        <v>442096</v>
      </c>
      <c r="E17" s="8">
        <f>ROUND(+'Resp. Thy.'!E12,2)</f>
        <v>6.41</v>
      </c>
      <c r="F17" s="8">
        <f t="shared" si="0"/>
        <v>68969.73</v>
      </c>
      <c r="G17" s="3">
        <f>ROUND(+'Resp. Thy.'!G114,0)</f>
        <v>447822</v>
      </c>
      <c r="H17" s="8">
        <f>ROUND(+'Resp. Thy.'!E114,2)</f>
        <v>7.49</v>
      </c>
      <c r="I17" s="8">
        <f t="shared" si="1"/>
        <v>59789.32</v>
      </c>
      <c r="J17" s="8"/>
      <c r="K17" s="10">
        <f t="shared" si="2"/>
        <v>-0.1331</v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Thy.'!G13,0)</f>
        <v>236050</v>
      </c>
      <c r="E18" s="8">
        <f>ROUND(+'Resp. Thy.'!E13,2)</f>
        <v>3.99</v>
      </c>
      <c r="F18" s="8">
        <f t="shared" si="0"/>
        <v>59160.4</v>
      </c>
      <c r="G18" s="3">
        <f>ROUND(+'Resp. Thy.'!G115,0)</f>
        <v>143554</v>
      </c>
      <c r="H18" s="8">
        <f>ROUND(+'Resp. Thy.'!E115,2)</f>
        <v>2.39</v>
      </c>
      <c r="I18" s="8">
        <f t="shared" si="1"/>
        <v>60064.44</v>
      </c>
      <c r="J18" s="8"/>
      <c r="K18" s="10">
        <f t="shared" si="2"/>
        <v>1.5299999999999999E-2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Thy.'!G14,0)</f>
        <v>1224903</v>
      </c>
      <c r="E19" s="8">
        <f>ROUND(+'Resp. Thy.'!E14,2)</f>
        <v>16.649999999999999</v>
      </c>
      <c r="F19" s="8">
        <f t="shared" si="0"/>
        <v>73567.75</v>
      </c>
      <c r="G19" s="3">
        <f>ROUND(+'Resp. Thy.'!G116,0)</f>
        <v>1162147</v>
      </c>
      <c r="H19" s="8">
        <f>ROUND(+'Resp. Thy.'!E116,2)</f>
        <v>15.18</v>
      </c>
      <c r="I19" s="8">
        <f t="shared" si="1"/>
        <v>76557.77</v>
      </c>
      <c r="J19" s="8"/>
      <c r="K19" s="10">
        <f t="shared" si="2"/>
        <v>4.0599999999999997E-2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Thy.'!G15,0)</f>
        <v>5451491</v>
      </c>
      <c r="E20" s="8">
        <f>ROUND(+'Resp. Thy.'!E15,2)</f>
        <v>75.099999999999994</v>
      </c>
      <c r="F20" s="8">
        <f t="shared" si="0"/>
        <v>72589.759999999995</v>
      </c>
      <c r="G20" s="3">
        <f>ROUND(+'Resp. Thy.'!G117,0)</f>
        <v>5281015</v>
      </c>
      <c r="H20" s="8">
        <f>ROUND(+'Resp. Thy.'!E117,2)</f>
        <v>71.53</v>
      </c>
      <c r="I20" s="8">
        <f t="shared" si="1"/>
        <v>73829.37</v>
      </c>
      <c r="J20" s="8"/>
      <c r="K20" s="10">
        <f t="shared" si="2"/>
        <v>1.7100000000000001E-2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Thy.'!G16,0)</f>
        <v>2159744</v>
      </c>
      <c r="E21" s="8">
        <f>ROUND(+'Resp. Thy.'!E16,2)</f>
        <v>28.79</v>
      </c>
      <c r="F21" s="8">
        <f t="shared" si="0"/>
        <v>75017.16</v>
      </c>
      <c r="G21" s="3">
        <f>ROUND(+'Resp. Thy.'!G118,0)</f>
        <v>2263904</v>
      </c>
      <c r="H21" s="8">
        <f>ROUND(+'Resp. Thy.'!E118,2)</f>
        <v>29.66</v>
      </c>
      <c r="I21" s="8">
        <f t="shared" si="1"/>
        <v>76328.52</v>
      </c>
      <c r="J21" s="8"/>
      <c r="K21" s="10">
        <f t="shared" si="2"/>
        <v>1.7500000000000002E-2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Thy.'!G17,0)</f>
        <v>489260</v>
      </c>
      <c r="E22" s="8">
        <f>ROUND(+'Resp. Thy.'!E17,2)</f>
        <v>5.47</v>
      </c>
      <c r="F22" s="8">
        <f t="shared" si="0"/>
        <v>89444.24</v>
      </c>
      <c r="G22" s="3">
        <f>ROUND(+'Resp. Thy.'!G119,0)</f>
        <v>482801</v>
      </c>
      <c r="H22" s="8">
        <f>ROUND(+'Resp. Thy.'!E119,2)</f>
        <v>5.58</v>
      </c>
      <c r="I22" s="8">
        <f t="shared" si="1"/>
        <v>86523.48</v>
      </c>
      <c r="J22" s="8"/>
      <c r="K22" s="10">
        <f t="shared" si="2"/>
        <v>-3.27E-2</v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Thy.'!G18,0)</f>
        <v>2096445</v>
      </c>
      <c r="E23" s="8">
        <f>ROUND(+'Resp. Thy.'!E18,2)</f>
        <v>29.62</v>
      </c>
      <c r="F23" s="8">
        <f t="shared" si="0"/>
        <v>70778.02</v>
      </c>
      <c r="G23" s="3">
        <f>ROUND(+'Resp. Thy.'!G120,0)</f>
        <v>2174898</v>
      </c>
      <c r="H23" s="8">
        <f>ROUND(+'Resp. Thy.'!E120,2)</f>
        <v>29.62</v>
      </c>
      <c r="I23" s="8">
        <f t="shared" si="1"/>
        <v>73426.67</v>
      </c>
      <c r="J23" s="8"/>
      <c r="K23" s="10">
        <f t="shared" si="2"/>
        <v>3.7400000000000003E-2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Thy.'!G19,0)</f>
        <v>616000</v>
      </c>
      <c r="E24" s="8">
        <f>ROUND(+'Resp. Thy.'!E19,2)</f>
        <v>8.8000000000000007</v>
      </c>
      <c r="F24" s="8">
        <f t="shared" si="0"/>
        <v>70000</v>
      </c>
      <c r="G24" s="3">
        <f>ROUND(+'Resp. Thy.'!G121,0)</f>
        <v>643344</v>
      </c>
      <c r="H24" s="8">
        <f>ROUND(+'Resp. Thy.'!E121,2)</f>
        <v>9.76</v>
      </c>
      <c r="I24" s="8">
        <f t="shared" si="1"/>
        <v>65916.39</v>
      </c>
      <c r="J24" s="8"/>
      <c r="K24" s="10">
        <f t="shared" si="2"/>
        <v>-5.8299999999999998E-2</v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Thy.'!G20,0)</f>
        <v>827319</v>
      </c>
      <c r="E25" s="8">
        <f>ROUND(+'Resp. Thy.'!E20,2)</f>
        <v>12.9</v>
      </c>
      <c r="F25" s="8">
        <f t="shared" si="0"/>
        <v>64133.26</v>
      </c>
      <c r="G25" s="3">
        <f>ROUND(+'Resp. Thy.'!G122,0)</f>
        <v>1016615</v>
      </c>
      <c r="H25" s="8">
        <f>ROUND(+'Resp. Thy.'!E122,2)</f>
        <v>16.2</v>
      </c>
      <c r="I25" s="8">
        <f t="shared" si="1"/>
        <v>62754.01</v>
      </c>
      <c r="J25" s="8"/>
      <c r="K25" s="10">
        <f t="shared" si="2"/>
        <v>-2.1499999999999998E-2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ROUND(+'Resp. Thy.'!G21,0)</f>
        <v>0</v>
      </c>
      <c r="E26" s="8">
        <f>ROUND(+'Resp. Thy.'!E21,2)</f>
        <v>0</v>
      </c>
      <c r="F26" s="8" t="str">
        <f t="shared" si="0"/>
        <v/>
      </c>
      <c r="G26" s="3">
        <f>ROUND(+'Resp. Thy.'!G123,0)</f>
        <v>481186</v>
      </c>
      <c r="H26" s="8">
        <f>ROUND(+'Resp. Thy.'!E123,2)</f>
        <v>6.11</v>
      </c>
      <c r="I26" s="8">
        <f t="shared" si="1"/>
        <v>78753.850000000006</v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ROUND(+'Resp. Thy.'!G22,0)</f>
        <v>0</v>
      </c>
      <c r="E27" s="8">
        <f>ROUND(+'Resp. Thy.'!E22,2)</f>
        <v>0</v>
      </c>
      <c r="F27" s="8" t="str">
        <f t="shared" si="0"/>
        <v/>
      </c>
      <c r="G27" s="3">
        <f>ROUND(+'Resp. Thy.'!G124,0)</f>
        <v>0</v>
      </c>
      <c r="H27" s="8">
        <f>ROUND(+'Resp. Thy.'!E124,2)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ROUND(+'Resp. Thy.'!G23,0)</f>
        <v>391008</v>
      </c>
      <c r="E28" s="8">
        <f>ROUND(+'Resp. Thy.'!E23,2)</f>
        <v>5.54</v>
      </c>
      <c r="F28" s="8">
        <f t="shared" si="0"/>
        <v>70579.06</v>
      </c>
      <c r="G28" s="3">
        <f>ROUND(+'Resp. Thy.'!G125,0)</f>
        <v>0</v>
      </c>
      <c r="H28" s="8">
        <f>ROUND(+'Resp. Thy.'!E125,2)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ROUND(+'Resp. Thy.'!G24,0)</f>
        <v>1875320</v>
      </c>
      <c r="E29" s="8">
        <f>ROUND(+'Resp. Thy.'!E24,2)</f>
        <v>24.29</v>
      </c>
      <c r="F29" s="8">
        <f t="shared" si="0"/>
        <v>77205.429999999993</v>
      </c>
      <c r="G29" s="3">
        <f>ROUND(+'Resp. Thy.'!G126,0)</f>
        <v>1951770</v>
      </c>
      <c r="H29" s="8">
        <f>ROUND(+'Resp. Thy.'!E126,2)</f>
        <v>24.3</v>
      </c>
      <c r="I29" s="8">
        <f t="shared" si="1"/>
        <v>80319.75</v>
      </c>
      <c r="J29" s="8"/>
      <c r="K29" s="10">
        <f t="shared" si="2"/>
        <v>4.0300000000000002E-2</v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ROUND(+'Resp. Thy.'!G25,0)</f>
        <v>69870</v>
      </c>
      <c r="E30" s="8">
        <f>ROUND(+'Resp. Thy.'!E25,2)</f>
        <v>1.06</v>
      </c>
      <c r="F30" s="8">
        <f t="shared" si="0"/>
        <v>65915.09</v>
      </c>
      <c r="G30" s="3">
        <f>ROUND(+'Resp. Thy.'!G127,0)</f>
        <v>100829</v>
      </c>
      <c r="H30" s="8">
        <f>ROUND(+'Resp. Thy.'!E127,2)</f>
        <v>1.57</v>
      </c>
      <c r="I30" s="8">
        <f t="shared" si="1"/>
        <v>64222.29</v>
      </c>
      <c r="J30" s="8"/>
      <c r="K30" s="10">
        <f t="shared" si="2"/>
        <v>-2.5700000000000001E-2</v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ROUND(+'Resp. Thy.'!G26,0)</f>
        <v>78012</v>
      </c>
      <c r="E31" s="8">
        <f>ROUND(+'Resp. Thy.'!E26,2)</f>
        <v>0.92</v>
      </c>
      <c r="F31" s="8">
        <f t="shared" si="0"/>
        <v>84795.65</v>
      </c>
      <c r="G31" s="3">
        <f>ROUND(+'Resp. Thy.'!G128,0)</f>
        <v>73334</v>
      </c>
      <c r="H31" s="8">
        <f>ROUND(+'Resp. Thy.'!E128,2)</f>
        <v>1.03</v>
      </c>
      <c r="I31" s="8">
        <f t="shared" si="1"/>
        <v>71198.06</v>
      </c>
      <c r="J31" s="8"/>
      <c r="K31" s="10">
        <f t="shared" si="2"/>
        <v>-0.16039999999999999</v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ROUND(+'Resp. Thy.'!G27,0)</f>
        <v>1611702</v>
      </c>
      <c r="E32" s="8">
        <f>ROUND(+'Resp. Thy.'!E27,2)</f>
        <v>24.77</v>
      </c>
      <c r="F32" s="8">
        <f t="shared" si="0"/>
        <v>65066.69</v>
      </c>
      <c r="G32" s="3">
        <f>ROUND(+'Resp. Thy.'!G129,0)</f>
        <v>1728114</v>
      </c>
      <c r="H32" s="8">
        <f>ROUND(+'Resp. Thy.'!E129,2)</f>
        <v>25.86</v>
      </c>
      <c r="I32" s="8">
        <f t="shared" si="1"/>
        <v>66825.75</v>
      </c>
      <c r="J32" s="8"/>
      <c r="K32" s="10">
        <f t="shared" si="2"/>
        <v>2.7E-2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ROUND(+'Resp. Thy.'!G28,0)</f>
        <v>690957</v>
      </c>
      <c r="E33" s="8">
        <f>ROUND(+'Resp. Thy.'!E28,2)</f>
        <v>11.61</v>
      </c>
      <c r="F33" s="8">
        <f t="shared" si="0"/>
        <v>59513.95</v>
      </c>
      <c r="G33" s="3">
        <f>ROUND(+'Resp. Thy.'!G130,0)</f>
        <v>752862</v>
      </c>
      <c r="H33" s="8">
        <f>ROUND(+'Resp. Thy.'!E130,2)</f>
        <v>12.78</v>
      </c>
      <c r="I33" s="8">
        <f t="shared" si="1"/>
        <v>58909.39</v>
      </c>
      <c r="J33" s="8"/>
      <c r="K33" s="10">
        <f t="shared" si="2"/>
        <v>-1.0200000000000001E-2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ROUND(+'Resp. Thy.'!G29,0)</f>
        <v>413128</v>
      </c>
      <c r="E34" s="8">
        <f>ROUND(+'Resp. Thy.'!E29,2)</f>
        <v>6.23</v>
      </c>
      <c r="F34" s="8">
        <f t="shared" si="0"/>
        <v>66312.679999999993</v>
      </c>
      <c r="G34" s="3">
        <f>ROUND(+'Resp. Thy.'!G131,0)</f>
        <v>439719</v>
      </c>
      <c r="H34" s="8">
        <f>ROUND(+'Resp. Thy.'!E131,2)</f>
        <v>6.57</v>
      </c>
      <c r="I34" s="8">
        <f t="shared" si="1"/>
        <v>66928.31</v>
      </c>
      <c r="J34" s="8"/>
      <c r="K34" s="10">
        <f t="shared" si="2"/>
        <v>9.2999999999999992E-3</v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ROUND(+'Resp. Thy.'!G30,0)</f>
        <v>0</v>
      </c>
      <c r="E35" s="8">
        <f>ROUND(+'Resp. Thy.'!E30,2)</f>
        <v>0</v>
      </c>
      <c r="F35" s="8" t="str">
        <f t="shared" si="0"/>
        <v/>
      </c>
      <c r="G35" s="3">
        <f>ROUND(+'Resp. Thy.'!G132,0)</f>
        <v>0</v>
      </c>
      <c r="H35" s="8">
        <f>ROUND(+'Resp. Thy.'!E132,2)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ROUND(+'Resp. Thy.'!G31,0)</f>
        <v>0</v>
      </c>
      <c r="E36" s="8">
        <f>ROUND(+'Resp. Thy.'!E31,2)</f>
        <v>0</v>
      </c>
      <c r="F36" s="8" t="str">
        <f t="shared" si="0"/>
        <v/>
      </c>
      <c r="G36" s="3">
        <f>ROUND(+'Resp. Thy.'!G133,0)</f>
        <v>0</v>
      </c>
      <c r="H36" s="8">
        <f>ROUND(+'Resp. Thy.'!E133,2)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ROUND(+'Resp. Thy.'!G32,0)</f>
        <v>0</v>
      </c>
      <c r="E37" s="8">
        <f>ROUND(+'Resp. Thy.'!E32,2)</f>
        <v>0</v>
      </c>
      <c r="F37" s="8" t="str">
        <f t="shared" si="0"/>
        <v/>
      </c>
      <c r="G37" s="3">
        <f>ROUND(+'Resp. Thy.'!G134,0)</f>
        <v>0</v>
      </c>
      <c r="H37" s="8">
        <f>ROUND(+'Resp. Thy.'!E134,2)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ROUND(+'Resp. Thy.'!G33,0)</f>
        <v>61</v>
      </c>
      <c r="E38" s="8">
        <f>ROUND(+'Resp. Thy.'!E33,2)</f>
        <v>0</v>
      </c>
      <c r="F38" s="8" t="str">
        <f t="shared" si="0"/>
        <v/>
      </c>
      <c r="G38" s="3">
        <f>ROUND(+'Resp. Thy.'!G135,0)</f>
        <v>0</v>
      </c>
      <c r="H38" s="8">
        <f>ROUND(+'Resp. Thy.'!E135,2)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ROUND(+'Resp. Thy.'!G34,0)</f>
        <v>4447367</v>
      </c>
      <c r="E39" s="8">
        <f>ROUND(+'Resp. Thy.'!E34,2)</f>
        <v>56.97</v>
      </c>
      <c r="F39" s="8">
        <f t="shared" si="0"/>
        <v>78065.070000000007</v>
      </c>
      <c r="G39" s="3">
        <f>ROUND(+'Resp. Thy.'!G136,0)</f>
        <v>4456118</v>
      </c>
      <c r="H39" s="8">
        <f>ROUND(+'Resp. Thy.'!E136,2)</f>
        <v>56.97</v>
      </c>
      <c r="I39" s="8">
        <f t="shared" si="1"/>
        <v>78218.679999999993</v>
      </c>
      <c r="J39" s="8"/>
      <c r="K39" s="10">
        <f t="shared" si="2"/>
        <v>2E-3</v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ROUND(+'Resp. Thy.'!G35,0)</f>
        <v>552534</v>
      </c>
      <c r="E40" s="8">
        <f>ROUND(+'Resp. Thy.'!E35,2)</f>
        <v>6.81</v>
      </c>
      <c r="F40" s="8">
        <f t="shared" si="0"/>
        <v>81135.679999999993</v>
      </c>
      <c r="G40" s="3">
        <f>ROUND(+'Resp. Thy.'!G137,0)</f>
        <v>610642</v>
      </c>
      <c r="H40" s="8">
        <f>ROUND(+'Resp. Thy.'!E137,2)</f>
        <v>7.67</v>
      </c>
      <c r="I40" s="8">
        <f t="shared" si="1"/>
        <v>79614.34</v>
      </c>
      <c r="J40" s="8"/>
      <c r="K40" s="10">
        <f t="shared" si="2"/>
        <v>-1.8800000000000001E-2</v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ROUND(+'Resp. Thy.'!G36,0)</f>
        <v>179002</v>
      </c>
      <c r="E41" s="8">
        <f>ROUND(+'Resp. Thy.'!E36,2)</f>
        <v>0</v>
      </c>
      <c r="F41" s="8" t="str">
        <f t="shared" si="0"/>
        <v/>
      </c>
      <c r="G41" s="3">
        <f>ROUND(+'Resp. Thy.'!G138,0)</f>
        <v>155398</v>
      </c>
      <c r="H41" s="8">
        <f>ROUND(+'Resp. Thy.'!E138,2)</f>
        <v>1.86</v>
      </c>
      <c r="I41" s="8">
        <f t="shared" si="1"/>
        <v>83547.31</v>
      </c>
      <c r="J41" s="8"/>
      <c r="K41" s="10" t="str">
        <f t="shared" si="2"/>
        <v/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ROUND(+'Resp. Thy.'!G37,0)</f>
        <v>912333</v>
      </c>
      <c r="E42" s="8">
        <f>ROUND(+'Resp. Thy.'!E37,2)</f>
        <v>12.7</v>
      </c>
      <c r="F42" s="8">
        <f t="shared" si="0"/>
        <v>71837.240000000005</v>
      </c>
      <c r="G42" s="3">
        <f>ROUND(+'Resp. Thy.'!G139,0)</f>
        <v>878392</v>
      </c>
      <c r="H42" s="8">
        <f>ROUND(+'Resp. Thy.'!E139,2)</f>
        <v>12.8</v>
      </c>
      <c r="I42" s="8">
        <f t="shared" si="1"/>
        <v>68624.38</v>
      </c>
      <c r="J42" s="8"/>
      <c r="K42" s="10">
        <f t="shared" si="2"/>
        <v>-4.4699999999999997E-2</v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ROUND(+'Resp. Thy.'!G38,0)</f>
        <v>0</v>
      </c>
      <c r="E43" s="8">
        <f>ROUND(+'Resp. Thy.'!E38,2)</f>
        <v>0</v>
      </c>
      <c r="F43" s="8" t="str">
        <f t="shared" si="0"/>
        <v/>
      </c>
      <c r="G43" s="3">
        <f>ROUND(+'Resp. Thy.'!G140,0)</f>
        <v>0</v>
      </c>
      <c r="H43" s="8">
        <f>ROUND(+'Resp. Thy.'!E140,2)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ROUND(+'Resp. Thy.'!G39,0)</f>
        <v>453265</v>
      </c>
      <c r="E44" s="8">
        <f>ROUND(+'Resp. Thy.'!E39,2)</f>
        <v>6.04</v>
      </c>
      <c r="F44" s="8">
        <f t="shared" si="0"/>
        <v>75043.87</v>
      </c>
      <c r="G44" s="3">
        <f>ROUND(+'Resp. Thy.'!G141,0)</f>
        <v>451103</v>
      </c>
      <c r="H44" s="8">
        <f>ROUND(+'Resp. Thy.'!E141,2)</f>
        <v>6.49</v>
      </c>
      <c r="I44" s="8">
        <f t="shared" si="1"/>
        <v>69507.399999999994</v>
      </c>
      <c r="J44" s="8"/>
      <c r="K44" s="10">
        <f t="shared" si="2"/>
        <v>-7.3800000000000004E-2</v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ROUND(+'Resp. Thy.'!G40,0)</f>
        <v>78224</v>
      </c>
      <c r="E45" s="8">
        <f>ROUND(+'Resp. Thy.'!E40,2)</f>
        <v>1</v>
      </c>
      <c r="F45" s="8">
        <f t="shared" si="0"/>
        <v>78224</v>
      </c>
      <c r="G45" s="3">
        <f>ROUND(+'Resp. Thy.'!G142,0)</f>
        <v>79848</v>
      </c>
      <c r="H45" s="8">
        <f>ROUND(+'Resp. Thy.'!E142,2)</f>
        <v>1.06</v>
      </c>
      <c r="I45" s="8">
        <f t="shared" si="1"/>
        <v>75328.3</v>
      </c>
      <c r="J45" s="8"/>
      <c r="K45" s="10">
        <f t="shared" si="2"/>
        <v>-3.6999999999999998E-2</v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ROUND(+'Resp. Thy.'!G41,0)</f>
        <v>528826</v>
      </c>
      <c r="E46" s="8">
        <f>ROUND(+'Resp. Thy.'!E41,2)</f>
        <v>6.05</v>
      </c>
      <c r="F46" s="8">
        <f t="shared" si="0"/>
        <v>87409.26</v>
      </c>
      <c r="G46" s="3">
        <f>ROUND(+'Resp. Thy.'!G143,0)</f>
        <v>430668</v>
      </c>
      <c r="H46" s="8">
        <f>ROUND(+'Resp. Thy.'!E143,2)</f>
        <v>6.14</v>
      </c>
      <c r="I46" s="8">
        <f t="shared" si="1"/>
        <v>70141.37</v>
      </c>
      <c r="J46" s="8"/>
      <c r="K46" s="10">
        <f t="shared" si="2"/>
        <v>-0.1976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ROUND(+'Resp. Thy.'!G42,0)</f>
        <v>0</v>
      </c>
      <c r="E47" s="8">
        <f>ROUND(+'Resp. Thy.'!E42,2)</f>
        <v>0</v>
      </c>
      <c r="F47" s="8" t="str">
        <f t="shared" si="0"/>
        <v/>
      </c>
      <c r="G47" s="3">
        <f>ROUND(+'Resp. Thy.'!G144,0)</f>
        <v>0</v>
      </c>
      <c r="H47" s="8">
        <f>ROUND(+'Resp. Thy.'!E144,2)</f>
        <v>0</v>
      </c>
      <c r="I47" s="8" t="str">
        <f t="shared" si="1"/>
        <v/>
      </c>
      <c r="J47" s="8"/>
      <c r="K47" s="10" t="str">
        <f t="shared" si="2"/>
        <v/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ROUND(+'Resp. Thy.'!G43,0)</f>
        <v>0</v>
      </c>
      <c r="E48" s="8">
        <f>ROUND(+'Resp. Thy.'!E43,2)</f>
        <v>0</v>
      </c>
      <c r="F48" s="8" t="str">
        <f t="shared" si="0"/>
        <v/>
      </c>
      <c r="G48" s="3">
        <f>ROUND(+'Resp. Thy.'!G145,0)</f>
        <v>0</v>
      </c>
      <c r="H48" s="8">
        <f>ROUND(+'Resp. Thy.'!E145,2)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ROUND(+'Resp. Thy.'!G44,0)</f>
        <v>486580</v>
      </c>
      <c r="E49" s="8">
        <f>ROUND(+'Resp. Thy.'!E44,2)</f>
        <v>13.98</v>
      </c>
      <c r="F49" s="8">
        <f t="shared" si="0"/>
        <v>34805.440000000002</v>
      </c>
      <c r="G49" s="3">
        <f>ROUND(+'Resp. Thy.'!G146,0)</f>
        <v>1101208</v>
      </c>
      <c r="H49" s="8">
        <f>ROUND(+'Resp. Thy.'!E146,2)</f>
        <v>14.62</v>
      </c>
      <c r="I49" s="8">
        <f t="shared" si="1"/>
        <v>75322.02</v>
      </c>
      <c r="J49" s="8"/>
      <c r="K49" s="10">
        <f t="shared" si="2"/>
        <v>1.1640999999999999</v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ROUND(+'Resp. Thy.'!G45,0)</f>
        <v>4883167</v>
      </c>
      <c r="E50" s="8">
        <f>ROUND(+'Resp. Thy.'!E45,2)</f>
        <v>64.45</v>
      </c>
      <c r="F50" s="8">
        <f t="shared" si="0"/>
        <v>75766.75</v>
      </c>
      <c r="G50" s="3">
        <f>ROUND(+'Resp. Thy.'!G147,0)</f>
        <v>5196324</v>
      </c>
      <c r="H50" s="8">
        <f>ROUND(+'Resp. Thy.'!E147,2)</f>
        <v>67.540000000000006</v>
      </c>
      <c r="I50" s="8">
        <f t="shared" si="1"/>
        <v>76936.990000000005</v>
      </c>
      <c r="J50" s="8"/>
      <c r="K50" s="10">
        <f t="shared" si="2"/>
        <v>1.54E-2</v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ROUND(+'Resp. Thy.'!G46,0)</f>
        <v>0</v>
      </c>
      <c r="E51" s="8">
        <f>ROUND(+'Resp. Thy.'!E46,2)</f>
        <v>0</v>
      </c>
      <c r="F51" s="8" t="str">
        <f t="shared" si="0"/>
        <v/>
      </c>
      <c r="G51" s="3">
        <f>ROUND(+'Resp. Thy.'!G148,0)</f>
        <v>0</v>
      </c>
      <c r="H51" s="8">
        <f>ROUND(+'Resp. Thy.'!E148,2)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ROUND(+'Resp. Thy.'!G47,0)</f>
        <v>1204995</v>
      </c>
      <c r="E52" s="8">
        <f>ROUND(+'Resp. Thy.'!E47,2)</f>
        <v>16.04</v>
      </c>
      <c r="F52" s="8">
        <f t="shared" si="0"/>
        <v>75124.38</v>
      </c>
      <c r="G52" s="3">
        <f>ROUND(+'Resp. Thy.'!G149,0)</f>
        <v>1216507</v>
      </c>
      <c r="H52" s="8">
        <f>ROUND(+'Resp. Thy.'!E149,2)</f>
        <v>16.46</v>
      </c>
      <c r="I52" s="8">
        <f t="shared" si="1"/>
        <v>73906.87</v>
      </c>
      <c r="J52" s="8"/>
      <c r="K52" s="10">
        <f t="shared" si="2"/>
        <v>-1.6199999999999999E-2</v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ROUND(+'Resp. Thy.'!G48,0)</f>
        <v>1738806</v>
      </c>
      <c r="E53" s="8">
        <f>ROUND(+'Resp. Thy.'!E48,2)</f>
        <v>22.81</v>
      </c>
      <c r="F53" s="8">
        <f t="shared" si="0"/>
        <v>76229.990000000005</v>
      </c>
      <c r="G53" s="3">
        <f>ROUND(+'Resp. Thy.'!G150,0)</f>
        <v>1752529</v>
      </c>
      <c r="H53" s="8">
        <f>ROUND(+'Resp. Thy.'!E150,2)</f>
        <v>22.6</v>
      </c>
      <c r="I53" s="8">
        <f t="shared" si="1"/>
        <v>77545.53</v>
      </c>
      <c r="J53" s="8"/>
      <c r="K53" s="10">
        <f t="shared" si="2"/>
        <v>1.7299999999999999E-2</v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ROUND(+'Resp. Thy.'!G49,0)</f>
        <v>1024386</v>
      </c>
      <c r="E54" s="8">
        <f>ROUND(+'Resp. Thy.'!E49,2)</f>
        <v>14.92</v>
      </c>
      <c r="F54" s="8">
        <f t="shared" si="0"/>
        <v>68658.58</v>
      </c>
      <c r="G54" s="3">
        <f>ROUND(+'Resp. Thy.'!G151,0)</f>
        <v>1024696</v>
      </c>
      <c r="H54" s="8">
        <f>ROUND(+'Resp. Thy.'!E151,2)</f>
        <v>14.31</v>
      </c>
      <c r="I54" s="8">
        <f t="shared" si="1"/>
        <v>71606.990000000005</v>
      </c>
      <c r="J54" s="8"/>
      <c r="K54" s="10">
        <f t="shared" si="2"/>
        <v>4.2900000000000001E-2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ROUND(+'Resp. Thy.'!G50,0)</f>
        <v>601586</v>
      </c>
      <c r="E55" s="8">
        <f>ROUND(+'Resp. Thy.'!E50,2)</f>
        <v>9.11</v>
      </c>
      <c r="F55" s="8">
        <f t="shared" si="0"/>
        <v>66035.78</v>
      </c>
      <c r="G55" s="3">
        <f>ROUND(+'Resp. Thy.'!G152,0)</f>
        <v>597922</v>
      </c>
      <c r="H55" s="8">
        <f>ROUND(+'Resp. Thy.'!E152,2)</f>
        <v>8.84</v>
      </c>
      <c r="I55" s="8">
        <f t="shared" si="1"/>
        <v>67638.240000000005</v>
      </c>
      <c r="J55" s="8"/>
      <c r="K55" s="10">
        <f t="shared" si="2"/>
        <v>2.4299999999999999E-2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ROUND(+'Resp. Thy.'!G51,0)</f>
        <v>66600</v>
      </c>
      <c r="E56" s="8">
        <f>ROUND(+'Resp. Thy.'!E51,2)</f>
        <v>1.35</v>
      </c>
      <c r="F56" s="8">
        <f t="shared" si="0"/>
        <v>49333.33</v>
      </c>
      <c r="G56" s="3">
        <f>ROUND(+'Resp. Thy.'!G153,0)</f>
        <v>86806</v>
      </c>
      <c r="H56" s="8">
        <f>ROUND(+'Resp. Thy.'!E153,2)</f>
        <v>1.5</v>
      </c>
      <c r="I56" s="8">
        <f t="shared" si="1"/>
        <v>57870.67</v>
      </c>
      <c r="J56" s="8"/>
      <c r="K56" s="10">
        <f t="shared" si="2"/>
        <v>0.1731</v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ROUND(+'Resp. Thy.'!G52,0)</f>
        <v>1061357</v>
      </c>
      <c r="E57" s="8">
        <f>ROUND(+'Resp. Thy.'!E52,2)</f>
        <v>14.06</v>
      </c>
      <c r="F57" s="8">
        <f t="shared" si="0"/>
        <v>75487.7</v>
      </c>
      <c r="G57" s="3">
        <f>ROUND(+'Resp. Thy.'!G154,0)</f>
        <v>1167741</v>
      </c>
      <c r="H57" s="8">
        <f>ROUND(+'Resp. Thy.'!E154,2)</f>
        <v>14.64</v>
      </c>
      <c r="I57" s="8">
        <f t="shared" si="1"/>
        <v>79763.73</v>
      </c>
      <c r="J57" s="8"/>
      <c r="K57" s="10">
        <f t="shared" si="2"/>
        <v>5.6599999999999998E-2</v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ROUND(+'Resp. Thy.'!G53,0)</f>
        <v>3533871</v>
      </c>
      <c r="E58" s="8">
        <f>ROUND(+'Resp. Thy.'!E53,2)</f>
        <v>46.2</v>
      </c>
      <c r="F58" s="8">
        <f t="shared" si="0"/>
        <v>76490.710000000006</v>
      </c>
      <c r="G58" s="3">
        <f>ROUND(+'Resp. Thy.'!G155,0)</f>
        <v>2644311</v>
      </c>
      <c r="H58" s="8">
        <f>ROUND(+'Resp. Thy.'!E155,2)</f>
        <v>37.729999999999997</v>
      </c>
      <c r="I58" s="8">
        <f t="shared" si="1"/>
        <v>70085.100000000006</v>
      </c>
      <c r="J58" s="8"/>
      <c r="K58" s="10">
        <f t="shared" si="2"/>
        <v>-8.3699999999999997E-2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ROUND(+'Resp. Thy.'!G54,0)</f>
        <v>265253</v>
      </c>
      <c r="E59" s="8">
        <f>ROUND(+'Resp. Thy.'!E54,2)</f>
        <v>3.88</v>
      </c>
      <c r="F59" s="8">
        <f t="shared" si="0"/>
        <v>68364.179999999993</v>
      </c>
      <c r="G59" s="3">
        <f>ROUND(+'Resp. Thy.'!G156,0)</f>
        <v>294037</v>
      </c>
      <c r="H59" s="8">
        <f>ROUND(+'Resp. Thy.'!E156,2)</f>
        <v>3.68</v>
      </c>
      <c r="I59" s="8">
        <f t="shared" si="1"/>
        <v>79901.36</v>
      </c>
      <c r="J59" s="8"/>
      <c r="K59" s="10">
        <f t="shared" si="2"/>
        <v>0.16880000000000001</v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ROUND(+'Resp. Thy.'!G55,0)</f>
        <v>0</v>
      </c>
      <c r="E60" s="8">
        <f>ROUND(+'Resp. Thy.'!E55,2)</f>
        <v>0</v>
      </c>
      <c r="F60" s="8" t="str">
        <f t="shared" si="0"/>
        <v/>
      </c>
      <c r="G60" s="3">
        <f>ROUND(+'Resp. Thy.'!G157,0)</f>
        <v>0</v>
      </c>
      <c r="H60" s="8">
        <f>ROUND(+'Resp. Thy.'!E157,2)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ROUND(+'Resp. Thy.'!G56,0)</f>
        <v>3246470</v>
      </c>
      <c r="E61" s="8">
        <f>ROUND(+'Resp. Thy.'!E56,2)</f>
        <v>48.18</v>
      </c>
      <c r="F61" s="8">
        <f t="shared" si="0"/>
        <v>67382.11</v>
      </c>
      <c r="G61" s="3">
        <f>ROUND(+'Resp. Thy.'!G158,0)</f>
        <v>3761739</v>
      </c>
      <c r="H61" s="8">
        <f>ROUND(+'Resp. Thy.'!E158,2)</f>
        <v>52.27</v>
      </c>
      <c r="I61" s="8">
        <f t="shared" si="1"/>
        <v>71967.460000000006</v>
      </c>
      <c r="J61" s="8"/>
      <c r="K61" s="10">
        <f t="shared" si="2"/>
        <v>6.8000000000000005E-2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ROUND(+'Resp. Thy.'!G57,0)</f>
        <v>2079211</v>
      </c>
      <c r="E62" s="8">
        <f>ROUND(+'Resp. Thy.'!E57,2)</f>
        <v>27.19</v>
      </c>
      <c r="F62" s="8">
        <f t="shared" si="0"/>
        <v>76469.69</v>
      </c>
      <c r="G62" s="3">
        <f>ROUND(+'Resp. Thy.'!G159,0)</f>
        <v>2161859</v>
      </c>
      <c r="H62" s="8">
        <f>ROUND(+'Resp. Thy.'!E159,2)</f>
        <v>25.95</v>
      </c>
      <c r="I62" s="8">
        <f t="shared" si="1"/>
        <v>83308.63</v>
      </c>
      <c r="J62" s="8"/>
      <c r="K62" s="10">
        <f t="shared" si="2"/>
        <v>8.9399999999999993E-2</v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ROUND(+'Resp. Thy.'!G58,0)</f>
        <v>215347</v>
      </c>
      <c r="E63" s="8">
        <f>ROUND(+'Resp. Thy.'!E58,2)</f>
        <v>2.93</v>
      </c>
      <c r="F63" s="8">
        <f t="shared" si="0"/>
        <v>73497.27</v>
      </c>
      <c r="G63" s="3">
        <f>ROUND(+'Resp. Thy.'!G160,0)</f>
        <v>206444</v>
      </c>
      <c r="H63" s="8">
        <f>ROUND(+'Resp. Thy.'!E160,2)</f>
        <v>2.7</v>
      </c>
      <c r="I63" s="8">
        <f t="shared" si="1"/>
        <v>76460.740000000005</v>
      </c>
      <c r="J63" s="8"/>
      <c r="K63" s="10">
        <f t="shared" si="2"/>
        <v>4.0300000000000002E-2</v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ROUND(+'Resp. Thy.'!G59,0)</f>
        <v>1346932</v>
      </c>
      <c r="E64" s="8">
        <f>ROUND(+'Resp. Thy.'!E59,2)</f>
        <v>20.399999999999999</v>
      </c>
      <c r="F64" s="8">
        <f t="shared" si="0"/>
        <v>66026.080000000002</v>
      </c>
      <c r="G64" s="3">
        <f>ROUND(+'Resp. Thy.'!G161,0)</f>
        <v>1363092</v>
      </c>
      <c r="H64" s="8">
        <f>ROUND(+'Resp. Thy.'!E161,2)</f>
        <v>20.399999999999999</v>
      </c>
      <c r="I64" s="8">
        <f t="shared" si="1"/>
        <v>66818.240000000005</v>
      </c>
      <c r="J64" s="8"/>
      <c r="K64" s="10">
        <f t="shared" si="2"/>
        <v>1.2E-2</v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ROUND(+'Resp. Thy.'!G60,0)</f>
        <v>0</v>
      </c>
      <c r="E65" s="8">
        <f>ROUND(+'Resp. Thy.'!E60,2)</f>
        <v>0</v>
      </c>
      <c r="F65" s="8" t="str">
        <f t="shared" si="0"/>
        <v/>
      </c>
      <c r="G65" s="3">
        <f>ROUND(+'Resp. Thy.'!G162,0)</f>
        <v>0</v>
      </c>
      <c r="H65" s="8">
        <f>ROUND(+'Resp. Thy.'!E162,2)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ROUND(+'Resp. Thy.'!G61,0)</f>
        <v>689181</v>
      </c>
      <c r="E66" s="8">
        <f>ROUND(+'Resp. Thy.'!E61,2)</f>
        <v>9.2799999999999994</v>
      </c>
      <c r="F66" s="8">
        <f t="shared" si="0"/>
        <v>74265.19</v>
      </c>
      <c r="G66" s="3">
        <f>ROUND(+'Resp. Thy.'!G163,0)</f>
        <v>672342</v>
      </c>
      <c r="H66" s="8">
        <f>ROUND(+'Resp. Thy.'!E163,2)</f>
        <v>9.6300000000000008</v>
      </c>
      <c r="I66" s="8">
        <f t="shared" si="1"/>
        <v>69817.45</v>
      </c>
      <c r="J66" s="8"/>
      <c r="K66" s="10">
        <f t="shared" si="2"/>
        <v>-5.9900000000000002E-2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ROUND(+'Resp. Thy.'!G62,0)</f>
        <v>413832</v>
      </c>
      <c r="E67" s="8">
        <f>ROUND(+'Resp. Thy.'!E62,2)</f>
        <v>5.99</v>
      </c>
      <c r="F67" s="8">
        <f t="shared" si="0"/>
        <v>69087.149999999994</v>
      </c>
      <c r="G67" s="3">
        <f>ROUND(+'Resp. Thy.'!G164,0)</f>
        <v>427592</v>
      </c>
      <c r="H67" s="8">
        <f>ROUND(+'Resp. Thy.'!E164,2)</f>
        <v>5.75</v>
      </c>
      <c r="I67" s="8">
        <f t="shared" si="1"/>
        <v>74363.83</v>
      </c>
      <c r="J67" s="8"/>
      <c r="K67" s="10">
        <f t="shared" si="2"/>
        <v>7.6399999999999996E-2</v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ROUND(+'Resp. Thy.'!G63,0)</f>
        <v>1675458</v>
      </c>
      <c r="E68" s="8">
        <f>ROUND(+'Resp. Thy.'!E63,2)</f>
        <v>18.25</v>
      </c>
      <c r="F68" s="8">
        <f t="shared" si="0"/>
        <v>91805.92</v>
      </c>
      <c r="G68" s="3">
        <f>ROUND(+'Resp. Thy.'!G165,0)</f>
        <v>1717495</v>
      </c>
      <c r="H68" s="8">
        <f>ROUND(+'Resp. Thy.'!E165,2)</f>
        <v>17.5</v>
      </c>
      <c r="I68" s="8">
        <f t="shared" si="1"/>
        <v>98142.57</v>
      </c>
      <c r="J68" s="8"/>
      <c r="K68" s="10">
        <f t="shared" si="2"/>
        <v>6.9000000000000006E-2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ROUND(+'Resp. Thy.'!G64,0)</f>
        <v>0</v>
      </c>
      <c r="E69" s="8">
        <f>ROUND(+'Resp. Thy.'!E64,2)</f>
        <v>0</v>
      </c>
      <c r="F69" s="8" t="str">
        <f t="shared" si="0"/>
        <v/>
      </c>
      <c r="G69" s="3">
        <f>ROUND(+'Resp. Thy.'!G166,0)</f>
        <v>433408</v>
      </c>
      <c r="H69" s="8">
        <f>ROUND(+'Resp. Thy.'!E166,2)</f>
        <v>6.22</v>
      </c>
      <c r="I69" s="8">
        <f t="shared" si="1"/>
        <v>69679.740000000005</v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ROUND(+'Resp. Thy.'!G65,0)</f>
        <v>167673</v>
      </c>
      <c r="E70" s="8">
        <f>ROUND(+'Resp. Thy.'!E65,2)</f>
        <v>2.5</v>
      </c>
      <c r="F70" s="8">
        <f t="shared" si="0"/>
        <v>67069.2</v>
      </c>
      <c r="G70" s="3">
        <f>ROUND(+'Resp. Thy.'!G167,0)</f>
        <v>177085</v>
      </c>
      <c r="H70" s="8">
        <f>ROUND(+'Resp. Thy.'!E167,2)</f>
        <v>2.57</v>
      </c>
      <c r="I70" s="8">
        <f t="shared" si="1"/>
        <v>68904.67</v>
      </c>
      <c r="J70" s="8"/>
      <c r="K70" s="10">
        <f t="shared" si="2"/>
        <v>2.7400000000000001E-2</v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ROUND(+'Resp. Thy.'!G66,0)</f>
        <v>0</v>
      </c>
      <c r="E71" s="8">
        <f>ROUND(+'Resp. Thy.'!E66,2)</f>
        <v>0</v>
      </c>
      <c r="F71" s="8" t="str">
        <f t="shared" si="0"/>
        <v/>
      </c>
      <c r="G71" s="3">
        <f>ROUND(+'Resp. Thy.'!G168,0)</f>
        <v>0</v>
      </c>
      <c r="H71" s="8">
        <f>ROUND(+'Resp. Thy.'!E168,2)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ROUND(+'Resp. Thy.'!G67,0)</f>
        <v>3072580</v>
      </c>
      <c r="E72" s="8">
        <f>ROUND(+'Resp. Thy.'!E67,2)</f>
        <v>40</v>
      </c>
      <c r="F72" s="8">
        <f t="shared" si="0"/>
        <v>76814.5</v>
      </c>
      <c r="G72" s="3">
        <f>ROUND(+'Resp. Thy.'!G169,0)</f>
        <v>3145426</v>
      </c>
      <c r="H72" s="8">
        <f>ROUND(+'Resp. Thy.'!E169,2)</f>
        <v>40</v>
      </c>
      <c r="I72" s="8">
        <f t="shared" si="1"/>
        <v>78635.649999999994</v>
      </c>
      <c r="J72" s="8"/>
      <c r="K72" s="10">
        <f t="shared" si="2"/>
        <v>2.3699999999999999E-2</v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ROUND(+'Resp. Thy.'!G68,0)</f>
        <v>1850949</v>
      </c>
      <c r="E73" s="8">
        <f>ROUND(+'Resp. Thy.'!E68,2)</f>
        <v>24.6</v>
      </c>
      <c r="F73" s="8">
        <f t="shared" si="0"/>
        <v>75241.83</v>
      </c>
      <c r="G73" s="3">
        <f>ROUND(+'Resp. Thy.'!G170,0)</f>
        <v>1865363</v>
      </c>
      <c r="H73" s="8">
        <f>ROUND(+'Resp. Thy.'!E170,2)</f>
        <v>24.2</v>
      </c>
      <c r="I73" s="8">
        <f t="shared" si="1"/>
        <v>77081.119999999995</v>
      </c>
      <c r="J73" s="8"/>
      <c r="K73" s="10">
        <f t="shared" si="2"/>
        <v>2.4400000000000002E-2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ROUND(+'Resp. Thy.'!G69,0)</f>
        <v>6286439</v>
      </c>
      <c r="E74" s="8">
        <f>ROUND(+'Resp. Thy.'!E69,2)</f>
        <v>86.91</v>
      </c>
      <c r="F74" s="8">
        <f t="shared" si="0"/>
        <v>72332.75</v>
      </c>
      <c r="G74" s="3">
        <f>ROUND(+'Resp. Thy.'!G171,0)</f>
        <v>6882508</v>
      </c>
      <c r="H74" s="8">
        <f>ROUND(+'Resp. Thy.'!E171,2)</f>
        <v>91.13</v>
      </c>
      <c r="I74" s="8">
        <f t="shared" si="1"/>
        <v>75524.06</v>
      </c>
      <c r="J74" s="8"/>
      <c r="K74" s="10">
        <f t="shared" si="2"/>
        <v>4.41E-2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ROUND(+'Resp. Thy.'!G70,0)</f>
        <v>1636174</v>
      </c>
      <c r="E75" s="8">
        <f>ROUND(+'Resp. Thy.'!E70,2)</f>
        <v>20.85</v>
      </c>
      <c r="F75" s="8">
        <f t="shared" ref="F75:F108" si="3">IF(D75=0,"",IF(E75=0,"",ROUND(D75/E75,2)))</f>
        <v>78473.570000000007</v>
      </c>
      <c r="G75" s="3">
        <f>ROUND(+'Resp. Thy.'!G172,0)</f>
        <v>1701150</v>
      </c>
      <c r="H75" s="8">
        <f>ROUND(+'Resp. Thy.'!E172,2)</f>
        <v>21.54</v>
      </c>
      <c r="I75" s="8">
        <f t="shared" ref="I75:I108" si="4">IF(G75=0,"",IF(H75=0,"",ROUND(G75/H75,2)))</f>
        <v>78976.320000000007</v>
      </c>
      <c r="J75" s="8"/>
      <c r="K75" s="10">
        <f t="shared" ref="K75:K108" si="5">IF(D75=0,"",IF(E75=0,"",IF(G75=0,"",IF(H75=0,"",ROUND(I75/F75-1,4)))))</f>
        <v>6.4000000000000003E-3</v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ROUND(+'Resp. Thy.'!G71,0)</f>
        <v>100331</v>
      </c>
      <c r="E76" s="8">
        <f>ROUND(+'Resp. Thy.'!E71,2)</f>
        <v>1</v>
      </c>
      <c r="F76" s="8">
        <f t="shared" si="3"/>
        <v>100331</v>
      </c>
      <c r="G76" s="3">
        <f>ROUND(+'Resp. Thy.'!G173,0)</f>
        <v>104142</v>
      </c>
      <c r="H76" s="8">
        <f>ROUND(+'Resp. Thy.'!E173,2)</f>
        <v>1.02</v>
      </c>
      <c r="I76" s="8">
        <f t="shared" si="4"/>
        <v>102100</v>
      </c>
      <c r="J76" s="8"/>
      <c r="K76" s="10">
        <f t="shared" si="5"/>
        <v>1.7600000000000001E-2</v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ROUND(+'Resp. Thy.'!G72,0)</f>
        <v>0</v>
      </c>
      <c r="E77" s="8">
        <f>ROUND(+'Resp. Thy.'!E72,2)</f>
        <v>0</v>
      </c>
      <c r="F77" s="8" t="str">
        <f t="shared" si="3"/>
        <v/>
      </c>
      <c r="G77" s="3">
        <f>ROUND(+'Resp. Thy.'!G174,0)</f>
        <v>0</v>
      </c>
      <c r="H77" s="8">
        <f>ROUND(+'Resp. Thy.'!E174,2)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ROUND(+'Resp. Thy.'!G73,0)</f>
        <v>1603903</v>
      </c>
      <c r="E78" s="8">
        <f>ROUND(+'Resp. Thy.'!E73,2)</f>
        <v>21.3</v>
      </c>
      <c r="F78" s="8">
        <f t="shared" si="3"/>
        <v>75300.61</v>
      </c>
      <c r="G78" s="3">
        <f>ROUND(+'Resp. Thy.'!G175,0)</f>
        <v>1716394</v>
      </c>
      <c r="H78" s="8">
        <f>ROUND(+'Resp. Thy.'!E175,2)</f>
        <v>22.36</v>
      </c>
      <c r="I78" s="8">
        <f t="shared" si="4"/>
        <v>76761.81</v>
      </c>
      <c r="J78" s="8"/>
      <c r="K78" s="10">
        <f t="shared" si="5"/>
        <v>1.9400000000000001E-2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ROUND(+'Resp. Thy.'!G74,0)</f>
        <v>4247761</v>
      </c>
      <c r="E79" s="8">
        <f>ROUND(+'Resp. Thy.'!E74,2)</f>
        <v>59.1</v>
      </c>
      <c r="F79" s="8">
        <f t="shared" si="3"/>
        <v>71874.13</v>
      </c>
      <c r="G79" s="3">
        <f>ROUND(+'Resp. Thy.'!G176,0)</f>
        <v>4078604</v>
      </c>
      <c r="H79" s="8">
        <f>ROUND(+'Resp. Thy.'!E176,2)</f>
        <v>58.55</v>
      </c>
      <c r="I79" s="8">
        <f t="shared" si="4"/>
        <v>69660.19</v>
      </c>
      <c r="J79" s="8"/>
      <c r="K79" s="10">
        <f t="shared" si="5"/>
        <v>-3.0800000000000001E-2</v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ROUND(+'Resp. Thy.'!G75,0)</f>
        <v>607495</v>
      </c>
      <c r="E80" s="8">
        <f>ROUND(+'Resp. Thy.'!E75,2)</f>
        <v>8.4499999999999993</v>
      </c>
      <c r="F80" s="8">
        <f t="shared" si="3"/>
        <v>71892.899999999994</v>
      </c>
      <c r="G80" s="3">
        <f>ROUND(+'Resp. Thy.'!G177,0)</f>
        <v>634282</v>
      </c>
      <c r="H80" s="8">
        <f>ROUND(+'Resp. Thy.'!E177,2)</f>
        <v>8.27</v>
      </c>
      <c r="I80" s="8">
        <f t="shared" si="4"/>
        <v>76696.740000000005</v>
      </c>
      <c r="J80" s="8"/>
      <c r="K80" s="10">
        <f t="shared" si="5"/>
        <v>6.6799999999999998E-2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ROUND(+'Resp. Thy.'!G76,0)</f>
        <v>228012</v>
      </c>
      <c r="E81" s="8">
        <f>ROUND(+'Resp. Thy.'!E76,2)</f>
        <v>2.76</v>
      </c>
      <c r="F81" s="8">
        <f t="shared" si="3"/>
        <v>82613.039999999994</v>
      </c>
      <c r="G81" s="3">
        <f>ROUND(+'Resp. Thy.'!G178,0)</f>
        <v>223967</v>
      </c>
      <c r="H81" s="8">
        <f>ROUND(+'Resp. Thy.'!E178,2)</f>
        <v>2.73</v>
      </c>
      <c r="I81" s="8">
        <f t="shared" si="4"/>
        <v>82039.19</v>
      </c>
      <c r="J81" s="8"/>
      <c r="K81" s="10">
        <f t="shared" si="5"/>
        <v>-6.8999999999999999E-3</v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ROUND(+'Resp. Thy.'!G77,0)</f>
        <v>1621590</v>
      </c>
      <c r="E82" s="8">
        <f>ROUND(+'Resp. Thy.'!E77,2)</f>
        <v>19.22</v>
      </c>
      <c r="F82" s="8">
        <f t="shared" si="3"/>
        <v>84369.93</v>
      </c>
      <c r="G82" s="3">
        <f>ROUND(+'Resp. Thy.'!G179,0)</f>
        <v>1546171</v>
      </c>
      <c r="H82" s="8">
        <f>ROUND(+'Resp. Thy.'!E179,2)</f>
        <v>24.78</v>
      </c>
      <c r="I82" s="8">
        <f t="shared" si="4"/>
        <v>62395.92</v>
      </c>
      <c r="J82" s="8"/>
      <c r="K82" s="10">
        <f t="shared" si="5"/>
        <v>-0.26040000000000002</v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ROUND(+'Resp. Thy.'!G78,0)</f>
        <v>5113281</v>
      </c>
      <c r="E83" s="8">
        <f>ROUND(+'Resp. Thy.'!E78,2)</f>
        <v>61.69</v>
      </c>
      <c r="F83" s="8">
        <f t="shared" si="3"/>
        <v>82886.710000000006</v>
      </c>
      <c r="G83" s="3">
        <f>ROUND(+'Resp. Thy.'!G180,0)</f>
        <v>5233553</v>
      </c>
      <c r="H83" s="8">
        <f>ROUND(+'Resp. Thy.'!E180,2)</f>
        <v>84.64</v>
      </c>
      <c r="I83" s="8">
        <f t="shared" si="4"/>
        <v>61833.09</v>
      </c>
      <c r="J83" s="8"/>
      <c r="K83" s="10">
        <f t="shared" si="5"/>
        <v>-0.254</v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ROUND(+'Resp. Thy.'!G79,0)</f>
        <v>1164703</v>
      </c>
      <c r="E84" s="8">
        <f>ROUND(+'Resp. Thy.'!E79,2)</f>
        <v>16.149999999999999</v>
      </c>
      <c r="F84" s="8">
        <f t="shared" si="3"/>
        <v>72117.83</v>
      </c>
      <c r="G84" s="3">
        <f>ROUND(+'Resp. Thy.'!G181,0)</f>
        <v>1179040</v>
      </c>
      <c r="H84" s="8">
        <f>ROUND(+'Resp. Thy.'!E181,2)</f>
        <v>15.04</v>
      </c>
      <c r="I84" s="8">
        <f t="shared" si="4"/>
        <v>78393.62</v>
      </c>
      <c r="J84" s="8"/>
      <c r="K84" s="10">
        <f t="shared" si="5"/>
        <v>8.6999999999999994E-2</v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ROUND(+'Resp. Thy.'!G80,0)</f>
        <v>1249963</v>
      </c>
      <c r="E85" s="8">
        <f>ROUND(+'Resp. Thy.'!E80,2)</f>
        <v>16.399999999999999</v>
      </c>
      <c r="F85" s="8">
        <f t="shared" si="3"/>
        <v>76217.259999999995</v>
      </c>
      <c r="G85" s="3">
        <f>ROUND(+'Resp. Thy.'!G182,0)</f>
        <v>1394643</v>
      </c>
      <c r="H85" s="8">
        <f>ROUND(+'Resp. Thy.'!E182,2)</f>
        <v>23.95</v>
      </c>
      <c r="I85" s="8">
        <f t="shared" si="4"/>
        <v>58231.44</v>
      </c>
      <c r="J85" s="8"/>
      <c r="K85" s="10">
        <f t="shared" si="5"/>
        <v>-0.23599999999999999</v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ROUND(+'Resp. Thy.'!G81,0)</f>
        <v>109</v>
      </c>
      <c r="E86" s="8">
        <f>ROUND(+'Resp. Thy.'!E81,2)</f>
        <v>0</v>
      </c>
      <c r="F86" s="8" t="str">
        <f t="shared" si="3"/>
        <v/>
      </c>
      <c r="G86" s="3">
        <f>ROUND(+'Resp. Thy.'!G183,0)</f>
        <v>7983</v>
      </c>
      <c r="H86" s="8">
        <f>ROUND(+'Resp. Thy.'!E183,2)</f>
        <v>0.1</v>
      </c>
      <c r="I86" s="8">
        <f t="shared" si="4"/>
        <v>79830</v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ROUND(+'Resp. Thy.'!G82,0)</f>
        <v>1167778</v>
      </c>
      <c r="E87" s="8">
        <f>ROUND(+'Resp. Thy.'!E82,2)</f>
        <v>19</v>
      </c>
      <c r="F87" s="8">
        <f t="shared" si="3"/>
        <v>61462</v>
      </c>
      <c r="G87" s="3">
        <f>ROUND(+'Resp. Thy.'!G184,0)</f>
        <v>1228322</v>
      </c>
      <c r="H87" s="8">
        <f>ROUND(+'Resp. Thy.'!E184,2)</f>
        <v>19.8</v>
      </c>
      <c r="I87" s="8">
        <f t="shared" si="4"/>
        <v>62036.46</v>
      </c>
      <c r="J87" s="8"/>
      <c r="K87" s="10">
        <f t="shared" si="5"/>
        <v>9.2999999999999992E-3</v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ROUND(+'Resp. Thy.'!G83,0)</f>
        <v>464707</v>
      </c>
      <c r="E88" s="8">
        <f>ROUND(+'Resp. Thy.'!E83,2)</f>
        <v>7.7</v>
      </c>
      <c r="F88" s="8">
        <f t="shared" si="3"/>
        <v>60351.56</v>
      </c>
      <c r="G88" s="3">
        <f>ROUND(+'Resp. Thy.'!G185,0)</f>
        <v>541233</v>
      </c>
      <c r="H88" s="8">
        <f>ROUND(+'Resp. Thy.'!E185,2)</f>
        <v>7.74</v>
      </c>
      <c r="I88" s="8">
        <f t="shared" si="4"/>
        <v>69926.740000000005</v>
      </c>
      <c r="J88" s="8"/>
      <c r="K88" s="10">
        <f t="shared" si="5"/>
        <v>0.15870000000000001</v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ROUND(+'Resp. Thy.'!G84,0)</f>
        <v>284464</v>
      </c>
      <c r="E89" s="8">
        <f>ROUND(+'Resp. Thy.'!E84,2)</f>
        <v>5.17</v>
      </c>
      <c r="F89" s="8">
        <f t="shared" si="3"/>
        <v>55022.05</v>
      </c>
      <c r="G89" s="3">
        <f>ROUND(+'Resp. Thy.'!G186,0)</f>
        <v>294980</v>
      </c>
      <c r="H89" s="8">
        <f>ROUND(+'Resp. Thy.'!E186,2)</f>
        <v>5.33</v>
      </c>
      <c r="I89" s="8">
        <f t="shared" si="4"/>
        <v>55343.34</v>
      </c>
      <c r="J89" s="8"/>
      <c r="K89" s="10">
        <f t="shared" si="5"/>
        <v>5.7999999999999996E-3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ROUND(+'Resp. Thy.'!G85,0)</f>
        <v>0</v>
      </c>
      <c r="E90" s="8">
        <f>ROUND(+'Resp. Thy.'!E85,2)</f>
        <v>0</v>
      </c>
      <c r="F90" s="8" t="str">
        <f t="shared" si="3"/>
        <v/>
      </c>
      <c r="G90" s="3">
        <f>ROUND(+'Resp. Thy.'!G187,0)</f>
        <v>0</v>
      </c>
      <c r="H90" s="8">
        <f>ROUND(+'Resp. Thy.'!E187,2)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ROUND(+'Resp. Thy.'!G86,0)</f>
        <v>574942</v>
      </c>
      <c r="E91" s="8">
        <f>ROUND(+'Resp. Thy.'!E86,2)</f>
        <v>7.28</v>
      </c>
      <c r="F91" s="8">
        <f t="shared" si="3"/>
        <v>78975.55</v>
      </c>
      <c r="G91" s="3">
        <f>ROUND(+'Resp. Thy.'!G188,0)</f>
        <v>567022</v>
      </c>
      <c r="H91" s="8">
        <f>ROUND(+'Resp. Thy.'!E188,2)</f>
        <v>7.1</v>
      </c>
      <c r="I91" s="8">
        <f t="shared" si="4"/>
        <v>79862.25</v>
      </c>
      <c r="J91" s="8"/>
      <c r="K91" s="10">
        <f t="shared" si="5"/>
        <v>1.12E-2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ROUND(+'Resp. Thy.'!G87,0)</f>
        <v>558015</v>
      </c>
      <c r="E92" s="8">
        <f>ROUND(+'Resp. Thy.'!E87,2)</f>
        <v>8.48</v>
      </c>
      <c r="F92" s="8">
        <f t="shared" si="3"/>
        <v>65803.66</v>
      </c>
      <c r="G92" s="3">
        <f>ROUND(+'Resp. Thy.'!G189,0)</f>
        <v>637711</v>
      </c>
      <c r="H92" s="8">
        <f>ROUND(+'Resp. Thy.'!E189,2)</f>
        <v>9.34</v>
      </c>
      <c r="I92" s="8">
        <f t="shared" si="4"/>
        <v>68277.41</v>
      </c>
      <c r="J92" s="8"/>
      <c r="K92" s="10">
        <f t="shared" si="5"/>
        <v>3.7600000000000001E-2</v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ROUND(+'Resp. Thy.'!G88,0)</f>
        <v>352881</v>
      </c>
      <c r="E93" s="8">
        <f>ROUND(+'Resp. Thy.'!E88,2)</f>
        <v>5.0999999999999996</v>
      </c>
      <c r="F93" s="8">
        <f t="shared" si="3"/>
        <v>69192.350000000006</v>
      </c>
      <c r="G93" s="3">
        <f>ROUND(+'Resp. Thy.'!G190,0)</f>
        <v>361720</v>
      </c>
      <c r="H93" s="8">
        <f>ROUND(+'Resp. Thy.'!E190,2)</f>
        <v>5.3</v>
      </c>
      <c r="I93" s="8">
        <f t="shared" si="4"/>
        <v>68249.06</v>
      </c>
      <c r="J93" s="8"/>
      <c r="K93" s="10">
        <f t="shared" si="5"/>
        <v>-1.3599999999999999E-2</v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ROUND(+'Resp. Thy.'!G89,0)</f>
        <v>941282</v>
      </c>
      <c r="E94" s="8">
        <f>ROUND(+'Resp. Thy.'!E89,2)</f>
        <v>12.54</v>
      </c>
      <c r="F94" s="8">
        <f t="shared" si="3"/>
        <v>75062.36</v>
      </c>
      <c r="G94" s="3">
        <f>ROUND(+'Resp. Thy.'!G191,0)</f>
        <v>933642</v>
      </c>
      <c r="H94" s="8">
        <f>ROUND(+'Resp. Thy.'!E191,2)</f>
        <v>12</v>
      </c>
      <c r="I94" s="8">
        <f t="shared" si="4"/>
        <v>77803.5</v>
      </c>
      <c r="J94" s="8"/>
      <c r="K94" s="10">
        <f t="shared" si="5"/>
        <v>3.6499999999999998E-2</v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ROUND(+'Resp. Thy.'!G90,0)</f>
        <v>1180925</v>
      </c>
      <c r="E95" s="8">
        <f>ROUND(+'Resp. Thy.'!E90,2)</f>
        <v>14.88</v>
      </c>
      <c r="F95" s="8">
        <f t="shared" si="3"/>
        <v>79363.240000000005</v>
      </c>
      <c r="G95" s="3">
        <f>ROUND(+'Resp. Thy.'!G192,0)</f>
        <v>619063</v>
      </c>
      <c r="H95" s="8">
        <f>ROUND(+'Resp. Thy.'!E192,2)</f>
        <v>14.88</v>
      </c>
      <c r="I95" s="8">
        <f t="shared" si="4"/>
        <v>41603.699999999997</v>
      </c>
      <c r="J95" s="8"/>
      <c r="K95" s="10">
        <f t="shared" si="5"/>
        <v>-0.4758</v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ROUND(+'Resp. Thy.'!G91,0)</f>
        <v>153334</v>
      </c>
      <c r="E96" s="8">
        <f>ROUND(+'Resp. Thy.'!E91,2)</f>
        <v>2.2599999999999998</v>
      </c>
      <c r="F96" s="8">
        <f t="shared" si="3"/>
        <v>67846.899999999994</v>
      </c>
      <c r="G96" s="3">
        <f>ROUND(+'Resp. Thy.'!G193,0)</f>
        <v>151553</v>
      </c>
      <c r="H96" s="8">
        <f>ROUND(+'Resp. Thy.'!E193,2)</f>
        <v>2.15</v>
      </c>
      <c r="I96" s="8">
        <f t="shared" si="4"/>
        <v>70489.77</v>
      </c>
      <c r="J96" s="8"/>
      <c r="K96" s="10">
        <f t="shared" si="5"/>
        <v>3.9E-2</v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ROUND(+'Resp. Thy.'!G92,0)</f>
        <v>0</v>
      </c>
      <c r="E97" s="8">
        <f>ROUND(+'Resp. Thy.'!E92,2)</f>
        <v>0</v>
      </c>
      <c r="F97" s="8" t="str">
        <f t="shared" si="3"/>
        <v/>
      </c>
      <c r="G97" s="3">
        <f>ROUND(+'Resp. Thy.'!G194,0)</f>
        <v>0</v>
      </c>
      <c r="H97" s="8">
        <f>ROUND(+'Resp. Thy.'!E194,2)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ROUND(+'Resp. Thy.'!G93,0)</f>
        <v>599004</v>
      </c>
      <c r="E98" s="8">
        <f>ROUND(+'Resp. Thy.'!E93,2)</f>
        <v>8.6300000000000008</v>
      </c>
      <c r="F98" s="8">
        <f t="shared" si="3"/>
        <v>69409.5</v>
      </c>
      <c r="G98" s="3">
        <f>ROUND(+'Resp. Thy.'!G195,0)</f>
        <v>152772</v>
      </c>
      <c r="H98" s="8">
        <f>ROUND(+'Resp. Thy.'!E195,2)</f>
        <v>8.4700000000000006</v>
      </c>
      <c r="I98" s="8">
        <f t="shared" si="4"/>
        <v>18036.84</v>
      </c>
      <c r="J98" s="8"/>
      <c r="K98" s="10">
        <f t="shared" si="5"/>
        <v>-0.74009999999999998</v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ROUND(+'Resp. Thy.'!G94,0)</f>
        <v>926797</v>
      </c>
      <c r="E99" s="8">
        <f>ROUND(+'Resp. Thy.'!E94,2)</f>
        <v>13.7</v>
      </c>
      <c r="F99" s="8">
        <f t="shared" si="3"/>
        <v>67649.42</v>
      </c>
      <c r="G99" s="3">
        <f>ROUND(+'Resp. Thy.'!G196,0)</f>
        <v>950065</v>
      </c>
      <c r="H99" s="8">
        <f>ROUND(+'Resp. Thy.'!E196,2)</f>
        <v>13.74</v>
      </c>
      <c r="I99" s="8">
        <f t="shared" si="4"/>
        <v>69145.919999999998</v>
      </c>
      <c r="J99" s="8"/>
      <c r="K99" s="10">
        <f t="shared" si="5"/>
        <v>2.2100000000000002E-2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ROUND(+'Resp. Thy.'!G95,0)</f>
        <v>1365759</v>
      </c>
      <c r="E100" s="8">
        <f>ROUND(+'Resp. Thy.'!E95,2)</f>
        <v>20.059999999999999</v>
      </c>
      <c r="F100" s="8">
        <f t="shared" si="3"/>
        <v>68083.7</v>
      </c>
      <c r="G100" s="3">
        <f>ROUND(+'Resp. Thy.'!G197,0)</f>
        <v>1639894</v>
      </c>
      <c r="H100" s="8">
        <f>ROUND(+'Resp. Thy.'!E197,2)</f>
        <v>24.18</v>
      </c>
      <c r="I100" s="8">
        <f t="shared" si="4"/>
        <v>67820.259999999995</v>
      </c>
      <c r="J100" s="8"/>
      <c r="K100" s="10">
        <f t="shared" si="5"/>
        <v>-3.8999999999999998E-3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ROUND(+'Resp. Thy.'!G96,0)</f>
        <v>484316</v>
      </c>
      <c r="E101" s="8">
        <f>ROUND(+'Resp. Thy.'!E96,2)</f>
        <v>8.92</v>
      </c>
      <c r="F101" s="8">
        <f t="shared" si="3"/>
        <v>54295.519999999997</v>
      </c>
      <c r="G101" s="3">
        <f>ROUND(+'Resp. Thy.'!G198,0)</f>
        <v>696526</v>
      </c>
      <c r="H101" s="8">
        <f>ROUND(+'Resp. Thy.'!E198,2)</f>
        <v>9.4499999999999993</v>
      </c>
      <c r="I101" s="8">
        <f t="shared" si="4"/>
        <v>73706.460000000006</v>
      </c>
      <c r="J101" s="8"/>
      <c r="K101" s="10">
        <f t="shared" si="5"/>
        <v>0.35749999999999998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ROUND(+'Resp. Thy.'!G97,0)</f>
        <v>822462</v>
      </c>
      <c r="E102" s="8">
        <f>ROUND(+'Resp. Thy.'!E97,2)</f>
        <v>10.31</v>
      </c>
      <c r="F102" s="8">
        <f t="shared" si="3"/>
        <v>79773.23</v>
      </c>
      <c r="G102" s="3">
        <f>ROUND(+'Resp. Thy.'!G199,0)</f>
        <v>931496</v>
      </c>
      <c r="H102" s="8">
        <f>ROUND(+'Resp. Thy.'!E199,2)</f>
        <v>11.08</v>
      </c>
      <c r="I102" s="8">
        <f t="shared" si="4"/>
        <v>84070.04</v>
      </c>
      <c r="J102" s="8"/>
      <c r="K102" s="10">
        <f t="shared" si="5"/>
        <v>5.3900000000000003E-2</v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ROUND(+'Resp. Thy.'!G98,0)</f>
        <v>0</v>
      </c>
      <c r="E103" s="8">
        <f>ROUND(+'Resp. Thy.'!E98,2)</f>
        <v>0</v>
      </c>
      <c r="F103" s="8" t="str">
        <f t="shared" si="3"/>
        <v/>
      </c>
      <c r="G103" s="3">
        <f>ROUND(+'Resp. Thy.'!G200,0)</f>
        <v>0</v>
      </c>
      <c r="H103" s="8">
        <f>ROUND(+'Resp. Thy.'!E200,2)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ROUND(+'Resp. Thy.'!G99,0)</f>
        <v>0</v>
      </c>
      <c r="E104" s="8">
        <f>ROUND(+'Resp. Thy.'!E99,2)</f>
        <v>0</v>
      </c>
      <c r="F104" s="8" t="str">
        <f t="shared" si="3"/>
        <v/>
      </c>
      <c r="G104" s="3">
        <f>ROUND(+'Resp. Thy.'!G201,0)</f>
        <v>0</v>
      </c>
      <c r="H104" s="8">
        <f>ROUND(+'Resp. Thy.'!E201,2)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ROUND(+'Resp. Thy.'!G100,0)</f>
        <v>0</v>
      </c>
      <c r="E105" s="8">
        <f>ROUND(+'Resp. Thy.'!E100,2)</f>
        <v>0</v>
      </c>
      <c r="F105" s="8" t="str">
        <f t="shared" si="3"/>
        <v/>
      </c>
      <c r="G105" s="3">
        <f>ROUND(+'Resp. Thy.'!G202,0)</f>
        <v>0</v>
      </c>
      <c r="H105" s="8">
        <f>ROUND(+'Resp. Thy.'!E202,2)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ROUND(+'Resp. Thy.'!G101,0)</f>
        <v>0</v>
      </c>
      <c r="E106" s="8">
        <f>ROUND(+'Resp. Thy.'!E101,2)</f>
        <v>0</v>
      </c>
      <c r="F106" s="8" t="str">
        <f t="shared" si="3"/>
        <v/>
      </c>
      <c r="G106" s="3">
        <f>ROUND(+'Resp. Thy.'!G203,0)</f>
        <v>0</v>
      </c>
      <c r="H106" s="8">
        <f>ROUND(+'Resp. Thy.'!E203,2)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ROUND(+'Resp. Thy.'!G102,0)</f>
        <v>0</v>
      </c>
      <c r="E107" s="8">
        <f>ROUND(+'Resp. Thy.'!E102,2)</f>
        <v>0</v>
      </c>
      <c r="F107" s="8" t="str">
        <f t="shared" si="3"/>
        <v/>
      </c>
      <c r="G107" s="3">
        <f>ROUND(+'Resp. Thy.'!G204,0)</f>
        <v>0</v>
      </c>
      <c r="H107" s="8">
        <f>ROUND(+'Resp. Thy.'!E204,2)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922</v>
      </c>
      <c r="C108" t="str">
        <f>+'Resp. Thy.'!B103</f>
        <v>FAIRFAX EVERETT</v>
      </c>
      <c r="D108" s="3">
        <f>ROUND(+'Resp. Thy.'!G103,0)</f>
        <v>0</v>
      </c>
      <c r="E108" s="8">
        <f>ROUND(+'Resp. Thy.'!E103,2)</f>
        <v>0</v>
      </c>
      <c r="F108" s="8" t="str">
        <f t="shared" si="3"/>
        <v/>
      </c>
      <c r="G108" s="3">
        <f>ROUND(+'Resp. Thy.'!G205,0)</f>
        <v>0</v>
      </c>
      <c r="H108" s="8">
        <f>ROUND(+'Resp. Thy.'!E205,2)</f>
        <v>0</v>
      </c>
      <c r="I108" s="8" t="str">
        <f t="shared" si="4"/>
        <v/>
      </c>
      <c r="J108" s="8"/>
      <c r="K108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A11" sqref="A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bestFit="1" customWidth="1"/>
  </cols>
  <sheetData>
    <row r="1" spans="1:11" x14ac:dyDescent="0.2">
      <c r="A1" s="5" t="s">
        <v>34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324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46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D8" s="1" t="s">
        <v>7</v>
      </c>
      <c r="F8" s="1" t="s">
        <v>1</v>
      </c>
      <c r="G8" s="1" t="s">
        <v>7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8</v>
      </c>
      <c r="E9" s="1" t="s">
        <v>17</v>
      </c>
      <c r="F9" s="1" t="s">
        <v>18</v>
      </c>
      <c r="G9" s="1" t="s">
        <v>8</v>
      </c>
      <c r="H9" s="1" t="s">
        <v>17</v>
      </c>
      <c r="I9" s="1" t="s">
        <v>18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Thy.'!H5,0)</f>
        <v>1046777</v>
      </c>
      <c r="E10" s="8">
        <f>ROUND(+'Resp. Thy.'!E5,2)</f>
        <v>60.29</v>
      </c>
      <c r="F10" s="8">
        <f>IF(D10=0,"",IF(E10=0,"",ROUND(D10/E10,2)))</f>
        <v>17362.37</v>
      </c>
      <c r="G10" s="3">
        <f>ROUND(+'Resp. Thy.'!H107,0)</f>
        <v>982679</v>
      </c>
      <c r="H10" s="8">
        <f>ROUND(+'Resp. Thy.'!E107,2)</f>
        <v>62.13</v>
      </c>
      <c r="I10" s="8">
        <f>IF(G10=0,"",IF(H10=0,"",ROUND(G10/H10,2)))</f>
        <v>15816.5</v>
      </c>
      <c r="J10" s="8"/>
      <c r="K10" s="10">
        <f>IF(D10=0,"",IF(E10=0,"",IF(G10=0,"",IF(H10=0,"",ROUND(I10/F10-1,4)))))</f>
        <v>-8.8999999999999996E-2</v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Thy.'!H6,0)</f>
        <v>384766</v>
      </c>
      <c r="E11" s="8">
        <f>ROUND(+'Resp. Thy.'!E6,2)</f>
        <v>21.32</v>
      </c>
      <c r="F11" s="8">
        <f t="shared" ref="F11:F74" si="0">IF(D11=0,"",IF(E11=0,"",ROUND(D11/E11,2)))</f>
        <v>18047.189999999999</v>
      </c>
      <c r="G11" s="3">
        <f>ROUND(+'Resp. Thy.'!H108,0)</f>
        <v>330235</v>
      </c>
      <c r="H11" s="8">
        <f>ROUND(+'Resp. Thy.'!E108,2)</f>
        <v>21</v>
      </c>
      <c r="I11" s="8">
        <f t="shared" ref="I11:I74" si="1">IF(G11=0,"",IF(H11=0,"",ROUND(G11/H11,2)))</f>
        <v>15725.48</v>
      </c>
      <c r="J11" s="8"/>
      <c r="K11" s="10">
        <f t="shared" ref="K11:K74" si="2">IF(D11=0,"",IF(E11=0,"",IF(G11=0,"",IF(H11=0,"",ROUND(I11/F11-1,4)))))</f>
        <v>-0.12859999999999999</v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Thy.'!H7,0)</f>
        <v>15730</v>
      </c>
      <c r="E12" s="8">
        <f>ROUND(+'Resp. Thy.'!E7,2)</f>
        <v>1.02</v>
      </c>
      <c r="F12" s="8">
        <f t="shared" si="0"/>
        <v>15421.57</v>
      </c>
      <c r="G12" s="3">
        <f>ROUND(+'Resp. Thy.'!H109,0)</f>
        <v>18510</v>
      </c>
      <c r="H12" s="8">
        <f>ROUND(+'Resp. Thy.'!E109,2)</f>
        <v>1.1000000000000001</v>
      </c>
      <c r="I12" s="8">
        <f t="shared" si="1"/>
        <v>16827.27</v>
      </c>
      <c r="J12" s="8"/>
      <c r="K12" s="10">
        <f t="shared" si="2"/>
        <v>9.1200000000000003E-2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Thy.'!H8,0)</f>
        <v>323391</v>
      </c>
      <c r="E13" s="8">
        <f>ROUND(+'Resp. Thy.'!E8,2)</f>
        <v>20.21</v>
      </c>
      <c r="F13" s="8">
        <f t="shared" si="0"/>
        <v>16001.53</v>
      </c>
      <c r="G13" s="3">
        <f>ROUND(+'Resp. Thy.'!H110,0)</f>
        <v>320794</v>
      </c>
      <c r="H13" s="8">
        <f>ROUND(+'Resp. Thy.'!E110,2)</f>
        <v>21.05</v>
      </c>
      <c r="I13" s="8">
        <f t="shared" si="1"/>
        <v>15239.62</v>
      </c>
      <c r="J13" s="8"/>
      <c r="K13" s="10">
        <f t="shared" si="2"/>
        <v>-4.7600000000000003E-2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Thy.'!H9,0)</f>
        <v>1503900</v>
      </c>
      <c r="E14" s="8">
        <f>ROUND(+'Resp. Thy.'!E9,2)</f>
        <v>67.73</v>
      </c>
      <c r="F14" s="8">
        <f t="shared" si="0"/>
        <v>22204.34</v>
      </c>
      <c r="G14" s="3">
        <f>ROUND(+'Resp. Thy.'!H111,0)</f>
        <v>1690880</v>
      </c>
      <c r="H14" s="8">
        <f>ROUND(+'Resp. Thy.'!E111,2)</f>
        <v>77.41</v>
      </c>
      <c r="I14" s="8">
        <f t="shared" si="1"/>
        <v>21843.17</v>
      </c>
      <c r="J14" s="8"/>
      <c r="K14" s="10">
        <f t="shared" si="2"/>
        <v>-1.6299999999999999E-2</v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Thy.'!H10,0)</f>
        <v>0</v>
      </c>
      <c r="E15" s="8">
        <f>ROUND(+'Resp. Thy.'!E10,2)</f>
        <v>0</v>
      </c>
      <c r="F15" s="8" t="str">
        <f t="shared" si="0"/>
        <v/>
      </c>
      <c r="G15" s="3">
        <f>ROUND(+'Resp. Thy.'!H112,0)</f>
        <v>0</v>
      </c>
      <c r="H15" s="8">
        <f>ROUND(+'Resp. Thy.'!E112,2)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Thy.'!H11,0)</f>
        <v>0</v>
      </c>
      <c r="E16" s="8">
        <f>ROUND(+'Resp. Thy.'!E11,2)</f>
        <v>0</v>
      </c>
      <c r="F16" s="8" t="str">
        <f t="shared" si="0"/>
        <v/>
      </c>
      <c r="G16" s="3">
        <f>ROUND(+'Resp. Thy.'!H113,0)</f>
        <v>0</v>
      </c>
      <c r="H16" s="8">
        <f>ROUND(+'Resp. Thy.'!E113,2)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Thy.'!H12,0)</f>
        <v>135202</v>
      </c>
      <c r="E17" s="8">
        <f>ROUND(+'Resp. Thy.'!E12,2)</f>
        <v>6.41</v>
      </c>
      <c r="F17" s="8">
        <f t="shared" si="0"/>
        <v>21092.36</v>
      </c>
      <c r="G17" s="3">
        <f>ROUND(+'Resp. Thy.'!H114,0)</f>
        <v>131266</v>
      </c>
      <c r="H17" s="8">
        <f>ROUND(+'Resp. Thy.'!E114,2)</f>
        <v>7.49</v>
      </c>
      <c r="I17" s="8">
        <f t="shared" si="1"/>
        <v>17525.5</v>
      </c>
      <c r="J17" s="8"/>
      <c r="K17" s="10">
        <f t="shared" si="2"/>
        <v>-0.1691</v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Thy.'!H13,0)</f>
        <v>55875</v>
      </c>
      <c r="E18" s="8">
        <f>ROUND(+'Resp. Thy.'!E13,2)</f>
        <v>3.99</v>
      </c>
      <c r="F18" s="8">
        <f t="shared" si="0"/>
        <v>14003.76</v>
      </c>
      <c r="G18" s="3">
        <f>ROUND(+'Resp. Thy.'!H115,0)</f>
        <v>27764</v>
      </c>
      <c r="H18" s="8">
        <f>ROUND(+'Resp. Thy.'!E115,2)</f>
        <v>2.39</v>
      </c>
      <c r="I18" s="8">
        <f t="shared" si="1"/>
        <v>11616.74</v>
      </c>
      <c r="J18" s="8"/>
      <c r="K18" s="10">
        <f t="shared" si="2"/>
        <v>-0.17050000000000001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Thy.'!H14,0)</f>
        <v>350916</v>
      </c>
      <c r="E19" s="8">
        <f>ROUND(+'Resp. Thy.'!E14,2)</f>
        <v>16.649999999999999</v>
      </c>
      <c r="F19" s="8">
        <f t="shared" si="0"/>
        <v>21076.04</v>
      </c>
      <c r="G19" s="3">
        <f>ROUND(+'Resp. Thy.'!H116,0)</f>
        <v>347214</v>
      </c>
      <c r="H19" s="8">
        <f>ROUND(+'Resp. Thy.'!E116,2)</f>
        <v>15.18</v>
      </c>
      <c r="I19" s="8">
        <f t="shared" si="1"/>
        <v>22873.119999999999</v>
      </c>
      <c r="J19" s="8"/>
      <c r="K19" s="10">
        <f t="shared" si="2"/>
        <v>8.5300000000000001E-2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Thy.'!H15,0)</f>
        <v>1798529</v>
      </c>
      <c r="E20" s="8">
        <f>ROUND(+'Resp. Thy.'!E15,2)</f>
        <v>75.099999999999994</v>
      </c>
      <c r="F20" s="8">
        <f t="shared" si="0"/>
        <v>23948.46</v>
      </c>
      <c r="G20" s="3">
        <f>ROUND(+'Resp. Thy.'!H117,0)</f>
        <v>1673912</v>
      </c>
      <c r="H20" s="8">
        <f>ROUND(+'Resp. Thy.'!E117,2)</f>
        <v>71.53</v>
      </c>
      <c r="I20" s="8">
        <f t="shared" si="1"/>
        <v>23401.54</v>
      </c>
      <c r="J20" s="8"/>
      <c r="K20" s="10">
        <f t="shared" si="2"/>
        <v>-2.2800000000000001E-2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Thy.'!H16,0)</f>
        <v>590958</v>
      </c>
      <c r="E21" s="8">
        <f>ROUND(+'Resp. Thy.'!E16,2)</f>
        <v>28.79</v>
      </c>
      <c r="F21" s="8">
        <f t="shared" si="0"/>
        <v>20526.5</v>
      </c>
      <c r="G21" s="3">
        <f>ROUND(+'Resp. Thy.'!H118,0)</f>
        <v>627591</v>
      </c>
      <c r="H21" s="8">
        <f>ROUND(+'Resp. Thy.'!E118,2)</f>
        <v>29.66</v>
      </c>
      <c r="I21" s="8">
        <f t="shared" si="1"/>
        <v>21159.51</v>
      </c>
      <c r="J21" s="8"/>
      <c r="K21" s="10">
        <f t="shared" si="2"/>
        <v>3.0800000000000001E-2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Thy.'!H17,0)</f>
        <v>110721</v>
      </c>
      <c r="E22" s="8">
        <f>ROUND(+'Resp. Thy.'!E17,2)</f>
        <v>5.47</v>
      </c>
      <c r="F22" s="8">
        <f t="shared" si="0"/>
        <v>20241.5</v>
      </c>
      <c r="G22" s="3">
        <f>ROUND(+'Resp. Thy.'!H119,0)</f>
        <v>115020</v>
      </c>
      <c r="H22" s="8">
        <f>ROUND(+'Resp. Thy.'!E119,2)</f>
        <v>5.58</v>
      </c>
      <c r="I22" s="8">
        <f t="shared" si="1"/>
        <v>20612.900000000001</v>
      </c>
      <c r="J22" s="8"/>
      <c r="K22" s="10">
        <f t="shared" si="2"/>
        <v>1.83E-2</v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Thy.'!H18,0)</f>
        <v>543242</v>
      </c>
      <c r="E23" s="8">
        <f>ROUND(+'Resp. Thy.'!E18,2)</f>
        <v>29.62</v>
      </c>
      <c r="F23" s="8">
        <f t="shared" si="0"/>
        <v>18340.38</v>
      </c>
      <c r="G23" s="3">
        <f>ROUND(+'Resp. Thy.'!H120,0)</f>
        <v>602887</v>
      </c>
      <c r="H23" s="8">
        <f>ROUND(+'Resp. Thy.'!E120,2)</f>
        <v>29.62</v>
      </c>
      <c r="I23" s="8">
        <f t="shared" si="1"/>
        <v>20354.05</v>
      </c>
      <c r="J23" s="8"/>
      <c r="K23" s="10">
        <f t="shared" si="2"/>
        <v>0.10979999999999999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Thy.'!H19,0)</f>
        <v>175261</v>
      </c>
      <c r="E24" s="8">
        <f>ROUND(+'Resp. Thy.'!E19,2)</f>
        <v>8.8000000000000007</v>
      </c>
      <c r="F24" s="8">
        <f t="shared" si="0"/>
        <v>19916.02</v>
      </c>
      <c r="G24" s="3">
        <f>ROUND(+'Resp. Thy.'!H121,0)</f>
        <v>182179</v>
      </c>
      <c r="H24" s="8">
        <f>ROUND(+'Resp. Thy.'!E121,2)</f>
        <v>9.76</v>
      </c>
      <c r="I24" s="8">
        <f t="shared" si="1"/>
        <v>18665.88</v>
      </c>
      <c r="J24" s="8"/>
      <c r="K24" s="10">
        <f t="shared" si="2"/>
        <v>-6.2799999999999995E-2</v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Thy.'!H20,0)</f>
        <v>198998</v>
      </c>
      <c r="E25" s="8">
        <f>ROUND(+'Resp. Thy.'!E20,2)</f>
        <v>12.9</v>
      </c>
      <c r="F25" s="8">
        <f t="shared" si="0"/>
        <v>15426.2</v>
      </c>
      <c r="G25" s="3">
        <f>ROUND(+'Resp. Thy.'!H122,0)</f>
        <v>248104</v>
      </c>
      <c r="H25" s="8">
        <f>ROUND(+'Resp. Thy.'!E122,2)</f>
        <v>16.2</v>
      </c>
      <c r="I25" s="8">
        <f t="shared" si="1"/>
        <v>15315.06</v>
      </c>
      <c r="J25" s="8"/>
      <c r="K25" s="10">
        <f t="shared" si="2"/>
        <v>-7.1999999999999998E-3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ROUND(+'Resp. Thy.'!H21,0)</f>
        <v>0</v>
      </c>
      <c r="E26" s="8">
        <f>ROUND(+'Resp. Thy.'!E21,2)</f>
        <v>0</v>
      </c>
      <c r="F26" s="8" t="str">
        <f t="shared" si="0"/>
        <v/>
      </c>
      <c r="G26" s="3">
        <f>ROUND(+'Resp. Thy.'!H123,0)</f>
        <v>160635</v>
      </c>
      <c r="H26" s="8">
        <f>ROUND(+'Resp. Thy.'!E123,2)</f>
        <v>6.11</v>
      </c>
      <c r="I26" s="8">
        <f t="shared" si="1"/>
        <v>26290.51</v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ROUND(+'Resp. Thy.'!H22,0)</f>
        <v>0</v>
      </c>
      <c r="E27" s="8">
        <f>ROUND(+'Resp. Thy.'!E22,2)</f>
        <v>0</v>
      </c>
      <c r="F27" s="8" t="str">
        <f t="shared" si="0"/>
        <v/>
      </c>
      <c r="G27" s="3">
        <f>ROUND(+'Resp. Thy.'!H124,0)</f>
        <v>0</v>
      </c>
      <c r="H27" s="8">
        <f>ROUND(+'Resp. Thy.'!E124,2)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ROUND(+'Resp. Thy.'!H23,0)</f>
        <v>78372</v>
      </c>
      <c r="E28" s="8">
        <f>ROUND(+'Resp. Thy.'!E23,2)</f>
        <v>5.54</v>
      </c>
      <c r="F28" s="8">
        <f t="shared" si="0"/>
        <v>14146.57</v>
      </c>
      <c r="G28" s="3">
        <f>ROUND(+'Resp. Thy.'!H125,0)</f>
        <v>0</v>
      </c>
      <c r="H28" s="8">
        <f>ROUND(+'Resp. Thy.'!E125,2)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ROUND(+'Resp. Thy.'!H24,0)</f>
        <v>537567</v>
      </c>
      <c r="E29" s="8">
        <f>ROUND(+'Resp. Thy.'!E24,2)</f>
        <v>24.29</v>
      </c>
      <c r="F29" s="8">
        <f t="shared" si="0"/>
        <v>22131.21</v>
      </c>
      <c r="G29" s="3">
        <f>ROUND(+'Resp. Thy.'!H126,0)</f>
        <v>193889</v>
      </c>
      <c r="H29" s="8">
        <f>ROUND(+'Resp. Thy.'!E126,2)</f>
        <v>24.3</v>
      </c>
      <c r="I29" s="8">
        <f t="shared" si="1"/>
        <v>7978.97</v>
      </c>
      <c r="J29" s="8"/>
      <c r="K29" s="10">
        <f t="shared" si="2"/>
        <v>-0.63949999999999996</v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ROUND(+'Resp. Thy.'!H25,0)</f>
        <v>21398</v>
      </c>
      <c r="E30" s="8">
        <f>ROUND(+'Resp. Thy.'!E25,2)</f>
        <v>1.06</v>
      </c>
      <c r="F30" s="8">
        <f t="shared" si="0"/>
        <v>20186.79</v>
      </c>
      <c r="G30" s="3">
        <f>ROUND(+'Resp. Thy.'!H127,0)</f>
        <v>30463</v>
      </c>
      <c r="H30" s="8">
        <f>ROUND(+'Resp. Thy.'!E127,2)</f>
        <v>1.57</v>
      </c>
      <c r="I30" s="8">
        <f t="shared" si="1"/>
        <v>19403.18</v>
      </c>
      <c r="J30" s="8"/>
      <c r="K30" s="10">
        <f t="shared" si="2"/>
        <v>-3.8800000000000001E-2</v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ROUND(+'Resp. Thy.'!H26,0)</f>
        <v>22201</v>
      </c>
      <c r="E31" s="8">
        <f>ROUND(+'Resp. Thy.'!E26,2)</f>
        <v>0.92</v>
      </c>
      <c r="F31" s="8">
        <f t="shared" si="0"/>
        <v>24131.52</v>
      </c>
      <c r="G31" s="3">
        <f>ROUND(+'Resp. Thy.'!H128,0)</f>
        <v>19413</v>
      </c>
      <c r="H31" s="8">
        <f>ROUND(+'Resp. Thy.'!E128,2)</f>
        <v>1.03</v>
      </c>
      <c r="I31" s="8">
        <f t="shared" si="1"/>
        <v>18847.57</v>
      </c>
      <c r="J31" s="8"/>
      <c r="K31" s="10">
        <f t="shared" si="2"/>
        <v>-0.219</v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ROUND(+'Resp. Thy.'!H27,0)</f>
        <v>462224</v>
      </c>
      <c r="E32" s="8">
        <f>ROUND(+'Resp. Thy.'!E27,2)</f>
        <v>24.77</v>
      </c>
      <c r="F32" s="8">
        <f t="shared" si="0"/>
        <v>18660.64</v>
      </c>
      <c r="G32" s="3">
        <f>ROUND(+'Resp. Thy.'!H129,0)</f>
        <v>446542</v>
      </c>
      <c r="H32" s="8">
        <f>ROUND(+'Resp. Thy.'!E129,2)</f>
        <v>25.86</v>
      </c>
      <c r="I32" s="8">
        <f t="shared" si="1"/>
        <v>17267.669999999998</v>
      </c>
      <c r="J32" s="8"/>
      <c r="K32" s="10">
        <f t="shared" si="2"/>
        <v>-7.46E-2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ROUND(+'Resp. Thy.'!H28,0)</f>
        <v>275349</v>
      </c>
      <c r="E33" s="8">
        <f>ROUND(+'Resp. Thy.'!E28,2)</f>
        <v>11.61</v>
      </c>
      <c r="F33" s="8">
        <f t="shared" si="0"/>
        <v>23716.54</v>
      </c>
      <c r="G33" s="3">
        <f>ROUND(+'Resp. Thy.'!H130,0)</f>
        <v>336654</v>
      </c>
      <c r="H33" s="8">
        <f>ROUND(+'Resp. Thy.'!E130,2)</f>
        <v>12.78</v>
      </c>
      <c r="I33" s="8">
        <f t="shared" si="1"/>
        <v>26342.25</v>
      </c>
      <c r="J33" s="8"/>
      <c r="K33" s="10">
        <f t="shared" si="2"/>
        <v>0.11070000000000001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ROUND(+'Resp. Thy.'!H29,0)</f>
        <v>105237</v>
      </c>
      <c r="E34" s="8">
        <f>ROUND(+'Resp. Thy.'!E29,2)</f>
        <v>6.23</v>
      </c>
      <c r="F34" s="8">
        <f t="shared" si="0"/>
        <v>16891.97</v>
      </c>
      <c r="G34" s="3">
        <f>ROUND(+'Resp. Thy.'!H131,0)</f>
        <v>107027</v>
      </c>
      <c r="H34" s="8">
        <f>ROUND(+'Resp. Thy.'!E131,2)</f>
        <v>6.57</v>
      </c>
      <c r="I34" s="8">
        <f t="shared" si="1"/>
        <v>16290.26</v>
      </c>
      <c r="J34" s="8"/>
      <c r="K34" s="10">
        <f t="shared" si="2"/>
        <v>-3.56E-2</v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ROUND(+'Resp. Thy.'!H30,0)</f>
        <v>0</v>
      </c>
      <c r="E35" s="8">
        <f>ROUND(+'Resp. Thy.'!E30,2)</f>
        <v>0</v>
      </c>
      <c r="F35" s="8" t="str">
        <f t="shared" si="0"/>
        <v/>
      </c>
      <c r="G35" s="3">
        <f>ROUND(+'Resp. Thy.'!H132,0)</f>
        <v>0</v>
      </c>
      <c r="H35" s="8">
        <f>ROUND(+'Resp. Thy.'!E132,2)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ROUND(+'Resp. Thy.'!H31,0)</f>
        <v>0</v>
      </c>
      <c r="E36" s="8">
        <f>ROUND(+'Resp. Thy.'!E31,2)</f>
        <v>0</v>
      </c>
      <c r="F36" s="8" t="str">
        <f t="shared" si="0"/>
        <v/>
      </c>
      <c r="G36" s="3">
        <f>ROUND(+'Resp. Thy.'!H133,0)</f>
        <v>0</v>
      </c>
      <c r="H36" s="8">
        <f>ROUND(+'Resp. Thy.'!E133,2)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ROUND(+'Resp. Thy.'!H32,0)</f>
        <v>0</v>
      </c>
      <c r="E37" s="8">
        <f>ROUND(+'Resp. Thy.'!E32,2)</f>
        <v>0</v>
      </c>
      <c r="F37" s="8" t="str">
        <f t="shared" si="0"/>
        <v/>
      </c>
      <c r="G37" s="3">
        <f>ROUND(+'Resp. Thy.'!H134,0)</f>
        <v>0</v>
      </c>
      <c r="H37" s="8">
        <f>ROUND(+'Resp. Thy.'!E134,2)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ROUND(+'Resp. Thy.'!H33,0)</f>
        <v>17</v>
      </c>
      <c r="E38" s="8">
        <f>ROUND(+'Resp. Thy.'!E33,2)</f>
        <v>0</v>
      </c>
      <c r="F38" s="8" t="str">
        <f t="shared" si="0"/>
        <v/>
      </c>
      <c r="G38" s="3">
        <f>ROUND(+'Resp. Thy.'!H135,0)</f>
        <v>-1</v>
      </c>
      <c r="H38" s="8">
        <f>ROUND(+'Resp. Thy.'!E135,2)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ROUND(+'Resp. Thy.'!H34,0)</f>
        <v>1302836</v>
      </c>
      <c r="E39" s="8">
        <f>ROUND(+'Resp. Thy.'!E34,2)</f>
        <v>56.97</v>
      </c>
      <c r="F39" s="8">
        <f t="shared" si="0"/>
        <v>22868.81</v>
      </c>
      <c r="G39" s="3">
        <f>ROUND(+'Resp. Thy.'!H136,0)</f>
        <v>431623</v>
      </c>
      <c r="H39" s="8">
        <f>ROUND(+'Resp. Thy.'!E136,2)</f>
        <v>56.97</v>
      </c>
      <c r="I39" s="8">
        <f t="shared" si="1"/>
        <v>7576.32</v>
      </c>
      <c r="J39" s="8"/>
      <c r="K39" s="10">
        <f t="shared" si="2"/>
        <v>-0.66869999999999996</v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ROUND(+'Resp. Thy.'!H35,0)</f>
        <v>139347</v>
      </c>
      <c r="E40" s="8">
        <f>ROUND(+'Resp. Thy.'!E35,2)</f>
        <v>6.81</v>
      </c>
      <c r="F40" s="8">
        <f t="shared" si="0"/>
        <v>20462.11</v>
      </c>
      <c r="G40" s="3">
        <f>ROUND(+'Resp. Thy.'!H137,0)</f>
        <v>144588</v>
      </c>
      <c r="H40" s="8">
        <f>ROUND(+'Resp. Thy.'!E137,2)</f>
        <v>7.67</v>
      </c>
      <c r="I40" s="8">
        <f t="shared" si="1"/>
        <v>18851.11</v>
      </c>
      <c r="J40" s="8"/>
      <c r="K40" s="10">
        <f t="shared" si="2"/>
        <v>-7.8700000000000006E-2</v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ROUND(+'Resp. Thy.'!H36,0)</f>
        <v>47107</v>
      </c>
      <c r="E41" s="8">
        <f>ROUND(+'Resp. Thy.'!E36,2)</f>
        <v>0</v>
      </c>
      <c r="F41" s="8" t="str">
        <f t="shared" si="0"/>
        <v/>
      </c>
      <c r="G41" s="3">
        <f>ROUND(+'Resp. Thy.'!H138,0)</f>
        <v>34620</v>
      </c>
      <c r="H41" s="8">
        <f>ROUND(+'Resp. Thy.'!E138,2)</f>
        <v>1.86</v>
      </c>
      <c r="I41" s="8">
        <f t="shared" si="1"/>
        <v>18612.900000000001</v>
      </c>
      <c r="J41" s="8"/>
      <c r="K41" s="10" t="str">
        <f t="shared" si="2"/>
        <v/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ROUND(+'Resp. Thy.'!H37,0)</f>
        <v>223795</v>
      </c>
      <c r="E42" s="8">
        <f>ROUND(+'Resp. Thy.'!E37,2)</f>
        <v>12.7</v>
      </c>
      <c r="F42" s="8">
        <f t="shared" si="0"/>
        <v>17621.650000000001</v>
      </c>
      <c r="G42" s="3">
        <f>ROUND(+'Resp. Thy.'!H139,0)</f>
        <v>228646</v>
      </c>
      <c r="H42" s="8">
        <f>ROUND(+'Resp. Thy.'!E139,2)</f>
        <v>12.8</v>
      </c>
      <c r="I42" s="8">
        <f t="shared" si="1"/>
        <v>17862.97</v>
      </c>
      <c r="J42" s="8"/>
      <c r="K42" s="10">
        <f t="shared" si="2"/>
        <v>1.37E-2</v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ROUND(+'Resp. Thy.'!H38,0)</f>
        <v>0</v>
      </c>
      <c r="E43" s="8">
        <f>ROUND(+'Resp. Thy.'!E38,2)</f>
        <v>0</v>
      </c>
      <c r="F43" s="8" t="str">
        <f t="shared" si="0"/>
        <v/>
      </c>
      <c r="G43" s="3">
        <f>ROUND(+'Resp. Thy.'!H140,0)</f>
        <v>0</v>
      </c>
      <c r="H43" s="8">
        <f>ROUND(+'Resp. Thy.'!E140,2)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ROUND(+'Resp. Thy.'!H39,0)</f>
        <v>106500</v>
      </c>
      <c r="E44" s="8">
        <f>ROUND(+'Resp. Thy.'!E39,2)</f>
        <v>6.04</v>
      </c>
      <c r="F44" s="8">
        <f t="shared" si="0"/>
        <v>17632.45</v>
      </c>
      <c r="G44" s="3">
        <f>ROUND(+'Resp. Thy.'!H141,0)</f>
        <v>99117</v>
      </c>
      <c r="H44" s="8">
        <f>ROUND(+'Resp. Thy.'!E141,2)</f>
        <v>6.49</v>
      </c>
      <c r="I44" s="8">
        <f t="shared" si="1"/>
        <v>15272.27</v>
      </c>
      <c r="J44" s="8"/>
      <c r="K44" s="10">
        <f t="shared" si="2"/>
        <v>-0.13389999999999999</v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ROUND(+'Resp. Thy.'!H40,0)</f>
        <v>19018</v>
      </c>
      <c r="E45" s="8">
        <f>ROUND(+'Resp. Thy.'!E40,2)</f>
        <v>1</v>
      </c>
      <c r="F45" s="8">
        <f t="shared" si="0"/>
        <v>19018</v>
      </c>
      <c r="G45" s="3">
        <f>ROUND(+'Resp. Thy.'!H142,0)</f>
        <v>16147</v>
      </c>
      <c r="H45" s="8">
        <f>ROUND(+'Resp. Thy.'!E142,2)</f>
        <v>1.06</v>
      </c>
      <c r="I45" s="8">
        <f t="shared" si="1"/>
        <v>15233.02</v>
      </c>
      <c r="J45" s="8"/>
      <c r="K45" s="10">
        <f t="shared" si="2"/>
        <v>-0.19900000000000001</v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ROUND(+'Resp. Thy.'!H41,0)</f>
        <v>102106</v>
      </c>
      <c r="E46" s="8">
        <f>ROUND(+'Resp. Thy.'!E41,2)</f>
        <v>6.05</v>
      </c>
      <c r="F46" s="8">
        <f t="shared" si="0"/>
        <v>16877.02</v>
      </c>
      <c r="G46" s="3">
        <f>ROUND(+'Resp. Thy.'!H143,0)</f>
        <v>100376</v>
      </c>
      <c r="H46" s="8">
        <f>ROUND(+'Resp. Thy.'!E143,2)</f>
        <v>6.14</v>
      </c>
      <c r="I46" s="8">
        <f t="shared" si="1"/>
        <v>16347.88</v>
      </c>
      <c r="J46" s="8"/>
      <c r="K46" s="10">
        <f t="shared" si="2"/>
        <v>-3.1399999999999997E-2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ROUND(+'Resp. Thy.'!H42,0)</f>
        <v>0</v>
      </c>
      <c r="E47" s="8">
        <f>ROUND(+'Resp. Thy.'!E42,2)</f>
        <v>0</v>
      </c>
      <c r="F47" s="8" t="str">
        <f t="shared" si="0"/>
        <v/>
      </c>
      <c r="G47" s="3">
        <f>ROUND(+'Resp. Thy.'!H144,0)</f>
        <v>0</v>
      </c>
      <c r="H47" s="8">
        <f>ROUND(+'Resp. Thy.'!E144,2)</f>
        <v>0</v>
      </c>
      <c r="I47" s="8" t="str">
        <f t="shared" si="1"/>
        <v/>
      </c>
      <c r="J47" s="8"/>
      <c r="K47" s="10" t="str">
        <f t="shared" si="2"/>
        <v/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ROUND(+'Resp. Thy.'!H43,0)</f>
        <v>0</v>
      </c>
      <c r="E48" s="8">
        <f>ROUND(+'Resp. Thy.'!E43,2)</f>
        <v>0</v>
      </c>
      <c r="F48" s="8" t="str">
        <f t="shared" si="0"/>
        <v/>
      </c>
      <c r="G48" s="3">
        <f>ROUND(+'Resp. Thy.'!H145,0)</f>
        <v>0</v>
      </c>
      <c r="H48" s="8">
        <f>ROUND(+'Resp. Thy.'!E145,2)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ROUND(+'Resp. Thy.'!H44,0)</f>
        <v>166894</v>
      </c>
      <c r="E49" s="8">
        <f>ROUND(+'Resp. Thy.'!E44,2)</f>
        <v>13.98</v>
      </c>
      <c r="F49" s="8">
        <f t="shared" si="0"/>
        <v>11938.05</v>
      </c>
      <c r="G49" s="3">
        <f>ROUND(+'Resp. Thy.'!H146,0)</f>
        <v>341075</v>
      </c>
      <c r="H49" s="8">
        <f>ROUND(+'Resp. Thy.'!E146,2)</f>
        <v>14.62</v>
      </c>
      <c r="I49" s="8">
        <f t="shared" si="1"/>
        <v>23329.34</v>
      </c>
      <c r="J49" s="8"/>
      <c r="K49" s="10">
        <f t="shared" si="2"/>
        <v>0.95420000000000005</v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ROUND(+'Resp. Thy.'!H45,0)</f>
        <v>1609708</v>
      </c>
      <c r="E50" s="8">
        <f>ROUND(+'Resp. Thy.'!E45,2)</f>
        <v>64.45</v>
      </c>
      <c r="F50" s="8">
        <f t="shared" si="0"/>
        <v>24976.07</v>
      </c>
      <c r="G50" s="3">
        <f>ROUND(+'Resp. Thy.'!H147,0)</f>
        <v>1603036</v>
      </c>
      <c r="H50" s="8">
        <f>ROUND(+'Resp. Thy.'!E147,2)</f>
        <v>67.540000000000006</v>
      </c>
      <c r="I50" s="8">
        <f t="shared" si="1"/>
        <v>23734.62</v>
      </c>
      <c r="J50" s="8"/>
      <c r="K50" s="10">
        <f t="shared" si="2"/>
        <v>-4.9700000000000001E-2</v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ROUND(+'Resp. Thy.'!H46,0)</f>
        <v>0</v>
      </c>
      <c r="E51" s="8">
        <f>ROUND(+'Resp. Thy.'!E46,2)</f>
        <v>0</v>
      </c>
      <c r="F51" s="8" t="str">
        <f t="shared" si="0"/>
        <v/>
      </c>
      <c r="G51" s="3">
        <f>ROUND(+'Resp. Thy.'!H148,0)</f>
        <v>0</v>
      </c>
      <c r="H51" s="8">
        <f>ROUND(+'Resp. Thy.'!E148,2)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ROUND(+'Resp. Thy.'!H47,0)</f>
        <v>325190</v>
      </c>
      <c r="E52" s="8">
        <f>ROUND(+'Resp. Thy.'!E47,2)</f>
        <v>16.04</v>
      </c>
      <c r="F52" s="8">
        <f t="shared" si="0"/>
        <v>20273.689999999999</v>
      </c>
      <c r="G52" s="3">
        <f>ROUND(+'Resp. Thy.'!H149,0)</f>
        <v>328187</v>
      </c>
      <c r="H52" s="8">
        <f>ROUND(+'Resp. Thy.'!E149,2)</f>
        <v>16.46</v>
      </c>
      <c r="I52" s="8">
        <f t="shared" si="1"/>
        <v>19938.46</v>
      </c>
      <c r="J52" s="8"/>
      <c r="K52" s="10">
        <f t="shared" si="2"/>
        <v>-1.6500000000000001E-2</v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ROUND(+'Resp. Thy.'!H48,0)</f>
        <v>498008</v>
      </c>
      <c r="E53" s="8">
        <f>ROUND(+'Resp. Thy.'!E48,2)</f>
        <v>22.81</v>
      </c>
      <c r="F53" s="8">
        <f t="shared" si="0"/>
        <v>21832.880000000001</v>
      </c>
      <c r="G53" s="3">
        <f>ROUND(+'Resp. Thy.'!H150,0)</f>
        <v>444646</v>
      </c>
      <c r="H53" s="8">
        <f>ROUND(+'Resp. Thy.'!E150,2)</f>
        <v>22.6</v>
      </c>
      <c r="I53" s="8">
        <f t="shared" si="1"/>
        <v>19674.599999999999</v>
      </c>
      <c r="J53" s="8"/>
      <c r="K53" s="10">
        <f t="shared" si="2"/>
        <v>-9.8900000000000002E-2</v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ROUND(+'Resp. Thy.'!H49,0)</f>
        <v>276447</v>
      </c>
      <c r="E54" s="8">
        <f>ROUND(+'Resp. Thy.'!E49,2)</f>
        <v>14.92</v>
      </c>
      <c r="F54" s="8">
        <f t="shared" si="0"/>
        <v>18528.62</v>
      </c>
      <c r="G54" s="3">
        <f>ROUND(+'Resp. Thy.'!H151,0)</f>
        <v>267296</v>
      </c>
      <c r="H54" s="8">
        <f>ROUND(+'Resp. Thy.'!E151,2)</f>
        <v>14.31</v>
      </c>
      <c r="I54" s="8">
        <f t="shared" si="1"/>
        <v>18678.97</v>
      </c>
      <c r="J54" s="8"/>
      <c r="K54" s="10">
        <f t="shared" si="2"/>
        <v>8.0999999999999996E-3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ROUND(+'Resp. Thy.'!H50,0)</f>
        <v>161639</v>
      </c>
      <c r="E55" s="8">
        <f>ROUND(+'Resp. Thy.'!E50,2)</f>
        <v>9.11</v>
      </c>
      <c r="F55" s="8">
        <f t="shared" si="0"/>
        <v>17743.03</v>
      </c>
      <c r="G55" s="3">
        <f>ROUND(+'Resp. Thy.'!H152,0)</f>
        <v>158412</v>
      </c>
      <c r="H55" s="8">
        <f>ROUND(+'Resp. Thy.'!E152,2)</f>
        <v>8.84</v>
      </c>
      <c r="I55" s="8">
        <f t="shared" si="1"/>
        <v>17919.91</v>
      </c>
      <c r="J55" s="8"/>
      <c r="K55" s="10">
        <f t="shared" si="2"/>
        <v>0.01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ROUND(+'Resp. Thy.'!H51,0)</f>
        <v>23609</v>
      </c>
      <c r="E56" s="8">
        <f>ROUND(+'Resp. Thy.'!E51,2)</f>
        <v>1.35</v>
      </c>
      <c r="F56" s="8">
        <f t="shared" si="0"/>
        <v>17488.150000000001</v>
      </c>
      <c r="G56" s="3">
        <f>ROUND(+'Resp. Thy.'!H153,0)</f>
        <v>25836</v>
      </c>
      <c r="H56" s="8">
        <f>ROUND(+'Resp. Thy.'!E153,2)</f>
        <v>1.5</v>
      </c>
      <c r="I56" s="8">
        <f t="shared" si="1"/>
        <v>17224</v>
      </c>
      <c r="J56" s="8"/>
      <c r="K56" s="10">
        <f t="shared" si="2"/>
        <v>-1.5100000000000001E-2</v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ROUND(+'Resp. Thy.'!H52,0)</f>
        <v>214035</v>
      </c>
      <c r="E57" s="8">
        <f>ROUND(+'Resp. Thy.'!E52,2)</f>
        <v>14.06</v>
      </c>
      <c r="F57" s="8">
        <f t="shared" si="0"/>
        <v>15222.97</v>
      </c>
      <c r="G57" s="3">
        <f>ROUND(+'Resp. Thy.'!H154,0)</f>
        <v>212431</v>
      </c>
      <c r="H57" s="8">
        <f>ROUND(+'Resp. Thy.'!E154,2)</f>
        <v>14.64</v>
      </c>
      <c r="I57" s="8">
        <f t="shared" si="1"/>
        <v>14510.31</v>
      </c>
      <c r="J57" s="8"/>
      <c r="K57" s="10">
        <f t="shared" si="2"/>
        <v>-4.6800000000000001E-2</v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ROUND(+'Resp. Thy.'!H53,0)</f>
        <v>1183841</v>
      </c>
      <c r="E58" s="8">
        <f>ROUND(+'Resp. Thy.'!E53,2)</f>
        <v>46.2</v>
      </c>
      <c r="F58" s="8">
        <f t="shared" si="0"/>
        <v>25624.26</v>
      </c>
      <c r="G58" s="3">
        <f>ROUND(+'Resp. Thy.'!H155,0)</f>
        <v>247542</v>
      </c>
      <c r="H58" s="8">
        <f>ROUND(+'Resp. Thy.'!E155,2)</f>
        <v>37.729999999999997</v>
      </c>
      <c r="I58" s="8">
        <f t="shared" si="1"/>
        <v>6560.88</v>
      </c>
      <c r="J58" s="8"/>
      <c r="K58" s="10">
        <f t="shared" si="2"/>
        <v>-0.74399999999999999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ROUND(+'Resp. Thy.'!H54,0)</f>
        <v>62941</v>
      </c>
      <c r="E59" s="8">
        <f>ROUND(+'Resp. Thy.'!E54,2)</f>
        <v>3.88</v>
      </c>
      <c r="F59" s="8">
        <f t="shared" si="0"/>
        <v>16221.91</v>
      </c>
      <c r="G59" s="3">
        <f>ROUND(+'Resp. Thy.'!H156,0)</f>
        <v>64667</v>
      </c>
      <c r="H59" s="8">
        <f>ROUND(+'Resp. Thy.'!E156,2)</f>
        <v>3.68</v>
      </c>
      <c r="I59" s="8">
        <f t="shared" si="1"/>
        <v>17572.55</v>
      </c>
      <c r="J59" s="8"/>
      <c r="K59" s="10">
        <f t="shared" si="2"/>
        <v>8.3299999999999999E-2</v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ROUND(+'Resp. Thy.'!H55,0)</f>
        <v>0</v>
      </c>
      <c r="E60" s="8">
        <f>ROUND(+'Resp. Thy.'!E55,2)</f>
        <v>0</v>
      </c>
      <c r="F60" s="8" t="str">
        <f t="shared" si="0"/>
        <v/>
      </c>
      <c r="G60" s="3">
        <f>ROUND(+'Resp. Thy.'!H157,0)</f>
        <v>0</v>
      </c>
      <c r="H60" s="8">
        <f>ROUND(+'Resp. Thy.'!E157,2)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ROUND(+'Resp. Thy.'!H56,0)</f>
        <v>883057</v>
      </c>
      <c r="E61" s="8">
        <f>ROUND(+'Resp. Thy.'!E56,2)</f>
        <v>48.18</v>
      </c>
      <c r="F61" s="8">
        <f t="shared" si="0"/>
        <v>18328.29</v>
      </c>
      <c r="G61" s="3">
        <f>ROUND(+'Resp. Thy.'!H158,0)</f>
        <v>1003399</v>
      </c>
      <c r="H61" s="8">
        <f>ROUND(+'Resp. Thy.'!E158,2)</f>
        <v>52.27</v>
      </c>
      <c r="I61" s="8">
        <f t="shared" si="1"/>
        <v>19196.46</v>
      </c>
      <c r="J61" s="8"/>
      <c r="K61" s="10">
        <f t="shared" si="2"/>
        <v>4.7399999999999998E-2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ROUND(+'Resp. Thy.'!H57,0)</f>
        <v>763135</v>
      </c>
      <c r="E62" s="8">
        <f>ROUND(+'Resp. Thy.'!E57,2)</f>
        <v>27.19</v>
      </c>
      <c r="F62" s="8">
        <f t="shared" si="0"/>
        <v>28066.75</v>
      </c>
      <c r="G62" s="3">
        <f>ROUND(+'Resp. Thy.'!H159,0)</f>
        <v>720502</v>
      </c>
      <c r="H62" s="8">
        <f>ROUND(+'Resp. Thy.'!E159,2)</f>
        <v>25.95</v>
      </c>
      <c r="I62" s="8">
        <f t="shared" si="1"/>
        <v>27765.01</v>
      </c>
      <c r="J62" s="8"/>
      <c r="K62" s="10">
        <f t="shared" si="2"/>
        <v>-1.0800000000000001E-2</v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ROUND(+'Resp. Thy.'!H58,0)</f>
        <v>60232</v>
      </c>
      <c r="E63" s="8">
        <f>ROUND(+'Resp. Thy.'!E58,2)</f>
        <v>2.93</v>
      </c>
      <c r="F63" s="8">
        <f t="shared" si="0"/>
        <v>20557</v>
      </c>
      <c r="G63" s="3">
        <f>ROUND(+'Resp. Thy.'!H160,0)</f>
        <v>46705</v>
      </c>
      <c r="H63" s="8">
        <f>ROUND(+'Resp. Thy.'!E160,2)</f>
        <v>2.7</v>
      </c>
      <c r="I63" s="8">
        <f t="shared" si="1"/>
        <v>17298.150000000001</v>
      </c>
      <c r="J63" s="8"/>
      <c r="K63" s="10">
        <f t="shared" si="2"/>
        <v>-0.1585</v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ROUND(+'Resp. Thy.'!H59,0)</f>
        <v>191117</v>
      </c>
      <c r="E64" s="8">
        <f>ROUND(+'Resp. Thy.'!E59,2)</f>
        <v>20.399999999999999</v>
      </c>
      <c r="F64" s="8">
        <f t="shared" si="0"/>
        <v>9368.48</v>
      </c>
      <c r="G64" s="3">
        <f>ROUND(+'Resp. Thy.'!H161,0)</f>
        <v>184803</v>
      </c>
      <c r="H64" s="8">
        <f>ROUND(+'Resp. Thy.'!E161,2)</f>
        <v>20.399999999999999</v>
      </c>
      <c r="I64" s="8">
        <f t="shared" si="1"/>
        <v>9058.9699999999993</v>
      </c>
      <c r="J64" s="8"/>
      <c r="K64" s="10">
        <f t="shared" si="2"/>
        <v>-3.3000000000000002E-2</v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ROUND(+'Resp. Thy.'!H60,0)</f>
        <v>0</v>
      </c>
      <c r="E65" s="8">
        <f>ROUND(+'Resp. Thy.'!E60,2)</f>
        <v>0</v>
      </c>
      <c r="F65" s="8" t="str">
        <f t="shared" si="0"/>
        <v/>
      </c>
      <c r="G65" s="3">
        <f>ROUND(+'Resp. Thy.'!H162,0)</f>
        <v>0</v>
      </c>
      <c r="H65" s="8">
        <f>ROUND(+'Resp. Thy.'!E162,2)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ROUND(+'Resp. Thy.'!H61,0)</f>
        <v>300052</v>
      </c>
      <c r="E66" s="8">
        <f>ROUND(+'Resp. Thy.'!E61,2)</f>
        <v>9.2799999999999994</v>
      </c>
      <c r="F66" s="8">
        <f t="shared" si="0"/>
        <v>32333.19</v>
      </c>
      <c r="G66" s="3">
        <f>ROUND(+'Resp. Thy.'!H163,0)</f>
        <v>274593</v>
      </c>
      <c r="H66" s="8">
        <f>ROUND(+'Resp. Thy.'!E163,2)</f>
        <v>9.6300000000000008</v>
      </c>
      <c r="I66" s="8">
        <f t="shared" si="1"/>
        <v>28514.33</v>
      </c>
      <c r="J66" s="8"/>
      <c r="K66" s="10">
        <f t="shared" si="2"/>
        <v>-0.1181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ROUND(+'Resp. Thy.'!H62,0)</f>
        <v>106312</v>
      </c>
      <c r="E67" s="8">
        <f>ROUND(+'Resp. Thy.'!E62,2)</f>
        <v>5.99</v>
      </c>
      <c r="F67" s="8">
        <f t="shared" si="0"/>
        <v>17748.25</v>
      </c>
      <c r="G67" s="3">
        <f>ROUND(+'Resp. Thy.'!H164,0)</f>
        <v>110986</v>
      </c>
      <c r="H67" s="8">
        <f>ROUND(+'Resp. Thy.'!E164,2)</f>
        <v>5.75</v>
      </c>
      <c r="I67" s="8">
        <f t="shared" si="1"/>
        <v>19301.91</v>
      </c>
      <c r="J67" s="8"/>
      <c r="K67" s="10">
        <f t="shared" si="2"/>
        <v>8.7499999999999994E-2</v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ROUND(+'Resp. Thy.'!H63,0)</f>
        <v>633118</v>
      </c>
      <c r="E68" s="8">
        <f>ROUND(+'Resp. Thy.'!E63,2)</f>
        <v>18.25</v>
      </c>
      <c r="F68" s="8">
        <f t="shared" si="0"/>
        <v>34691.4</v>
      </c>
      <c r="G68" s="3">
        <f>ROUND(+'Resp. Thy.'!H165,0)</f>
        <v>571464</v>
      </c>
      <c r="H68" s="8">
        <f>ROUND(+'Resp. Thy.'!E165,2)</f>
        <v>17.5</v>
      </c>
      <c r="I68" s="8">
        <f t="shared" si="1"/>
        <v>32655.09</v>
      </c>
      <c r="J68" s="8"/>
      <c r="K68" s="10">
        <f t="shared" si="2"/>
        <v>-5.8700000000000002E-2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ROUND(+'Resp. Thy.'!H64,0)</f>
        <v>0</v>
      </c>
      <c r="E69" s="8">
        <f>ROUND(+'Resp. Thy.'!E64,2)</f>
        <v>0</v>
      </c>
      <c r="F69" s="8" t="str">
        <f t="shared" si="0"/>
        <v/>
      </c>
      <c r="G69" s="3">
        <f>ROUND(+'Resp. Thy.'!H166,0)</f>
        <v>109215</v>
      </c>
      <c r="H69" s="8">
        <f>ROUND(+'Resp. Thy.'!E166,2)</f>
        <v>6.22</v>
      </c>
      <c r="I69" s="8">
        <f t="shared" si="1"/>
        <v>17558.68</v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ROUND(+'Resp. Thy.'!H65,0)</f>
        <v>47979</v>
      </c>
      <c r="E70" s="8">
        <f>ROUND(+'Resp. Thy.'!E65,2)</f>
        <v>2.5</v>
      </c>
      <c r="F70" s="8">
        <f t="shared" si="0"/>
        <v>19191.599999999999</v>
      </c>
      <c r="G70" s="3">
        <f>ROUND(+'Resp. Thy.'!H167,0)</f>
        <v>50973</v>
      </c>
      <c r="H70" s="8">
        <f>ROUND(+'Resp. Thy.'!E167,2)</f>
        <v>2.57</v>
      </c>
      <c r="I70" s="8">
        <f t="shared" si="1"/>
        <v>19833.849999999999</v>
      </c>
      <c r="J70" s="8"/>
      <c r="K70" s="10">
        <f t="shared" si="2"/>
        <v>3.3500000000000002E-2</v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ROUND(+'Resp. Thy.'!H66,0)</f>
        <v>0</v>
      </c>
      <c r="E71" s="8">
        <f>ROUND(+'Resp. Thy.'!E66,2)</f>
        <v>0</v>
      </c>
      <c r="F71" s="8" t="str">
        <f t="shared" si="0"/>
        <v/>
      </c>
      <c r="G71" s="3">
        <f>ROUND(+'Resp. Thy.'!H168,0)</f>
        <v>0</v>
      </c>
      <c r="H71" s="8">
        <f>ROUND(+'Resp. Thy.'!E168,2)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ROUND(+'Resp. Thy.'!H67,0)</f>
        <v>924787</v>
      </c>
      <c r="E72" s="8">
        <f>ROUND(+'Resp. Thy.'!E67,2)</f>
        <v>40</v>
      </c>
      <c r="F72" s="8">
        <f t="shared" si="0"/>
        <v>23119.68</v>
      </c>
      <c r="G72" s="3">
        <f>ROUND(+'Resp. Thy.'!H169,0)</f>
        <v>309694</v>
      </c>
      <c r="H72" s="8">
        <f>ROUND(+'Resp. Thy.'!E169,2)</f>
        <v>40</v>
      </c>
      <c r="I72" s="8">
        <f t="shared" si="1"/>
        <v>7742.35</v>
      </c>
      <c r="J72" s="8"/>
      <c r="K72" s="10">
        <f t="shared" si="2"/>
        <v>-0.66510000000000002</v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ROUND(+'Resp. Thy.'!H68,0)</f>
        <v>395336</v>
      </c>
      <c r="E73" s="8">
        <f>ROUND(+'Resp. Thy.'!E68,2)</f>
        <v>24.6</v>
      </c>
      <c r="F73" s="8">
        <f t="shared" si="0"/>
        <v>16070.57</v>
      </c>
      <c r="G73" s="3">
        <f>ROUND(+'Resp. Thy.'!H170,0)</f>
        <v>413290</v>
      </c>
      <c r="H73" s="8">
        <f>ROUND(+'Resp. Thy.'!E170,2)</f>
        <v>24.2</v>
      </c>
      <c r="I73" s="8">
        <f t="shared" si="1"/>
        <v>17078.099999999999</v>
      </c>
      <c r="J73" s="8"/>
      <c r="K73" s="10">
        <f t="shared" si="2"/>
        <v>6.2700000000000006E-2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ROUND(+'Resp. Thy.'!H69,0)</f>
        <v>1791082</v>
      </c>
      <c r="E74" s="8">
        <f>ROUND(+'Resp. Thy.'!E69,2)</f>
        <v>86.91</v>
      </c>
      <c r="F74" s="8">
        <f t="shared" si="0"/>
        <v>20608.47</v>
      </c>
      <c r="G74" s="3">
        <f>ROUND(+'Resp. Thy.'!H171,0)</f>
        <v>623618</v>
      </c>
      <c r="H74" s="8">
        <f>ROUND(+'Resp. Thy.'!E171,2)</f>
        <v>91.13</v>
      </c>
      <c r="I74" s="8">
        <f t="shared" si="1"/>
        <v>6843.17</v>
      </c>
      <c r="J74" s="8"/>
      <c r="K74" s="10">
        <f t="shared" si="2"/>
        <v>-0.66790000000000005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ROUND(+'Resp. Thy.'!H70,0)</f>
        <v>443363</v>
      </c>
      <c r="E75" s="8">
        <f>ROUND(+'Resp. Thy.'!E70,2)</f>
        <v>20.85</v>
      </c>
      <c r="F75" s="8">
        <f t="shared" ref="F75:F108" si="3">IF(D75=0,"",IF(E75=0,"",ROUND(D75/E75,2)))</f>
        <v>21264.41</v>
      </c>
      <c r="G75" s="3">
        <f>ROUND(+'Resp. Thy.'!H172,0)</f>
        <v>448604</v>
      </c>
      <c r="H75" s="8">
        <f>ROUND(+'Resp. Thy.'!E172,2)</f>
        <v>21.54</v>
      </c>
      <c r="I75" s="8">
        <f t="shared" ref="I75:I108" si="4">IF(G75=0,"",IF(H75=0,"",ROUND(G75/H75,2)))</f>
        <v>20826.560000000001</v>
      </c>
      <c r="J75" s="8"/>
      <c r="K75" s="10">
        <f t="shared" ref="K75:K108" si="5">IF(D75=0,"",IF(E75=0,"",IF(G75=0,"",IF(H75=0,"",ROUND(I75/F75-1,4)))))</f>
        <v>-2.06E-2</v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ROUND(+'Resp. Thy.'!H71,0)</f>
        <v>22186</v>
      </c>
      <c r="E76" s="8">
        <f>ROUND(+'Resp. Thy.'!E71,2)</f>
        <v>1</v>
      </c>
      <c r="F76" s="8">
        <f t="shared" si="3"/>
        <v>22186</v>
      </c>
      <c r="G76" s="3">
        <f>ROUND(+'Resp. Thy.'!H173,0)</f>
        <v>26609</v>
      </c>
      <c r="H76" s="8">
        <f>ROUND(+'Resp. Thy.'!E173,2)</f>
        <v>1.02</v>
      </c>
      <c r="I76" s="8">
        <f t="shared" si="4"/>
        <v>26087.25</v>
      </c>
      <c r="J76" s="8"/>
      <c r="K76" s="10">
        <f t="shared" si="5"/>
        <v>0.17580000000000001</v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ROUND(+'Resp. Thy.'!H72,0)</f>
        <v>0</v>
      </c>
      <c r="E77" s="8">
        <f>ROUND(+'Resp. Thy.'!E72,2)</f>
        <v>0</v>
      </c>
      <c r="F77" s="8" t="str">
        <f t="shared" si="3"/>
        <v/>
      </c>
      <c r="G77" s="3">
        <f>ROUND(+'Resp. Thy.'!H174,0)</f>
        <v>0</v>
      </c>
      <c r="H77" s="8">
        <f>ROUND(+'Resp. Thy.'!E174,2)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ROUND(+'Resp. Thy.'!H73,0)</f>
        <v>434270</v>
      </c>
      <c r="E78" s="8">
        <f>ROUND(+'Resp. Thy.'!E73,2)</f>
        <v>21.3</v>
      </c>
      <c r="F78" s="8">
        <f t="shared" si="3"/>
        <v>20388.259999999998</v>
      </c>
      <c r="G78" s="3">
        <f>ROUND(+'Resp. Thy.'!H175,0)</f>
        <v>441580</v>
      </c>
      <c r="H78" s="8">
        <f>ROUND(+'Resp. Thy.'!E175,2)</f>
        <v>22.36</v>
      </c>
      <c r="I78" s="8">
        <f t="shared" si="4"/>
        <v>19748.66</v>
      </c>
      <c r="J78" s="8"/>
      <c r="K78" s="10">
        <f t="shared" si="5"/>
        <v>-3.1399999999999997E-2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ROUND(+'Resp. Thy.'!H74,0)</f>
        <v>1385880</v>
      </c>
      <c r="E79" s="8">
        <f>ROUND(+'Resp. Thy.'!E74,2)</f>
        <v>59.1</v>
      </c>
      <c r="F79" s="8">
        <f t="shared" si="3"/>
        <v>23449.75</v>
      </c>
      <c r="G79" s="3">
        <f>ROUND(+'Resp. Thy.'!H176,0)</f>
        <v>1192952</v>
      </c>
      <c r="H79" s="8">
        <f>ROUND(+'Resp. Thy.'!E176,2)</f>
        <v>58.55</v>
      </c>
      <c r="I79" s="8">
        <f t="shared" si="4"/>
        <v>20374.93</v>
      </c>
      <c r="J79" s="8"/>
      <c r="K79" s="10">
        <f t="shared" si="5"/>
        <v>-0.13109999999999999</v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ROUND(+'Resp. Thy.'!H75,0)</f>
        <v>126604</v>
      </c>
      <c r="E80" s="8">
        <f>ROUND(+'Resp. Thy.'!E75,2)</f>
        <v>8.4499999999999993</v>
      </c>
      <c r="F80" s="8">
        <f t="shared" si="3"/>
        <v>14982.72</v>
      </c>
      <c r="G80" s="3">
        <f>ROUND(+'Resp. Thy.'!H177,0)</f>
        <v>135828</v>
      </c>
      <c r="H80" s="8">
        <f>ROUND(+'Resp. Thy.'!E177,2)</f>
        <v>8.27</v>
      </c>
      <c r="I80" s="8">
        <f t="shared" si="4"/>
        <v>16424.18</v>
      </c>
      <c r="J80" s="8"/>
      <c r="K80" s="10">
        <f t="shared" si="5"/>
        <v>9.6199999999999994E-2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ROUND(+'Resp. Thy.'!H76,0)</f>
        <v>63615</v>
      </c>
      <c r="E81" s="8">
        <f>ROUND(+'Resp. Thy.'!E76,2)</f>
        <v>2.76</v>
      </c>
      <c r="F81" s="8">
        <f t="shared" si="3"/>
        <v>23048.91</v>
      </c>
      <c r="G81" s="3">
        <f>ROUND(+'Resp. Thy.'!H178,0)</f>
        <v>67866</v>
      </c>
      <c r="H81" s="8">
        <f>ROUND(+'Resp. Thy.'!E178,2)</f>
        <v>2.73</v>
      </c>
      <c r="I81" s="8">
        <f t="shared" si="4"/>
        <v>24859.34</v>
      </c>
      <c r="J81" s="8"/>
      <c r="K81" s="10">
        <f t="shared" si="5"/>
        <v>7.85E-2</v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ROUND(+'Resp. Thy.'!H77,0)</f>
        <v>605720</v>
      </c>
      <c r="E82" s="8">
        <f>ROUND(+'Resp. Thy.'!E77,2)</f>
        <v>19.22</v>
      </c>
      <c r="F82" s="8">
        <f t="shared" si="3"/>
        <v>31515.09</v>
      </c>
      <c r="G82" s="3">
        <f>ROUND(+'Resp. Thy.'!H179,0)</f>
        <v>587006</v>
      </c>
      <c r="H82" s="8">
        <f>ROUND(+'Resp. Thy.'!E179,2)</f>
        <v>24.78</v>
      </c>
      <c r="I82" s="8">
        <f t="shared" si="4"/>
        <v>23688.7</v>
      </c>
      <c r="J82" s="8"/>
      <c r="K82" s="10">
        <f t="shared" si="5"/>
        <v>-0.24829999999999999</v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ROUND(+'Resp. Thy.'!H78,0)</f>
        <v>1608416</v>
      </c>
      <c r="E83" s="8">
        <f>ROUND(+'Resp. Thy.'!E78,2)</f>
        <v>61.69</v>
      </c>
      <c r="F83" s="8">
        <f t="shared" si="3"/>
        <v>26072.560000000001</v>
      </c>
      <c r="G83" s="3">
        <f>ROUND(+'Resp. Thy.'!H180,0)</f>
        <v>1567179</v>
      </c>
      <c r="H83" s="8">
        <f>ROUND(+'Resp. Thy.'!E180,2)</f>
        <v>84.64</v>
      </c>
      <c r="I83" s="8">
        <f t="shared" si="4"/>
        <v>18515.82</v>
      </c>
      <c r="J83" s="8"/>
      <c r="K83" s="10">
        <f t="shared" si="5"/>
        <v>-0.2898</v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ROUND(+'Resp. Thy.'!H79,0)</f>
        <v>311117</v>
      </c>
      <c r="E84" s="8">
        <f>ROUND(+'Resp. Thy.'!E79,2)</f>
        <v>16.149999999999999</v>
      </c>
      <c r="F84" s="8">
        <f t="shared" si="3"/>
        <v>19264.21</v>
      </c>
      <c r="G84" s="3">
        <f>ROUND(+'Resp. Thy.'!H181,0)</f>
        <v>312312</v>
      </c>
      <c r="H84" s="8">
        <f>ROUND(+'Resp. Thy.'!E181,2)</f>
        <v>15.04</v>
      </c>
      <c r="I84" s="8">
        <f t="shared" si="4"/>
        <v>20765.43</v>
      </c>
      <c r="J84" s="8"/>
      <c r="K84" s="10">
        <f t="shared" si="5"/>
        <v>7.7899999999999997E-2</v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ROUND(+'Resp. Thy.'!H80,0)</f>
        <v>398509</v>
      </c>
      <c r="E85" s="8">
        <f>ROUND(+'Resp. Thy.'!E80,2)</f>
        <v>16.399999999999999</v>
      </c>
      <c r="F85" s="8">
        <f t="shared" si="3"/>
        <v>24299.33</v>
      </c>
      <c r="G85" s="3">
        <f>ROUND(+'Resp. Thy.'!H182,0)</f>
        <v>437399</v>
      </c>
      <c r="H85" s="8">
        <f>ROUND(+'Resp. Thy.'!E182,2)</f>
        <v>23.95</v>
      </c>
      <c r="I85" s="8">
        <f t="shared" si="4"/>
        <v>18263.009999999998</v>
      </c>
      <c r="J85" s="8"/>
      <c r="K85" s="10">
        <f t="shared" si="5"/>
        <v>-0.24840000000000001</v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ROUND(+'Resp. Thy.'!H81,0)</f>
        <v>11</v>
      </c>
      <c r="E86" s="8">
        <f>ROUND(+'Resp. Thy.'!E81,2)</f>
        <v>0</v>
      </c>
      <c r="F86" s="8" t="str">
        <f t="shared" si="3"/>
        <v/>
      </c>
      <c r="G86" s="3">
        <f>ROUND(+'Resp. Thy.'!H183,0)</f>
        <v>655</v>
      </c>
      <c r="H86" s="8">
        <f>ROUND(+'Resp. Thy.'!E183,2)</f>
        <v>0.1</v>
      </c>
      <c r="I86" s="8">
        <f t="shared" si="4"/>
        <v>6550</v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ROUND(+'Resp. Thy.'!H82,0)</f>
        <v>339840</v>
      </c>
      <c r="E87" s="8">
        <f>ROUND(+'Resp. Thy.'!E82,2)</f>
        <v>19</v>
      </c>
      <c r="F87" s="8">
        <f t="shared" si="3"/>
        <v>17886.32</v>
      </c>
      <c r="G87" s="3">
        <f>ROUND(+'Resp. Thy.'!H184,0)</f>
        <v>93362</v>
      </c>
      <c r="H87" s="8">
        <f>ROUND(+'Resp. Thy.'!E184,2)</f>
        <v>19.8</v>
      </c>
      <c r="I87" s="8">
        <f t="shared" si="4"/>
        <v>4715.25</v>
      </c>
      <c r="J87" s="8"/>
      <c r="K87" s="10">
        <f t="shared" si="5"/>
        <v>-0.73640000000000005</v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ROUND(+'Resp. Thy.'!H83,0)</f>
        <v>136633</v>
      </c>
      <c r="E88" s="8">
        <f>ROUND(+'Resp. Thy.'!E83,2)</f>
        <v>7.7</v>
      </c>
      <c r="F88" s="8">
        <f t="shared" si="3"/>
        <v>17744.55</v>
      </c>
      <c r="G88" s="3">
        <f>ROUND(+'Resp. Thy.'!H185,0)</f>
        <v>49824</v>
      </c>
      <c r="H88" s="8">
        <f>ROUND(+'Resp. Thy.'!E185,2)</f>
        <v>7.74</v>
      </c>
      <c r="I88" s="8">
        <f t="shared" si="4"/>
        <v>6437.21</v>
      </c>
      <c r="J88" s="8"/>
      <c r="K88" s="10">
        <f t="shared" si="5"/>
        <v>-0.63719999999999999</v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ROUND(+'Resp. Thy.'!H84,0)</f>
        <v>96572</v>
      </c>
      <c r="E89" s="8">
        <f>ROUND(+'Resp. Thy.'!E84,2)</f>
        <v>5.17</v>
      </c>
      <c r="F89" s="8">
        <f t="shared" si="3"/>
        <v>18679.3</v>
      </c>
      <c r="G89" s="3">
        <f>ROUND(+'Resp. Thy.'!H186,0)</f>
        <v>27338</v>
      </c>
      <c r="H89" s="8">
        <f>ROUND(+'Resp. Thy.'!E186,2)</f>
        <v>5.33</v>
      </c>
      <c r="I89" s="8">
        <f t="shared" si="4"/>
        <v>5129.08</v>
      </c>
      <c r="J89" s="8"/>
      <c r="K89" s="10">
        <f t="shared" si="5"/>
        <v>-0.72540000000000004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ROUND(+'Resp. Thy.'!H85,0)</f>
        <v>0</v>
      </c>
      <c r="E90" s="8">
        <f>ROUND(+'Resp. Thy.'!E85,2)</f>
        <v>0</v>
      </c>
      <c r="F90" s="8" t="str">
        <f t="shared" si="3"/>
        <v/>
      </c>
      <c r="G90" s="3">
        <f>ROUND(+'Resp. Thy.'!H187,0)</f>
        <v>0</v>
      </c>
      <c r="H90" s="8">
        <f>ROUND(+'Resp. Thy.'!E187,2)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ROUND(+'Resp. Thy.'!H86,0)</f>
        <v>40996</v>
      </c>
      <c r="E91" s="8">
        <f>ROUND(+'Resp. Thy.'!E86,2)</f>
        <v>7.28</v>
      </c>
      <c r="F91" s="8">
        <f t="shared" si="3"/>
        <v>5631.32</v>
      </c>
      <c r="G91" s="3">
        <f>ROUND(+'Resp. Thy.'!H188,0)</f>
        <v>40872</v>
      </c>
      <c r="H91" s="8">
        <f>ROUND(+'Resp. Thy.'!E188,2)</f>
        <v>7.1</v>
      </c>
      <c r="I91" s="8">
        <f t="shared" si="4"/>
        <v>5756.62</v>
      </c>
      <c r="J91" s="8"/>
      <c r="K91" s="10">
        <f t="shared" si="5"/>
        <v>2.23E-2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ROUND(+'Resp. Thy.'!H87,0)</f>
        <v>166203</v>
      </c>
      <c r="E92" s="8">
        <f>ROUND(+'Resp. Thy.'!E87,2)</f>
        <v>8.48</v>
      </c>
      <c r="F92" s="8">
        <f t="shared" si="3"/>
        <v>19599.41</v>
      </c>
      <c r="G92" s="3">
        <f>ROUND(+'Resp. Thy.'!H189,0)</f>
        <v>186935</v>
      </c>
      <c r="H92" s="8">
        <f>ROUND(+'Resp. Thy.'!E189,2)</f>
        <v>9.34</v>
      </c>
      <c r="I92" s="8">
        <f t="shared" si="4"/>
        <v>20014.45</v>
      </c>
      <c r="J92" s="8"/>
      <c r="K92" s="10">
        <f t="shared" si="5"/>
        <v>2.12E-2</v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ROUND(+'Resp. Thy.'!H88,0)</f>
        <v>87522</v>
      </c>
      <c r="E93" s="8">
        <f>ROUND(+'Resp. Thy.'!E88,2)</f>
        <v>5.0999999999999996</v>
      </c>
      <c r="F93" s="8">
        <f t="shared" si="3"/>
        <v>17161.18</v>
      </c>
      <c r="G93" s="3">
        <f>ROUND(+'Resp. Thy.'!H190,0)</f>
        <v>96304</v>
      </c>
      <c r="H93" s="8">
        <f>ROUND(+'Resp. Thy.'!E190,2)</f>
        <v>5.3</v>
      </c>
      <c r="I93" s="8">
        <f t="shared" si="4"/>
        <v>18170.57</v>
      </c>
      <c r="J93" s="8"/>
      <c r="K93" s="10">
        <f t="shared" si="5"/>
        <v>5.8799999999999998E-2</v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ROUND(+'Resp. Thy.'!H89,0)</f>
        <v>245199</v>
      </c>
      <c r="E94" s="8">
        <f>ROUND(+'Resp. Thy.'!E89,2)</f>
        <v>12.54</v>
      </c>
      <c r="F94" s="8">
        <f t="shared" si="3"/>
        <v>19553.349999999999</v>
      </c>
      <c r="G94" s="3">
        <f>ROUND(+'Resp. Thy.'!H191,0)</f>
        <v>243838</v>
      </c>
      <c r="H94" s="8">
        <f>ROUND(+'Resp. Thy.'!E191,2)</f>
        <v>12</v>
      </c>
      <c r="I94" s="8">
        <f t="shared" si="4"/>
        <v>20319.830000000002</v>
      </c>
      <c r="J94" s="8"/>
      <c r="K94" s="10">
        <f t="shared" si="5"/>
        <v>3.9199999999999999E-2</v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ROUND(+'Resp. Thy.'!H90,0)</f>
        <v>350646</v>
      </c>
      <c r="E95" s="8">
        <f>ROUND(+'Resp. Thy.'!E90,2)</f>
        <v>14.88</v>
      </c>
      <c r="F95" s="8">
        <f t="shared" si="3"/>
        <v>23564.92</v>
      </c>
      <c r="G95" s="3">
        <f>ROUND(+'Resp. Thy.'!H192,0)</f>
        <v>194472</v>
      </c>
      <c r="H95" s="8">
        <f>ROUND(+'Resp. Thy.'!E192,2)</f>
        <v>14.88</v>
      </c>
      <c r="I95" s="8">
        <f t="shared" si="4"/>
        <v>13069.35</v>
      </c>
      <c r="J95" s="8"/>
      <c r="K95" s="10">
        <f t="shared" si="5"/>
        <v>-0.44540000000000002</v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ROUND(+'Resp. Thy.'!H91,0)</f>
        <v>43123</v>
      </c>
      <c r="E96" s="8">
        <f>ROUND(+'Resp. Thy.'!E91,2)</f>
        <v>2.2599999999999998</v>
      </c>
      <c r="F96" s="8">
        <f t="shared" si="3"/>
        <v>19080.97</v>
      </c>
      <c r="G96" s="3">
        <f>ROUND(+'Resp. Thy.'!H193,0)</f>
        <v>38574</v>
      </c>
      <c r="H96" s="8">
        <f>ROUND(+'Resp. Thy.'!E193,2)</f>
        <v>2.15</v>
      </c>
      <c r="I96" s="8">
        <f t="shared" si="4"/>
        <v>17941.400000000001</v>
      </c>
      <c r="J96" s="8"/>
      <c r="K96" s="10">
        <f t="shared" si="5"/>
        <v>-5.9700000000000003E-2</v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ROUND(+'Resp. Thy.'!H92,0)</f>
        <v>0</v>
      </c>
      <c r="E97" s="8">
        <f>ROUND(+'Resp. Thy.'!E92,2)</f>
        <v>0</v>
      </c>
      <c r="F97" s="8" t="str">
        <f t="shared" si="3"/>
        <v/>
      </c>
      <c r="G97" s="3">
        <f>ROUND(+'Resp. Thy.'!H194,0)</f>
        <v>0</v>
      </c>
      <c r="H97" s="8">
        <f>ROUND(+'Resp. Thy.'!E194,2)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ROUND(+'Resp. Thy.'!H93,0)</f>
        <v>167126</v>
      </c>
      <c r="E98" s="8">
        <f>ROUND(+'Resp. Thy.'!E93,2)</f>
        <v>8.6300000000000008</v>
      </c>
      <c r="F98" s="8">
        <f t="shared" si="3"/>
        <v>19365.7</v>
      </c>
      <c r="G98" s="3">
        <f>ROUND(+'Resp. Thy.'!H195,0)</f>
        <v>57383</v>
      </c>
      <c r="H98" s="8">
        <f>ROUND(+'Resp. Thy.'!E195,2)</f>
        <v>8.4700000000000006</v>
      </c>
      <c r="I98" s="8">
        <f t="shared" si="4"/>
        <v>6774.85</v>
      </c>
      <c r="J98" s="8"/>
      <c r="K98" s="10">
        <f t="shared" si="5"/>
        <v>-0.6502</v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ROUND(+'Resp. Thy.'!H94,0)</f>
        <v>209342</v>
      </c>
      <c r="E99" s="8">
        <f>ROUND(+'Resp. Thy.'!E94,2)</f>
        <v>13.7</v>
      </c>
      <c r="F99" s="8">
        <f t="shared" si="3"/>
        <v>15280.44</v>
      </c>
      <c r="G99" s="3">
        <f>ROUND(+'Resp. Thy.'!H196,0)</f>
        <v>195283</v>
      </c>
      <c r="H99" s="8">
        <f>ROUND(+'Resp. Thy.'!E196,2)</f>
        <v>13.74</v>
      </c>
      <c r="I99" s="8">
        <f t="shared" si="4"/>
        <v>14212.74</v>
      </c>
      <c r="J99" s="8"/>
      <c r="K99" s="10">
        <f t="shared" si="5"/>
        <v>-6.9900000000000004E-2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ROUND(+'Resp. Thy.'!H95,0)</f>
        <v>332041</v>
      </c>
      <c r="E100" s="8">
        <f>ROUND(+'Resp. Thy.'!E95,2)</f>
        <v>20.059999999999999</v>
      </c>
      <c r="F100" s="8">
        <f t="shared" si="3"/>
        <v>16552.39</v>
      </c>
      <c r="G100" s="3">
        <f>ROUND(+'Resp. Thy.'!H197,0)</f>
        <v>357776</v>
      </c>
      <c r="H100" s="8">
        <f>ROUND(+'Resp. Thy.'!E197,2)</f>
        <v>24.18</v>
      </c>
      <c r="I100" s="8">
        <f t="shared" si="4"/>
        <v>14796.36</v>
      </c>
      <c r="J100" s="8"/>
      <c r="K100" s="10">
        <f t="shared" si="5"/>
        <v>-0.1061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ROUND(+'Resp. Thy.'!H96,0)</f>
        <v>161265</v>
      </c>
      <c r="E101" s="8">
        <f>ROUND(+'Resp. Thy.'!E96,2)</f>
        <v>8.92</v>
      </c>
      <c r="F101" s="8">
        <f t="shared" si="3"/>
        <v>18079.04</v>
      </c>
      <c r="G101" s="3">
        <f>ROUND(+'Resp. Thy.'!H198,0)</f>
        <v>180084</v>
      </c>
      <c r="H101" s="8">
        <f>ROUND(+'Resp. Thy.'!E198,2)</f>
        <v>9.4499999999999993</v>
      </c>
      <c r="I101" s="8">
        <f t="shared" si="4"/>
        <v>19056.509999999998</v>
      </c>
      <c r="J101" s="8"/>
      <c r="K101" s="10">
        <f t="shared" si="5"/>
        <v>5.4100000000000002E-2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ROUND(+'Resp. Thy.'!H97,0)</f>
        <v>185292</v>
      </c>
      <c r="E102" s="8">
        <f>ROUND(+'Resp. Thy.'!E97,2)</f>
        <v>10.31</v>
      </c>
      <c r="F102" s="8">
        <f t="shared" si="3"/>
        <v>17972.07</v>
      </c>
      <c r="G102" s="3">
        <f>ROUND(+'Resp. Thy.'!H199,0)</f>
        <v>176879</v>
      </c>
      <c r="H102" s="8">
        <f>ROUND(+'Resp. Thy.'!E199,2)</f>
        <v>11.08</v>
      </c>
      <c r="I102" s="8">
        <f t="shared" si="4"/>
        <v>15963.81</v>
      </c>
      <c r="J102" s="8"/>
      <c r="K102" s="10">
        <f t="shared" si="5"/>
        <v>-0.11169999999999999</v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ROUND(+'Resp. Thy.'!H98,0)</f>
        <v>0</v>
      </c>
      <c r="E103" s="8">
        <f>ROUND(+'Resp. Thy.'!E98,2)</f>
        <v>0</v>
      </c>
      <c r="F103" s="8" t="str">
        <f t="shared" si="3"/>
        <v/>
      </c>
      <c r="G103" s="3">
        <f>ROUND(+'Resp. Thy.'!H200,0)</f>
        <v>0</v>
      </c>
      <c r="H103" s="8">
        <f>ROUND(+'Resp. Thy.'!E200,2)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ROUND(+'Resp. Thy.'!H99,0)</f>
        <v>0</v>
      </c>
      <c r="E104" s="8">
        <f>ROUND(+'Resp. Thy.'!E99,2)</f>
        <v>0</v>
      </c>
      <c r="F104" s="8" t="str">
        <f t="shared" si="3"/>
        <v/>
      </c>
      <c r="G104" s="3">
        <f>ROUND(+'Resp. Thy.'!H201,0)</f>
        <v>0</v>
      </c>
      <c r="H104" s="8">
        <f>ROUND(+'Resp. Thy.'!E201,2)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ROUND(+'Resp. Thy.'!H100,0)</f>
        <v>0</v>
      </c>
      <c r="E105" s="8">
        <f>ROUND(+'Resp. Thy.'!E100,2)</f>
        <v>0</v>
      </c>
      <c r="F105" s="8" t="str">
        <f t="shared" si="3"/>
        <v/>
      </c>
      <c r="G105" s="3">
        <f>ROUND(+'Resp. Thy.'!H202,0)</f>
        <v>0</v>
      </c>
      <c r="H105" s="8">
        <f>ROUND(+'Resp. Thy.'!E202,2)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ROUND(+'Resp. Thy.'!H101,0)</f>
        <v>0</v>
      </c>
      <c r="E106" s="8">
        <f>ROUND(+'Resp. Thy.'!E101,2)</f>
        <v>0</v>
      </c>
      <c r="F106" s="8" t="str">
        <f t="shared" si="3"/>
        <v/>
      </c>
      <c r="G106" s="3">
        <f>ROUND(+'Resp. Thy.'!H203,0)</f>
        <v>0</v>
      </c>
      <c r="H106" s="8">
        <f>ROUND(+'Resp. Thy.'!E203,2)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ROUND(+'Resp. Thy.'!H102,0)</f>
        <v>0</v>
      </c>
      <c r="E107" s="8">
        <f>ROUND(+'Resp. Thy.'!E102,2)</f>
        <v>0</v>
      </c>
      <c r="F107" s="8" t="str">
        <f t="shared" si="3"/>
        <v/>
      </c>
      <c r="G107" s="3">
        <f>ROUND(+'Resp. Thy.'!H204,0)</f>
        <v>0</v>
      </c>
      <c r="H107" s="8">
        <f>ROUND(+'Resp. Thy.'!E204,2)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922</v>
      </c>
      <c r="C108" t="str">
        <f>+'Resp. Thy.'!B103</f>
        <v>FAIRFAX EVERETT</v>
      </c>
      <c r="D108" s="3">
        <f>ROUND(+'Resp. Thy.'!H103,0)</f>
        <v>0</v>
      </c>
      <c r="E108" s="8">
        <f>ROUND(+'Resp. Thy.'!E103,2)</f>
        <v>0</v>
      </c>
      <c r="F108" s="8" t="str">
        <f t="shared" si="3"/>
        <v/>
      </c>
      <c r="G108" s="3">
        <f>ROUND(+'Resp. Thy.'!H205,0)</f>
        <v>0</v>
      </c>
      <c r="H108" s="8">
        <f>ROUND(+'Resp. Thy.'!E205,2)</f>
        <v>0</v>
      </c>
      <c r="I108" s="8" t="str">
        <f t="shared" si="4"/>
        <v/>
      </c>
      <c r="J108" s="8"/>
      <c r="K108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opLeftCell="A85" zoomScale="75" workbookViewId="0">
      <selection activeCell="E98" sqref="E9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35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326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47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D8" s="1" t="s">
        <v>19</v>
      </c>
      <c r="F8" s="1" t="s">
        <v>1</v>
      </c>
      <c r="G8" s="1" t="s">
        <v>19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20</v>
      </c>
      <c r="E9" s="1" t="s">
        <v>3</v>
      </c>
      <c r="F9" s="1" t="s">
        <v>3</v>
      </c>
      <c r="G9" s="1" t="s">
        <v>20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Thy.'!E5*2080,0)</f>
        <v>125403</v>
      </c>
      <c r="E10" s="3">
        <f>ROUND(+'Resp. Thy.'!F5,0)</f>
        <v>86651</v>
      </c>
      <c r="F10" s="8">
        <f>IF(D10=0,"",IF(E10=0,"",ROUND(D10/E10,2)))</f>
        <v>1.45</v>
      </c>
      <c r="G10" s="3">
        <f>ROUND(+'Resp. Thy.'!E107*2080,0)</f>
        <v>129230</v>
      </c>
      <c r="H10" s="3">
        <f>ROUND(+'Resp. Thy.'!F107,0)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Thy.'!E6*2080,0)</f>
        <v>44346</v>
      </c>
      <c r="E11" s="3">
        <f>ROUND(+'Resp. Thy.'!F6,0)</f>
        <v>28632</v>
      </c>
      <c r="F11" s="8">
        <f t="shared" ref="F11:F74" si="0">IF(D11=0,"",IF(E11=0,"",ROUND(D11/E11,2)))</f>
        <v>1.55</v>
      </c>
      <c r="G11" s="3">
        <f>ROUND(+'Resp. Thy.'!E108*2080,0)</f>
        <v>43680</v>
      </c>
      <c r="H11" s="3">
        <f>ROUND(+'Resp. Thy.'!F108,0)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Thy.'!E7*2080,0)</f>
        <v>2122</v>
      </c>
      <c r="E12" s="3">
        <f>ROUND(+'Resp. Thy.'!F7,0)</f>
        <v>1842</v>
      </c>
      <c r="F12" s="8">
        <f t="shared" si="0"/>
        <v>1.1499999999999999</v>
      </c>
      <c r="G12" s="3">
        <f>ROUND(+'Resp. Thy.'!E109*2080,0)</f>
        <v>2288</v>
      </c>
      <c r="H12" s="3">
        <f>ROUND(+'Resp. Thy.'!F109,0)</f>
        <v>1915</v>
      </c>
      <c r="I12" s="8">
        <f t="shared" si="1"/>
        <v>1.19</v>
      </c>
      <c r="J12" s="8"/>
      <c r="K12" s="10">
        <f t="shared" si="2"/>
        <v>3.4799999999999998E-2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Thy.'!E8*2080,0)</f>
        <v>42037</v>
      </c>
      <c r="E13" s="3">
        <f>ROUND(+'Resp. Thy.'!F8,0)</f>
        <v>22684</v>
      </c>
      <c r="F13" s="8">
        <f t="shared" si="0"/>
        <v>1.85</v>
      </c>
      <c r="G13" s="3">
        <f>ROUND(+'Resp. Thy.'!E110*2080,0)</f>
        <v>43784</v>
      </c>
      <c r="H13" s="3">
        <f>ROUND(+'Resp. Thy.'!F110,0)</f>
        <v>28685</v>
      </c>
      <c r="I13" s="8">
        <f t="shared" si="1"/>
        <v>1.53</v>
      </c>
      <c r="J13" s="8"/>
      <c r="K13" s="10">
        <f t="shared" si="2"/>
        <v>-0.17299999999999999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Thy.'!E9*2080,0)</f>
        <v>140878</v>
      </c>
      <c r="E14" s="3">
        <f>ROUND(+'Resp. Thy.'!F9,0)</f>
        <v>0</v>
      </c>
      <c r="F14" s="8" t="str">
        <f t="shared" si="0"/>
        <v/>
      </c>
      <c r="G14" s="3">
        <f>ROUND(+'Resp. Thy.'!E111*2080,0)</f>
        <v>161013</v>
      </c>
      <c r="H14" s="3">
        <f>ROUND(+'Resp. Thy.'!F111,0)</f>
        <v>0</v>
      </c>
      <c r="I14" s="8" t="str">
        <f t="shared" si="1"/>
        <v/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Thy.'!E10*2080,0)</f>
        <v>0</v>
      </c>
      <c r="E15" s="3">
        <f>ROUND(+'Resp. Thy.'!F10,0)</f>
        <v>0</v>
      </c>
      <c r="F15" s="8" t="str">
        <f t="shared" si="0"/>
        <v/>
      </c>
      <c r="G15" s="3">
        <f>ROUND(+'Resp. Thy.'!E112*2080,0)</f>
        <v>0</v>
      </c>
      <c r="H15" s="3">
        <f>ROUND(+'Resp. Thy.'!F112,0)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Thy.'!E11*2080,0)</f>
        <v>0</v>
      </c>
      <c r="E16" s="3">
        <f>ROUND(+'Resp. Thy.'!F11,0)</f>
        <v>0</v>
      </c>
      <c r="F16" s="8" t="str">
        <f t="shared" si="0"/>
        <v/>
      </c>
      <c r="G16" s="3">
        <f>ROUND(+'Resp. Thy.'!E113*2080,0)</f>
        <v>0</v>
      </c>
      <c r="H16" s="3">
        <f>ROUND(+'Resp. Thy.'!F113,0)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Thy.'!E12*2080,0)</f>
        <v>13333</v>
      </c>
      <c r="E17" s="3">
        <f>ROUND(+'Resp. Thy.'!F12,0)</f>
        <v>21338</v>
      </c>
      <c r="F17" s="8">
        <f t="shared" si="0"/>
        <v>0.62</v>
      </c>
      <c r="G17" s="3">
        <f>ROUND(+'Resp. Thy.'!E114*2080,0)</f>
        <v>15579</v>
      </c>
      <c r="H17" s="3">
        <f>ROUND(+'Resp. Thy.'!F114,0)</f>
        <v>0</v>
      </c>
      <c r="I17" s="8" t="str">
        <f t="shared" si="1"/>
        <v/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Thy.'!E13*2080,0)</f>
        <v>8299</v>
      </c>
      <c r="E18" s="3">
        <f>ROUND(+'Resp. Thy.'!F13,0)</f>
        <v>3807</v>
      </c>
      <c r="F18" s="8">
        <f t="shared" si="0"/>
        <v>2.1800000000000002</v>
      </c>
      <c r="G18" s="3">
        <f>ROUND(+'Resp. Thy.'!E115*2080,0)</f>
        <v>4971</v>
      </c>
      <c r="H18" s="3">
        <f>ROUND(+'Resp. Thy.'!F115,0)</f>
        <v>4459</v>
      </c>
      <c r="I18" s="8">
        <f t="shared" si="1"/>
        <v>1.1100000000000001</v>
      </c>
      <c r="J18" s="8"/>
      <c r="K18" s="10">
        <f t="shared" si="2"/>
        <v>-0.49080000000000001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Thy.'!E14*2080,0)</f>
        <v>34632</v>
      </c>
      <c r="E19" s="3">
        <f>ROUND(+'Resp. Thy.'!F14,0)</f>
        <v>22843</v>
      </c>
      <c r="F19" s="8">
        <f t="shared" si="0"/>
        <v>1.52</v>
      </c>
      <c r="G19" s="3">
        <f>ROUND(+'Resp. Thy.'!E116*2080,0)</f>
        <v>31574</v>
      </c>
      <c r="H19" s="3">
        <f>ROUND(+'Resp. Thy.'!F116,0)</f>
        <v>22623</v>
      </c>
      <c r="I19" s="8">
        <f t="shared" si="1"/>
        <v>1.4</v>
      </c>
      <c r="J19" s="8"/>
      <c r="K19" s="10">
        <f t="shared" si="2"/>
        <v>-7.8899999999999998E-2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Thy.'!E15*2080,0)</f>
        <v>156208</v>
      </c>
      <c r="E20" s="3">
        <f>ROUND(+'Resp. Thy.'!F15,0)</f>
        <v>8156</v>
      </c>
      <c r="F20" s="8">
        <f t="shared" si="0"/>
        <v>19.149999999999999</v>
      </c>
      <c r="G20" s="3">
        <f>ROUND(+'Resp. Thy.'!E117*2080,0)</f>
        <v>148782</v>
      </c>
      <c r="H20" s="3">
        <f>ROUND(+'Resp. Thy.'!F117,0)</f>
        <v>8358</v>
      </c>
      <c r="I20" s="8">
        <f t="shared" si="1"/>
        <v>17.8</v>
      </c>
      <c r="J20" s="8"/>
      <c r="K20" s="10">
        <f t="shared" si="2"/>
        <v>-7.0499999999999993E-2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Thy.'!E16*2080,0)</f>
        <v>59883</v>
      </c>
      <c r="E21" s="3">
        <f>ROUND(+'Resp. Thy.'!F16,0)</f>
        <v>140607</v>
      </c>
      <c r="F21" s="8">
        <f t="shared" si="0"/>
        <v>0.43</v>
      </c>
      <c r="G21" s="3">
        <f>ROUND(+'Resp. Thy.'!E118*2080,0)</f>
        <v>61693</v>
      </c>
      <c r="H21" s="3">
        <f>ROUND(+'Resp. Thy.'!F118,0)</f>
        <v>104655</v>
      </c>
      <c r="I21" s="8">
        <f t="shared" si="1"/>
        <v>0.59</v>
      </c>
      <c r="J21" s="8"/>
      <c r="K21" s="10">
        <f t="shared" si="2"/>
        <v>0.37209999999999999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Thy.'!E17*2080,0)</f>
        <v>11378</v>
      </c>
      <c r="E22" s="3">
        <f>ROUND(+'Resp. Thy.'!F17,0)</f>
        <v>83678</v>
      </c>
      <c r="F22" s="8">
        <f t="shared" si="0"/>
        <v>0.14000000000000001</v>
      </c>
      <c r="G22" s="3">
        <f>ROUND(+'Resp. Thy.'!E119*2080,0)</f>
        <v>11606</v>
      </c>
      <c r="H22" s="3">
        <f>ROUND(+'Resp. Thy.'!F119,0)</f>
        <v>0</v>
      </c>
      <c r="I22" s="8" t="str">
        <f t="shared" si="1"/>
        <v/>
      </c>
      <c r="J22" s="8"/>
      <c r="K22" s="10" t="str">
        <f t="shared" si="2"/>
        <v/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Thy.'!E18*2080,0)</f>
        <v>61610</v>
      </c>
      <c r="E23" s="3">
        <f>ROUND(+'Resp. Thy.'!F18,0)</f>
        <v>171922</v>
      </c>
      <c r="F23" s="8">
        <f t="shared" si="0"/>
        <v>0.36</v>
      </c>
      <c r="G23" s="3">
        <f>ROUND(+'Resp. Thy.'!E120*2080,0)</f>
        <v>61610</v>
      </c>
      <c r="H23" s="3">
        <f>ROUND(+'Resp. Thy.'!F120,0)</f>
        <v>173677</v>
      </c>
      <c r="I23" s="8">
        <f t="shared" si="1"/>
        <v>0.35</v>
      </c>
      <c r="J23" s="8"/>
      <c r="K23" s="10">
        <f t="shared" si="2"/>
        <v>-2.7799999999999998E-2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Thy.'!E19*2080,0)</f>
        <v>18304</v>
      </c>
      <c r="E24" s="3">
        <f>ROUND(+'Resp. Thy.'!F19,0)</f>
        <v>4228</v>
      </c>
      <c r="F24" s="8">
        <f t="shared" si="0"/>
        <v>4.33</v>
      </c>
      <c r="G24" s="3">
        <f>ROUND(+'Resp. Thy.'!E121*2080,0)</f>
        <v>20301</v>
      </c>
      <c r="H24" s="3">
        <f>ROUND(+'Resp. Thy.'!F121,0)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Thy.'!E20*2080,0)</f>
        <v>26832</v>
      </c>
      <c r="E25" s="3">
        <f>ROUND(+'Resp. Thy.'!F20,0)</f>
        <v>71948</v>
      </c>
      <c r="F25" s="8">
        <f t="shared" si="0"/>
        <v>0.37</v>
      </c>
      <c r="G25" s="3">
        <f>ROUND(+'Resp. Thy.'!E122*2080,0)</f>
        <v>33696</v>
      </c>
      <c r="H25" s="3">
        <f>ROUND(+'Resp. Thy.'!F122,0)</f>
        <v>73301</v>
      </c>
      <c r="I25" s="8">
        <f t="shared" si="1"/>
        <v>0.46</v>
      </c>
      <c r="J25" s="8"/>
      <c r="K25" s="10">
        <f t="shared" si="2"/>
        <v>0.2432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ROUND(+'Resp. Thy.'!E21*2080,0)</f>
        <v>0</v>
      </c>
      <c r="E26" s="3">
        <f>ROUND(+'Resp. Thy.'!F21,0)</f>
        <v>0</v>
      </c>
      <c r="F26" s="8" t="str">
        <f t="shared" si="0"/>
        <v/>
      </c>
      <c r="G26" s="3">
        <f>ROUND(+'Resp. Thy.'!E123*2080,0)</f>
        <v>12709</v>
      </c>
      <c r="H26" s="3">
        <f>ROUND(+'Resp. Thy.'!F123,0)</f>
        <v>12225</v>
      </c>
      <c r="I26" s="8">
        <f t="shared" si="1"/>
        <v>1.04</v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ROUND(+'Resp. Thy.'!E22*2080,0)</f>
        <v>0</v>
      </c>
      <c r="E27" s="3">
        <f>ROUND(+'Resp. Thy.'!F22,0)</f>
        <v>0</v>
      </c>
      <c r="F27" s="8" t="str">
        <f t="shared" si="0"/>
        <v/>
      </c>
      <c r="G27" s="3">
        <f>ROUND(+'Resp. Thy.'!E124*2080,0)</f>
        <v>0</v>
      </c>
      <c r="H27" s="3">
        <f>ROUND(+'Resp. Thy.'!F124,0)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ROUND(+'Resp. Thy.'!E23*2080,0)</f>
        <v>11523</v>
      </c>
      <c r="E28" s="3">
        <f>ROUND(+'Resp. Thy.'!F23,0)</f>
        <v>7717</v>
      </c>
      <c r="F28" s="8">
        <f t="shared" si="0"/>
        <v>1.49</v>
      </c>
      <c r="G28" s="3">
        <f>ROUND(+'Resp. Thy.'!E125*2080,0)</f>
        <v>0</v>
      </c>
      <c r="H28" s="3">
        <f>ROUND(+'Resp. Thy.'!F125,0)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ROUND(+'Resp. Thy.'!E24*2080,0)</f>
        <v>50523</v>
      </c>
      <c r="E29" s="3">
        <f>ROUND(+'Resp. Thy.'!F24,0)</f>
        <v>0</v>
      </c>
      <c r="F29" s="8" t="str">
        <f t="shared" si="0"/>
        <v/>
      </c>
      <c r="G29" s="3">
        <f>ROUND(+'Resp. Thy.'!E126*2080,0)</f>
        <v>50544</v>
      </c>
      <c r="H29" s="3">
        <f>ROUND(+'Resp. Thy.'!F126,0)</f>
        <v>0</v>
      </c>
      <c r="I29" s="8" t="str">
        <f t="shared" si="1"/>
        <v/>
      </c>
      <c r="J29" s="8"/>
      <c r="K29" s="10" t="str">
        <f t="shared" si="2"/>
        <v/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ROUND(+'Resp. Thy.'!E25*2080,0)</f>
        <v>2205</v>
      </c>
      <c r="E30" s="3">
        <f>ROUND(+'Resp. Thy.'!F25,0)</f>
        <v>1237</v>
      </c>
      <c r="F30" s="8">
        <f t="shared" si="0"/>
        <v>1.78</v>
      </c>
      <c r="G30" s="3">
        <f>ROUND(+'Resp. Thy.'!E127*2080,0)</f>
        <v>3266</v>
      </c>
      <c r="H30" s="3">
        <f>ROUND(+'Resp. Thy.'!F127,0)</f>
        <v>1010</v>
      </c>
      <c r="I30" s="8">
        <f t="shared" si="1"/>
        <v>3.23</v>
      </c>
      <c r="J30" s="8"/>
      <c r="K30" s="10">
        <f t="shared" si="2"/>
        <v>0.81459999999999999</v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ROUND(+'Resp. Thy.'!E26*2080,0)</f>
        <v>1914</v>
      </c>
      <c r="E31" s="3">
        <f>ROUND(+'Resp. Thy.'!F26,0)</f>
        <v>4537</v>
      </c>
      <c r="F31" s="8">
        <f t="shared" si="0"/>
        <v>0.42</v>
      </c>
      <c r="G31" s="3">
        <f>ROUND(+'Resp. Thy.'!E128*2080,0)</f>
        <v>2142</v>
      </c>
      <c r="H31" s="3">
        <f>ROUND(+'Resp. Thy.'!F128,0)</f>
        <v>1213</v>
      </c>
      <c r="I31" s="8">
        <f t="shared" si="1"/>
        <v>1.77</v>
      </c>
      <c r="J31" s="8"/>
      <c r="K31" s="10">
        <f t="shared" si="2"/>
        <v>3.2143000000000002</v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ROUND(+'Resp. Thy.'!E27*2080,0)</f>
        <v>51522</v>
      </c>
      <c r="E32" s="3">
        <f>ROUND(+'Resp. Thy.'!F27,0)</f>
        <v>47324</v>
      </c>
      <c r="F32" s="8">
        <f t="shared" si="0"/>
        <v>1.0900000000000001</v>
      </c>
      <c r="G32" s="3">
        <f>ROUND(+'Resp. Thy.'!E129*2080,0)</f>
        <v>53789</v>
      </c>
      <c r="H32" s="3">
        <f>ROUND(+'Resp. Thy.'!F129,0)</f>
        <v>38641</v>
      </c>
      <c r="I32" s="8">
        <f t="shared" si="1"/>
        <v>1.39</v>
      </c>
      <c r="J32" s="8"/>
      <c r="K32" s="10">
        <f t="shared" si="2"/>
        <v>0.2752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ROUND(+'Resp. Thy.'!E28*2080,0)</f>
        <v>24149</v>
      </c>
      <c r="E33" s="3">
        <f>ROUND(+'Resp. Thy.'!F28,0)</f>
        <v>12936</v>
      </c>
      <c r="F33" s="8">
        <f t="shared" si="0"/>
        <v>1.87</v>
      </c>
      <c r="G33" s="3">
        <f>ROUND(+'Resp. Thy.'!E130*2080,0)</f>
        <v>26582</v>
      </c>
      <c r="H33" s="3">
        <f>ROUND(+'Resp. Thy.'!F130,0)</f>
        <v>11830</v>
      </c>
      <c r="I33" s="8">
        <f t="shared" si="1"/>
        <v>2.25</v>
      </c>
      <c r="J33" s="8"/>
      <c r="K33" s="10">
        <f t="shared" si="2"/>
        <v>0.20319999999999999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ROUND(+'Resp. Thy.'!E29*2080,0)</f>
        <v>12958</v>
      </c>
      <c r="E34" s="3">
        <f>ROUND(+'Resp. Thy.'!F29,0)</f>
        <v>15267</v>
      </c>
      <c r="F34" s="8">
        <f t="shared" si="0"/>
        <v>0.85</v>
      </c>
      <c r="G34" s="3">
        <f>ROUND(+'Resp. Thy.'!E131*2080,0)</f>
        <v>13666</v>
      </c>
      <c r="H34" s="3">
        <f>ROUND(+'Resp. Thy.'!F131,0)</f>
        <v>15564</v>
      </c>
      <c r="I34" s="8">
        <f t="shared" si="1"/>
        <v>0.88</v>
      </c>
      <c r="J34" s="8"/>
      <c r="K34" s="10">
        <f t="shared" si="2"/>
        <v>3.5299999999999998E-2</v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ROUND(+'Resp. Thy.'!E30*2080,0)</f>
        <v>0</v>
      </c>
      <c r="E35" s="3">
        <f>ROUND(+'Resp. Thy.'!F30,0)</f>
        <v>0</v>
      </c>
      <c r="F35" s="8" t="str">
        <f t="shared" si="0"/>
        <v/>
      </c>
      <c r="G35" s="3">
        <f>ROUND(+'Resp. Thy.'!E132*2080,0)</f>
        <v>0</v>
      </c>
      <c r="H35" s="3">
        <f>ROUND(+'Resp. Thy.'!F132,0)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ROUND(+'Resp. Thy.'!E31*2080,0)</f>
        <v>0</v>
      </c>
      <c r="E36" s="3">
        <f>ROUND(+'Resp. Thy.'!F31,0)</f>
        <v>0</v>
      </c>
      <c r="F36" s="8" t="str">
        <f t="shared" si="0"/>
        <v/>
      </c>
      <c r="G36" s="3">
        <f>ROUND(+'Resp. Thy.'!E133*2080,0)</f>
        <v>0</v>
      </c>
      <c r="H36" s="3">
        <f>ROUND(+'Resp. Thy.'!F133,0)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ROUND(+'Resp. Thy.'!E32*2080,0)</f>
        <v>0</v>
      </c>
      <c r="E37" s="3">
        <f>ROUND(+'Resp. Thy.'!F32,0)</f>
        <v>0</v>
      </c>
      <c r="F37" s="8" t="str">
        <f t="shared" si="0"/>
        <v/>
      </c>
      <c r="G37" s="3">
        <f>ROUND(+'Resp. Thy.'!E134*2080,0)</f>
        <v>0</v>
      </c>
      <c r="H37" s="3">
        <f>ROUND(+'Resp. Thy.'!F134,0)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ROUND(+'Resp. Thy.'!E33*2080,0)</f>
        <v>0</v>
      </c>
      <c r="E38" s="3">
        <f>ROUND(+'Resp. Thy.'!F33,0)</f>
        <v>0</v>
      </c>
      <c r="F38" s="8" t="str">
        <f t="shared" si="0"/>
        <v/>
      </c>
      <c r="G38" s="3">
        <f>ROUND(+'Resp. Thy.'!E135*2080,0)</f>
        <v>0</v>
      </c>
      <c r="H38" s="3">
        <f>ROUND(+'Resp. Thy.'!F135,0)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ROUND(+'Resp. Thy.'!E34*2080,0)</f>
        <v>118498</v>
      </c>
      <c r="E39" s="3">
        <f>ROUND(+'Resp. Thy.'!F34,0)</f>
        <v>174009</v>
      </c>
      <c r="F39" s="8">
        <f t="shared" si="0"/>
        <v>0.68</v>
      </c>
      <c r="G39" s="3">
        <f>ROUND(+'Resp. Thy.'!E136*2080,0)</f>
        <v>118498</v>
      </c>
      <c r="H39" s="3">
        <f>ROUND(+'Resp. Thy.'!F136,0)</f>
        <v>178629</v>
      </c>
      <c r="I39" s="8">
        <f t="shared" si="1"/>
        <v>0.66</v>
      </c>
      <c r="J39" s="8"/>
      <c r="K39" s="10">
        <f t="shared" si="2"/>
        <v>-2.9399999999999999E-2</v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ROUND(+'Resp. Thy.'!E35*2080,0)</f>
        <v>14165</v>
      </c>
      <c r="E40" s="3">
        <f>ROUND(+'Resp. Thy.'!F35,0)</f>
        <v>23486</v>
      </c>
      <c r="F40" s="8">
        <f t="shared" si="0"/>
        <v>0.6</v>
      </c>
      <c r="G40" s="3">
        <f>ROUND(+'Resp. Thy.'!E137*2080,0)</f>
        <v>15954</v>
      </c>
      <c r="H40" s="3">
        <f>ROUND(+'Resp. Thy.'!F137,0)</f>
        <v>26148</v>
      </c>
      <c r="I40" s="8">
        <f t="shared" si="1"/>
        <v>0.61</v>
      </c>
      <c r="J40" s="8"/>
      <c r="K40" s="10">
        <f t="shared" si="2"/>
        <v>1.67E-2</v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ROUND(+'Resp. Thy.'!E36*2080,0)</f>
        <v>0</v>
      </c>
      <c r="E41" s="3">
        <f>ROUND(+'Resp. Thy.'!F36,0)</f>
        <v>1518</v>
      </c>
      <c r="F41" s="8" t="str">
        <f t="shared" si="0"/>
        <v/>
      </c>
      <c r="G41" s="3">
        <f>ROUND(+'Resp. Thy.'!E138*2080,0)</f>
        <v>3869</v>
      </c>
      <c r="H41" s="3">
        <f>ROUND(+'Resp. Thy.'!F138,0)</f>
        <v>1126</v>
      </c>
      <c r="I41" s="8">
        <f t="shared" si="1"/>
        <v>3.44</v>
      </c>
      <c r="J41" s="8"/>
      <c r="K41" s="10" t="str">
        <f t="shared" si="2"/>
        <v/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ROUND(+'Resp. Thy.'!E37*2080,0)</f>
        <v>26416</v>
      </c>
      <c r="E42" s="3">
        <f>ROUND(+'Resp. Thy.'!F37,0)</f>
        <v>70420</v>
      </c>
      <c r="F42" s="8">
        <f t="shared" si="0"/>
        <v>0.38</v>
      </c>
      <c r="G42" s="3">
        <f>ROUND(+'Resp. Thy.'!E139*2080,0)</f>
        <v>26624</v>
      </c>
      <c r="H42" s="3">
        <f>ROUND(+'Resp. Thy.'!F139,0)</f>
        <v>59051</v>
      </c>
      <c r="I42" s="8">
        <f t="shared" si="1"/>
        <v>0.45</v>
      </c>
      <c r="J42" s="8"/>
      <c r="K42" s="10">
        <f t="shared" si="2"/>
        <v>0.1842</v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ROUND(+'Resp. Thy.'!E38*2080,0)</f>
        <v>0</v>
      </c>
      <c r="E43" s="3">
        <f>ROUND(+'Resp. Thy.'!F38,0)</f>
        <v>0</v>
      </c>
      <c r="F43" s="8" t="str">
        <f t="shared" si="0"/>
        <v/>
      </c>
      <c r="G43" s="3">
        <f>ROUND(+'Resp. Thy.'!E140*2080,0)</f>
        <v>0</v>
      </c>
      <c r="H43" s="3">
        <f>ROUND(+'Resp. Thy.'!F140,0)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ROUND(+'Resp. Thy.'!E39*2080,0)</f>
        <v>12563</v>
      </c>
      <c r="E44" s="3">
        <f>ROUND(+'Resp. Thy.'!F39,0)</f>
        <v>33120</v>
      </c>
      <c r="F44" s="8">
        <f t="shared" si="0"/>
        <v>0.38</v>
      </c>
      <c r="G44" s="3">
        <f>ROUND(+'Resp. Thy.'!E141*2080,0)</f>
        <v>13499</v>
      </c>
      <c r="H44" s="3">
        <f>ROUND(+'Resp. Thy.'!F141,0)</f>
        <v>28292</v>
      </c>
      <c r="I44" s="8">
        <f t="shared" si="1"/>
        <v>0.48</v>
      </c>
      <c r="J44" s="8"/>
      <c r="K44" s="10">
        <f t="shared" si="2"/>
        <v>0.26319999999999999</v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ROUND(+'Resp. Thy.'!E40*2080,0)</f>
        <v>2080</v>
      </c>
      <c r="E45" s="3">
        <f>ROUND(+'Resp. Thy.'!F40,0)</f>
        <v>1657</v>
      </c>
      <c r="F45" s="8">
        <f t="shared" si="0"/>
        <v>1.26</v>
      </c>
      <c r="G45" s="3">
        <f>ROUND(+'Resp. Thy.'!E142*2080,0)</f>
        <v>2205</v>
      </c>
      <c r="H45" s="3">
        <f>ROUND(+'Resp. Thy.'!F142,0)</f>
        <v>1410</v>
      </c>
      <c r="I45" s="8">
        <f t="shared" si="1"/>
        <v>1.56</v>
      </c>
      <c r="J45" s="8"/>
      <c r="K45" s="10">
        <f t="shared" si="2"/>
        <v>0.23810000000000001</v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ROUND(+'Resp. Thy.'!E41*2080,0)</f>
        <v>12584</v>
      </c>
      <c r="E46" s="3">
        <f>ROUND(+'Resp. Thy.'!F41,0)</f>
        <v>21133</v>
      </c>
      <c r="F46" s="8">
        <f t="shared" si="0"/>
        <v>0.6</v>
      </c>
      <c r="G46" s="3">
        <f>ROUND(+'Resp. Thy.'!E143*2080,0)</f>
        <v>12771</v>
      </c>
      <c r="H46" s="3">
        <f>ROUND(+'Resp. Thy.'!F143,0)</f>
        <v>20170</v>
      </c>
      <c r="I46" s="8">
        <f t="shared" si="1"/>
        <v>0.63</v>
      </c>
      <c r="J46" s="8"/>
      <c r="K46" s="10">
        <f t="shared" si="2"/>
        <v>0.05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ROUND(+'Resp. Thy.'!E42*2080,0)</f>
        <v>0</v>
      </c>
      <c r="E47" s="3">
        <f>ROUND(+'Resp. Thy.'!F42,0)</f>
        <v>788</v>
      </c>
      <c r="F47" s="8" t="str">
        <f t="shared" si="0"/>
        <v/>
      </c>
      <c r="G47" s="3">
        <f>ROUND(+'Resp. Thy.'!E144*2080,0)</f>
        <v>0</v>
      </c>
      <c r="H47" s="3">
        <f>ROUND(+'Resp. Thy.'!F144,0)</f>
        <v>118</v>
      </c>
      <c r="I47" s="8" t="str">
        <f t="shared" si="1"/>
        <v/>
      </c>
      <c r="J47" s="8"/>
      <c r="K47" s="10" t="str">
        <f t="shared" si="2"/>
        <v/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ROUND(+'Resp. Thy.'!E43*2080,0)</f>
        <v>0</v>
      </c>
      <c r="E48" s="3">
        <f>ROUND(+'Resp. Thy.'!F43,0)</f>
        <v>0</v>
      </c>
      <c r="F48" s="8" t="str">
        <f t="shared" si="0"/>
        <v/>
      </c>
      <c r="G48" s="3">
        <f>ROUND(+'Resp. Thy.'!E145*2080,0)</f>
        <v>0</v>
      </c>
      <c r="H48" s="3">
        <f>ROUND(+'Resp. Thy.'!F145,0)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ROUND(+'Resp. Thy.'!E44*2080,0)</f>
        <v>29078</v>
      </c>
      <c r="E49" s="3">
        <f>ROUND(+'Resp. Thy.'!F44,0)</f>
        <v>19027</v>
      </c>
      <c r="F49" s="8">
        <f t="shared" si="0"/>
        <v>1.53</v>
      </c>
      <c r="G49" s="3">
        <f>ROUND(+'Resp. Thy.'!E146*2080,0)</f>
        <v>30410</v>
      </c>
      <c r="H49" s="3">
        <f>ROUND(+'Resp. Thy.'!F146,0)</f>
        <v>37624</v>
      </c>
      <c r="I49" s="8">
        <f t="shared" si="1"/>
        <v>0.81</v>
      </c>
      <c r="J49" s="8"/>
      <c r="K49" s="10">
        <f t="shared" si="2"/>
        <v>-0.47060000000000002</v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ROUND(+'Resp. Thy.'!E45*2080,0)</f>
        <v>134056</v>
      </c>
      <c r="E50" s="3">
        <f>ROUND(+'Resp. Thy.'!F45,0)</f>
        <v>67295</v>
      </c>
      <c r="F50" s="8">
        <f t="shared" si="0"/>
        <v>1.99</v>
      </c>
      <c r="G50" s="3">
        <f>ROUND(+'Resp. Thy.'!E147*2080,0)</f>
        <v>140483</v>
      </c>
      <c r="H50" s="3">
        <f>ROUND(+'Resp. Thy.'!F147,0)</f>
        <v>71491</v>
      </c>
      <c r="I50" s="8">
        <f t="shared" si="1"/>
        <v>1.97</v>
      </c>
      <c r="J50" s="8"/>
      <c r="K50" s="10">
        <f t="shared" si="2"/>
        <v>-1.01E-2</v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ROUND(+'Resp. Thy.'!E46*2080,0)</f>
        <v>0</v>
      </c>
      <c r="E51" s="3">
        <f>ROUND(+'Resp. Thy.'!F46,0)</f>
        <v>0</v>
      </c>
      <c r="F51" s="8" t="str">
        <f t="shared" si="0"/>
        <v/>
      </c>
      <c r="G51" s="3">
        <f>ROUND(+'Resp. Thy.'!E148*2080,0)</f>
        <v>0</v>
      </c>
      <c r="H51" s="3">
        <f>ROUND(+'Resp. Thy.'!F148,0)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ROUND(+'Resp. Thy.'!E47*2080,0)</f>
        <v>33363</v>
      </c>
      <c r="E52" s="3">
        <f>ROUND(+'Resp. Thy.'!F47,0)</f>
        <v>23391</v>
      </c>
      <c r="F52" s="8">
        <f t="shared" si="0"/>
        <v>1.43</v>
      </c>
      <c r="G52" s="3">
        <f>ROUND(+'Resp. Thy.'!E149*2080,0)</f>
        <v>34237</v>
      </c>
      <c r="H52" s="3">
        <f>ROUND(+'Resp. Thy.'!F149,0)</f>
        <v>23994</v>
      </c>
      <c r="I52" s="8">
        <f t="shared" si="1"/>
        <v>1.43</v>
      </c>
      <c r="J52" s="8"/>
      <c r="K52" s="10">
        <f t="shared" si="2"/>
        <v>0</v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ROUND(+'Resp. Thy.'!E48*2080,0)</f>
        <v>47445</v>
      </c>
      <c r="E53" s="3">
        <f>ROUND(+'Resp. Thy.'!F48,0)</f>
        <v>0</v>
      </c>
      <c r="F53" s="8" t="str">
        <f t="shared" si="0"/>
        <v/>
      </c>
      <c r="G53" s="3">
        <f>ROUND(+'Resp. Thy.'!E150*2080,0)</f>
        <v>47008</v>
      </c>
      <c r="H53" s="3">
        <f>ROUND(+'Resp. Thy.'!F150,0)</f>
        <v>0</v>
      </c>
      <c r="I53" s="8" t="str">
        <f t="shared" si="1"/>
        <v/>
      </c>
      <c r="J53" s="8"/>
      <c r="K53" s="10" t="str">
        <f t="shared" si="2"/>
        <v/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ROUND(+'Resp. Thy.'!E49*2080,0)</f>
        <v>31034</v>
      </c>
      <c r="E54" s="3">
        <f>ROUND(+'Resp. Thy.'!F49,0)</f>
        <v>49443</v>
      </c>
      <c r="F54" s="8">
        <f t="shared" si="0"/>
        <v>0.63</v>
      </c>
      <c r="G54" s="3">
        <f>ROUND(+'Resp. Thy.'!E151*2080,0)</f>
        <v>29765</v>
      </c>
      <c r="H54" s="3">
        <f>ROUND(+'Resp. Thy.'!F151,0)</f>
        <v>40123</v>
      </c>
      <c r="I54" s="8">
        <f t="shared" si="1"/>
        <v>0.74</v>
      </c>
      <c r="J54" s="8"/>
      <c r="K54" s="10">
        <f t="shared" si="2"/>
        <v>0.17460000000000001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ROUND(+'Resp. Thy.'!E50*2080,0)</f>
        <v>18949</v>
      </c>
      <c r="E55" s="3">
        <f>ROUND(+'Resp. Thy.'!F50,0)</f>
        <v>10970</v>
      </c>
      <c r="F55" s="8">
        <f t="shared" si="0"/>
        <v>1.73</v>
      </c>
      <c r="G55" s="3">
        <f>ROUND(+'Resp. Thy.'!E152*2080,0)</f>
        <v>18387</v>
      </c>
      <c r="H55" s="3">
        <f>ROUND(+'Resp. Thy.'!F152,0)</f>
        <v>10397</v>
      </c>
      <c r="I55" s="8">
        <f t="shared" si="1"/>
        <v>1.77</v>
      </c>
      <c r="J55" s="8"/>
      <c r="K55" s="10">
        <f t="shared" si="2"/>
        <v>2.3099999999999999E-2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ROUND(+'Resp. Thy.'!E51*2080,0)</f>
        <v>2808</v>
      </c>
      <c r="E56" s="3">
        <f>ROUND(+'Resp. Thy.'!F51,0)</f>
        <v>5082</v>
      </c>
      <c r="F56" s="8">
        <f t="shared" si="0"/>
        <v>0.55000000000000004</v>
      </c>
      <c r="G56" s="3">
        <f>ROUND(+'Resp. Thy.'!E153*2080,0)</f>
        <v>3120</v>
      </c>
      <c r="H56" s="3">
        <f>ROUND(+'Resp. Thy.'!F153,0)</f>
        <v>0</v>
      </c>
      <c r="I56" s="8" t="str">
        <f t="shared" si="1"/>
        <v/>
      </c>
      <c r="J56" s="8"/>
      <c r="K56" s="10" t="str">
        <f t="shared" si="2"/>
        <v/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ROUND(+'Resp. Thy.'!E52*2080,0)</f>
        <v>29245</v>
      </c>
      <c r="E57" s="3">
        <f>ROUND(+'Resp. Thy.'!F52,0)</f>
        <v>0</v>
      </c>
      <c r="F57" s="8" t="str">
        <f t="shared" si="0"/>
        <v/>
      </c>
      <c r="G57" s="3">
        <f>ROUND(+'Resp. Thy.'!E154*2080,0)</f>
        <v>30451</v>
      </c>
      <c r="H57" s="3">
        <f>ROUND(+'Resp. Thy.'!F154,0)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ROUND(+'Resp. Thy.'!E53*2080,0)</f>
        <v>96096</v>
      </c>
      <c r="E58" s="3">
        <f>ROUND(+'Resp. Thy.'!F53,0)</f>
        <v>47192</v>
      </c>
      <c r="F58" s="8">
        <f t="shared" si="0"/>
        <v>2.04</v>
      </c>
      <c r="G58" s="3">
        <f>ROUND(+'Resp. Thy.'!E155*2080,0)</f>
        <v>78478</v>
      </c>
      <c r="H58" s="3">
        <f>ROUND(+'Resp. Thy.'!F155,0)</f>
        <v>54103</v>
      </c>
      <c r="I58" s="8">
        <f t="shared" si="1"/>
        <v>1.45</v>
      </c>
      <c r="J58" s="8"/>
      <c r="K58" s="10">
        <f t="shared" si="2"/>
        <v>-0.28920000000000001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ROUND(+'Resp. Thy.'!E54*2080,0)</f>
        <v>8070</v>
      </c>
      <c r="E59" s="3">
        <f>ROUND(+'Resp. Thy.'!F54,0)</f>
        <v>2368</v>
      </c>
      <c r="F59" s="8">
        <f t="shared" si="0"/>
        <v>3.41</v>
      </c>
      <c r="G59" s="3">
        <f>ROUND(+'Resp. Thy.'!E156*2080,0)</f>
        <v>7654</v>
      </c>
      <c r="H59" s="3">
        <f>ROUND(+'Resp. Thy.'!F156,0)</f>
        <v>2368</v>
      </c>
      <c r="I59" s="8">
        <f t="shared" si="1"/>
        <v>3.23</v>
      </c>
      <c r="J59" s="8"/>
      <c r="K59" s="10">
        <f t="shared" si="2"/>
        <v>-5.28E-2</v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ROUND(+'Resp. Thy.'!E55*2080,0)</f>
        <v>0</v>
      </c>
      <c r="E60" s="3">
        <f>ROUND(+'Resp. Thy.'!F55,0)</f>
        <v>0</v>
      </c>
      <c r="F60" s="8" t="str">
        <f t="shared" si="0"/>
        <v/>
      </c>
      <c r="G60" s="3">
        <f>ROUND(+'Resp. Thy.'!E157*2080,0)</f>
        <v>0</v>
      </c>
      <c r="H60" s="3">
        <f>ROUND(+'Resp. Thy.'!F157,0)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ROUND(+'Resp. Thy.'!E56*2080,0)</f>
        <v>100214</v>
      </c>
      <c r="E61" s="3">
        <f>ROUND(+'Resp. Thy.'!F56,0)</f>
        <v>311854</v>
      </c>
      <c r="F61" s="8">
        <f t="shared" si="0"/>
        <v>0.32</v>
      </c>
      <c r="G61" s="3">
        <f>ROUND(+'Resp. Thy.'!E158*2080,0)</f>
        <v>108722</v>
      </c>
      <c r="H61" s="3">
        <f>ROUND(+'Resp. Thy.'!F158,0)</f>
        <v>391663</v>
      </c>
      <c r="I61" s="8">
        <f t="shared" si="1"/>
        <v>0.28000000000000003</v>
      </c>
      <c r="J61" s="8"/>
      <c r="K61" s="10">
        <f t="shared" si="2"/>
        <v>-0.125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ROUND(+'Resp. Thy.'!E57*2080,0)</f>
        <v>56555</v>
      </c>
      <c r="E62" s="3">
        <f>ROUND(+'Resp. Thy.'!F57,0)</f>
        <v>71676</v>
      </c>
      <c r="F62" s="8">
        <f t="shared" si="0"/>
        <v>0.79</v>
      </c>
      <c r="G62" s="3">
        <f>ROUND(+'Resp. Thy.'!E159*2080,0)</f>
        <v>53976</v>
      </c>
      <c r="H62" s="3">
        <f>ROUND(+'Resp. Thy.'!F159,0)</f>
        <v>68557</v>
      </c>
      <c r="I62" s="8">
        <f t="shared" si="1"/>
        <v>0.79</v>
      </c>
      <c r="J62" s="8"/>
      <c r="K62" s="10">
        <f t="shared" si="2"/>
        <v>0</v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ROUND(+'Resp. Thy.'!E58*2080,0)</f>
        <v>6094</v>
      </c>
      <c r="E63" s="3">
        <f>ROUND(+'Resp. Thy.'!F58,0)</f>
        <v>6461</v>
      </c>
      <c r="F63" s="8">
        <f t="shared" si="0"/>
        <v>0.94</v>
      </c>
      <c r="G63" s="3">
        <f>ROUND(+'Resp. Thy.'!E160*2080,0)</f>
        <v>5616</v>
      </c>
      <c r="H63" s="3">
        <f>ROUND(+'Resp. Thy.'!F160,0)</f>
        <v>1977</v>
      </c>
      <c r="I63" s="8">
        <f t="shared" si="1"/>
        <v>2.84</v>
      </c>
      <c r="J63" s="8"/>
      <c r="K63" s="10">
        <f t="shared" si="2"/>
        <v>2.0213000000000001</v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ROUND(+'Resp. Thy.'!E59*2080,0)</f>
        <v>42432</v>
      </c>
      <c r="E64" s="3">
        <f>ROUND(+'Resp. Thy.'!F59,0)</f>
        <v>68155</v>
      </c>
      <c r="F64" s="8">
        <f t="shared" si="0"/>
        <v>0.62</v>
      </c>
      <c r="G64" s="3">
        <f>ROUND(+'Resp. Thy.'!E161*2080,0)</f>
        <v>42432</v>
      </c>
      <c r="H64" s="3">
        <f>ROUND(+'Resp. Thy.'!F161,0)</f>
        <v>59623</v>
      </c>
      <c r="I64" s="8">
        <f t="shared" si="1"/>
        <v>0.71</v>
      </c>
      <c r="J64" s="8"/>
      <c r="K64" s="10">
        <f t="shared" si="2"/>
        <v>0.1452</v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ROUND(+'Resp. Thy.'!E60*2080,0)</f>
        <v>0</v>
      </c>
      <c r="E65" s="3">
        <f>ROUND(+'Resp. Thy.'!F60,0)</f>
        <v>0</v>
      </c>
      <c r="F65" s="8" t="str">
        <f t="shared" si="0"/>
        <v/>
      </c>
      <c r="G65" s="3">
        <f>ROUND(+'Resp. Thy.'!E162*2080,0)</f>
        <v>0</v>
      </c>
      <c r="H65" s="3">
        <f>ROUND(+'Resp. Thy.'!F162,0)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ROUND(+'Resp. Thy.'!E61*2080,0)</f>
        <v>19302</v>
      </c>
      <c r="E66" s="3">
        <f>ROUND(+'Resp. Thy.'!F61,0)</f>
        <v>8796</v>
      </c>
      <c r="F66" s="8">
        <f t="shared" si="0"/>
        <v>2.19</v>
      </c>
      <c r="G66" s="3">
        <f>ROUND(+'Resp. Thy.'!E163*2080,0)</f>
        <v>20030</v>
      </c>
      <c r="H66" s="3">
        <f>ROUND(+'Resp. Thy.'!F163,0)</f>
        <v>8091</v>
      </c>
      <c r="I66" s="8">
        <f t="shared" si="1"/>
        <v>2.48</v>
      </c>
      <c r="J66" s="8"/>
      <c r="K66" s="10">
        <f t="shared" si="2"/>
        <v>0.13239999999999999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ROUND(+'Resp. Thy.'!E62*2080,0)</f>
        <v>12459</v>
      </c>
      <c r="E67" s="3">
        <f>ROUND(+'Resp. Thy.'!F62,0)</f>
        <v>9451</v>
      </c>
      <c r="F67" s="8">
        <f t="shared" si="0"/>
        <v>1.32</v>
      </c>
      <c r="G67" s="3">
        <f>ROUND(+'Resp. Thy.'!E164*2080,0)</f>
        <v>11960</v>
      </c>
      <c r="H67" s="3">
        <f>ROUND(+'Resp. Thy.'!F164,0)</f>
        <v>10071</v>
      </c>
      <c r="I67" s="8">
        <f t="shared" si="1"/>
        <v>1.19</v>
      </c>
      <c r="J67" s="8"/>
      <c r="K67" s="10">
        <f t="shared" si="2"/>
        <v>-9.8500000000000004E-2</v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ROUND(+'Resp. Thy.'!E63*2080,0)</f>
        <v>37960</v>
      </c>
      <c r="E68" s="3">
        <f>ROUND(+'Resp. Thy.'!F63,0)</f>
        <v>61980</v>
      </c>
      <c r="F68" s="8">
        <f t="shared" si="0"/>
        <v>0.61</v>
      </c>
      <c r="G68" s="3">
        <f>ROUND(+'Resp. Thy.'!E165*2080,0)</f>
        <v>36400</v>
      </c>
      <c r="H68" s="3">
        <f>ROUND(+'Resp. Thy.'!F165,0)</f>
        <v>52436</v>
      </c>
      <c r="I68" s="8">
        <f t="shared" si="1"/>
        <v>0.69</v>
      </c>
      <c r="J68" s="8"/>
      <c r="K68" s="10">
        <f t="shared" si="2"/>
        <v>0.13109999999999999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ROUND(+'Resp. Thy.'!E64*2080,0)</f>
        <v>0</v>
      </c>
      <c r="E69" s="3">
        <f>ROUND(+'Resp. Thy.'!F64,0)</f>
        <v>0</v>
      </c>
      <c r="F69" s="8" t="str">
        <f t="shared" si="0"/>
        <v/>
      </c>
      <c r="G69" s="3">
        <f>ROUND(+'Resp. Thy.'!E166*2080,0)</f>
        <v>12938</v>
      </c>
      <c r="H69" s="3">
        <f>ROUND(+'Resp. Thy.'!F166,0)</f>
        <v>16675</v>
      </c>
      <c r="I69" s="8">
        <f t="shared" si="1"/>
        <v>0.78</v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ROUND(+'Resp. Thy.'!E65*2080,0)</f>
        <v>5200</v>
      </c>
      <c r="E70" s="3">
        <f>ROUND(+'Resp. Thy.'!F65,0)</f>
        <v>5006</v>
      </c>
      <c r="F70" s="8">
        <f t="shared" si="0"/>
        <v>1.04</v>
      </c>
      <c r="G70" s="3">
        <f>ROUND(+'Resp. Thy.'!E167*2080,0)</f>
        <v>5346</v>
      </c>
      <c r="H70" s="3">
        <f>ROUND(+'Resp. Thy.'!F167,0)</f>
        <v>4113</v>
      </c>
      <c r="I70" s="8">
        <f t="shared" si="1"/>
        <v>1.3</v>
      </c>
      <c r="J70" s="8"/>
      <c r="K70" s="10">
        <f t="shared" si="2"/>
        <v>0.25</v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ROUND(+'Resp. Thy.'!E66*2080,0)</f>
        <v>0</v>
      </c>
      <c r="E71" s="3">
        <f>ROUND(+'Resp. Thy.'!F66,0)</f>
        <v>0</v>
      </c>
      <c r="F71" s="8" t="str">
        <f t="shared" si="0"/>
        <v/>
      </c>
      <c r="G71" s="3">
        <f>ROUND(+'Resp. Thy.'!E168*2080,0)</f>
        <v>0</v>
      </c>
      <c r="H71" s="3">
        <f>ROUND(+'Resp. Thy.'!F168,0)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ROUND(+'Resp. Thy.'!E67*2080,0)</f>
        <v>83200</v>
      </c>
      <c r="E72" s="3">
        <f>ROUND(+'Resp. Thy.'!F67,0)</f>
        <v>1916</v>
      </c>
      <c r="F72" s="8">
        <f t="shared" si="0"/>
        <v>43.42</v>
      </c>
      <c r="G72" s="3">
        <f>ROUND(+'Resp. Thy.'!E169*2080,0)</f>
        <v>83200</v>
      </c>
      <c r="H72" s="3">
        <f>ROUND(+'Resp. Thy.'!F169,0)</f>
        <v>76057</v>
      </c>
      <c r="I72" s="8">
        <f t="shared" si="1"/>
        <v>1.0900000000000001</v>
      </c>
      <c r="J72" s="8"/>
      <c r="K72" s="10">
        <f t="shared" si="2"/>
        <v>-0.97489999999999999</v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ROUND(+'Resp. Thy.'!E68*2080,0)</f>
        <v>51168</v>
      </c>
      <c r="E73" s="3">
        <f>ROUND(+'Resp. Thy.'!F68,0)</f>
        <v>45008</v>
      </c>
      <c r="F73" s="8">
        <f t="shared" si="0"/>
        <v>1.1399999999999999</v>
      </c>
      <c r="G73" s="3">
        <f>ROUND(+'Resp. Thy.'!E170*2080,0)</f>
        <v>50336</v>
      </c>
      <c r="H73" s="3">
        <f>ROUND(+'Resp. Thy.'!F170,0)</f>
        <v>44172</v>
      </c>
      <c r="I73" s="8">
        <f t="shared" si="1"/>
        <v>1.1399999999999999</v>
      </c>
      <c r="J73" s="8"/>
      <c r="K73" s="10">
        <f t="shared" si="2"/>
        <v>0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ROUND(+'Resp. Thy.'!E69*2080,0)</f>
        <v>180773</v>
      </c>
      <c r="E74" s="3">
        <f>ROUND(+'Resp. Thy.'!F69,0)</f>
        <v>596102</v>
      </c>
      <c r="F74" s="8">
        <f t="shared" si="0"/>
        <v>0.3</v>
      </c>
      <c r="G74" s="3">
        <f>ROUND(+'Resp. Thy.'!E171*2080,0)</f>
        <v>189550</v>
      </c>
      <c r="H74" s="3">
        <f>ROUND(+'Resp. Thy.'!F171,0)</f>
        <v>637427</v>
      </c>
      <c r="I74" s="8">
        <f t="shared" si="1"/>
        <v>0.3</v>
      </c>
      <c r="J74" s="8"/>
      <c r="K74" s="10">
        <f t="shared" si="2"/>
        <v>0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ROUND(+'Resp. Thy.'!E70*2080,0)</f>
        <v>43368</v>
      </c>
      <c r="E75" s="3">
        <f>ROUND(+'Resp. Thy.'!F70,0)</f>
        <v>0</v>
      </c>
      <c r="F75" s="8" t="str">
        <f t="shared" ref="F75:F108" si="3">IF(D75=0,"",IF(E75=0,"",ROUND(D75/E75,2)))</f>
        <v/>
      </c>
      <c r="G75" s="3">
        <f>ROUND(+'Resp. Thy.'!E172*2080,0)</f>
        <v>44803</v>
      </c>
      <c r="H75" s="3">
        <f>ROUND(+'Resp. Thy.'!F172,0)</f>
        <v>11199</v>
      </c>
      <c r="I75" s="8">
        <f t="shared" ref="I75:I108" si="4">IF(G75=0,"",IF(H75=0,"",ROUND(G75/H75,2)))</f>
        <v>4</v>
      </c>
      <c r="J75" s="8"/>
      <c r="K75" s="10" t="str">
        <f t="shared" ref="K75:K108" si="5">IF(D75=0,"",IF(E75=0,"",IF(G75=0,"",IF(H75=0,"",ROUND(I75/F75-1,4)))))</f>
        <v/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ROUND(+'Resp. Thy.'!E71*2080,0)</f>
        <v>2080</v>
      </c>
      <c r="E76" s="3">
        <f>ROUND(+'Resp. Thy.'!F71,0)</f>
        <v>2236</v>
      </c>
      <c r="F76" s="8">
        <f t="shared" si="3"/>
        <v>0.93</v>
      </c>
      <c r="G76" s="3">
        <f>ROUND(+'Resp. Thy.'!E173*2080,0)</f>
        <v>2122</v>
      </c>
      <c r="H76" s="3">
        <f>ROUND(+'Resp. Thy.'!F173,0)</f>
        <v>2251</v>
      </c>
      <c r="I76" s="8">
        <f t="shared" si="4"/>
        <v>0.94</v>
      </c>
      <c r="J76" s="8"/>
      <c r="K76" s="10">
        <f t="shared" si="5"/>
        <v>1.0800000000000001E-2</v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ROUND(+'Resp. Thy.'!E72*2080,0)</f>
        <v>0</v>
      </c>
      <c r="E77" s="3">
        <f>ROUND(+'Resp. Thy.'!F72,0)</f>
        <v>0</v>
      </c>
      <c r="F77" s="8" t="str">
        <f t="shared" si="3"/>
        <v/>
      </c>
      <c r="G77" s="3">
        <f>ROUND(+'Resp. Thy.'!E174*2080,0)</f>
        <v>0</v>
      </c>
      <c r="H77" s="3">
        <f>ROUND(+'Resp. Thy.'!F174,0)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ROUND(+'Resp. Thy.'!E73*2080,0)</f>
        <v>44304</v>
      </c>
      <c r="E78" s="3">
        <f>ROUND(+'Resp. Thy.'!F73,0)</f>
        <v>43820</v>
      </c>
      <c r="F78" s="8">
        <f t="shared" si="3"/>
        <v>1.01</v>
      </c>
      <c r="G78" s="3">
        <f>ROUND(+'Resp. Thy.'!E175*2080,0)</f>
        <v>46509</v>
      </c>
      <c r="H78" s="3">
        <f>ROUND(+'Resp. Thy.'!F175,0)</f>
        <v>44430</v>
      </c>
      <c r="I78" s="8">
        <f t="shared" si="4"/>
        <v>1.05</v>
      </c>
      <c r="J78" s="8"/>
      <c r="K78" s="10">
        <f t="shared" si="5"/>
        <v>3.9600000000000003E-2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ROUND(+'Resp. Thy.'!E74*2080,0)</f>
        <v>122928</v>
      </c>
      <c r="E79" s="3">
        <f>ROUND(+'Resp. Thy.'!F74,0)</f>
        <v>95793</v>
      </c>
      <c r="F79" s="8">
        <f t="shared" si="3"/>
        <v>1.28</v>
      </c>
      <c r="G79" s="3">
        <f>ROUND(+'Resp. Thy.'!E176*2080,0)</f>
        <v>121784</v>
      </c>
      <c r="H79" s="3">
        <f>ROUND(+'Resp. Thy.'!F176,0)</f>
        <v>92867</v>
      </c>
      <c r="I79" s="8">
        <f t="shared" si="4"/>
        <v>1.31</v>
      </c>
      <c r="J79" s="8"/>
      <c r="K79" s="10">
        <f t="shared" si="5"/>
        <v>2.3400000000000001E-2</v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ROUND(+'Resp. Thy.'!E75*2080,0)</f>
        <v>17576</v>
      </c>
      <c r="E80" s="3">
        <f>ROUND(+'Resp. Thy.'!F75,0)</f>
        <v>23571</v>
      </c>
      <c r="F80" s="8">
        <f t="shared" si="3"/>
        <v>0.75</v>
      </c>
      <c r="G80" s="3">
        <f>ROUND(+'Resp. Thy.'!E177*2080,0)</f>
        <v>17202</v>
      </c>
      <c r="H80" s="3">
        <f>ROUND(+'Resp. Thy.'!F177,0)</f>
        <v>27350</v>
      </c>
      <c r="I80" s="8">
        <f t="shared" si="4"/>
        <v>0.63</v>
      </c>
      <c r="J80" s="8"/>
      <c r="K80" s="10">
        <f t="shared" si="5"/>
        <v>-0.16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ROUND(+'Resp. Thy.'!E76*2080,0)</f>
        <v>5741</v>
      </c>
      <c r="E81" s="3">
        <f>ROUND(+'Resp. Thy.'!F76,0)</f>
        <v>0</v>
      </c>
      <c r="F81" s="8" t="str">
        <f t="shared" si="3"/>
        <v/>
      </c>
      <c r="G81" s="3">
        <f>ROUND(+'Resp. Thy.'!E178*2080,0)</f>
        <v>5678</v>
      </c>
      <c r="H81" s="3">
        <f>ROUND(+'Resp. Thy.'!F178,0)</f>
        <v>2474</v>
      </c>
      <c r="I81" s="8">
        <f t="shared" si="4"/>
        <v>2.2999999999999998</v>
      </c>
      <c r="J81" s="8"/>
      <c r="K81" s="10" t="str">
        <f t="shared" si="5"/>
        <v/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ROUND(+'Resp. Thy.'!E77*2080,0)</f>
        <v>39978</v>
      </c>
      <c r="E82" s="3">
        <f>ROUND(+'Resp. Thy.'!F77,0)</f>
        <v>240257</v>
      </c>
      <c r="F82" s="8">
        <f t="shared" si="3"/>
        <v>0.17</v>
      </c>
      <c r="G82" s="3">
        <f>ROUND(+'Resp. Thy.'!E179*2080,0)</f>
        <v>51542</v>
      </c>
      <c r="H82" s="3">
        <f>ROUND(+'Resp. Thy.'!F179,0)</f>
        <v>0</v>
      </c>
      <c r="I82" s="8" t="str">
        <f t="shared" si="4"/>
        <v/>
      </c>
      <c r="J82" s="8"/>
      <c r="K82" s="10" t="str">
        <f t="shared" si="5"/>
        <v/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ROUND(+'Resp. Thy.'!E78*2080,0)</f>
        <v>128315</v>
      </c>
      <c r="E83" s="3">
        <f>ROUND(+'Resp. Thy.'!F78,0)</f>
        <v>0</v>
      </c>
      <c r="F83" s="8" t="str">
        <f t="shared" si="3"/>
        <v/>
      </c>
      <c r="G83" s="3">
        <f>ROUND(+'Resp. Thy.'!E180*2080,0)</f>
        <v>176051</v>
      </c>
      <c r="H83" s="3">
        <f>ROUND(+'Resp. Thy.'!F180,0)</f>
        <v>168237</v>
      </c>
      <c r="I83" s="8">
        <f t="shared" si="4"/>
        <v>1.05</v>
      </c>
      <c r="J83" s="8"/>
      <c r="K83" s="10" t="str">
        <f t="shared" si="5"/>
        <v/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ROUND(+'Resp. Thy.'!E79*2080,0)</f>
        <v>33592</v>
      </c>
      <c r="E84" s="3">
        <f>ROUND(+'Resp. Thy.'!F79,0)</f>
        <v>119514</v>
      </c>
      <c r="F84" s="8">
        <f t="shared" si="3"/>
        <v>0.28000000000000003</v>
      </c>
      <c r="G84" s="3">
        <f>ROUND(+'Resp. Thy.'!E181*2080,0)</f>
        <v>31283</v>
      </c>
      <c r="H84" s="3">
        <f>ROUND(+'Resp. Thy.'!F181,0)</f>
        <v>96446</v>
      </c>
      <c r="I84" s="8">
        <f t="shared" si="4"/>
        <v>0.32</v>
      </c>
      <c r="J84" s="8"/>
      <c r="K84" s="10">
        <f t="shared" si="5"/>
        <v>0.1429</v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ROUND(+'Resp. Thy.'!E80*2080,0)</f>
        <v>34112</v>
      </c>
      <c r="E85" s="3">
        <f>ROUND(+'Resp. Thy.'!F80,0)</f>
        <v>24917</v>
      </c>
      <c r="F85" s="8">
        <f t="shared" si="3"/>
        <v>1.37</v>
      </c>
      <c r="G85" s="3">
        <f>ROUND(+'Resp. Thy.'!E182*2080,0)</f>
        <v>49816</v>
      </c>
      <c r="H85" s="3">
        <f>ROUND(+'Resp. Thy.'!F182,0)</f>
        <v>35439</v>
      </c>
      <c r="I85" s="8">
        <f t="shared" si="4"/>
        <v>1.41</v>
      </c>
      <c r="J85" s="8"/>
      <c r="K85" s="10">
        <f t="shared" si="5"/>
        <v>2.92E-2</v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ROUND(+'Resp. Thy.'!E81*2080,0)</f>
        <v>0</v>
      </c>
      <c r="E86" s="3">
        <f>ROUND(+'Resp. Thy.'!F81,0)</f>
        <v>0</v>
      </c>
      <c r="F86" s="8" t="str">
        <f t="shared" si="3"/>
        <v/>
      </c>
      <c r="G86" s="3">
        <f>ROUND(+'Resp. Thy.'!E183*2080,0)</f>
        <v>208</v>
      </c>
      <c r="H86" s="3">
        <f>ROUND(+'Resp. Thy.'!F183,0)</f>
        <v>0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ROUND(+'Resp. Thy.'!E82*2080,0)</f>
        <v>39520</v>
      </c>
      <c r="E87" s="3">
        <f>ROUND(+'Resp. Thy.'!F82,0)</f>
        <v>34644</v>
      </c>
      <c r="F87" s="8">
        <f t="shared" si="3"/>
        <v>1.1399999999999999</v>
      </c>
      <c r="G87" s="3">
        <f>ROUND(+'Resp. Thy.'!E184*2080,0)</f>
        <v>41184</v>
      </c>
      <c r="H87" s="3">
        <f>ROUND(+'Resp. Thy.'!F184,0)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ROUND(+'Resp. Thy.'!E83*2080,0)</f>
        <v>16016</v>
      </c>
      <c r="E88" s="3">
        <f>ROUND(+'Resp. Thy.'!F83,0)</f>
        <v>13625</v>
      </c>
      <c r="F88" s="8">
        <f t="shared" si="3"/>
        <v>1.18</v>
      </c>
      <c r="G88" s="3">
        <f>ROUND(+'Resp. Thy.'!E185*2080,0)</f>
        <v>16099</v>
      </c>
      <c r="H88" s="3">
        <f>ROUND(+'Resp. Thy.'!F185,0)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ROUND(+'Resp. Thy.'!E84*2080,0)</f>
        <v>10754</v>
      </c>
      <c r="E89" s="3">
        <f>ROUND(+'Resp. Thy.'!F84,0)</f>
        <v>10609</v>
      </c>
      <c r="F89" s="8">
        <f t="shared" si="3"/>
        <v>1.01</v>
      </c>
      <c r="G89" s="3">
        <f>ROUND(+'Resp. Thy.'!E186*2080,0)</f>
        <v>11086</v>
      </c>
      <c r="H89" s="3">
        <f>ROUND(+'Resp. Thy.'!F186,0)</f>
        <v>14930</v>
      </c>
      <c r="I89" s="8">
        <f t="shared" si="4"/>
        <v>0.74</v>
      </c>
      <c r="J89" s="8"/>
      <c r="K89" s="10">
        <f t="shared" si="5"/>
        <v>-0.26729999999999998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ROUND(+'Resp. Thy.'!E85*2080,0)</f>
        <v>0</v>
      </c>
      <c r="E90" s="3">
        <f>ROUND(+'Resp. Thy.'!F85,0)</f>
        <v>0</v>
      </c>
      <c r="F90" s="8" t="str">
        <f t="shared" si="3"/>
        <v/>
      </c>
      <c r="G90" s="3">
        <f>ROUND(+'Resp. Thy.'!E187*2080,0)</f>
        <v>0</v>
      </c>
      <c r="H90" s="3">
        <f>ROUND(+'Resp. Thy.'!F187,0)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ROUND(+'Resp. Thy.'!E86*2080,0)</f>
        <v>15142</v>
      </c>
      <c r="E91" s="3">
        <f>ROUND(+'Resp. Thy.'!F86,0)</f>
        <v>18198</v>
      </c>
      <c r="F91" s="8">
        <f t="shared" si="3"/>
        <v>0.83</v>
      </c>
      <c r="G91" s="3">
        <f>ROUND(+'Resp. Thy.'!E188*2080,0)</f>
        <v>14768</v>
      </c>
      <c r="H91" s="3">
        <f>ROUND(+'Resp. Thy.'!F188,0)</f>
        <v>17694</v>
      </c>
      <c r="I91" s="8">
        <f t="shared" si="4"/>
        <v>0.83</v>
      </c>
      <c r="J91" s="8"/>
      <c r="K91" s="10">
        <f t="shared" si="5"/>
        <v>0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ROUND(+'Resp. Thy.'!E87*2080,0)</f>
        <v>17638</v>
      </c>
      <c r="E92" s="3">
        <f>ROUND(+'Resp. Thy.'!F87,0)</f>
        <v>20560</v>
      </c>
      <c r="F92" s="8">
        <f t="shared" si="3"/>
        <v>0.86</v>
      </c>
      <c r="G92" s="3">
        <f>ROUND(+'Resp. Thy.'!E189*2080,0)</f>
        <v>19427</v>
      </c>
      <c r="H92" s="3">
        <f>ROUND(+'Resp. Thy.'!F189,0)</f>
        <v>19566</v>
      </c>
      <c r="I92" s="8">
        <f t="shared" si="4"/>
        <v>0.99</v>
      </c>
      <c r="J92" s="8"/>
      <c r="K92" s="10">
        <f t="shared" si="5"/>
        <v>0.1512</v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ROUND(+'Resp. Thy.'!E88*2080,0)</f>
        <v>10608</v>
      </c>
      <c r="E93" s="3">
        <f>ROUND(+'Resp. Thy.'!F88,0)</f>
        <v>20180</v>
      </c>
      <c r="F93" s="8">
        <f t="shared" si="3"/>
        <v>0.53</v>
      </c>
      <c r="G93" s="3">
        <f>ROUND(+'Resp. Thy.'!E190*2080,0)</f>
        <v>11024</v>
      </c>
      <c r="H93" s="3">
        <f>ROUND(+'Resp. Thy.'!F190,0)</f>
        <v>18039</v>
      </c>
      <c r="I93" s="8">
        <f t="shared" si="4"/>
        <v>0.61</v>
      </c>
      <c r="J93" s="8"/>
      <c r="K93" s="10">
        <f t="shared" si="5"/>
        <v>0.15090000000000001</v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ROUND(+'Resp. Thy.'!E89*2080,0)</f>
        <v>26083</v>
      </c>
      <c r="E94" s="3">
        <f>ROUND(+'Resp. Thy.'!F89,0)</f>
        <v>65429</v>
      </c>
      <c r="F94" s="8">
        <f t="shared" si="3"/>
        <v>0.4</v>
      </c>
      <c r="G94" s="3">
        <f>ROUND(+'Resp. Thy.'!E191*2080,0)</f>
        <v>24960</v>
      </c>
      <c r="H94" s="3">
        <f>ROUND(+'Resp. Thy.'!F191,0)</f>
        <v>44499</v>
      </c>
      <c r="I94" s="8">
        <f t="shared" si="4"/>
        <v>0.56000000000000005</v>
      </c>
      <c r="J94" s="8"/>
      <c r="K94" s="10">
        <f t="shared" si="5"/>
        <v>0.4</v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ROUND(+'Resp. Thy.'!E90*2080,0)</f>
        <v>30950</v>
      </c>
      <c r="E95" s="3">
        <f>ROUND(+'Resp. Thy.'!F90,0)</f>
        <v>0</v>
      </c>
      <c r="F95" s="8" t="str">
        <f t="shared" si="3"/>
        <v/>
      </c>
      <c r="G95" s="3">
        <f>ROUND(+'Resp. Thy.'!E192*2080,0)</f>
        <v>30950</v>
      </c>
      <c r="H95" s="3">
        <f>ROUND(+'Resp. Thy.'!F192,0)</f>
        <v>0</v>
      </c>
      <c r="I95" s="8" t="str">
        <f t="shared" si="4"/>
        <v/>
      </c>
      <c r="J95" s="8"/>
      <c r="K95" s="10" t="str">
        <f t="shared" si="5"/>
        <v/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ROUND(+'Resp. Thy.'!E91*2080,0)</f>
        <v>4701</v>
      </c>
      <c r="E96" s="3">
        <f>ROUND(+'Resp. Thy.'!F91,0)</f>
        <v>0</v>
      </c>
      <c r="F96" s="8" t="str">
        <f t="shared" si="3"/>
        <v/>
      </c>
      <c r="G96" s="3">
        <f>ROUND(+'Resp. Thy.'!E193*2080,0)</f>
        <v>4472</v>
      </c>
      <c r="H96" s="3">
        <f>ROUND(+'Resp. Thy.'!F193,0)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ROUND(+'Resp. Thy.'!E92*2080,0)</f>
        <v>0</v>
      </c>
      <c r="E97" s="3">
        <f>ROUND(+'Resp. Thy.'!F92,0)</f>
        <v>0</v>
      </c>
      <c r="F97" s="8" t="str">
        <f t="shared" si="3"/>
        <v/>
      </c>
      <c r="G97" s="3">
        <f>ROUND(+'Resp. Thy.'!E194*2080,0)</f>
        <v>0</v>
      </c>
      <c r="H97" s="3">
        <f>ROUND(+'Resp. Thy.'!F194,0)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ROUND(+'Resp. Thy.'!E93*2080,0)</f>
        <v>17950</v>
      </c>
      <c r="E98" s="3">
        <f>ROUND(+'Resp. Thy.'!F93,0)</f>
        <v>14667</v>
      </c>
      <c r="F98" s="8">
        <f t="shared" si="3"/>
        <v>1.22</v>
      </c>
      <c r="G98" s="3">
        <f>ROUND(+'Resp. Thy.'!E195*2080,0)</f>
        <v>17618</v>
      </c>
      <c r="H98" s="3">
        <f>ROUND(+'Resp. Thy.'!F195,0)</f>
        <v>1880</v>
      </c>
      <c r="I98" s="8">
        <f t="shared" si="4"/>
        <v>9.3699999999999992</v>
      </c>
      <c r="J98" s="8"/>
      <c r="K98" s="10">
        <f t="shared" si="5"/>
        <v>6.6802999999999999</v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ROUND(+'Resp. Thy.'!E94*2080,0)</f>
        <v>28496</v>
      </c>
      <c r="E99" s="3">
        <f>ROUND(+'Resp. Thy.'!F94,0)</f>
        <v>63284</v>
      </c>
      <c r="F99" s="8">
        <f t="shared" si="3"/>
        <v>0.45</v>
      </c>
      <c r="G99" s="3">
        <f>ROUND(+'Resp. Thy.'!E196*2080,0)</f>
        <v>28579</v>
      </c>
      <c r="H99" s="3">
        <f>ROUND(+'Resp. Thy.'!F196,0)</f>
        <v>63306</v>
      </c>
      <c r="I99" s="8">
        <f t="shared" si="4"/>
        <v>0.45</v>
      </c>
      <c r="J99" s="8"/>
      <c r="K99" s="10">
        <f t="shared" si="5"/>
        <v>0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ROUND(+'Resp. Thy.'!E95*2080,0)</f>
        <v>41725</v>
      </c>
      <c r="E100" s="3">
        <f>ROUND(+'Resp. Thy.'!F95,0)</f>
        <v>75740</v>
      </c>
      <c r="F100" s="8">
        <f t="shared" si="3"/>
        <v>0.55000000000000004</v>
      </c>
      <c r="G100" s="3">
        <f>ROUND(+'Resp. Thy.'!E197*2080,0)</f>
        <v>50294</v>
      </c>
      <c r="H100" s="3">
        <f>ROUND(+'Resp. Thy.'!F197,0)</f>
        <v>94089</v>
      </c>
      <c r="I100" s="8">
        <f t="shared" si="4"/>
        <v>0.53</v>
      </c>
      <c r="J100" s="8"/>
      <c r="K100" s="10">
        <f t="shared" si="5"/>
        <v>-3.6400000000000002E-2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ROUND(+'Resp. Thy.'!E96*2080,0)</f>
        <v>18554</v>
      </c>
      <c r="E101" s="3">
        <f>ROUND(+'Resp. Thy.'!F96,0)</f>
        <v>17042</v>
      </c>
      <c r="F101" s="8">
        <f t="shared" si="3"/>
        <v>1.0900000000000001</v>
      </c>
      <c r="G101" s="3">
        <f>ROUND(+'Resp. Thy.'!E198*2080,0)</f>
        <v>19656</v>
      </c>
      <c r="H101" s="3">
        <f>ROUND(+'Resp. Thy.'!F198,0)</f>
        <v>19484</v>
      </c>
      <c r="I101" s="8">
        <f t="shared" si="4"/>
        <v>1.01</v>
      </c>
      <c r="J101" s="8"/>
      <c r="K101" s="10">
        <f t="shared" si="5"/>
        <v>-7.3400000000000007E-2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ROUND(+'Resp. Thy.'!E97*2080,0)</f>
        <v>21445</v>
      </c>
      <c r="E102" s="3">
        <f>ROUND(+'Resp. Thy.'!F97,0)</f>
        <v>0</v>
      </c>
      <c r="F102" s="8" t="str">
        <f t="shared" si="3"/>
        <v/>
      </c>
      <c r="G102" s="3">
        <f>ROUND(+'Resp. Thy.'!E199*2080,0)</f>
        <v>23046</v>
      </c>
      <c r="H102" s="3">
        <f>ROUND(+'Resp. Thy.'!F199,0)</f>
        <v>0</v>
      </c>
      <c r="I102" s="8" t="str">
        <f t="shared" si="4"/>
        <v/>
      </c>
      <c r="J102" s="8"/>
      <c r="K102" s="10" t="str">
        <f t="shared" si="5"/>
        <v/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ROUND(+'Resp. Thy.'!E98*2080,0)</f>
        <v>0</v>
      </c>
      <c r="E103" s="3">
        <f>ROUND(+'Resp. Thy.'!F98,0)</f>
        <v>0</v>
      </c>
      <c r="F103" s="8" t="str">
        <f t="shared" si="3"/>
        <v/>
      </c>
      <c r="G103" s="3">
        <f>ROUND(+'Resp. Thy.'!E200*2080,0)</f>
        <v>0</v>
      </c>
      <c r="H103" s="3">
        <f>ROUND(+'Resp. Thy.'!F200,0)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ROUND(+'Resp. Thy.'!E99*2080,0)</f>
        <v>0</v>
      </c>
      <c r="E104" s="3">
        <f>ROUND(+'Resp. Thy.'!F99,0)</f>
        <v>0</v>
      </c>
      <c r="F104" s="8" t="str">
        <f t="shared" si="3"/>
        <v/>
      </c>
      <c r="G104" s="3">
        <f>ROUND(+'Resp. Thy.'!E201*2080,0)</f>
        <v>0</v>
      </c>
      <c r="H104" s="3">
        <f>ROUND(+'Resp. Thy.'!F201,0)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ROUND(+'Resp. Thy.'!E100*2080,0)</f>
        <v>0</v>
      </c>
      <c r="E105" s="3">
        <f>ROUND(+'Resp. Thy.'!F100,0)</f>
        <v>0</v>
      </c>
      <c r="F105" s="8" t="str">
        <f t="shared" si="3"/>
        <v/>
      </c>
      <c r="G105" s="3">
        <f>ROUND(+'Resp. Thy.'!E202*2080,0)</f>
        <v>0</v>
      </c>
      <c r="H105" s="3">
        <f>ROUND(+'Resp. Thy.'!F202,0)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ROUND(+'Resp. Thy.'!E101*2080,0)</f>
        <v>0</v>
      </c>
      <c r="E106" s="3">
        <f>ROUND(+'Resp. Thy.'!F101,0)</f>
        <v>0</v>
      </c>
      <c r="F106" s="8" t="str">
        <f t="shared" si="3"/>
        <v/>
      </c>
      <c r="G106" s="3">
        <f>ROUND(+'Resp. Thy.'!E203*2080,0)</f>
        <v>0</v>
      </c>
      <c r="H106" s="3">
        <f>ROUND(+'Resp. Thy.'!F203,0)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ROUND(+'Resp. Thy.'!E102*2080,0)</f>
        <v>0</v>
      </c>
      <c r="E107" s="3">
        <f>ROUND(+'Resp. Thy.'!F102,0)</f>
        <v>0</v>
      </c>
      <c r="F107" s="8" t="str">
        <f t="shared" si="3"/>
        <v/>
      </c>
      <c r="G107" s="3">
        <f>ROUND(+'Resp. Thy.'!E204*2080,0)</f>
        <v>0</v>
      </c>
      <c r="H107" s="3">
        <f>ROUND(+'Resp. Thy.'!F204,0)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922</v>
      </c>
      <c r="C108" t="str">
        <f>+'Resp. Thy.'!B103</f>
        <v>FAIRFAX EVERETT</v>
      </c>
      <c r="D108" s="3">
        <f>ROUND(+'Resp. Thy.'!E103*2080,0)</f>
        <v>0</v>
      </c>
      <c r="E108" s="3">
        <f>ROUND(+'Resp. Thy.'!F103,0)</f>
        <v>0</v>
      </c>
      <c r="F108" s="8" t="str">
        <f t="shared" si="3"/>
        <v/>
      </c>
      <c r="G108" s="3">
        <f>ROUND(+'Resp. Thy.'!E205*2080,0)</f>
        <v>0</v>
      </c>
      <c r="H108" s="3">
        <f>ROUND(+'Resp. Thy.'!F205,0)</f>
        <v>0</v>
      </c>
      <c r="I108" s="8" t="str">
        <f t="shared" si="4"/>
        <v/>
      </c>
      <c r="J108" s="8"/>
      <c r="K108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O282"/>
  <sheetViews>
    <sheetView tabSelected="1" zoomScale="75" workbookViewId="0">
      <selection activeCell="U244" sqref="U244"/>
    </sheetView>
  </sheetViews>
  <sheetFormatPr defaultColWidth="9" defaultRowHeight="13.2" x14ac:dyDescent="0.25"/>
  <cols>
    <col min="1" max="1" width="6.109375" style="13" bestFit="1" customWidth="1"/>
    <col min="2" max="2" width="40.44140625" style="13" bestFit="1" customWidth="1"/>
    <col min="3" max="3" width="8.109375" style="13" bestFit="1" customWidth="1"/>
    <col min="4" max="4" width="5.6640625" style="13" bestFit="1" customWidth="1"/>
    <col min="5" max="5" width="10" style="13" bestFit="1" customWidth="1"/>
    <col min="6" max="7" width="9.109375" style="13" bestFit="1" customWidth="1"/>
    <col min="8" max="8" width="9" style="13" bestFit="1" customWidth="1"/>
    <col min="9" max="9" width="7.6640625" style="13" bestFit="1" customWidth="1"/>
    <col min="10" max="10" width="9.109375" style="13" bestFit="1" customWidth="1"/>
    <col min="11" max="11" width="6.6640625" style="13" bestFit="1" customWidth="1"/>
    <col min="12" max="14" width="8" style="13" bestFit="1" customWidth="1"/>
    <col min="15" max="15" width="7.6640625" style="13" bestFit="1" customWidth="1"/>
    <col min="16" max="18" width="9.109375" style="13" bestFit="1" customWidth="1"/>
    <col min="19" max="19" width="11" style="13" bestFit="1" customWidth="1"/>
    <col min="20" max="20" width="10.109375" style="13" bestFit="1" customWidth="1"/>
    <col min="21" max="26" width="9" style="13"/>
    <col min="27" max="29" width="10.88671875" style="13" bestFit="1" customWidth="1"/>
    <col min="30" max="37" width="9.109375" style="13" bestFit="1" customWidth="1"/>
    <col min="38" max="39" width="10.88671875" style="13" bestFit="1" customWidth="1"/>
    <col min="40" max="41" width="11.88671875" style="13" bestFit="1" customWidth="1"/>
    <col min="42" max="16384" width="9" style="13"/>
  </cols>
  <sheetData>
    <row r="4" spans="1:39" x14ac:dyDescent="0.25">
      <c r="A4" s="12" t="s">
        <v>21</v>
      </c>
      <c r="B4" s="12" t="s">
        <v>49</v>
      </c>
      <c r="C4" s="12" t="s">
        <v>50</v>
      </c>
      <c r="D4" s="12" t="s">
        <v>51</v>
      </c>
      <c r="E4" s="12" t="s">
        <v>52</v>
      </c>
      <c r="F4" s="12" t="s">
        <v>53</v>
      </c>
      <c r="G4" s="12" t="s">
        <v>54</v>
      </c>
      <c r="H4" s="12" t="s">
        <v>55</v>
      </c>
      <c r="I4" s="12" t="s">
        <v>56</v>
      </c>
      <c r="J4" s="12" t="s">
        <v>57</v>
      </c>
      <c r="K4" s="12" t="s">
        <v>58</v>
      </c>
      <c r="L4" s="12" t="s">
        <v>59</v>
      </c>
      <c r="M4" s="12" t="s">
        <v>60</v>
      </c>
      <c r="N4" s="12" t="s">
        <v>61</v>
      </c>
      <c r="O4" s="12" t="s">
        <v>62</v>
      </c>
      <c r="P4" s="12" t="s">
        <v>63</v>
      </c>
      <c r="Q4" s="12" t="s">
        <v>64</v>
      </c>
      <c r="R4" s="12" t="s">
        <v>65</v>
      </c>
      <c r="S4" s="12" t="s">
        <v>66</v>
      </c>
      <c r="T4" s="12" t="s">
        <v>67</v>
      </c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spans="1:39" x14ac:dyDescent="0.25">
      <c r="A5">
        <v>1</v>
      </c>
      <c r="B5" t="s">
        <v>126</v>
      </c>
      <c r="C5" s="14">
        <v>7180</v>
      </c>
      <c r="D5" s="14">
        <v>2013</v>
      </c>
      <c r="E5" s="16">
        <v>60.29</v>
      </c>
      <c r="F5" s="17">
        <v>86651</v>
      </c>
      <c r="G5" s="17">
        <v>5228230</v>
      </c>
      <c r="H5" s="17">
        <v>1046777</v>
      </c>
      <c r="I5" s="17">
        <v>39996</v>
      </c>
      <c r="J5" s="17">
        <v>1347358</v>
      </c>
      <c r="K5" s="17">
        <v>2605</v>
      </c>
      <c r="L5" s="17">
        <v>9637</v>
      </c>
      <c r="M5" s="17">
        <v>0</v>
      </c>
      <c r="N5" s="17">
        <v>0</v>
      </c>
      <c r="O5" s="17">
        <v>22058</v>
      </c>
      <c r="P5" s="17">
        <v>0</v>
      </c>
      <c r="Q5" s="17">
        <v>7696661</v>
      </c>
      <c r="R5" s="17">
        <v>4626253</v>
      </c>
      <c r="S5" s="17">
        <v>28958993</v>
      </c>
      <c r="T5" s="17">
        <v>27219360</v>
      </c>
      <c r="V5"/>
      <c r="W5"/>
      <c r="X5" s="16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>
        <v>3</v>
      </c>
      <c r="B6" t="s">
        <v>127</v>
      </c>
      <c r="C6" s="14">
        <v>7180</v>
      </c>
      <c r="D6" s="14">
        <v>2013</v>
      </c>
      <c r="E6" s="16">
        <v>21.32</v>
      </c>
      <c r="F6" s="17">
        <v>28632</v>
      </c>
      <c r="G6" s="17">
        <v>1718008</v>
      </c>
      <c r="H6" s="17">
        <v>384766</v>
      </c>
      <c r="I6" s="17">
        <v>20004</v>
      </c>
      <c r="J6" s="17">
        <v>587026</v>
      </c>
      <c r="K6" s="17">
        <v>1194</v>
      </c>
      <c r="L6" s="17">
        <v>1763</v>
      </c>
      <c r="M6" s="17">
        <v>0</v>
      </c>
      <c r="N6" s="17">
        <v>0</v>
      </c>
      <c r="O6" s="17">
        <v>15468</v>
      </c>
      <c r="P6" s="17">
        <v>0</v>
      </c>
      <c r="Q6" s="17">
        <v>2728229</v>
      </c>
      <c r="R6" s="17">
        <v>1729505</v>
      </c>
      <c r="S6" s="17">
        <v>10433605</v>
      </c>
      <c r="T6" s="17">
        <v>10093393</v>
      </c>
      <c r="V6"/>
      <c r="W6"/>
      <c r="X6" s="16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>
        <v>8</v>
      </c>
      <c r="B7" t="s">
        <v>128</v>
      </c>
      <c r="C7" s="14">
        <v>7180</v>
      </c>
      <c r="D7" s="14">
        <v>2013</v>
      </c>
      <c r="E7" s="16">
        <v>1.02</v>
      </c>
      <c r="F7" s="17">
        <v>1842</v>
      </c>
      <c r="G7" s="17">
        <v>77728</v>
      </c>
      <c r="H7" s="17">
        <v>15730</v>
      </c>
      <c r="I7" s="17">
        <v>0</v>
      </c>
      <c r="J7" s="17">
        <v>1508</v>
      </c>
      <c r="K7" s="17">
        <v>0</v>
      </c>
      <c r="L7" s="17">
        <v>558</v>
      </c>
      <c r="M7" s="17">
        <v>0</v>
      </c>
      <c r="N7" s="17">
        <v>0</v>
      </c>
      <c r="O7" s="17">
        <v>2852</v>
      </c>
      <c r="P7" s="17">
        <v>0</v>
      </c>
      <c r="Q7" s="17">
        <v>98376</v>
      </c>
      <c r="R7" s="17">
        <v>42986</v>
      </c>
      <c r="S7" s="17">
        <v>266210</v>
      </c>
      <c r="T7" s="17">
        <v>107677</v>
      </c>
      <c r="V7"/>
      <c r="W7"/>
      <c r="X7" s="16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>
        <v>10</v>
      </c>
      <c r="B8" t="s">
        <v>92</v>
      </c>
      <c r="C8" s="14">
        <v>7180</v>
      </c>
      <c r="D8" s="14">
        <v>2013</v>
      </c>
      <c r="E8" s="16">
        <v>20.21</v>
      </c>
      <c r="F8" s="17">
        <v>22684</v>
      </c>
      <c r="G8" s="17">
        <v>1732466</v>
      </c>
      <c r="H8" s="17">
        <v>323391</v>
      </c>
      <c r="I8" s="17">
        <v>0</v>
      </c>
      <c r="J8" s="17">
        <v>283467</v>
      </c>
      <c r="K8" s="17">
        <v>1236</v>
      </c>
      <c r="L8" s="17">
        <v>232</v>
      </c>
      <c r="M8" s="17">
        <v>2889</v>
      </c>
      <c r="N8" s="17">
        <v>53732</v>
      </c>
      <c r="O8" s="17">
        <v>95684</v>
      </c>
      <c r="P8" s="17">
        <v>3801</v>
      </c>
      <c r="Q8" s="17">
        <v>2489296</v>
      </c>
      <c r="R8" s="17">
        <v>548533</v>
      </c>
      <c r="S8" s="17">
        <v>6297893</v>
      </c>
      <c r="T8" s="17">
        <v>6088193</v>
      </c>
      <c r="V8"/>
      <c r="W8"/>
      <c r="X8" s="16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>
        <v>14</v>
      </c>
      <c r="B9" t="s">
        <v>121</v>
      </c>
      <c r="C9" s="14">
        <v>7180</v>
      </c>
      <c r="D9" s="14">
        <v>2013</v>
      </c>
      <c r="E9" s="16">
        <v>67.73</v>
      </c>
      <c r="F9" s="17">
        <v>0</v>
      </c>
      <c r="G9" s="17">
        <v>5304177</v>
      </c>
      <c r="H9" s="17">
        <v>1503900</v>
      </c>
      <c r="I9" s="17">
        <v>0</v>
      </c>
      <c r="J9" s="17">
        <v>2306043</v>
      </c>
      <c r="K9" s="17">
        <v>1392</v>
      </c>
      <c r="L9" s="17">
        <v>567381</v>
      </c>
      <c r="M9" s="17">
        <v>51384</v>
      </c>
      <c r="N9" s="17">
        <v>214077</v>
      </c>
      <c r="O9" s="17">
        <v>23257</v>
      </c>
      <c r="P9" s="17">
        <v>0</v>
      </c>
      <c r="Q9" s="17">
        <v>9971611</v>
      </c>
      <c r="R9" s="17">
        <v>14928360</v>
      </c>
      <c r="S9" s="17">
        <v>56577595</v>
      </c>
      <c r="T9" s="17">
        <v>54812683</v>
      </c>
      <c r="V9"/>
      <c r="W9"/>
      <c r="X9" s="16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x14ac:dyDescent="0.25">
      <c r="A10">
        <v>20</v>
      </c>
      <c r="B10" t="s">
        <v>129</v>
      </c>
      <c r="C10" s="14">
        <v>7180</v>
      </c>
      <c r="D10" s="14">
        <v>2013</v>
      </c>
      <c r="E10" s="16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V10"/>
      <c r="W10"/>
      <c r="X10" s="16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>
        <v>21</v>
      </c>
      <c r="B11" t="s">
        <v>130</v>
      </c>
      <c r="C11" s="14">
        <v>7180</v>
      </c>
      <c r="D11" s="14">
        <v>2013</v>
      </c>
      <c r="E11" s="16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V11"/>
      <c r="W11"/>
      <c r="X11" s="16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>
        <v>22</v>
      </c>
      <c r="B12" t="s">
        <v>81</v>
      </c>
      <c r="C12" s="14">
        <v>7180</v>
      </c>
      <c r="D12" s="14">
        <v>2013</v>
      </c>
      <c r="E12" s="16">
        <v>6.41</v>
      </c>
      <c r="F12" s="17">
        <v>21338</v>
      </c>
      <c r="G12" s="17">
        <v>442096</v>
      </c>
      <c r="H12" s="17">
        <v>135202</v>
      </c>
      <c r="I12" s="17">
        <v>77812</v>
      </c>
      <c r="J12" s="17">
        <v>59899</v>
      </c>
      <c r="K12" s="17">
        <v>81</v>
      </c>
      <c r="L12" s="17">
        <v>227</v>
      </c>
      <c r="M12" s="17">
        <v>0</v>
      </c>
      <c r="N12" s="17">
        <v>10628</v>
      </c>
      <c r="O12" s="17">
        <v>947</v>
      </c>
      <c r="P12" s="17">
        <v>13723</v>
      </c>
      <c r="Q12" s="17">
        <v>713169</v>
      </c>
      <c r="R12" s="17">
        <v>294326</v>
      </c>
      <c r="S12" s="17">
        <v>4190334</v>
      </c>
      <c r="T12" s="17">
        <v>1898956</v>
      </c>
      <c r="V12"/>
      <c r="W12"/>
      <c r="X12" s="16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>
        <v>23</v>
      </c>
      <c r="B13" t="s">
        <v>131</v>
      </c>
      <c r="C13" s="14">
        <v>7180</v>
      </c>
      <c r="D13" s="14">
        <v>2013</v>
      </c>
      <c r="E13" s="16">
        <v>3.99</v>
      </c>
      <c r="F13" s="17">
        <v>3807</v>
      </c>
      <c r="G13" s="17">
        <v>236050</v>
      </c>
      <c r="H13" s="17">
        <v>55875</v>
      </c>
      <c r="I13" s="17">
        <v>931</v>
      </c>
      <c r="J13" s="17">
        <v>27591</v>
      </c>
      <c r="K13" s="17">
        <v>0</v>
      </c>
      <c r="L13" s="17">
        <v>25</v>
      </c>
      <c r="M13" s="17">
        <v>2552</v>
      </c>
      <c r="N13" s="17">
        <v>24410</v>
      </c>
      <c r="O13" s="17">
        <v>14462</v>
      </c>
      <c r="P13" s="17">
        <v>0</v>
      </c>
      <c r="Q13" s="17">
        <v>361896</v>
      </c>
      <c r="R13" s="17">
        <v>128445</v>
      </c>
      <c r="S13" s="17">
        <v>329383</v>
      </c>
      <c r="T13" s="17">
        <v>58451</v>
      </c>
      <c r="V13"/>
      <c r="W13"/>
      <c r="X13" s="16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>
        <v>26</v>
      </c>
      <c r="B14" t="s">
        <v>132</v>
      </c>
      <c r="C14" s="14">
        <v>7180</v>
      </c>
      <c r="D14" s="14">
        <v>2013</v>
      </c>
      <c r="E14" s="16">
        <v>16.649999999999999</v>
      </c>
      <c r="F14" s="17">
        <v>22843</v>
      </c>
      <c r="G14" s="17">
        <v>1224903</v>
      </c>
      <c r="H14" s="17">
        <v>350916</v>
      </c>
      <c r="I14" s="17">
        <v>0</v>
      </c>
      <c r="J14" s="17">
        <v>164794</v>
      </c>
      <c r="K14" s="17">
        <v>0</v>
      </c>
      <c r="L14" s="17">
        <v>3255</v>
      </c>
      <c r="M14" s="17">
        <v>0</v>
      </c>
      <c r="N14" s="17">
        <v>53676</v>
      </c>
      <c r="O14" s="17">
        <v>607</v>
      </c>
      <c r="P14" s="17">
        <v>0</v>
      </c>
      <c r="Q14" s="17">
        <v>1798151</v>
      </c>
      <c r="R14" s="17">
        <v>992766</v>
      </c>
      <c r="S14" s="17">
        <v>18644906</v>
      </c>
      <c r="T14" s="17">
        <v>15929777</v>
      </c>
      <c r="V14"/>
      <c r="W14"/>
      <c r="X14" s="16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>
        <v>29</v>
      </c>
      <c r="B15" t="s">
        <v>77</v>
      </c>
      <c r="C15" s="14">
        <v>7180</v>
      </c>
      <c r="D15" s="14">
        <v>2013</v>
      </c>
      <c r="E15" s="16">
        <v>75.099999999999994</v>
      </c>
      <c r="F15" s="17">
        <v>8156</v>
      </c>
      <c r="G15" s="17">
        <v>5451491</v>
      </c>
      <c r="H15" s="17">
        <v>1798529</v>
      </c>
      <c r="I15" s="17">
        <v>0</v>
      </c>
      <c r="J15" s="17">
        <v>620304</v>
      </c>
      <c r="K15" s="17">
        <v>10548</v>
      </c>
      <c r="L15" s="17">
        <v>5690</v>
      </c>
      <c r="M15" s="17">
        <v>10989</v>
      </c>
      <c r="N15" s="17">
        <v>316033</v>
      </c>
      <c r="O15" s="17">
        <v>5441</v>
      </c>
      <c r="P15" s="17">
        <v>3778</v>
      </c>
      <c r="Q15" s="17">
        <v>8215247</v>
      </c>
      <c r="R15" s="17">
        <v>4522598</v>
      </c>
      <c r="S15" s="17">
        <v>27060450</v>
      </c>
      <c r="T15" s="17">
        <v>25685470</v>
      </c>
      <c r="V15"/>
      <c r="W15"/>
      <c r="X15" s="16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>
        <v>32</v>
      </c>
      <c r="B16" t="s">
        <v>133</v>
      </c>
      <c r="C16" s="14">
        <v>7180</v>
      </c>
      <c r="D16" s="14">
        <v>2013</v>
      </c>
      <c r="E16" s="16">
        <v>28.79</v>
      </c>
      <c r="F16" s="17">
        <v>140607</v>
      </c>
      <c r="G16" s="17">
        <v>2159744</v>
      </c>
      <c r="H16" s="17">
        <v>590958</v>
      </c>
      <c r="I16" s="17">
        <v>26100</v>
      </c>
      <c r="J16" s="17">
        <v>530446</v>
      </c>
      <c r="K16" s="17">
        <v>540</v>
      </c>
      <c r="L16" s="17">
        <v>29927</v>
      </c>
      <c r="M16" s="17">
        <v>17246</v>
      </c>
      <c r="N16" s="17">
        <v>332621</v>
      </c>
      <c r="O16" s="17">
        <v>3698</v>
      </c>
      <c r="P16" s="17">
        <v>0</v>
      </c>
      <c r="Q16" s="17">
        <v>3691280</v>
      </c>
      <c r="R16" s="17">
        <v>1741416</v>
      </c>
      <c r="S16" s="17">
        <v>38935866</v>
      </c>
      <c r="T16" s="17">
        <v>32783306</v>
      </c>
      <c r="V16"/>
      <c r="W16"/>
      <c r="X16" s="16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>
        <v>35</v>
      </c>
      <c r="B17" t="s">
        <v>134</v>
      </c>
      <c r="C17" s="14">
        <v>7180</v>
      </c>
      <c r="D17" s="14">
        <v>2013</v>
      </c>
      <c r="E17" s="16">
        <v>5.47</v>
      </c>
      <c r="F17" s="17">
        <v>83678</v>
      </c>
      <c r="G17" s="17">
        <v>489260</v>
      </c>
      <c r="H17" s="17">
        <v>110721</v>
      </c>
      <c r="I17" s="17">
        <v>0</v>
      </c>
      <c r="J17" s="17">
        <v>7992</v>
      </c>
      <c r="K17" s="17">
        <v>330</v>
      </c>
      <c r="L17" s="17">
        <v>68</v>
      </c>
      <c r="M17" s="17">
        <v>712</v>
      </c>
      <c r="N17" s="17">
        <v>27449</v>
      </c>
      <c r="O17" s="17">
        <v>1575</v>
      </c>
      <c r="P17" s="17">
        <v>0</v>
      </c>
      <c r="Q17" s="17">
        <v>638107</v>
      </c>
      <c r="R17" s="17">
        <v>302404</v>
      </c>
      <c r="S17" s="17">
        <v>3318660</v>
      </c>
      <c r="T17" s="17">
        <v>1970665</v>
      </c>
      <c r="V17"/>
      <c r="W17"/>
      <c r="X17" s="16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>
        <v>37</v>
      </c>
      <c r="B18" t="s">
        <v>135</v>
      </c>
      <c r="C18" s="14">
        <v>7180</v>
      </c>
      <c r="D18" s="14">
        <v>2013</v>
      </c>
      <c r="E18" s="16">
        <v>29.62</v>
      </c>
      <c r="F18" s="17">
        <v>171922</v>
      </c>
      <c r="G18" s="17">
        <v>2096445</v>
      </c>
      <c r="H18" s="17">
        <v>543242</v>
      </c>
      <c r="I18" s="17">
        <v>0</v>
      </c>
      <c r="J18" s="17">
        <v>640892</v>
      </c>
      <c r="K18" s="17">
        <v>0</v>
      </c>
      <c r="L18" s="17">
        <v>-2533</v>
      </c>
      <c r="M18" s="17">
        <v>45021</v>
      </c>
      <c r="N18" s="17">
        <v>126712</v>
      </c>
      <c r="O18" s="17">
        <v>53480</v>
      </c>
      <c r="P18" s="17">
        <v>0</v>
      </c>
      <c r="Q18" s="17">
        <v>3503259</v>
      </c>
      <c r="R18" s="17">
        <v>1611041</v>
      </c>
      <c r="S18" s="17">
        <v>13671723</v>
      </c>
      <c r="T18" s="17">
        <v>9945846</v>
      </c>
      <c r="V18"/>
      <c r="W18"/>
      <c r="X18" s="16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>
        <v>38</v>
      </c>
      <c r="B19" t="s">
        <v>106</v>
      </c>
      <c r="C19" s="14">
        <v>7180</v>
      </c>
      <c r="D19" s="14">
        <v>2013</v>
      </c>
      <c r="E19" s="16">
        <v>8.8000000000000007</v>
      </c>
      <c r="F19" s="17">
        <v>4228</v>
      </c>
      <c r="G19" s="17">
        <v>616000</v>
      </c>
      <c r="H19" s="17">
        <v>175261</v>
      </c>
      <c r="I19" s="17">
        <v>0</v>
      </c>
      <c r="J19" s="17">
        <v>154897</v>
      </c>
      <c r="K19" s="17">
        <v>0</v>
      </c>
      <c r="L19" s="17">
        <v>52957</v>
      </c>
      <c r="M19" s="17">
        <v>5562</v>
      </c>
      <c r="N19" s="17">
        <v>18729</v>
      </c>
      <c r="O19" s="17">
        <v>17592</v>
      </c>
      <c r="P19" s="17">
        <v>0</v>
      </c>
      <c r="Q19" s="17">
        <v>1040998</v>
      </c>
      <c r="R19" s="17">
        <v>208925</v>
      </c>
      <c r="S19" s="17">
        <v>1861658</v>
      </c>
      <c r="T19" s="17">
        <v>1551436</v>
      </c>
      <c r="V19"/>
      <c r="W19"/>
      <c r="X19" s="16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>
        <v>39</v>
      </c>
      <c r="B20" t="s">
        <v>136</v>
      </c>
      <c r="C20" s="14">
        <v>7180</v>
      </c>
      <c r="D20" s="14">
        <v>2013</v>
      </c>
      <c r="E20" s="16">
        <v>12.9</v>
      </c>
      <c r="F20" s="17">
        <v>71948</v>
      </c>
      <c r="G20" s="17">
        <v>827319</v>
      </c>
      <c r="H20" s="17">
        <v>198998</v>
      </c>
      <c r="I20" s="17">
        <v>173993</v>
      </c>
      <c r="J20" s="17">
        <v>148071</v>
      </c>
      <c r="K20" s="17">
        <v>4537</v>
      </c>
      <c r="L20" s="17">
        <v>20686</v>
      </c>
      <c r="M20" s="17">
        <v>10611</v>
      </c>
      <c r="N20" s="17">
        <v>23887</v>
      </c>
      <c r="O20" s="17">
        <v>4664</v>
      </c>
      <c r="P20" s="17">
        <v>0</v>
      </c>
      <c r="Q20" s="17">
        <v>1412766</v>
      </c>
      <c r="R20" s="17">
        <v>527538</v>
      </c>
      <c r="S20" s="17">
        <v>10710464</v>
      </c>
      <c r="T20" s="17">
        <v>5719597</v>
      </c>
      <c r="V20"/>
      <c r="W20"/>
      <c r="X20" s="16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>
        <v>43</v>
      </c>
      <c r="B21" t="s">
        <v>93</v>
      </c>
      <c r="C21" s="14">
        <v>7180</v>
      </c>
      <c r="D21" s="14">
        <v>2013</v>
      </c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V21"/>
      <c r="W21"/>
      <c r="X21" s="16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>
        <v>45</v>
      </c>
      <c r="B22" t="s">
        <v>112</v>
      </c>
      <c r="C22" s="14">
        <v>7180</v>
      </c>
      <c r="D22" s="14">
        <v>2013</v>
      </c>
      <c r="E22" s="16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V22"/>
      <c r="W22"/>
      <c r="X22" s="16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>
        <v>46</v>
      </c>
      <c r="B23" t="s">
        <v>137</v>
      </c>
      <c r="C23" s="14">
        <v>7180</v>
      </c>
      <c r="D23" s="14">
        <v>2013</v>
      </c>
      <c r="E23" s="16">
        <v>5.54</v>
      </c>
      <c r="F23" s="17">
        <v>7717</v>
      </c>
      <c r="G23" s="17">
        <v>391008</v>
      </c>
      <c r="H23" s="17">
        <v>78372</v>
      </c>
      <c r="I23" s="17">
        <v>59550</v>
      </c>
      <c r="J23" s="17">
        <v>42001</v>
      </c>
      <c r="K23" s="17">
        <v>0</v>
      </c>
      <c r="L23" s="17">
        <v>11794</v>
      </c>
      <c r="M23" s="17">
        <v>35144</v>
      </c>
      <c r="N23" s="17">
        <v>8742</v>
      </c>
      <c r="O23" s="17">
        <v>847</v>
      </c>
      <c r="P23" s="17">
        <v>0</v>
      </c>
      <c r="Q23" s="17">
        <v>627458</v>
      </c>
      <c r="R23" s="17">
        <v>219142</v>
      </c>
      <c r="S23" s="17">
        <v>2029289</v>
      </c>
      <c r="T23" s="17">
        <v>1178322</v>
      </c>
      <c r="V23"/>
      <c r="W23"/>
      <c r="X23" s="16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>
        <v>50</v>
      </c>
      <c r="B24" t="s">
        <v>138</v>
      </c>
      <c r="C24" s="14">
        <v>7180</v>
      </c>
      <c r="D24" s="14">
        <v>2013</v>
      </c>
      <c r="E24" s="16">
        <v>24.29</v>
      </c>
      <c r="F24" s="17">
        <v>0</v>
      </c>
      <c r="G24" s="17">
        <v>1875320</v>
      </c>
      <c r="H24" s="17">
        <v>537567</v>
      </c>
      <c r="I24" s="17">
        <v>12890</v>
      </c>
      <c r="J24" s="17">
        <v>277525</v>
      </c>
      <c r="K24" s="17">
        <v>0</v>
      </c>
      <c r="L24" s="17">
        <v>27866</v>
      </c>
      <c r="M24" s="17">
        <v>0</v>
      </c>
      <c r="N24" s="17">
        <v>227166</v>
      </c>
      <c r="O24" s="17">
        <v>10213</v>
      </c>
      <c r="P24" s="17">
        <v>6386</v>
      </c>
      <c r="Q24" s="17">
        <v>2962161</v>
      </c>
      <c r="R24" s="17">
        <v>1448586</v>
      </c>
      <c r="S24" s="17">
        <v>15890140</v>
      </c>
      <c r="T24" s="17">
        <v>8061168</v>
      </c>
      <c r="V24"/>
      <c r="W24"/>
      <c r="X24" s="16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>
        <v>54</v>
      </c>
      <c r="B25" t="s">
        <v>113</v>
      </c>
      <c r="C25" s="14">
        <v>7180</v>
      </c>
      <c r="D25" s="14">
        <v>2013</v>
      </c>
      <c r="E25" s="16">
        <v>1.06</v>
      </c>
      <c r="F25" s="17">
        <v>1237</v>
      </c>
      <c r="G25" s="17">
        <v>69870</v>
      </c>
      <c r="H25" s="17">
        <v>21398</v>
      </c>
      <c r="I25" s="17">
        <v>0</v>
      </c>
      <c r="J25" s="17">
        <v>8796</v>
      </c>
      <c r="K25" s="17">
        <v>0</v>
      </c>
      <c r="L25" s="17">
        <v>10225</v>
      </c>
      <c r="M25" s="17">
        <v>0</v>
      </c>
      <c r="N25" s="17">
        <v>9349</v>
      </c>
      <c r="O25" s="17">
        <v>656</v>
      </c>
      <c r="P25" s="17">
        <v>0</v>
      </c>
      <c r="Q25" s="17">
        <v>120294</v>
      </c>
      <c r="R25" s="17">
        <v>14789</v>
      </c>
      <c r="S25" s="17">
        <v>113359</v>
      </c>
      <c r="T25" s="17">
        <v>84011</v>
      </c>
      <c r="V25"/>
      <c r="W25"/>
      <c r="X25" s="16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>
        <v>56</v>
      </c>
      <c r="B26" t="s">
        <v>96</v>
      </c>
      <c r="C26" s="14">
        <v>7180</v>
      </c>
      <c r="D26" s="14">
        <v>2013</v>
      </c>
      <c r="E26" s="16">
        <v>0.92</v>
      </c>
      <c r="F26" s="17">
        <v>4537</v>
      </c>
      <c r="G26" s="17">
        <v>78012</v>
      </c>
      <c r="H26" s="17">
        <v>22201</v>
      </c>
      <c r="I26" s="17">
        <v>0</v>
      </c>
      <c r="J26" s="17">
        <v>36877</v>
      </c>
      <c r="K26" s="17">
        <v>0</v>
      </c>
      <c r="L26" s="17">
        <v>11115</v>
      </c>
      <c r="M26" s="17">
        <v>4506</v>
      </c>
      <c r="N26" s="17">
        <v>5380</v>
      </c>
      <c r="O26" s="17">
        <v>978</v>
      </c>
      <c r="P26" s="17">
        <v>0</v>
      </c>
      <c r="Q26" s="17">
        <v>159069</v>
      </c>
      <c r="R26" s="17">
        <v>72053</v>
      </c>
      <c r="S26" s="17">
        <v>282772</v>
      </c>
      <c r="T26" s="17">
        <v>201826</v>
      </c>
      <c r="V26"/>
      <c r="W26"/>
      <c r="X26" s="16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>
        <v>58</v>
      </c>
      <c r="B27" t="s">
        <v>97</v>
      </c>
      <c r="C27" s="14">
        <v>7180</v>
      </c>
      <c r="D27" s="14">
        <v>2013</v>
      </c>
      <c r="E27" s="16">
        <v>24.77</v>
      </c>
      <c r="F27" s="17">
        <v>47324</v>
      </c>
      <c r="G27" s="17">
        <v>1611702</v>
      </c>
      <c r="H27" s="17">
        <v>462224</v>
      </c>
      <c r="I27" s="17">
        <v>18600</v>
      </c>
      <c r="J27" s="17">
        <v>240665</v>
      </c>
      <c r="K27" s="17">
        <v>0</v>
      </c>
      <c r="L27" s="17">
        <v>68621</v>
      </c>
      <c r="M27" s="17">
        <v>22271</v>
      </c>
      <c r="N27" s="17">
        <v>168708</v>
      </c>
      <c r="O27" s="17">
        <v>3037</v>
      </c>
      <c r="P27" s="17">
        <v>2696</v>
      </c>
      <c r="Q27" s="17">
        <v>2593132</v>
      </c>
      <c r="R27" s="17">
        <v>624946</v>
      </c>
      <c r="S27" s="17">
        <v>5716714</v>
      </c>
      <c r="T27" s="17">
        <v>4622718</v>
      </c>
      <c r="V27"/>
      <c r="W27"/>
      <c r="X27" s="16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>
        <v>63</v>
      </c>
      <c r="B28" t="s">
        <v>76</v>
      </c>
      <c r="C28" s="14">
        <v>7180</v>
      </c>
      <c r="D28" s="14">
        <v>2013</v>
      </c>
      <c r="E28" s="16">
        <v>11.61</v>
      </c>
      <c r="F28" s="17">
        <v>12936</v>
      </c>
      <c r="G28" s="17">
        <v>690957</v>
      </c>
      <c r="H28" s="17">
        <v>275349</v>
      </c>
      <c r="I28" s="17">
        <v>12900</v>
      </c>
      <c r="J28" s="17">
        <v>172071</v>
      </c>
      <c r="K28" s="17">
        <v>0</v>
      </c>
      <c r="L28" s="17">
        <v>116268</v>
      </c>
      <c r="M28" s="17">
        <v>85538</v>
      </c>
      <c r="N28" s="17">
        <v>33877</v>
      </c>
      <c r="O28" s="17">
        <v>863</v>
      </c>
      <c r="P28" s="17">
        <v>0</v>
      </c>
      <c r="Q28" s="17">
        <v>1387823</v>
      </c>
      <c r="R28" s="17">
        <v>244749</v>
      </c>
      <c r="S28" s="17">
        <v>3022864</v>
      </c>
      <c r="T28" s="17">
        <v>2593695</v>
      </c>
      <c r="V28"/>
      <c r="W28"/>
      <c r="X28" s="16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>
        <v>78</v>
      </c>
      <c r="B29" t="s">
        <v>139</v>
      </c>
      <c r="C29" s="14">
        <v>7180</v>
      </c>
      <c r="D29" s="14">
        <v>2013</v>
      </c>
      <c r="E29" s="16">
        <v>6.23</v>
      </c>
      <c r="F29" s="17">
        <v>15267</v>
      </c>
      <c r="G29" s="17">
        <v>413128</v>
      </c>
      <c r="H29" s="17">
        <v>105237</v>
      </c>
      <c r="I29" s="17">
        <v>0</v>
      </c>
      <c r="J29" s="17">
        <v>73585</v>
      </c>
      <c r="K29" s="17">
        <v>0</v>
      </c>
      <c r="L29" s="17">
        <v>9901</v>
      </c>
      <c r="M29" s="17">
        <v>11668</v>
      </c>
      <c r="N29" s="17">
        <v>7950</v>
      </c>
      <c r="O29" s="17">
        <v>2295</v>
      </c>
      <c r="P29" s="17">
        <v>0</v>
      </c>
      <c r="Q29" s="17">
        <v>623764</v>
      </c>
      <c r="R29" s="17">
        <v>207655</v>
      </c>
      <c r="S29" s="17">
        <v>2294233</v>
      </c>
      <c r="T29" s="17">
        <v>1793104</v>
      </c>
      <c r="V29"/>
      <c r="W29"/>
      <c r="X29" s="16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>
        <v>79</v>
      </c>
      <c r="B30" t="s">
        <v>84</v>
      </c>
      <c r="C30" s="14">
        <v>7180</v>
      </c>
      <c r="D30" s="14">
        <v>2013</v>
      </c>
      <c r="E30" s="16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27475</v>
      </c>
      <c r="S30" s="17">
        <v>0</v>
      </c>
      <c r="T30" s="17">
        <v>0</v>
      </c>
      <c r="V30"/>
      <c r="W30"/>
      <c r="X30" s="16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>
        <v>80</v>
      </c>
      <c r="B31" t="s">
        <v>140</v>
      </c>
      <c r="C31" s="14">
        <v>7180</v>
      </c>
      <c r="D31" s="14">
        <v>2013</v>
      </c>
      <c r="E31" s="16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V31"/>
      <c r="W31"/>
      <c r="X31" s="16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>
        <v>81</v>
      </c>
      <c r="B32" t="s">
        <v>141</v>
      </c>
      <c r="C32" s="14">
        <v>7180</v>
      </c>
      <c r="D32" s="14">
        <v>2013</v>
      </c>
      <c r="E32" s="16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58639</v>
      </c>
      <c r="S32" s="17">
        <v>0</v>
      </c>
      <c r="T32" s="17">
        <v>0</v>
      </c>
      <c r="V32"/>
      <c r="W32"/>
      <c r="X32" s="16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>
        <v>82</v>
      </c>
      <c r="B33" t="s">
        <v>75</v>
      </c>
      <c r="C33" s="14">
        <v>7180</v>
      </c>
      <c r="D33" s="14">
        <v>2013</v>
      </c>
      <c r="E33" s="16">
        <v>0</v>
      </c>
      <c r="F33" s="17">
        <v>0</v>
      </c>
      <c r="G33" s="17">
        <v>61</v>
      </c>
      <c r="H33" s="17">
        <v>17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78</v>
      </c>
      <c r="R33" s="17">
        <v>248</v>
      </c>
      <c r="S33" s="17">
        <v>2295</v>
      </c>
      <c r="T33" s="17">
        <v>1020</v>
      </c>
      <c r="V33"/>
      <c r="W33"/>
      <c r="X33" s="16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>
        <v>84</v>
      </c>
      <c r="B34" t="s">
        <v>118</v>
      </c>
      <c r="C34" s="14">
        <v>7180</v>
      </c>
      <c r="D34" s="14">
        <v>2013</v>
      </c>
      <c r="E34" s="16">
        <v>56.97</v>
      </c>
      <c r="F34" s="17">
        <v>174009</v>
      </c>
      <c r="G34" s="17">
        <v>4447367</v>
      </c>
      <c r="H34" s="17">
        <v>1302836</v>
      </c>
      <c r="I34" s="17">
        <v>0</v>
      </c>
      <c r="J34" s="17">
        <v>937827</v>
      </c>
      <c r="K34" s="17">
        <v>458</v>
      </c>
      <c r="L34" s="17">
        <v>357571</v>
      </c>
      <c r="M34" s="17">
        <v>52518</v>
      </c>
      <c r="N34" s="17">
        <v>271185</v>
      </c>
      <c r="O34" s="17">
        <v>5358</v>
      </c>
      <c r="P34" s="17">
        <v>73687</v>
      </c>
      <c r="Q34" s="17">
        <v>7301433</v>
      </c>
      <c r="R34" s="17">
        <v>2655004</v>
      </c>
      <c r="S34" s="17">
        <v>33765129</v>
      </c>
      <c r="T34" s="17">
        <v>29762449</v>
      </c>
      <c r="V34"/>
      <c r="W34"/>
      <c r="X34" s="16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>
        <v>85</v>
      </c>
      <c r="B35" t="s">
        <v>142</v>
      </c>
      <c r="C35" s="14">
        <v>7180</v>
      </c>
      <c r="D35" s="14">
        <v>2013</v>
      </c>
      <c r="E35" s="16">
        <v>6.81</v>
      </c>
      <c r="F35" s="17">
        <v>23486</v>
      </c>
      <c r="G35" s="17">
        <v>552534</v>
      </c>
      <c r="H35" s="17">
        <v>139347</v>
      </c>
      <c r="I35" s="17">
        <v>0</v>
      </c>
      <c r="J35" s="17">
        <v>70995</v>
      </c>
      <c r="K35" s="17">
        <v>0</v>
      </c>
      <c r="L35" s="17">
        <v>0</v>
      </c>
      <c r="M35" s="17">
        <v>35601</v>
      </c>
      <c r="N35" s="17">
        <v>14498</v>
      </c>
      <c r="O35" s="17">
        <v>9588</v>
      </c>
      <c r="P35" s="17">
        <v>0</v>
      </c>
      <c r="Q35" s="17">
        <v>822563</v>
      </c>
      <c r="R35" s="17">
        <v>296712</v>
      </c>
      <c r="S35" s="17">
        <v>3111538</v>
      </c>
      <c r="T35" s="17">
        <v>1990753</v>
      </c>
    </row>
    <row r="36" spans="1:39" x14ac:dyDescent="0.25">
      <c r="A36">
        <v>96</v>
      </c>
      <c r="B36" t="s">
        <v>88</v>
      </c>
      <c r="C36" s="14">
        <v>7180</v>
      </c>
      <c r="D36" s="14">
        <v>2013</v>
      </c>
      <c r="E36" s="16">
        <v>0</v>
      </c>
      <c r="F36" s="17">
        <v>1518</v>
      </c>
      <c r="G36" s="17">
        <v>179002</v>
      </c>
      <c r="H36" s="17">
        <v>47107</v>
      </c>
      <c r="I36" s="17">
        <v>0</v>
      </c>
      <c r="J36" s="17">
        <v>32972</v>
      </c>
      <c r="K36" s="17">
        <v>200</v>
      </c>
      <c r="L36" s="17">
        <v>2547</v>
      </c>
      <c r="M36" s="17">
        <v>0</v>
      </c>
      <c r="N36" s="17">
        <v>23285</v>
      </c>
      <c r="O36" s="17">
        <v>384</v>
      </c>
      <c r="P36" s="17">
        <v>0</v>
      </c>
      <c r="Q36" s="17">
        <v>285497</v>
      </c>
      <c r="R36" s="17">
        <v>113137</v>
      </c>
      <c r="S36" s="17">
        <v>316406</v>
      </c>
      <c r="T36" s="17">
        <v>186341</v>
      </c>
      <c r="V36"/>
      <c r="W36"/>
      <c r="X36" s="16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>
        <v>102</v>
      </c>
      <c r="B37" t="s">
        <v>122</v>
      </c>
      <c r="C37" s="14">
        <v>7180</v>
      </c>
      <c r="D37" s="14">
        <v>2013</v>
      </c>
      <c r="E37" s="16">
        <v>12.7</v>
      </c>
      <c r="F37" s="17">
        <v>70420</v>
      </c>
      <c r="G37" s="17">
        <v>912333</v>
      </c>
      <c r="H37" s="17">
        <v>223795</v>
      </c>
      <c r="I37" s="17">
        <v>0</v>
      </c>
      <c r="J37" s="17">
        <v>167970</v>
      </c>
      <c r="K37" s="17">
        <v>0</v>
      </c>
      <c r="L37" s="17">
        <v>388</v>
      </c>
      <c r="M37" s="17">
        <v>29979</v>
      </c>
      <c r="N37" s="17">
        <v>25647</v>
      </c>
      <c r="O37" s="17">
        <v>7535</v>
      </c>
      <c r="P37" s="17">
        <v>0</v>
      </c>
      <c r="Q37" s="17">
        <v>1367647</v>
      </c>
      <c r="R37" s="17">
        <v>485567</v>
      </c>
      <c r="S37" s="17">
        <v>9378010</v>
      </c>
      <c r="T37" s="17">
        <v>8408781</v>
      </c>
      <c r="V37"/>
      <c r="W37"/>
      <c r="X37" s="16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>
        <v>104</v>
      </c>
      <c r="B38" t="s">
        <v>91</v>
      </c>
      <c r="C38" s="14">
        <v>7180</v>
      </c>
      <c r="D38" s="14">
        <v>2013</v>
      </c>
      <c r="E38" s="16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V38"/>
      <c r="W38"/>
      <c r="X38" s="16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>
        <v>106</v>
      </c>
      <c r="B39" t="s">
        <v>71</v>
      </c>
      <c r="C39" s="14">
        <v>7180</v>
      </c>
      <c r="D39" s="14">
        <v>2013</v>
      </c>
      <c r="E39" s="16">
        <v>6.04</v>
      </c>
      <c r="F39" s="17">
        <v>33120</v>
      </c>
      <c r="G39" s="17">
        <v>453265</v>
      </c>
      <c r="H39" s="17">
        <v>106500</v>
      </c>
      <c r="I39" s="17">
        <v>0</v>
      </c>
      <c r="J39" s="17">
        <v>76633</v>
      </c>
      <c r="K39" s="17">
        <v>0</v>
      </c>
      <c r="L39" s="17">
        <v>23827</v>
      </c>
      <c r="M39" s="17">
        <v>17010</v>
      </c>
      <c r="N39" s="17">
        <v>46075</v>
      </c>
      <c r="O39" s="17">
        <v>484</v>
      </c>
      <c r="P39" s="17">
        <v>0</v>
      </c>
      <c r="Q39" s="17">
        <v>723794</v>
      </c>
      <c r="R39" s="17">
        <v>239543</v>
      </c>
      <c r="S39" s="17">
        <v>1461173</v>
      </c>
      <c r="T39" s="17">
        <v>1213239</v>
      </c>
      <c r="V39"/>
      <c r="W39"/>
      <c r="X39" s="16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>
        <v>107</v>
      </c>
      <c r="B40" t="s">
        <v>83</v>
      </c>
      <c r="C40" s="14">
        <v>7180</v>
      </c>
      <c r="D40" s="14">
        <v>2013</v>
      </c>
      <c r="E40" s="16">
        <v>1</v>
      </c>
      <c r="F40" s="17">
        <v>1657</v>
      </c>
      <c r="G40" s="17">
        <v>78224</v>
      </c>
      <c r="H40" s="17">
        <v>19018</v>
      </c>
      <c r="I40" s="17">
        <v>0</v>
      </c>
      <c r="J40" s="17">
        <v>881</v>
      </c>
      <c r="K40" s="17">
        <v>0</v>
      </c>
      <c r="L40" s="17">
        <v>302</v>
      </c>
      <c r="M40" s="17">
        <v>0</v>
      </c>
      <c r="N40" s="17">
        <v>2114</v>
      </c>
      <c r="O40" s="17">
        <v>407</v>
      </c>
      <c r="P40" s="17">
        <v>0</v>
      </c>
      <c r="Q40" s="17">
        <v>100946</v>
      </c>
      <c r="R40" s="17">
        <v>33171</v>
      </c>
      <c r="S40" s="17">
        <v>166783</v>
      </c>
      <c r="T40" s="17">
        <v>68951</v>
      </c>
      <c r="V40"/>
      <c r="W40"/>
      <c r="X40" s="16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>
        <v>108</v>
      </c>
      <c r="B41" t="s">
        <v>90</v>
      </c>
      <c r="C41" s="14">
        <v>7180</v>
      </c>
      <c r="D41" s="14">
        <v>2013</v>
      </c>
      <c r="E41" s="16">
        <v>6.05</v>
      </c>
      <c r="F41" s="17">
        <v>21133</v>
      </c>
      <c r="G41" s="17">
        <v>528826</v>
      </c>
      <c r="H41" s="17">
        <v>102106</v>
      </c>
      <c r="I41" s="17">
        <v>62235</v>
      </c>
      <c r="J41" s="17">
        <v>58859</v>
      </c>
      <c r="K41" s="17">
        <v>6219</v>
      </c>
      <c r="L41" s="17">
        <v>20361</v>
      </c>
      <c r="M41" s="17">
        <v>22399</v>
      </c>
      <c r="N41" s="17">
        <v>15578</v>
      </c>
      <c r="O41" s="17">
        <v>6398</v>
      </c>
      <c r="P41" s="17">
        <v>0</v>
      </c>
      <c r="Q41" s="17">
        <v>822981</v>
      </c>
      <c r="R41" s="17">
        <v>120607</v>
      </c>
      <c r="S41" s="17">
        <v>1467257</v>
      </c>
      <c r="T41" s="17">
        <v>1064348</v>
      </c>
      <c r="V41"/>
      <c r="W41"/>
      <c r="X41" s="16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>
        <v>111</v>
      </c>
      <c r="B42" t="s">
        <v>143</v>
      </c>
      <c r="C42" s="14">
        <v>7180</v>
      </c>
      <c r="D42" s="14">
        <v>2013</v>
      </c>
      <c r="E42" s="16">
        <v>0</v>
      </c>
      <c r="F42" s="17">
        <v>788</v>
      </c>
      <c r="G42" s="17">
        <v>0</v>
      </c>
      <c r="H42" s="17">
        <v>0</v>
      </c>
      <c r="I42" s="17">
        <v>0</v>
      </c>
      <c r="J42" s="17">
        <v>4965</v>
      </c>
      <c r="K42" s="17">
        <v>0</v>
      </c>
      <c r="L42" s="17">
        <v>0</v>
      </c>
      <c r="M42" s="17">
        <v>2954</v>
      </c>
      <c r="N42" s="17">
        <v>0</v>
      </c>
      <c r="O42" s="17">
        <v>0</v>
      </c>
      <c r="P42" s="17">
        <v>0</v>
      </c>
      <c r="Q42" s="17">
        <v>7919</v>
      </c>
      <c r="R42" s="17">
        <v>4565</v>
      </c>
      <c r="S42" s="17">
        <v>28521</v>
      </c>
      <c r="T42" s="17">
        <v>12213</v>
      </c>
      <c r="V42"/>
      <c r="W42"/>
      <c r="X42" s="16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>
        <v>125</v>
      </c>
      <c r="B43" t="s">
        <v>85</v>
      </c>
      <c r="C43" s="14">
        <v>7180</v>
      </c>
      <c r="D43" s="14">
        <v>2013</v>
      </c>
      <c r="E43" s="16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V43"/>
      <c r="W43"/>
      <c r="X43" s="16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>
        <v>126</v>
      </c>
      <c r="B44" t="s">
        <v>103</v>
      </c>
      <c r="C44" s="14">
        <v>7180</v>
      </c>
      <c r="D44" s="14">
        <v>2013</v>
      </c>
      <c r="E44" s="16">
        <v>13.98</v>
      </c>
      <c r="F44" s="17">
        <v>19027</v>
      </c>
      <c r="G44" s="17">
        <v>486580</v>
      </c>
      <c r="H44" s="17">
        <v>166894</v>
      </c>
      <c r="I44" s="17">
        <v>9000</v>
      </c>
      <c r="J44" s="17">
        <v>91429</v>
      </c>
      <c r="K44" s="17">
        <v>0</v>
      </c>
      <c r="L44" s="17">
        <v>60712</v>
      </c>
      <c r="M44" s="17">
        <v>4583</v>
      </c>
      <c r="N44" s="17">
        <v>14261</v>
      </c>
      <c r="O44" s="17">
        <v>0</v>
      </c>
      <c r="P44" s="17">
        <v>0</v>
      </c>
      <c r="Q44" s="17">
        <v>833459</v>
      </c>
      <c r="R44" s="17">
        <v>343840</v>
      </c>
      <c r="S44" s="17">
        <v>6312886</v>
      </c>
      <c r="T44" s="17">
        <v>6075028</v>
      </c>
      <c r="V44"/>
      <c r="W44"/>
      <c r="X44" s="16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>
        <v>128</v>
      </c>
      <c r="B45" t="s">
        <v>109</v>
      </c>
      <c r="C45" s="14">
        <v>7180</v>
      </c>
      <c r="D45" s="14">
        <v>2013</v>
      </c>
      <c r="E45" s="16">
        <v>64.45</v>
      </c>
      <c r="F45" s="17">
        <v>67295</v>
      </c>
      <c r="G45" s="17">
        <v>4883167</v>
      </c>
      <c r="H45" s="17">
        <v>1609708</v>
      </c>
      <c r="I45" s="17">
        <v>0</v>
      </c>
      <c r="J45" s="17">
        <v>1906247</v>
      </c>
      <c r="K45" s="17">
        <v>91</v>
      </c>
      <c r="L45" s="17">
        <v>13998</v>
      </c>
      <c r="M45" s="17">
        <v>273545</v>
      </c>
      <c r="N45" s="17">
        <v>642100</v>
      </c>
      <c r="O45" s="17">
        <v>14310</v>
      </c>
      <c r="P45" s="17">
        <v>0</v>
      </c>
      <c r="Q45" s="17">
        <v>9343166</v>
      </c>
      <c r="R45" s="17">
        <v>3770796</v>
      </c>
      <c r="S45" s="17">
        <v>22047189</v>
      </c>
      <c r="T45" s="17">
        <v>18091878</v>
      </c>
      <c r="V45"/>
      <c r="W45"/>
      <c r="X45" s="16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>
        <v>129</v>
      </c>
      <c r="B46" t="s">
        <v>120</v>
      </c>
      <c r="C46" s="14">
        <v>7180</v>
      </c>
      <c r="D46" s="14">
        <v>2013</v>
      </c>
      <c r="E46" s="16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V46"/>
      <c r="W46"/>
      <c r="X46" s="1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>
        <v>130</v>
      </c>
      <c r="B47" t="s">
        <v>144</v>
      </c>
      <c r="C47" s="14">
        <v>7180</v>
      </c>
      <c r="D47" s="14">
        <v>2013</v>
      </c>
      <c r="E47" s="16">
        <v>16.04</v>
      </c>
      <c r="F47" s="17">
        <v>23391</v>
      </c>
      <c r="G47" s="17">
        <v>1204995</v>
      </c>
      <c r="H47" s="17">
        <v>325190</v>
      </c>
      <c r="I47" s="17">
        <v>0</v>
      </c>
      <c r="J47" s="17">
        <v>227979</v>
      </c>
      <c r="K47" s="17">
        <v>1311</v>
      </c>
      <c r="L47" s="17">
        <v>7558</v>
      </c>
      <c r="M47" s="17">
        <v>60561</v>
      </c>
      <c r="N47" s="17">
        <v>51876</v>
      </c>
      <c r="O47" s="17">
        <v>519</v>
      </c>
      <c r="P47" s="17">
        <v>0</v>
      </c>
      <c r="Q47" s="17">
        <v>1879989</v>
      </c>
      <c r="R47" s="17">
        <v>734261</v>
      </c>
      <c r="S47" s="17">
        <v>9060110</v>
      </c>
      <c r="T47" s="17">
        <v>7882870</v>
      </c>
      <c r="V47"/>
      <c r="W47"/>
      <c r="X47" s="1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>
        <v>131</v>
      </c>
      <c r="B48" t="s">
        <v>86</v>
      </c>
      <c r="C48" s="14">
        <v>7180</v>
      </c>
      <c r="D48" s="14">
        <v>2013</v>
      </c>
      <c r="E48" s="16">
        <v>22.81</v>
      </c>
      <c r="F48" s="17">
        <v>0</v>
      </c>
      <c r="G48" s="17">
        <v>1738806</v>
      </c>
      <c r="H48" s="17">
        <v>498008</v>
      </c>
      <c r="I48" s="17">
        <v>10711</v>
      </c>
      <c r="J48" s="17">
        <v>231413</v>
      </c>
      <c r="K48" s="17">
        <v>0</v>
      </c>
      <c r="L48" s="17">
        <v>24706</v>
      </c>
      <c r="M48" s="17">
        <v>29720</v>
      </c>
      <c r="N48" s="17">
        <v>121201</v>
      </c>
      <c r="O48" s="17">
        <v>2539</v>
      </c>
      <c r="P48" s="17">
        <v>0</v>
      </c>
      <c r="Q48" s="17">
        <v>2657104</v>
      </c>
      <c r="R48" s="17">
        <v>915133</v>
      </c>
      <c r="S48" s="17">
        <v>8681221</v>
      </c>
      <c r="T48" s="17">
        <v>8102287</v>
      </c>
      <c r="V48"/>
      <c r="W48"/>
      <c r="X48" s="1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>
        <v>132</v>
      </c>
      <c r="B49" t="s">
        <v>145</v>
      </c>
      <c r="C49" s="14">
        <v>7180</v>
      </c>
      <c r="D49" s="14">
        <v>2013</v>
      </c>
      <c r="E49" s="16">
        <v>14.92</v>
      </c>
      <c r="F49" s="17">
        <v>49443</v>
      </c>
      <c r="G49" s="17">
        <v>1024386</v>
      </c>
      <c r="H49" s="17">
        <v>276447</v>
      </c>
      <c r="I49" s="17">
        <v>12960</v>
      </c>
      <c r="J49" s="17">
        <v>170658</v>
      </c>
      <c r="K49" s="17">
        <v>540</v>
      </c>
      <c r="L49" s="17">
        <v>12405</v>
      </c>
      <c r="M49" s="17">
        <v>2920</v>
      </c>
      <c r="N49" s="17">
        <v>54647</v>
      </c>
      <c r="O49" s="17">
        <v>10418</v>
      </c>
      <c r="P49" s="17">
        <v>0</v>
      </c>
      <c r="Q49" s="17">
        <v>1565381</v>
      </c>
      <c r="R49" s="17">
        <v>1144177</v>
      </c>
      <c r="S49" s="17">
        <v>14141672</v>
      </c>
      <c r="T49" s="17">
        <v>11192711</v>
      </c>
      <c r="V49"/>
      <c r="W49"/>
      <c r="X49" s="1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>
        <v>134</v>
      </c>
      <c r="B50" t="s">
        <v>78</v>
      </c>
      <c r="C50" s="14">
        <v>7180</v>
      </c>
      <c r="D50" s="14">
        <v>2013</v>
      </c>
      <c r="E50" s="16">
        <v>9.11</v>
      </c>
      <c r="F50" s="17">
        <v>10970</v>
      </c>
      <c r="G50" s="17">
        <v>601586</v>
      </c>
      <c r="H50" s="17">
        <v>161639</v>
      </c>
      <c r="I50" s="17">
        <v>9761</v>
      </c>
      <c r="J50" s="17">
        <v>97857</v>
      </c>
      <c r="K50" s="17">
        <v>1073</v>
      </c>
      <c r="L50" s="17">
        <v>7535</v>
      </c>
      <c r="M50" s="17">
        <v>0</v>
      </c>
      <c r="N50" s="17">
        <v>62335</v>
      </c>
      <c r="O50" s="17">
        <v>4672</v>
      </c>
      <c r="P50" s="17">
        <v>16262</v>
      </c>
      <c r="Q50" s="17">
        <v>930196</v>
      </c>
      <c r="R50" s="17">
        <v>319771</v>
      </c>
      <c r="S50" s="17">
        <v>2502757</v>
      </c>
      <c r="T50" s="17">
        <v>1596511</v>
      </c>
      <c r="V50"/>
      <c r="W50"/>
      <c r="X50" s="1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>
        <v>137</v>
      </c>
      <c r="B51" t="s">
        <v>80</v>
      </c>
      <c r="C51" s="14">
        <v>7180</v>
      </c>
      <c r="D51" s="14">
        <v>2013</v>
      </c>
      <c r="E51" s="16">
        <v>1.35</v>
      </c>
      <c r="F51" s="17">
        <v>5082</v>
      </c>
      <c r="G51" s="17">
        <v>66600</v>
      </c>
      <c r="H51" s="17">
        <v>23609</v>
      </c>
      <c r="I51" s="17">
        <v>0</v>
      </c>
      <c r="J51" s="17">
        <v>11755</v>
      </c>
      <c r="K51" s="17">
        <v>10</v>
      </c>
      <c r="L51" s="17">
        <v>659</v>
      </c>
      <c r="M51" s="17">
        <v>6356</v>
      </c>
      <c r="N51" s="17">
        <v>6270</v>
      </c>
      <c r="O51" s="17">
        <v>0</v>
      </c>
      <c r="P51" s="17">
        <v>0</v>
      </c>
      <c r="Q51" s="17">
        <v>115259</v>
      </c>
      <c r="R51" s="17">
        <v>26774</v>
      </c>
      <c r="S51" s="17">
        <v>95427</v>
      </c>
      <c r="T51" s="17">
        <v>86126</v>
      </c>
      <c r="V51"/>
      <c r="W51"/>
      <c r="X51" s="1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>
        <v>138</v>
      </c>
      <c r="B52" t="s">
        <v>125</v>
      </c>
      <c r="C52" s="14">
        <v>7180</v>
      </c>
      <c r="D52" s="14">
        <v>2013</v>
      </c>
      <c r="E52" s="16">
        <v>14.06</v>
      </c>
      <c r="F52" s="17">
        <v>0</v>
      </c>
      <c r="G52" s="17">
        <v>1061357</v>
      </c>
      <c r="H52" s="17">
        <v>214035</v>
      </c>
      <c r="I52" s="17">
        <v>19025</v>
      </c>
      <c r="J52" s="17">
        <v>202913</v>
      </c>
      <c r="K52" s="17">
        <v>0</v>
      </c>
      <c r="L52" s="17">
        <v>6046</v>
      </c>
      <c r="M52" s="17">
        <v>9105</v>
      </c>
      <c r="N52" s="17">
        <v>0</v>
      </c>
      <c r="O52" s="17">
        <v>2821</v>
      </c>
      <c r="P52" s="17">
        <v>0</v>
      </c>
      <c r="Q52" s="17">
        <v>1515302</v>
      </c>
      <c r="R52" s="17">
        <v>877886</v>
      </c>
      <c r="S52" s="17">
        <v>8660907</v>
      </c>
      <c r="T52" s="17">
        <v>7269121</v>
      </c>
      <c r="V52"/>
      <c r="W52"/>
      <c r="X52" s="16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>
        <v>139</v>
      </c>
      <c r="B53" t="s">
        <v>116</v>
      </c>
      <c r="C53" s="14">
        <v>7180</v>
      </c>
      <c r="D53" s="14">
        <v>2013</v>
      </c>
      <c r="E53" s="16">
        <v>46.2</v>
      </c>
      <c r="F53" s="17">
        <v>47192</v>
      </c>
      <c r="G53" s="17">
        <v>3533871</v>
      </c>
      <c r="H53" s="17">
        <v>1183841</v>
      </c>
      <c r="I53" s="17">
        <v>6120</v>
      </c>
      <c r="J53" s="17">
        <v>829148</v>
      </c>
      <c r="K53" s="17">
        <v>0</v>
      </c>
      <c r="L53" s="17">
        <v>134673</v>
      </c>
      <c r="M53" s="17">
        <v>84410</v>
      </c>
      <c r="N53" s="17">
        <v>56223</v>
      </c>
      <c r="O53" s="17">
        <v>15698</v>
      </c>
      <c r="P53" s="17">
        <v>5309</v>
      </c>
      <c r="Q53" s="17">
        <v>5838675</v>
      </c>
      <c r="R53" s="17">
        <v>2096646</v>
      </c>
      <c r="S53" s="17">
        <v>38772720</v>
      </c>
      <c r="T53" s="17">
        <v>27370332</v>
      </c>
      <c r="V53"/>
      <c r="W53"/>
      <c r="X53" s="16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>
        <v>140</v>
      </c>
      <c r="B54" t="s">
        <v>146</v>
      </c>
      <c r="C54" s="14">
        <v>7180</v>
      </c>
      <c r="D54" s="14">
        <v>2013</v>
      </c>
      <c r="E54" s="16">
        <v>3.88</v>
      </c>
      <c r="F54" s="17">
        <v>2368</v>
      </c>
      <c r="G54" s="17">
        <v>265253</v>
      </c>
      <c r="H54" s="17">
        <v>62941</v>
      </c>
      <c r="I54" s="17">
        <v>0</v>
      </c>
      <c r="J54" s="17">
        <v>49639</v>
      </c>
      <c r="K54" s="17">
        <v>0</v>
      </c>
      <c r="L54" s="17">
        <v>13687</v>
      </c>
      <c r="M54" s="17">
        <v>0</v>
      </c>
      <c r="N54" s="17">
        <v>21550</v>
      </c>
      <c r="O54" s="17">
        <v>619</v>
      </c>
      <c r="P54" s="17">
        <v>0</v>
      </c>
      <c r="Q54" s="17">
        <v>413689</v>
      </c>
      <c r="R54" s="17">
        <v>112086</v>
      </c>
      <c r="S54" s="17">
        <v>1163789</v>
      </c>
      <c r="T54" s="17">
        <v>906209</v>
      </c>
      <c r="V54"/>
      <c r="W54"/>
      <c r="X54" s="16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>
        <v>141</v>
      </c>
      <c r="B55" t="s">
        <v>73</v>
      </c>
      <c r="C55" s="14">
        <v>7180</v>
      </c>
      <c r="D55" s="14">
        <v>2013</v>
      </c>
      <c r="E55" s="16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V55"/>
      <c r="W55"/>
      <c r="X55" s="16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>
        <v>142</v>
      </c>
      <c r="B56" t="s">
        <v>102</v>
      </c>
      <c r="C56" s="14">
        <v>7180</v>
      </c>
      <c r="D56" s="14">
        <v>2013</v>
      </c>
      <c r="E56" s="16">
        <v>48.18</v>
      </c>
      <c r="F56" s="17">
        <v>311854</v>
      </c>
      <c r="G56" s="17">
        <v>3246470</v>
      </c>
      <c r="H56" s="17">
        <v>883057</v>
      </c>
      <c r="I56" s="17">
        <v>54456</v>
      </c>
      <c r="J56" s="17">
        <v>390365</v>
      </c>
      <c r="K56" s="17">
        <v>0</v>
      </c>
      <c r="L56" s="17">
        <v>686158</v>
      </c>
      <c r="M56" s="17">
        <v>133913</v>
      </c>
      <c r="N56" s="17">
        <v>236994</v>
      </c>
      <c r="O56" s="17">
        <v>13775</v>
      </c>
      <c r="P56" s="17">
        <v>4814</v>
      </c>
      <c r="Q56" s="17">
        <v>5640374</v>
      </c>
      <c r="R56" s="17">
        <v>2486997</v>
      </c>
      <c r="S56" s="17">
        <v>21259532</v>
      </c>
      <c r="T56" s="17">
        <v>13883613</v>
      </c>
      <c r="V56"/>
      <c r="W56"/>
      <c r="X56" s="16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>
        <v>145</v>
      </c>
      <c r="B57" t="s">
        <v>147</v>
      </c>
      <c r="C57" s="14">
        <v>7180</v>
      </c>
      <c r="D57" s="14">
        <v>2013</v>
      </c>
      <c r="E57" s="16">
        <v>27.19</v>
      </c>
      <c r="F57" s="17">
        <v>71676</v>
      </c>
      <c r="G57" s="17">
        <v>2079211</v>
      </c>
      <c r="H57" s="17">
        <v>763135</v>
      </c>
      <c r="I57" s="17">
        <v>0</v>
      </c>
      <c r="J57" s="17">
        <v>367895</v>
      </c>
      <c r="K57" s="17">
        <v>0</v>
      </c>
      <c r="L57" s="17">
        <v>10948</v>
      </c>
      <c r="M57" s="17">
        <v>30148</v>
      </c>
      <c r="N57" s="17">
        <v>76697</v>
      </c>
      <c r="O57" s="17">
        <v>4197</v>
      </c>
      <c r="P57" s="17">
        <v>0</v>
      </c>
      <c r="Q57" s="17">
        <v>3332231</v>
      </c>
      <c r="R57" s="17">
        <v>1704778</v>
      </c>
      <c r="S57" s="17">
        <v>24001683</v>
      </c>
      <c r="T57" s="17">
        <v>21543065</v>
      </c>
      <c r="V57"/>
      <c r="W57"/>
      <c r="X57" s="16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>
        <v>147</v>
      </c>
      <c r="B58" t="s">
        <v>105</v>
      </c>
      <c r="C58" s="14">
        <v>7180</v>
      </c>
      <c r="D58" s="14">
        <v>2013</v>
      </c>
      <c r="E58" s="16">
        <v>2.93</v>
      </c>
      <c r="F58" s="17">
        <v>6461</v>
      </c>
      <c r="G58" s="17">
        <v>215347</v>
      </c>
      <c r="H58" s="17">
        <v>60232</v>
      </c>
      <c r="I58" s="17">
        <v>0</v>
      </c>
      <c r="J58" s="17">
        <v>15163</v>
      </c>
      <c r="K58" s="17">
        <v>0</v>
      </c>
      <c r="L58" s="17">
        <v>5237</v>
      </c>
      <c r="M58" s="17">
        <v>16230</v>
      </c>
      <c r="N58" s="17">
        <v>15906</v>
      </c>
      <c r="O58" s="17">
        <v>1379</v>
      </c>
      <c r="P58" s="17">
        <v>0</v>
      </c>
      <c r="Q58" s="17">
        <v>329494</v>
      </c>
      <c r="R58" s="17">
        <v>82087</v>
      </c>
      <c r="S58" s="17">
        <v>784773</v>
      </c>
      <c r="T58" s="17">
        <v>523586</v>
      </c>
      <c r="V58"/>
      <c r="W58"/>
      <c r="X58" s="16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>
        <v>148</v>
      </c>
      <c r="B59" t="s">
        <v>148</v>
      </c>
      <c r="C59" s="14">
        <v>7180</v>
      </c>
      <c r="D59" s="14">
        <v>2013</v>
      </c>
      <c r="E59" s="16">
        <v>20.399999999999999</v>
      </c>
      <c r="F59" s="17">
        <v>68155</v>
      </c>
      <c r="G59" s="17">
        <v>1346932</v>
      </c>
      <c r="H59" s="17">
        <v>191117</v>
      </c>
      <c r="I59" s="17">
        <v>0</v>
      </c>
      <c r="J59" s="17">
        <v>149919</v>
      </c>
      <c r="K59" s="17">
        <v>0</v>
      </c>
      <c r="L59" s="17">
        <v>28725</v>
      </c>
      <c r="M59" s="17">
        <v>73971</v>
      </c>
      <c r="N59" s="17">
        <v>35730</v>
      </c>
      <c r="O59" s="17">
        <v>4385</v>
      </c>
      <c r="P59" s="17">
        <v>0</v>
      </c>
      <c r="Q59" s="17">
        <v>1830779</v>
      </c>
      <c r="R59" s="17">
        <v>1052354</v>
      </c>
      <c r="S59" s="17">
        <v>16347512</v>
      </c>
      <c r="T59" s="17">
        <v>16347512</v>
      </c>
    </row>
    <row r="60" spans="1:39" x14ac:dyDescent="0.25">
      <c r="A60">
        <v>150</v>
      </c>
      <c r="B60" t="s">
        <v>149</v>
      </c>
      <c r="C60" s="14">
        <v>7180</v>
      </c>
      <c r="D60" s="14">
        <v>2013</v>
      </c>
      <c r="E60" s="16">
        <v>0</v>
      </c>
      <c r="F60" s="17">
        <v>0</v>
      </c>
      <c r="G60" s="17">
        <v>0</v>
      </c>
      <c r="H60" s="17">
        <v>0</v>
      </c>
      <c r="I60" s="17">
        <v>0</v>
      </c>
      <c r="J60" s="17">
        <v>11120</v>
      </c>
      <c r="K60" s="17">
        <v>0</v>
      </c>
      <c r="L60" s="17">
        <v>0</v>
      </c>
      <c r="M60" s="17">
        <v>11155</v>
      </c>
      <c r="N60" s="17">
        <v>0</v>
      </c>
      <c r="O60" s="17">
        <v>0</v>
      </c>
      <c r="P60" s="17">
        <v>0</v>
      </c>
      <c r="Q60" s="17">
        <v>22275</v>
      </c>
      <c r="R60" s="17">
        <v>5608</v>
      </c>
      <c r="S60" s="17">
        <v>1674</v>
      </c>
      <c r="T60" s="17">
        <v>0</v>
      </c>
      <c r="V60"/>
      <c r="W60"/>
      <c r="X60" s="16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>
        <v>152</v>
      </c>
      <c r="B61" t="s">
        <v>82</v>
      </c>
      <c r="C61" s="14">
        <v>7180</v>
      </c>
      <c r="D61" s="14">
        <v>2013</v>
      </c>
      <c r="E61" s="16">
        <v>9.2799999999999994</v>
      </c>
      <c r="F61" s="17">
        <v>8796</v>
      </c>
      <c r="G61" s="17">
        <v>689181</v>
      </c>
      <c r="H61" s="17">
        <v>300052</v>
      </c>
      <c r="I61" s="17">
        <v>14051</v>
      </c>
      <c r="J61" s="17">
        <v>79573</v>
      </c>
      <c r="K61" s="17">
        <v>0</v>
      </c>
      <c r="L61" s="17">
        <v>42762</v>
      </c>
      <c r="M61" s="17">
        <v>14698</v>
      </c>
      <c r="N61" s="17">
        <v>30028</v>
      </c>
      <c r="O61" s="17">
        <v>150</v>
      </c>
      <c r="P61" s="17">
        <v>0</v>
      </c>
      <c r="Q61" s="17">
        <v>1170495</v>
      </c>
      <c r="R61" s="17">
        <v>643772</v>
      </c>
      <c r="S61" s="17">
        <v>6790419</v>
      </c>
      <c r="T61" s="17">
        <v>4446840</v>
      </c>
      <c r="V61"/>
      <c r="W61"/>
      <c r="X61" s="16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>
        <v>153</v>
      </c>
      <c r="B62" t="s">
        <v>95</v>
      </c>
      <c r="C62" s="14">
        <v>7180</v>
      </c>
      <c r="D62" s="14">
        <v>2013</v>
      </c>
      <c r="E62" s="16">
        <v>5.99</v>
      </c>
      <c r="F62" s="17">
        <v>9451</v>
      </c>
      <c r="G62" s="17">
        <v>413832</v>
      </c>
      <c r="H62" s="17">
        <v>106312</v>
      </c>
      <c r="I62" s="17">
        <v>0</v>
      </c>
      <c r="J62" s="17">
        <v>35749</v>
      </c>
      <c r="K62" s="17">
        <v>0</v>
      </c>
      <c r="L62" s="17">
        <v>26105</v>
      </c>
      <c r="M62" s="17">
        <v>3297</v>
      </c>
      <c r="N62" s="17">
        <v>23705</v>
      </c>
      <c r="O62" s="17">
        <v>2185</v>
      </c>
      <c r="P62" s="17">
        <v>0</v>
      </c>
      <c r="Q62" s="17">
        <v>611185</v>
      </c>
      <c r="R62" s="17">
        <v>134095</v>
      </c>
      <c r="S62" s="17">
        <v>134588</v>
      </c>
      <c r="T62" s="17">
        <v>7532</v>
      </c>
      <c r="V62"/>
      <c r="W62"/>
      <c r="X62" s="16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ht="13.5" customHeight="1" x14ac:dyDescent="0.25">
      <c r="A63">
        <v>155</v>
      </c>
      <c r="B63" t="s">
        <v>150</v>
      </c>
      <c r="C63" s="14">
        <v>7180</v>
      </c>
      <c r="D63" s="14">
        <v>2013</v>
      </c>
      <c r="E63" s="16">
        <v>18.25</v>
      </c>
      <c r="F63" s="17">
        <v>61980</v>
      </c>
      <c r="G63" s="17">
        <v>1675458</v>
      </c>
      <c r="H63" s="17">
        <v>633118</v>
      </c>
      <c r="I63" s="17">
        <v>13381</v>
      </c>
      <c r="J63" s="17">
        <v>635320</v>
      </c>
      <c r="K63" s="17">
        <v>0</v>
      </c>
      <c r="L63" s="17">
        <v>189</v>
      </c>
      <c r="M63" s="17">
        <v>13464</v>
      </c>
      <c r="N63" s="17">
        <v>119777</v>
      </c>
      <c r="O63" s="17">
        <v>9701</v>
      </c>
      <c r="P63" s="17">
        <v>0</v>
      </c>
      <c r="Q63" s="17">
        <v>3100408</v>
      </c>
      <c r="R63" s="17">
        <v>1126260</v>
      </c>
      <c r="S63" s="17">
        <v>10340586</v>
      </c>
      <c r="T63" s="17">
        <v>9058239</v>
      </c>
      <c r="V63"/>
      <c r="W63"/>
      <c r="X63" s="16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>
        <v>156</v>
      </c>
      <c r="B64" t="s">
        <v>94</v>
      </c>
      <c r="C64" s="14">
        <v>7180</v>
      </c>
      <c r="D64" s="14">
        <v>2013</v>
      </c>
      <c r="E64" s="16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V64"/>
      <c r="W64"/>
      <c r="X64" s="16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>
        <v>157</v>
      </c>
      <c r="B65" t="s">
        <v>151</v>
      </c>
      <c r="C65" s="14">
        <v>7180</v>
      </c>
      <c r="D65" s="14">
        <v>2013</v>
      </c>
      <c r="E65" s="16">
        <v>2.5</v>
      </c>
      <c r="F65" s="17">
        <v>5006</v>
      </c>
      <c r="G65" s="17">
        <v>167673</v>
      </c>
      <c r="H65" s="17">
        <v>47979</v>
      </c>
      <c r="I65" s="17">
        <v>0</v>
      </c>
      <c r="J65" s="17">
        <v>27463</v>
      </c>
      <c r="K65" s="17">
        <v>356</v>
      </c>
      <c r="L65" s="17">
        <v>0</v>
      </c>
      <c r="M65" s="17">
        <v>2015</v>
      </c>
      <c r="N65" s="17">
        <v>1096</v>
      </c>
      <c r="O65" s="17">
        <v>170</v>
      </c>
      <c r="P65" s="17">
        <v>0</v>
      </c>
      <c r="Q65" s="17">
        <v>246752</v>
      </c>
      <c r="R65" s="17">
        <v>67505</v>
      </c>
      <c r="S65" s="17">
        <v>310703</v>
      </c>
      <c r="T65" s="17">
        <v>310703</v>
      </c>
      <c r="V65"/>
      <c r="W65"/>
      <c r="X65" s="16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>
        <v>158</v>
      </c>
      <c r="B66" t="s">
        <v>111</v>
      </c>
      <c r="C66" s="14">
        <v>7180</v>
      </c>
      <c r="D66" s="14">
        <v>2013</v>
      </c>
      <c r="E66" s="16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V66"/>
      <c r="W66"/>
      <c r="X66" s="16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>
        <v>159</v>
      </c>
      <c r="B67" t="s">
        <v>152</v>
      </c>
      <c r="C67" s="14">
        <v>7180</v>
      </c>
      <c r="D67" s="14">
        <v>2013</v>
      </c>
      <c r="E67" s="16">
        <v>40</v>
      </c>
      <c r="F67" s="17">
        <v>1916</v>
      </c>
      <c r="G67" s="17">
        <v>3072580</v>
      </c>
      <c r="H67" s="17">
        <v>924787</v>
      </c>
      <c r="I67" s="17">
        <v>6150</v>
      </c>
      <c r="J67" s="17">
        <v>392892</v>
      </c>
      <c r="K67" s="17">
        <v>70</v>
      </c>
      <c r="L67" s="17">
        <v>1382</v>
      </c>
      <c r="M67" s="17">
        <v>50683</v>
      </c>
      <c r="N67" s="17">
        <v>77342</v>
      </c>
      <c r="O67" s="17">
        <v>30760</v>
      </c>
      <c r="P67" s="17">
        <v>0</v>
      </c>
      <c r="Q67" s="17">
        <v>4556646</v>
      </c>
      <c r="R67" s="17">
        <v>2127946</v>
      </c>
      <c r="S67" s="17">
        <v>38637878</v>
      </c>
      <c r="T67" s="17">
        <v>35355824</v>
      </c>
      <c r="V67"/>
      <c r="W67"/>
      <c r="X67" s="16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>
        <v>161</v>
      </c>
      <c r="B68" t="s">
        <v>123</v>
      </c>
      <c r="C68" s="14">
        <v>7180</v>
      </c>
      <c r="D68" s="14">
        <v>2013</v>
      </c>
      <c r="E68" s="16">
        <v>24.6</v>
      </c>
      <c r="F68" s="17">
        <v>45008</v>
      </c>
      <c r="G68" s="17">
        <v>1850949</v>
      </c>
      <c r="H68" s="17">
        <v>395336</v>
      </c>
      <c r="I68" s="17">
        <v>150499</v>
      </c>
      <c r="J68" s="17">
        <v>300939</v>
      </c>
      <c r="K68" s="17">
        <v>0</v>
      </c>
      <c r="L68" s="17">
        <v>2247</v>
      </c>
      <c r="M68" s="17">
        <v>61677</v>
      </c>
      <c r="N68" s="17">
        <v>97741</v>
      </c>
      <c r="O68" s="17">
        <v>17180</v>
      </c>
      <c r="P68" s="17">
        <v>1570</v>
      </c>
      <c r="Q68" s="17">
        <v>2874998</v>
      </c>
      <c r="R68" s="17">
        <v>899221</v>
      </c>
      <c r="S68" s="17">
        <v>11036159</v>
      </c>
      <c r="T68" s="17">
        <v>9063853</v>
      </c>
      <c r="V68"/>
      <c r="W68"/>
      <c r="X68" s="16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>
        <v>162</v>
      </c>
      <c r="B69" t="s">
        <v>119</v>
      </c>
      <c r="C69" s="14">
        <v>7180</v>
      </c>
      <c r="D69" s="14">
        <v>2013</v>
      </c>
      <c r="E69" s="16">
        <v>86.91</v>
      </c>
      <c r="F69" s="17">
        <v>596102</v>
      </c>
      <c r="G69" s="17">
        <v>6286439</v>
      </c>
      <c r="H69" s="17">
        <v>1791082</v>
      </c>
      <c r="I69" s="17">
        <v>600</v>
      </c>
      <c r="J69" s="17">
        <v>2132255</v>
      </c>
      <c r="K69" s="17">
        <v>0</v>
      </c>
      <c r="L69" s="17">
        <v>121580</v>
      </c>
      <c r="M69" s="17">
        <v>149534</v>
      </c>
      <c r="N69" s="17">
        <v>38766</v>
      </c>
      <c r="O69" s="17">
        <v>3662</v>
      </c>
      <c r="P69" s="17">
        <v>11944</v>
      </c>
      <c r="Q69" s="17">
        <v>10511974</v>
      </c>
      <c r="R69" s="17">
        <v>4435577</v>
      </c>
      <c r="S69" s="17">
        <v>99886863</v>
      </c>
      <c r="T69" s="17">
        <v>93353719</v>
      </c>
      <c r="V69"/>
      <c r="W69"/>
      <c r="X69" s="16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>
        <v>164</v>
      </c>
      <c r="B70" t="s">
        <v>153</v>
      </c>
      <c r="C70" s="14">
        <v>7180</v>
      </c>
      <c r="D70" s="14">
        <v>2013</v>
      </c>
      <c r="E70" s="16">
        <v>20.85</v>
      </c>
      <c r="F70" s="17">
        <v>0</v>
      </c>
      <c r="G70" s="17">
        <v>1636174</v>
      </c>
      <c r="H70" s="17">
        <v>443363</v>
      </c>
      <c r="I70" s="17">
        <v>0</v>
      </c>
      <c r="J70" s="17">
        <v>454215</v>
      </c>
      <c r="K70" s="17">
        <v>127</v>
      </c>
      <c r="L70" s="17">
        <v>93354</v>
      </c>
      <c r="M70" s="17">
        <v>11414</v>
      </c>
      <c r="N70" s="17">
        <v>89383</v>
      </c>
      <c r="O70" s="17">
        <v>4277</v>
      </c>
      <c r="P70" s="17">
        <v>0</v>
      </c>
      <c r="Q70" s="17">
        <v>2732307</v>
      </c>
      <c r="R70" s="17">
        <v>787401</v>
      </c>
      <c r="S70" s="17">
        <v>9599070</v>
      </c>
      <c r="T70" s="17">
        <v>9291674</v>
      </c>
      <c r="V70"/>
      <c r="W70"/>
      <c r="X70" s="16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>
        <v>165</v>
      </c>
      <c r="B71" t="s">
        <v>79</v>
      </c>
      <c r="C71" s="14">
        <v>7180</v>
      </c>
      <c r="D71" s="14">
        <v>2013</v>
      </c>
      <c r="E71" s="16">
        <v>1</v>
      </c>
      <c r="F71" s="17">
        <v>2236</v>
      </c>
      <c r="G71" s="17">
        <v>100331</v>
      </c>
      <c r="H71" s="17">
        <v>22186</v>
      </c>
      <c r="I71" s="17">
        <v>0</v>
      </c>
      <c r="J71" s="17">
        <v>28086</v>
      </c>
      <c r="K71" s="17">
        <v>0</v>
      </c>
      <c r="L71" s="17">
        <v>1037</v>
      </c>
      <c r="M71" s="17">
        <v>842</v>
      </c>
      <c r="N71" s="17">
        <v>344</v>
      </c>
      <c r="O71" s="17">
        <v>3547</v>
      </c>
      <c r="P71" s="17">
        <v>0</v>
      </c>
      <c r="Q71" s="17">
        <v>156373</v>
      </c>
      <c r="R71" s="17">
        <v>54573</v>
      </c>
      <c r="S71" s="17">
        <v>906311</v>
      </c>
      <c r="T71" s="17">
        <v>597035</v>
      </c>
      <c r="V71"/>
      <c r="W71"/>
      <c r="X71" s="16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>
        <v>167</v>
      </c>
      <c r="B72" t="s">
        <v>74</v>
      </c>
      <c r="C72" s="14">
        <v>7180</v>
      </c>
      <c r="D72" s="14">
        <v>2013</v>
      </c>
      <c r="E72" s="16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V72"/>
      <c r="W72"/>
      <c r="X72" s="16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>
        <v>168</v>
      </c>
      <c r="B73" t="s">
        <v>72</v>
      </c>
      <c r="C73" s="14">
        <v>7180</v>
      </c>
      <c r="D73" s="14">
        <v>2013</v>
      </c>
      <c r="E73" s="16">
        <v>21.3</v>
      </c>
      <c r="F73" s="17">
        <v>43820</v>
      </c>
      <c r="G73" s="17">
        <v>1603903</v>
      </c>
      <c r="H73" s="17">
        <v>434270</v>
      </c>
      <c r="I73" s="17">
        <v>8094</v>
      </c>
      <c r="J73" s="17">
        <v>136889</v>
      </c>
      <c r="K73" s="17">
        <v>174</v>
      </c>
      <c r="L73" s="17">
        <v>15019</v>
      </c>
      <c r="M73" s="17">
        <v>7790</v>
      </c>
      <c r="N73" s="17">
        <v>103886</v>
      </c>
      <c r="O73" s="17">
        <v>6572</v>
      </c>
      <c r="P73" s="17">
        <v>0</v>
      </c>
      <c r="Q73" s="17">
        <v>2316597</v>
      </c>
      <c r="R73" s="17">
        <v>925750</v>
      </c>
      <c r="S73" s="17">
        <v>8982966</v>
      </c>
      <c r="T73" s="17">
        <v>7769863</v>
      </c>
      <c r="V73"/>
      <c r="W73"/>
      <c r="X73" s="16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>
        <v>170</v>
      </c>
      <c r="B74" t="s">
        <v>154</v>
      </c>
      <c r="C74" s="14">
        <v>7180</v>
      </c>
      <c r="D74" s="14">
        <v>2013</v>
      </c>
      <c r="E74" s="16">
        <v>59.1</v>
      </c>
      <c r="F74" s="17">
        <v>95793</v>
      </c>
      <c r="G74" s="17">
        <v>4247761</v>
      </c>
      <c r="H74" s="17">
        <v>1385880</v>
      </c>
      <c r="I74" s="17">
        <v>0</v>
      </c>
      <c r="J74" s="17">
        <v>482627</v>
      </c>
      <c r="K74" s="17">
        <v>2477</v>
      </c>
      <c r="L74" s="17">
        <v>27835</v>
      </c>
      <c r="M74" s="17">
        <v>100638</v>
      </c>
      <c r="N74" s="17">
        <v>81058</v>
      </c>
      <c r="O74" s="17">
        <v>8523</v>
      </c>
      <c r="P74" s="17">
        <v>836</v>
      </c>
      <c r="Q74" s="17">
        <v>6335963</v>
      </c>
      <c r="R74" s="17">
        <v>2551763</v>
      </c>
      <c r="S74" s="17">
        <v>38413926</v>
      </c>
      <c r="T74" s="17">
        <v>34526798</v>
      </c>
      <c r="V74"/>
      <c r="W74"/>
      <c r="X74" s="16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>
        <v>172</v>
      </c>
      <c r="B75" t="s">
        <v>107</v>
      </c>
      <c r="C75" s="14">
        <v>7180</v>
      </c>
      <c r="D75" s="14">
        <v>2013</v>
      </c>
      <c r="E75" s="16">
        <v>8.4499999999999993</v>
      </c>
      <c r="F75" s="17">
        <v>23571</v>
      </c>
      <c r="G75" s="17">
        <v>607495</v>
      </c>
      <c r="H75" s="17">
        <v>126604</v>
      </c>
      <c r="I75" s="17">
        <v>114200</v>
      </c>
      <c r="J75" s="17">
        <v>36145</v>
      </c>
      <c r="K75" s="17">
        <v>468</v>
      </c>
      <c r="L75" s="17">
        <v>16183</v>
      </c>
      <c r="M75" s="17">
        <v>3777</v>
      </c>
      <c r="N75" s="17">
        <v>28412</v>
      </c>
      <c r="O75" s="17">
        <v>2072</v>
      </c>
      <c r="P75" s="17">
        <v>0</v>
      </c>
      <c r="Q75" s="17">
        <v>935356</v>
      </c>
      <c r="R75" s="17">
        <v>325731</v>
      </c>
      <c r="S75" s="17">
        <v>2526242</v>
      </c>
      <c r="T75" s="17">
        <v>1186206</v>
      </c>
      <c r="V75"/>
      <c r="W75"/>
      <c r="X75" s="16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>
        <v>173</v>
      </c>
      <c r="B76" t="s">
        <v>99</v>
      </c>
      <c r="C76" s="14">
        <v>7180</v>
      </c>
      <c r="D76" s="14">
        <v>2013</v>
      </c>
      <c r="E76" s="16">
        <v>2.76</v>
      </c>
      <c r="F76" s="17">
        <v>0</v>
      </c>
      <c r="G76" s="17">
        <v>228012</v>
      </c>
      <c r="H76" s="17">
        <v>63615</v>
      </c>
      <c r="I76" s="17">
        <v>74589</v>
      </c>
      <c r="J76" s="17">
        <v>9555</v>
      </c>
      <c r="K76" s="17">
        <v>0</v>
      </c>
      <c r="L76" s="17">
        <v>2620</v>
      </c>
      <c r="M76" s="17">
        <v>3266</v>
      </c>
      <c r="N76" s="17">
        <v>20023</v>
      </c>
      <c r="O76" s="17">
        <v>0</v>
      </c>
      <c r="P76" s="17">
        <v>0</v>
      </c>
      <c r="Q76" s="17">
        <v>401680</v>
      </c>
      <c r="R76" s="17">
        <v>183811</v>
      </c>
      <c r="S76" s="17">
        <v>948565</v>
      </c>
      <c r="T76" s="17">
        <v>314566</v>
      </c>
      <c r="V76"/>
      <c r="W76"/>
      <c r="X76" s="16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>
        <v>175</v>
      </c>
      <c r="B77" t="s">
        <v>115</v>
      </c>
      <c r="C77" s="14">
        <v>7180</v>
      </c>
      <c r="D77" s="14">
        <v>2013</v>
      </c>
      <c r="E77" s="16">
        <v>19.22</v>
      </c>
      <c r="F77" s="17">
        <v>240257</v>
      </c>
      <c r="G77" s="17">
        <v>1621590</v>
      </c>
      <c r="H77" s="17">
        <v>605720</v>
      </c>
      <c r="I77" s="17">
        <v>0</v>
      </c>
      <c r="J77" s="17">
        <v>212837</v>
      </c>
      <c r="K77" s="17">
        <v>1717</v>
      </c>
      <c r="L77" s="17">
        <v>2646</v>
      </c>
      <c r="M77" s="17">
        <v>296</v>
      </c>
      <c r="N77" s="17">
        <v>97084</v>
      </c>
      <c r="O77" s="17">
        <v>398356</v>
      </c>
      <c r="P77" s="17">
        <v>495</v>
      </c>
      <c r="Q77" s="17">
        <v>2939751</v>
      </c>
      <c r="R77" s="17">
        <v>1137539</v>
      </c>
      <c r="S77" s="17">
        <v>13682790</v>
      </c>
      <c r="T77" s="17">
        <v>13401646</v>
      </c>
      <c r="V77"/>
      <c r="W77"/>
      <c r="X77" s="16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>
        <v>176</v>
      </c>
      <c r="B78" t="s">
        <v>155</v>
      </c>
      <c r="C78" s="14">
        <v>7180</v>
      </c>
      <c r="D78" s="14">
        <v>2013</v>
      </c>
      <c r="E78" s="16">
        <v>61.69</v>
      </c>
      <c r="F78" s="17">
        <v>0</v>
      </c>
      <c r="G78" s="17">
        <v>5113281</v>
      </c>
      <c r="H78" s="17">
        <v>1608416</v>
      </c>
      <c r="I78" s="17">
        <v>0</v>
      </c>
      <c r="J78" s="17">
        <v>689952</v>
      </c>
      <c r="K78" s="17">
        <v>4202</v>
      </c>
      <c r="L78" s="17">
        <v>164</v>
      </c>
      <c r="M78" s="17">
        <v>2130</v>
      </c>
      <c r="N78" s="17">
        <v>270069</v>
      </c>
      <c r="O78" s="17">
        <v>351749</v>
      </c>
      <c r="P78" s="17">
        <v>4663</v>
      </c>
      <c r="Q78" s="17">
        <v>8035300</v>
      </c>
      <c r="R78" s="17">
        <v>3848285</v>
      </c>
      <c r="S78" s="17">
        <v>78056529</v>
      </c>
      <c r="T78" s="17">
        <v>76852618</v>
      </c>
      <c r="V78"/>
      <c r="W78"/>
      <c r="X78" s="16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>
        <v>180</v>
      </c>
      <c r="B79" t="s">
        <v>156</v>
      </c>
      <c r="C79" s="14">
        <v>7180</v>
      </c>
      <c r="D79" s="14">
        <v>2013</v>
      </c>
      <c r="E79" s="16">
        <v>16.149999999999999</v>
      </c>
      <c r="F79" s="17">
        <v>119514</v>
      </c>
      <c r="G79" s="17">
        <v>1164703</v>
      </c>
      <c r="H79" s="17">
        <v>311117</v>
      </c>
      <c r="I79" s="17">
        <v>0</v>
      </c>
      <c r="J79" s="17">
        <v>109002</v>
      </c>
      <c r="K79" s="17">
        <v>0</v>
      </c>
      <c r="L79" s="17">
        <v>0</v>
      </c>
      <c r="M79" s="17">
        <v>9917</v>
      </c>
      <c r="N79" s="17">
        <v>19854</v>
      </c>
      <c r="O79" s="17">
        <v>10063</v>
      </c>
      <c r="P79" s="17">
        <v>0</v>
      </c>
      <c r="Q79" s="17">
        <v>1624656</v>
      </c>
      <c r="R79" s="17">
        <v>447682</v>
      </c>
      <c r="S79" s="17">
        <v>5131077</v>
      </c>
      <c r="T79" s="17">
        <v>4733419</v>
      </c>
      <c r="V79"/>
      <c r="W79"/>
      <c r="X79" s="16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>
        <v>183</v>
      </c>
      <c r="B80" t="s">
        <v>157</v>
      </c>
      <c r="C80" s="14">
        <v>7180</v>
      </c>
      <c r="D80" s="14">
        <v>2013</v>
      </c>
      <c r="E80" s="16">
        <v>16.399999999999999</v>
      </c>
      <c r="F80" s="17">
        <v>24917</v>
      </c>
      <c r="G80" s="17">
        <v>1249963</v>
      </c>
      <c r="H80" s="17">
        <v>398509</v>
      </c>
      <c r="I80" s="17">
        <v>0</v>
      </c>
      <c r="J80" s="17">
        <v>258696</v>
      </c>
      <c r="K80" s="17">
        <v>1114</v>
      </c>
      <c r="L80" s="17">
        <v>1708</v>
      </c>
      <c r="M80" s="17">
        <v>12428</v>
      </c>
      <c r="N80" s="17">
        <v>56393</v>
      </c>
      <c r="O80" s="17">
        <v>2983</v>
      </c>
      <c r="P80" s="17">
        <v>0</v>
      </c>
      <c r="Q80" s="17">
        <v>1981794</v>
      </c>
      <c r="R80" s="17">
        <v>1453224</v>
      </c>
      <c r="S80" s="17">
        <v>18308778</v>
      </c>
      <c r="T80" s="17">
        <v>15877133</v>
      </c>
      <c r="V80"/>
      <c r="W80"/>
      <c r="X80" s="16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>
        <v>186</v>
      </c>
      <c r="B81" t="s">
        <v>158</v>
      </c>
      <c r="C81" s="14">
        <v>7180</v>
      </c>
      <c r="D81" s="14">
        <v>2013</v>
      </c>
      <c r="E81" s="16">
        <v>0</v>
      </c>
      <c r="F81" s="17">
        <v>0</v>
      </c>
      <c r="G81" s="17">
        <v>109</v>
      </c>
      <c r="H81" s="17">
        <v>11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278</v>
      </c>
      <c r="O81" s="17">
        <v>0</v>
      </c>
      <c r="P81" s="17">
        <v>0</v>
      </c>
      <c r="Q81" s="17">
        <v>398</v>
      </c>
      <c r="R81" s="17">
        <v>0</v>
      </c>
      <c r="S81" s="17">
        <v>260893</v>
      </c>
      <c r="T81" s="17">
        <v>0</v>
      </c>
      <c r="V81"/>
      <c r="W81"/>
      <c r="X81" s="16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>
        <v>191</v>
      </c>
      <c r="B82" t="s">
        <v>87</v>
      </c>
      <c r="C82" s="14">
        <v>7180</v>
      </c>
      <c r="D82" s="14">
        <v>2013</v>
      </c>
      <c r="E82" s="16">
        <v>19</v>
      </c>
      <c r="F82" s="17">
        <v>34644</v>
      </c>
      <c r="G82" s="17">
        <v>1167778</v>
      </c>
      <c r="H82" s="17">
        <v>339840</v>
      </c>
      <c r="I82" s="17">
        <v>11935</v>
      </c>
      <c r="J82" s="17">
        <v>174315</v>
      </c>
      <c r="K82" s="17">
        <v>3133</v>
      </c>
      <c r="L82" s="17">
        <v>10170</v>
      </c>
      <c r="M82" s="17">
        <v>0</v>
      </c>
      <c r="N82" s="17">
        <v>42735</v>
      </c>
      <c r="O82" s="17">
        <v>5136</v>
      </c>
      <c r="P82" s="17">
        <v>29592</v>
      </c>
      <c r="Q82" s="17">
        <v>1725450</v>
      </c>
      <c r="R82" s="17">
        <v>1009732</v>
      </c>
      <c r="S82" s="17">
        <v>13541442</v>
      </c>
      <c r="T82" s="17">
        <v>11373663</v>
      </c>
      <c r="V82"/>
      <c r="W82"/>
      <c r="X82" s="16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>
        <v>193</v>
      </c>
      <c r="B83" t="s">
        <v>117</v>
      </c>
      <c r="C83" s="14">
        <v>7180</v>
      </c>
      <c r="D83" s="14">
        <v>2013</v>
      </c>
      <c r="E83" s="16">
        <v>7.7</v>
      </c>
      <c r="F83" s="17">
        <v>13625</v>
      </c>
      <c r="G83" s="17">
        <v>464707</v>
      </c>
      <c r="H83" s="17">
        <v>136633</v>
      </c>
      <c r="I83" s="17">
        <v>0</v>
      </c>
      <c r="J83" s="17">
        <v>43019</v>
      </c>
      <c r="K83" s="17">
        <v>0</v>
      </c>
      <c r="L83" s="17">
        <v>6642</v>
      </c>
      <c r="M83" s="17">
        <v>1065</v>
      </c>
      <c r="N83" s="17">
        <v>961</v>
      </c>
      <c r="O83" s="17">
        <v>5169</v>
      </c>
      <c r="P83" s="17">
        <v>155</v>
      </c>
      <c r="Q83" s="17">
        <v>658041</v>
      </c>
      <c r="R83" s="17">
        <v>196793</v>
      </c>
      <c r="S83" s="17">
        <v>2988325</v>
      </c>
      <c r="T83" s="17">
        <v>1419862</v>
      </c>
      <c r="V83"/>
      <c r="W83"/>
      <c r="X83" s="16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>
        <v>194</v>
      </c>
      <c r="B84" t="s">
        <v>159</v>
      </c>
      <c r="C84" s="14">
        <v>7180</v>
      </c>
      <c r="D84" s="14">
        <v>2013</v>
      </c>
      <c r="E84" s="16">
        <v>5.17</v>
      </c>
      <c r="F84" s="17">
        <v>10609</v>
      </c>
      <c r="G84" s="17">
        <v>284464</v>
      </c>
      <c r="H84" s="17">
        <v>96572</v>
      </c>
      <c r="I84" s="17">
        <v>168</v>
      </c>
      <c r="J84" s="17">
        <v>14570</v>
      </c>
      <c r="K84" s="17">
        <v>0</v>
      </c>
      <c r="L84" s="17">
        <v>5589</v>
      </c>
      <c r="M84" s="17">
        <v>0</v>
      </c>
      <c r="N84" s="17">
        <v>3738</v>
      </c>
      <c r="O84" s="17">
        <v>1888</v>
      </c>
      <c r="P84" s="17">
        <v>0</v>
      </c>
      <c r="Q84" s="17">
        <v>406989</v>
      </c>
      <c r="R84" s="17">
        <v>175582</v>
      </c>
      <c r="S84" s="17">
        <v>2006049</v>
      </c>
      <c r="T84" s="17">
        <v>1180785</v>
      </c>
      <c r="V84"/>
      <c r="W84"/>
      <c r="X84" s="16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>
        <v>195</v>
      </c>
      <c r="B85" t="s">
        <v>108</v>
      </c>
      <c r="C85" s="14">
        <v>7180</v>
      </c>
      <c r="D85" s="14">
        <v>2013</v>
      </c>
      <c r="E85" s="16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V85"/>
      <c r="W85"/>
      <c r="X85" s="16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>
        <v>197</v>
      </c>
      <c r="B86" t="s">
        <v>70</v>
      </c>
      <c r="C86" s="14">
        <v>7180</v>
      </c>
      <c r="D86" s="14">
        <v>2013</v>
      </c>
      <c r="E86" s="16">
        <v>7.28</v>
      </c>
      <c r="F86" s="17">
        <v>18198</v>
      </c>
      <c r="G86" s="17">
        <v>574942</v>
      </c>
      <c r="H86" s="17">
        <v>40996</v>
      </c>
      <c r="I86" s="17">
        <v>51820</v>
      </c>
      <c r="J86" s="17">
        <v>52194</v>
      </c>
      <c r="K86" s="17">
        <v>55</v>
      </c>
      <c r="L86" s="17">
        <v>18146</v>
      </c>
      <c r="M86" s="17">
        <v>53262</v>
      </c>
      <c r="N86" s="17">
        <v>118139</v>
      </c>
      <c r="O86" s="17">
        <v>19548</v>
      </c>
      <c r="P86" s="17">
        <v>0</v>
      </c>
      <c r="Q86" s="17">
        <v>929102</v>
      </c>
      <c r="R86" s="17">
        <v>850146</v>
      </c>
      <c r="S86" s="17">
        <v>6305420</v>
      </c>
      <c r="T86" s="17">
        <v>4101930</v>
      </c>
      <c r="V86"/>
      <c r="W86"/>
      <c r="X86" s="16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>
        <v>198</v>
      </c>
      <c r="B87" t="s">
        <v>89</v>
      </c>
      <c r="C87" s="14">
        <v>7180</v>
      </c>
      <c r="D87" s="14">
        <v>2013</v>
      </c>
      <c r="E87" s="16">
        <v>8.48</v>
      </c>
      <c r="F87" s="17">
        <v>20560</v>
      </c>
      <c r="G87" s="17">
        <v>558015</v>
      </c>
      <c r="H87" s="17">
        <v>166203</v>
      </c>
      <c r="I87" s="17">
        <v>0</v>
      </c>
      <c r="J87" s="17">
        <v>77992</v>
      </c>
      <c r="K87" s="17">
        <v>0</v>
      </c>
      <c r="L87" s="17">
        <v>22653</v>
      </c>
      <c r="M87" s="17">
        <v>20944</v>
      </c>
      <c r="N87" s="17">
        <v>32519</v>
      </c>
      <c r="O87" s="17">
        <v>7866</v>
      </c>
      <c r="P87" s="17">
        <v>0</v>
      </c>
      <c r="Q87" s="17">
        <v>886192</v>
      </c>
      <c r="R87" s="17">
        <v>182605</v>
      </c>
      <c r="S87" s="17">
        <v>1292081</v>
      </c>
      <c r="T87" s="17">
        <v>819259</v>
      </c>
      <c r="V87"/>
      <c r="W87"/>
      <c r="X87" s="16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>
        <v>199</v>
      </c>
      <c r="B88" t="s">
        <v>100</v>
      </c>
      <c r="C88" s="14">
        <v>7180</v>
      </c>
      <c r="D88" s="14">
        <v>2013</v>
      </c>
      <c r="E88" s="16">
        <v>5.0999999999999996</v>
      </c>
      <c r="F88" s="17">
        <v>20180</v>
      </c>
      <c r="G88" s="17">
        <v>352881</v>
      </c>
      <c r="H88" s="17">
        <v>87522</v>
      </c>
      <c r="I88" s="17">
        <v>0</v>
      </c>
      <c r="J88" s="17">
        <v>28299</v>
      </c>
      <c r="K88" s="17">
        <v>0</v>
      </c>
      <c r="L88" s="17">
        <v>0</v>
      </c>
      <c r="M88" s="17">
        <v>1734</v>
      </c>
      <c r="N88" s="17">
        <v>11673</v>
      </c>
      <c r="O88" s="17">
        <v>628</v>
      </c>
      <c r="P88" s="17">
        <v>0</v>
      </c>
      <c r="Q88" s="17">
        <v>482737</v>
      </c>
      <c r="R88" s="17">
        <v>226883</v>
      </c>
      <c r="S88" s="17">
        <v>3213150</v>
      </c>
      <c r="T88" s="17">
        <v>2691752</v>
      </c>
      <c r="V88"/>
      <c r="W88"/>
      <c r="X88" s="16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>
        <v>201</v>
      </c>
      <c r="B89" t="s">
        <v>160</v>
      </c>
      <c r="C89" s="14">
        <v>7180</v>
      </c>
      <c r="D89" s="14">
        <v>2013</v>
      </c>
      <c r="E89" s="16">
        <v>12.54</v>
      </c>
      <c r="F89" s="17">
        <v>65429</v>
      </c>
      <c r="G89" s="17">
        <v>941282</v>
      </c>
      <c r="H89" s="17">
        <v>245199</v>
      </c>
      <c r="I89" s="17">
        <v>0</v>
      </c>
      <c r="J89" s="17">
        <v>162155</v>
      </c>
      <c r="K89" s="17">
        <v>1092</v>
      </c>
      <c r="L89" s="17">
        <v>4993</v>
      </c>
      <c r="M89" s="17">
        <v>5880</v>
      </c>
      <c r="N89" s="17">
        <v>42950</v>
      </c>
      <c r="O89" s="17">
        <v>134</v>
      </c>
      <c r="P89" s="17">
        <v>0</v>
      </c>
      <c r="Q89" s="17">
        <v>1403685</v>
      </c>
      <c r="R89" s="17">
        <v>1058540</v>
      </c>
      <c r="S89" s="17">
        <v>15060015</v>
      </c>
      <c r="T89" s="17">
        <v>11824892</v>
      </c>
      <c r="V89"/>
      <c r="W89"/>
      <c r="X89" s="16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4">
        <v>202</v>
      </c>
      <c r="B90" s="15" t="s">
        <v>161</v>
      </c>
      <c r="C90" s="14">
        <v>7180</v>
      </c>
      <c r="D90" s="14">
        <v>2013</v>
      </c>
      <c r="E90" s="16">
        <v>14.88</v>
      </c>
      <c r="F90" s="17">
        <v>0</v>
      </c>
      <c r="G90" s="17">
        <v>1180925</v>
      </c>
      <c r="H90" s="17">
        <v>350646</v>
      </c>
      <c r="I90" s="17">
        <v>0</v>
      </c>
      <c r="J90" s="17">
        <v>242769</v>
      </c>
      <c r="K90" s="17">
        <v>100</v>
      </c>
      <c r="L90" s="17">
        <v>50315</v>
      </c>
      <c r="M90" s="17">
        <v>1978</v>
      </c>
      <c r="N90" s="17">
        <v>6919</v>
      </c>
      <c r="O90" s="17">
        <v>2492</v>
      </c>
      <c r="P90" s="17">
        <v>96076</v>
      </c>
      <c r="Q90" s="17">
        <v>1740068</v>
      </c>
      <c r="R90" s="17">
        <v>781034</v>
      </c>
      <c r="S90" s="17">
        <v>8114117</v>
      </c>
      <c r="T90" s="17">
        <v>8114117</v>
      </c>
      <c r="V90"/>
      <c r="W90"/>
      <c r="X90" s="16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3">
        <v>204</v>
      </c>
      <c r="B91" s="13" t="s">
        <v>98</v>
      </c>
      <c r="C91" s="13">
        <v>7180</v>
      </c>
      <c r="D91" s="13">
        <v>2013</v>
      </c>
      <c r="E91" s="13">
        <v>2.2599999999999998</v>
      </c>
      <c r="F91" s="13">
        <v>0</v>
      </c>
      <c r="G91" s="13">
        <v>153334</v>
      </c>
      <c r="H91" s="13">
        <v>43123</v>
      </c>
      <c r="I91" s="13">
        <v>0</v>
      </c>
      <c r="J91" s="13">
        <v>12840</v>
      </c>
      <c r="K91" s="13">
        <v>0</v>
      </c>
      <c r="L91" s="13">
        <v>0</v>
      </c>
      <c r="M91" s="13">
        <v>0</v>
      </c>
      <c r="N91" s="13">
        <v>29710</v>
      </c>
      <c r="O91" s="13">
        <v>34849</v>
      </c>
      <c r="P91" s="13">
        <v>0</v>
      </c>
      <c r="Q91" s="13">
        <v>273856</v>
      </c>
      <c r="R91" s="13">
        <v>123815</v>
      </c>
      <c r="S91" s="13">
        <v>1894132</v>
      </c>
      <c r="T91" s="13">
        <v>9358</v>
      </c>
    </row>
    <row r="92" spans="1:39" x14ac:dyDescent="0.25">
      <c r="A92" s="13">
        <v>205</v>
      </c>
      <c r="B92" s="13" t="s">
        <v>162</v>
      </c>
      <c r="C92" s="13">
        <v>7180</v>
      </c>
      <c r="D92" s="13">
        <v>2013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</row>
    <row r="93" spans="1:39" x14ac:dyDescent="0.25">
      <c r="A93" s="13">
        <v>206</v>
      </c>
      <c r="B93" s="13" t="s">
        <v>163</v>
      </c>
      <c r="C93" s="13">
        <v>7180</v>
      </c>
      <c r="D93" s="13">
        <v>2013</v>
      </c>
      <c r="E93" s="13">
        <v>8.6300000000000008</v>
      </c>
      <c r="F93" s="13">
        <v>14667</v>
      </c>
      <c r="G93" s="13">
        <v>599004</v>
      </c>
      <c r="H93" s="13">
        <v>167126</v>
      </c>
      <c r="I93" s="13">
        <v>75710</v>
      </c>
      <c r="J93" s="13">
        <v>54603</v>
      </c>
      <c r="K93" s="13">
        <v>0</v>
      </c>
      <c r="L93" s="13">
        <v>23900</v>
      </c>
      <c r="M93" s="13">
        <v>0</v>
      </c>
      <c r="N93" s="13">
        <v>73251</v>
      </c>
      <c r="O93" s="13">
        <v>2080</v>
      </c>
      <c r="P93" s="13">
        <v>0</v>
      </c>
      <c r="Q93" s="13">
        <v>995674</v>
      </c>
      <c r="R93" s="13">
        <v>542696</v>
      </c>
      <c r="S93" s="13">
        <v>1723989</v>
      </c>
      <c r="T93" s="13">
        <v>642871</v>
      </c>
    </row>
    <row r="94" spans="1:39" x14ac:dyDescent="0.25">
      <c r="A94" s="13">
        <v>207</v>
      </c>
      <c r="B94" s="13" t="s">
        <v>101</v>
      </c>
      <c r="C94" s="13">
        <v>7180</v>
      </c>
      <c r="D94" s="13">
        <v>2013</v>
      </c>
      <c r="E94" s="13">
        <v>13.7</v>
      </c>
      <c r="F94" s="13">
        <v>63284</v>
      </c>
      <c r="G94" s="13">
        <v>926797</v>
      </c>
      <c r="H94" s="13">
        <v>209342</v>
      </c>
      <c r="I94" s="13">
        <v>51745</v>
      </c>
      <c r="J94" s="13">
        <v>142378</v>
      </c>
      <c r="K94" s="13">
        <v>0</v>
      </c>
      <c r="L94" s="13">
        <v>51545</v>
      </c>
      <c r="M94" s="13">
        <v>9453</v>
      </c>
      <c r="N94" s="13">
        <v>39189</v>
      </c>
      <c r="O94" s="13">
        <v>6960</v>
      </c>
      <c r="P94" s="13">
        <v>0</v>
      </c>
      <c r="Q94" s="13">
        <v>1437409</v>
      </c>
      <c r="R94" s="13">
        <v>1173139</v>
      </c>
      <c r="S94" s="13">
        <v>18097185</v>
      </c>
      <c r="T94" s="13">
        <v>14419149</v>
      </c>
    </row>
    <row r="95" spans="1:39" x14ac:dyDescent="0.25">
      <c r="A95" s="13">
        <v>208</v>
      </c>
      <c r="B95" s="13" t="s">
        <v>104</v>
      </c>
      <c r="C95" s="13">
        <v>7180</v>
      </c>
      <c r="D95" s="13">
        <v>2013</v>
      </c>
      <c r="E95" s="13">
        <v>20.059999999999999</v>
      </c>
      <c r="F95" s="13">
        <v>75740</v>
      </c>
      <c r="G95" s="13">
        <v>1365759</v>
      </c>
      <c r="H95" s="13">
        <v>332041</v>
      </c>
      <c r="I95" s="13">
        <v>666729</v>
      </c>
      <c r="J95" s="13">
        <v>306502</v>
      </c>
      <c r="K95" s="13">
        <v>0</v>
      </c>
      <c r="L95" s="13">
        <v>23956</v>
      </c>
      <c r="M95" s="13">
        <v>4765</v>
      </c>
      <c r="N95" s="13">
        <v>181199</v>
      </c>
      <c r="O95" s="13">
        <v>2408</v>
      </c>
      <c r="P95" s="13">
        <v>0</v>
      </c>
      <c r="Q95" s="13">
        <v>2883359</v>
      </c>
      <c r="R95" s="13">
        <v>2118118</v>
      </c>
      <c r="S95" s="13">
        <v>27869950</v>
      </c>
      <c r="T95" s="13">
        <v>21322240</v>
      </c>
    </row>
    <row r="96" spans="1:39" x14ac:dyDescent="0.25">
      <c r="A96" s="13">
        <v>209</v>
      </c>
      <c r="B96" s="13" t="s">
        <v>164</v>
      </c>
      <c r="C96" s="13">
        <v>7180</v>
      </c>
      <c r="D96" s="13">
        <v>2013</v>
      </c>
      <c r="E96" s="13">
        <v>8.92</v>
      </c>
      <c r="F96" s="13">
        <v>17042</v>
      </c>
      <c r="G96" s="13">
        <v>484316</v>
      </c>
      <c r="H96" s="13">
        <v>161265</v>
      </c>
      <c r="I96" s="13">
        <v>7540</v>
      </c>
      <c r="J96" s="13">
        <v>132373</v>
      </c>
      <c r="K96" s="13">
        <v>0</v>
      </c>
      <c r="L96" s="13">
        <v>7443</v>
      </c>
      <c r="M96" s="13">
        <v>11246</v>
      </c>
      <c r="N96" s="13">
        <v>46133</v>
      </c>
      <c r="O96" s="13">
        <v>1099</v>
      </c>
      <c r="P96" s="13">
        <v>7506</v>
      </c>
      <c r="Q96" s="13">
        <v>843909</v>
      </c>
      <c r="R96" s="13">
        <v>499467</v>
      </c>
      <c r="S96" s="13">
        <v>6370994</v>
      </c>
      <c r="T96" s="13">
        <v>5439081</v>
      </c>
    </row>
    <row r="97" spans="1:41" x14ac:dyDescent="0.25">
      <c r="A97" s="13">
        <v>210</v>
      </c>
      <c r="B97" s="13" t="s">
        <v>165</v>
      </c>
      <c r="C97" s="13">
        <v>7180</v>
      </c>
      <c r="D97" s="13">
        <v>2013</v>
      </c>
      <c r="E97" s="13">
        <v>10.31</v>
      </c>
      <c r="F97" s="13">
        <v>0</v>
      </c>
      <c r="G97" s="13">
        <v>822462</v>
      </c>
      <c r="H97" s="13">
        <v>185292</v>
      </c>
      <c r="I97" s="13">
        <v>32000</v>
      </c>
      <c r="J97" s="13">
        <v>144627</v>
      </c>
      <c r="K97" s="13">
        <v>1028</v>
      </c>
      <c r="L97" s="13">
        <v>815</v>
      </c>
      <c r="M97" s="13">
        <v>0</v>
      </c>
      <c r="N97" s="13">
        <v>0</v>
      </c>
      <c r="O97" s="13">
        <v>12347</v>
      </c>
      <c r="P97" s="13">
        <v>0</v>
      </c>
      <c r="Q97" s="13">
        <v>1198571</v>
      </c>
      <c r="R97" s="13">
        <v>840776</v>
      </c>
      <c r="S97" s="13">
        <v>2897233</v>
      </c>
      <c r="T97" s="13">
        <v>2302359</v>
      </c>
    </row>
    <row r="98" spans="1:41" x14ac:dyDescent="0.25">
      <c r="A98" s="13">
        <v>211</v>
      </c>
      <c r="B98" s="13" t="s">
        <v>166</v>
      </c>
      <c r="C98" s="13">
        <v>7180</v>
      </c>
      <c r="D98" s="13">
        <v>2013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</row>
    <row r="99" spans="1:41" x14ac:dyDescent="0.25">
      <c r="A99" s="13">
        <v>904</v>
      </c>
      <c r="B99" s="13" t="s">
        <v>110</v>
      </c>
      <c r="C99" s="13">
        <v>7180</v>
      </c>
      <c r="D99" s="13">
        <v>2013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</row>
    <row r="100" spans="1:41" x14ac:dyDescent="0.25">
      <c r="A100" s="13">
        <v>915</v>
      </c>
      <c r="B100" s="13" t="s">
        <v>114</v>
      </c>
      <c r="C100" s="13">
        <v>7180</v>
      </c>
      <c r="D100" s="13">
        <v>2013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</row>
    <row r="101" spans="1:41" x14ac:dyDescent="0.25">
      <c r="A101" s="13">
        <v>919</v>
      </c>
      <c r="B101" s="13" t="s">
        <v>124</v>
      </c>
      <c r="C101" s="13">
        <v>7180</v>
      </c>
      <c r="D101" s="13">
        <v>2013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</row>
    <row r="102" spans="1:41" x14ac:dyDescent="0.25">
      <c r="A102" s="13">
        <v>921</v>
      </c>
      <c r="B102" s="13" t="s">
        <v>167</v>
      </c>
      <c r="C102" s="13">
        <v>7180</v>
      </c>
      <c r="D102" s="13">
        <v>2013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</row>
    <row r="103" spans="1:41" x14ac:dyDescent="0.25">
      <c r="A103" s="11">
        <v>922</v>
      </c>
      <c r="B103" s="13" t="s">
        <v>168</v>
      </c>
      <c r="C103" s="13">
        <v>7180</v>
      </c>
      <c r="D103" s="13">
        <v>2013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</row>
    <row r="104" spans="1:41" x14ac:dyDescent="0.25">
      <c r="A104" s="11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</row>
    <row r="105" spans="1:41" x14ac:dyDescent="0.25">
      <c r="A105" s="11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</row>
    <row r="106" spans="1:41" x14ac:dyDescent="0.25">
      <c r="A106" s="12" t="s">
        <v>21</v>
      </c>
      <c r="B106" s="12" t="s">
        <v>49</v>
      </c>
      <c r="C106" s="12" t="s">
        <v>50</v>
      </c>
      <c r="D106" s="12" t="s">
        <v>51</v>
      </c>
      <c r="E106" s="12" t="s">
        <v>52</v>
      </c>
      <c r="F106" s="12" t="s">
        <v>53</v>
      </c>
      <c r="G106" s="12" t="s">
        <v>54</v>
      </c>
      <c r="H106" s="12" t="s">
        <v>55</v>
      </c>
      <c r="I106" s="12" t="s">
        <v>56</v>
      </c>
      <c r="J106" s="12" t="s">
        <v>57</v>
      </c>
      <c r="K106" s="12" t="s">
        <v>58</v>
      </c>
      <c r="L106" s="12" t="s">
        <v>59</v>
      </c>
      <c r="M106" s="12" t="s">
        <v>60</v>
      </c>
      <c r="N106" s="12" t="s">
        <v>61</v>
      </c>
      <c r="O106" s="12" t="s">
        <v>62</v>
      </c>
      <c r="P106" s="12" t="s">
        <v>63</v>
      </c>
      <c r="Q106" s="12" t="s">
        <v>64</v>
      </c>
      <c r="R106" s="12" t="s">
        <v>65</v>
      </c>
      <c r="S106" s="12" t="s">
        <v>66</v>
      </c>
      <c r="T106" s="12" t="s">
        <v>67</v>
      </c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</row>
    <row r="107" spans="1:41" x14ac:dyDescent="0.25">
      <c r="A107">
        <v>1</v>
      </c>
      <c r="B107" t="s">
        <v>126</v>
      </c>
      <c r="C107" s="14">
        <v>7180</v>
      </c>
      <c r="D107" s="14">
        <v>2014</v>
      </c>
      <c r="E107" s="19">
        <v>62.13</v>
      </c>
      <c r="F107" s="20">
        <v>0</v>
      </c>
      <c r="G107" s="20">
        <v>5532361</v>
      </c>
      <c r="H107" s="20">
        <v>982679</v>
      </c>
      <c r="I107" s="20">
        <v>39996</v>
      </c>
      <c r="J107" s="20">
        <v>1714168</v>
      </c>
      <c r="K107" s="20">
        <v>1561</v>
      </c>
      <c r="L107" s="20">
        <v>20117</v>
      </c>
      <c r="M107" s="20">
        <v>7193</v>
      </c>
      <c r="N107" s="20">
        <v>8117</v>
      </c>
      <c r="O107" s="20">
        <v>26746</v>
      </c>
      <c r="P107" s="20">
        <v>3400</v>
      </c>
      <c r="Q107" s="20">
        <v>8329538</v>
      </c>
      <c r="R107" s="20">
        <v>6137029</v>
      </c>
      <c r="S107" s="20">
        <v>31989245</v>
      </c>
      <c r="T107" s="20">
        <v>30092426</v>
      </c>
      <c r="V107"/>
      <c r="W107"/>
      <c r="X107"/>
      <c r="Y107"/>
      <c r="Z107" s="16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</row>
    <row r="108" spans="1:41" x14ac:dyDescent="0.25">
      <c r="A108">
        <v>3</v>
      </c>
      <c r="B108" t="s">
        <v>127</v>
      </c>
      <c r="C108" s="14">
        <v>7180</v>
      </c>
      <c r="D108" s="14">
        <v>2014</v>
      </c>
      <c r="E108" s="21">
        <v>21</v>
      </c>
      <c r="F108" s="22">
        <v>0</v>
      </c>
      <c r="G108" s="22">
        <v>1707569</v>
      </c>
      <c r="H108" s="22">
        <v>330235</v>
      </c>
      <c r="I108" s="22">
        <v>20004</v>
      </c>
      <c r="J108" s="22">
        <v>579824</v>
      </c>
      <c r="K108" s="22">
        <v>911</v>
      </c>
      <c r="L108" s="22">
        <v>9966</v>
      </c>
      <c r="M108" s="22">
        <v>0</v>
      </c>
      <c r="N108" s="22">
        <v>0</v>
      </c>
      <c r="O108" s="22">
        <v>63042</v>
      </c>
      <c r="P108" s="22">
        <v>0</v>
      </c>
      <c r="Q108" s="22">
        <v>2711551</v>
      </c>
      <c r="R108" s="22">
        <v>2103890</v>
      </c>
      <c r="S108" s="22">
        <v>11531327</v>
      </c>
      <c r="T108" s="22">
        <v>11099755</v>
      </c>
      <c r="V108"/>
    </row>
    <row r="109" spans="1:41" x14ac:dyDescent="0.25">
      <c r="A109">
        <v>8</v>
      </c>
      <c r="B109" t="s">
        <v>128</v>
      </c>
      <c r="C109" s="14">
        <v>7180</v>
      </c>
      <c r="D109" s="14">
        <v>2014</v>
      </c>
      <c r="E109" s="19">
        <v>1.1000000000000001</v>
      </c>
      <c r="F109" s="20">
        <v>1915</v>
      </c>
      <c r="G109" s="20">
        <v>83734</v>
      </c>
      <c r="H109" s="20">
        <v>18510</v>
      </c>
      <c r="I109" s="20">
        <v>0</v>
      </c>
      <c r="J109" s="20">
        <v>2053</v>
      </c>
      <c r="K109" s="20">
        <v>0</v>
      </c>
      <c r="L109" s="20">
        <v>4676</v>
      </c>
      <c r="M109" s="20">
        <v>0</v>
      </c>
      <c r="N109" s="20">
        <v>0</v>
      </c>
      <c r="O109" s="20">
        <v>315</v>
      </c>
      <c r="P109" s="20">
        <v>0</v>
      </c>
      <c r="Q109" s="20">
        <v>109288</v>
      </c>
      <c r="R109" s="20">
        <v>37693</v>
      </c>
      <c r="S109" s="20">
        <v>291899</v>
      </c>
      <c r="T109" s="20">
        <v>135288</v>
      </c>
      <c r="V109"/>
      <c r="W109"/>
      <c r="X109"/>
      <c r="Y109"/>
      <c r="Z109" s="16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</row>
    <row r="110" spans="1:41" x14ac:dyDescent="0.25">
      <c r="A110">
        <v>10</v>
      </c>
      <c r="B110" t="s">
        <v>92</v>
      </c>
      <c r="C110" s="14">
        <v>7180</v>
      </c>
      <c r="D110" s="14">
        <v>2014</v>
      </c>
      <c r="E110" s="19">
        <v>21.05</v>
      </c>
      <c r="F110" s="20">
        <v>28685</v>
      </c>
      <c r="G110" s="20">
        <v>1770804</v>
      </c>
      <c r="H110" s="20">
        <v>320794</v>
      </c>
      <c r="I110" s="20">
        <v>0</v>
      </c>
      <c r="J110" s="20">
        <v>309157</v>
      </c>
      <c r="K110" s="20">
        <v>1288</v>
      </c>
      <c r="L110" s="20">
        <v>3237</v>
      </c>
      <c r="M110" s="20">
        <v>1368</v>
      </c>
      <c r="N110" s="20">
        <v>97001</v>
      </c>
      <c r="O110" s="20">
        <v>96735</v>
      </c>
      <c r="P110" s="20">
        <v>2183</v>
      </c>
      <c r="Q110" s="20">
        <v>2598201</v>
      </c>
      <c r="R110" s="20">
        <v>636832</v>
      </c>
      <c r="S110" s="20">
        <v>7579081</v>
      </c>
      <c r="T110" s="20">
        <v>7344055</v>
      </c>
      <c r="V110"/>
      <c r="W110"/>
      <c r="X110"/>
      <c r="Y110"/>
      <c r="Z110" s="16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</row>
    <row r="111" spans="1:41" x14ac:dyDescent="0.25">
      <c r="A111">
        <v>14</v>
      </c>
      <c r="B111" t="s">
        <v>121</v>
      </c>
      <c r="C111" s="14">
        <v>7180</v>
      </c>
      <c r="D111" s="14">
        <v>2014</v>
      </c>
      <c r="E111" s="19">
        <v>77.41</v>
      </c>
      <c r="F111" s="20">
        <v>0</v>
      </c>
      <c r="G111" s="20">
        <v>6037514</v>
      </c>
      <c r="H111" s="20">
        <v>1690880</v>
      </c>
      <c r="I111" s="20">
        <v>0</v>
      </c>
      <c r="J111" s="20">
        <v>2549544</v>
      </c>
      <c r="K111" s="20">
        <v>3176</v>
      </c>
      <c r="L111" s="20">
        <v>497639</v>
      </c>
      <c r="M111" s="20">
        <v>41942</v>
      </c>
      <c r="N111" s="20">
        <v>210010</v>
      </c>
      <c r="O111" s="20">
        <v>15680</v>
      </c>
      <c r="P111" s="20">
        <v>0</v>
      </c>
      <c r="Q111" s="20">
        <v>11046385</v>
      </c>
      <c r="R111" s="20">
        <v>16147763</v>
      </c>
      <c r="S111" s="20">
        <v>62016083</v>
      </c>
      <c r="T111" s="20">
        <v>60072214</v>
      </c>
      <c r="V111"/>
      <c r="W111"/>
      <c r="X111"/>
      <c r="Y111"/>
      <c r="Z111" s="16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</row>
    <row r="112" spans="1:41" x14ac:dyDescent="0.25">
      <c r="A112">
        <v>20</v>
      </c>
      <c r="B112" t="s">
        <v>129</v>
      </c>
      <c r="C112" s="14">
        <v>7180</v>
      </c>
      <c r="D112" s="14">
        <v>2014</v>
      </c>
      <c r="E112" s="19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0</v>
      </c>
      <c r="T112" s="20">
        <v>0</v>
      </c>
      <c r="V112"/>
      <c r="W112"/>
      <c r="X112"/>
      <c r="Y112"/>
      <c r="Z112" s="16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</row>
    <row r="113" spans="1:41" x14ac:dyDescent="0.25">
      <c r="A113">
        <v>21</v>
      </c>
      <c r="B113" t="s">
        <v>130</v>
      </c>
      <c r="C113" s="14">
        <v>7180</v>
      </c>
      <c r="D113" s="14">
        <v>2014</v>
      </c>
      <c r="E113" s="19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0</v>
      </c>
      <c r="T113" s="20">
        <v>0</v>
      </c>
      <c r="V113"/>
      <c r="W113"/>
      <c r="X113"/>
      <c r="Y113"/>
      <c r="Z113" s="16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</row>
    <row r="114" spans="1:41" x14ac:dyDescent="0.25">
      <c r="A114">
        <v>22</v>
      </c>
      <c r="B114" t="s">
        <v>81</v>
      </c>
      <c r="C114" s="14">
        <v>7180</v>
      </c>
      <c r="D114" s="14">
        <v>2014</v>
      </c>
      <c r="E114" s="19">
        <v>7.49</v>
      </c>
      <c r="F114" s="20">
        <v>0</v>
      </c>
      <c r="G114" s="20">
        <v>447822</v>
      </c>
      <c r="H114" s="20">
        <v>131266</v>
      </c>
      <c r="I114" s="20">
        <v>64029</v>
      </c>
      <c r="J114" s="20">
        <v>81220</v>
      </c>
      <c r="K114" s="20">
        <v>0</v>
      </c>
      <c r="L114" s="20">
        <v>0</v>
      </c>
      <c r="M114" s="20">
        <v>0</v>
      </c>
      <c r="N114" s="20">
        <v>4497</v>
      </c>
      <c r="O114" s="20">
        <v>161727</v>
      </c>
      <c r="P114" s="20">
        <v>1666</v>
      </c>
      <c r="Q114" s="20">
        <v>888895</v>
      </c>
      <c r="R114" s="20">
        <v>192274</v>
      </c>
      <c r="S114" s="20">
        <v>5272219</v>
      </c>
      <c r="T114" s="20">
        <v>2800541</v>
      </c>
      <c r="V114"/>
    </row>
    <row r="115" spans="1:41" x14ac:dyDescent="0.25">
      <c r="A115">
        <v>23</v>
      </c>
      <c r="B115" t="s">
        <v>131</v>
      </c>
      <c r="C115" s="14">
        <v>7180</v>
      </c>
      <c r="D115" s="14">
        <v>2014</v>
      </c>
      <c r="E115" s="19">
        <v>2.39</v>
      </c>
      <c r="F115" s="20">
        <v>4459</v>
      </c>
      <c r="G115" s="20">
        <v>143554</v>
      </c>
      <c r="H115" s="20">
        <v>27764</v>
      </c>
      <c r="I115" s="20">
        <v>300</v>
      </c>
      <c r="J115" s="20">
        <v>29187</v>
      </c>
      <c r="K115" s="20">
        <v>0</v>
      </c>
      <c r="L115" s="20">
        <v>0</v>
      </c>
      <c r="M115" s="20">
        <v>6288</v>
      </c>
      <c r="N115" s="20">
        <v>25526</v>
      </c>
      <c r="O115" s="20">
        <v>13405</v>
      </c>
      <c r="P115" s="20">
        <v>0</v>
      </c>
      <c r="Q115" s="20">
        <v>246024</v>
      </c>
      <c r="R115" s="20">
        <v>182155</v>
      </c>
      <c r="S115" s="20">
        <v>239373</v>
      </c>
      <c r="T115" s="20">
        <v>71785</v>
      </c>
      <c r="V115"/>
      <c r="W115"/>
      <c r="X115"/>
      <c r="Y115"/>
      <c r="Z115" s="16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</row>
    <row r="116" spans="1:41" x14ac:dyDescent="0.25">
      <c r="A116">
        <v>26</v>
      </c>
      <c r="B116" t="s">
        <v>132</v>
      </c>
      <c r="C116" s="14">
        <v>7180</v>
      </c>
      <c r="D116" s="14">
        <v>2014</v>
      </c>
      <c r="E116" s="19">
        <v>15.18</v>
      </c>
      <c r="F116" s="20">
        <v>22623</v>
      </c>
      <c r="G116" s="20">
        <v>1162147</v>
      </c>
      <c r="H116" s="20">
        <v>347214</v>
      </c>
      <c r="I116" s="20">
        <v>0</v>
      </c>
      <c r="J116" s="20">
        <v>133937</v>
      </c>
      <c r="K116" s="20">
        <v>0</v>
      </c>
      <c r="L116" s="20">
        <v>6691</v>
      </c>
      <c r="M116" s="20">
        <v>0</v>
      </c>
      <c r="N116" s="20">
        <v>49594</v>
      </c>
      <c r="O116" s="20">
        <v>1029</v>
      </c>
      <c r="P116" s="20">
        <v>0</v>
      </c>
      <c r="Q116" s="20">
        <v>1700612</v>
      </c>
      <c r="R116" s="20">
        <v>1101323</v>
      </c>
      <c r="S116" s="20">
        <v>19999719</v>
      </c>
      <c r="T116" s="20">
        <v>17322048</v>
      </c>
      <c r="V116"/>
      <c r="W116"/>
      <c r="X116"/>
      <c r="Y116"/>
      <c r="Z116" s="16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</row>
    <row r="117" spans="1:41" x14ac:dyDescent="0.25">
      <c r="A117">
        <v>29</v>
      </c>
      <c r="B117" t="s">
        <v>77</v>
      </c>
      <c r="C117" s="14">
        <v>7180</v>
      </c>
      <c r="D117" s="14">
        <v>2014</v>
      </c>
      <c r="E117" s="19">
        <v>71.53</v>
      </c>
      <c r="F117" s="20">
        <v>8358</v>
      </c>
      <c r="G117" s="20">
        <v>5281015</v>
      </c>
      <c r="H117" s="20">
        <v>1673912</v>
      </c>
      <c r="I117" s="20">
        <v>0</v>
      </c>
      <c r="J117" s="20">
        <v>429059</v>
      </c>
      <c r="K117" s="20">
        <v>9115</v>
      </c>
      <c r="L117" s="20">
        <v>537</v>
      </c>
      <c r="M117" s="20">
        <v>17843</v>
      </c>
      <c r="N117" s="20">
        <v>350130</v>
      </c>
      <c r="O117" s="20">
        <v>2291</v>
      </c>
      <c r="P117" s="20">
        <v>8503</v>
      </c>
      <c r="Q117" s="20">
        <v>7755399</v>
      </c>
      <c r="R117" s="20">
        <v>4415023</v>
      </c>
      <c r="S117" s="20">
        <v>27424107</v>
      </c>
      <c r="T117" s="20">
        <v>26043459</v>
      </c>
      <c r="V117"/>
      <c r="W117"/>
      <c r="X117"/>
      <c r="Y117"/>
      <c r="Z117" s="16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</row>
    <row r="118" spans="1:41" x14ac:dyDescent="0.25">
      <c r="A118">
        <v>32</v>
      </c>
      <c r="B118" t="s">
        <v>133</v>
      </c>
      <c r="C118" s="14">
        <v>7180</v>
      </c>
      <c r="D118" s="14">
        <v>2014</v>
      </c>
      <c r="E118" s="21">
        <v>29.66</v>
      </c>
      <c r="F118" s="23">
        <v>104655</v>
      </c>
      <c r="G118" s="23">
        <v>2263904</v>
      </c>
      <c r="H118" s="23">
        <v>627591</v>
      </c>
      <c r="I118" s="23">
        <v>25920</v>
      </c>
      <c r="J118" s="23">
        <v>665011</v>
      </c>
      <c r="K118" s="23">
        <v>540</v>
      </c>
      <c r="L118" s="23">
        <v>34947</v>
      </c>
      <c r="M118" s="23">
        <v>10722</v>
      </c>
      <c r="N118" s="23">
        <v>282507</v>
      </c>
      <c r="O118" s="23">
        <v>1608</v>
      </c>
      <c r="P118" s="23">
        <v>0</v>
      </c>
      <c r="Q118" s="23">
        <v>3912750</v>
      </c>
      <c r="R118" s="23">
        <v>1689321</v>
      </c>
      <c r="S118" s="23">
        <v>38249863</v>
      </c>
      <c r="T118" s="23">
        <v>32241089</v>
      </c>
      <c r="V118"/>
      <c r="W118"/>
      <c r="X118"/>
      <c r="Y118"/>
      <c r="Z118" s="16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</row>
    <row r="119" spans="1:41" x14ac:dyDescent="0.25">
      <c r="A119">
        <v>35</v>
      </c>
      <c r="B119" t="s">
        <v>134</v>
      </c>
      <c r="C119" s="14">
        <v>7180</v>
      </c>
      <c r="D119" s="14">
        <v>2014</v>
      </c>
      <c r="E119" s="19">
        <v>5.58</v>
      </c>
      <c r="F119" s="20">
        <v>0</v>
      </c>
      <c r="G119" s="20">
        <v>482801</v>
      </c>
      <c r="H119" s="20">
        <v>115020</v>
      </c>
      <c r="I119" s="20">
        <v>0</v>
      </c>
      <c r="J119" s="20">
        <v>46276</v>
      </c>
      <c r="K119" s="20">
        <v>260</v>
      </c>
      <c r="L119" s="20">
        <v>1408</v>
      </c>
      <c r="M119" s="20">
        <v>593</v>
      </c>
      <c r="N119" s="20">
        <v>16982</v>
      </c>
      <c r="O119" s="20">
        <v>458</v>
      </c>
      <c r="P119" s="20">
        <v>0</v>
      </c>
      <c r="Q119" s="20">
        <v>663798</v>
      </c>
      <c r="R119" s="20">
        <v>298726</v>
      </c>
      <c r="S119" s="20">
        <v>3122534</v>
      </c>
      <c r="T119" s="20">
        <v>1865179</v>
      </c>
      <c r="V119"/>
      <c r="W119"/>
      <c r="X119"/>
      <c r="Y119"/>
      <c r="Z119" s="16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</row>
    <row r="120" spans="1:41" x14ac:dyDescent="0.25">
      <c r="A120">
        <v>37</v>
      </c>
      <c r="B120" t="s">
        <v>135</v>
      </c>
      <c r="C120" s="14">
        <v>7180</v>
      </c>
      <c r="D120" s="14">
        <v>2014</v>
      </c>
      <c r="E120" s="19">
        <v>29.62</v>
      </c>
      <c r="F120" s="20">
        <v>173677</v>
      </c>
      <c r="G120" s="20">
        <v>2174898</v>
      </c>
      <c r="H120" s="20">
        <v>602887</v>
      </c>
      <c r="I120" s="20">
        <v>0</v>
      </c>
      <c r="J120" s="20">
        <v>710013</v>
      </c>
      <c r="K120" s="20">
        <v>0</v>
      </c>
      <c r="L120" s="20">
        <v>0</v>
      </c>
      <c r="M120" s="20">
        <v>42829</v>
      </c>
      <c r="N120" s="20">
        <v>126258</v>
      </c>
      <c r="O120" s="20">
        <v>81080</v>
      </c>
      <c r="P120" s="20">
        <v>0</v>
      </c>
      <c r="Q120" s="20">
        <v>3737965</v>
      </c>
      <c r="R120" s="20">
        <v>1617340</v>
      </c>
      <c r="S120" s="20">
        <v>17639015</v>
      </c>
      <c r="T120" s="20">
        <v>13978742</v>
      </c>
      <c r="V120"/>
      <c r="W120"/>
      <c r="X120"/>
      <c r="Y120"/>
      <c r="Z120" s="16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</row>
    <row r="121" spans="1:41" x14ac:dyDescent="0.25">
      <c r="A121">
        <v>38</v>
      </c>
      <c r="B121" t="s">
        <v>106</v>
      </c>
      <c r="C121" s="14">
        <v>7180</v>
      </c>
      <c r="D121" s="14">
        <v>2014</v>
      </c>
      <c r="E121" s="21">
        <v>9.76</v>
      </c>
      <c r="F121" s="22">
        <v>0</v>
      </c>
      <c r="G121" s="22">
        <v>643344</v>
      </c>
      <c r="H121" s="22">
        <v>182179</v>
      </c>
      <c r="I121" s="22">
        <v>0</v>
      </c>
      <c r="J121" s="22">
        <v>149154</v>
      </c>
      <c r="K121" s="22">
        <v>0</v>
      </c>
      <c r="L121" s="22">
        <v>0</v>
      </c>
      <c r="M121" s="22">
        <v>3103</v>
      </c>
      <c r="N121" s="22">
        <v>18202</v>
      </c>
      <c r="O121" s="22">
        <v>18702</v>
      </c>
      <c r="P121" s="22">
        <v>0</v>
      </c>
      <c r="Q121" s="22">
        <v>1014684</v>
      </c>
      <c r="R121" s="22">
        <v>171808</v>
      </c>
      <c r="S121" s="22">
        <v>2216278</v>
      </c>
      <c r="T121" s="22">
        <v>1650866</v>
      </c>
      <c r="V121"/>
      <c r="W121"/>
      <c r="X121"/>
      <c r="Y121"/>
      <c r="Z121" s="16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</row>
    <row r="122" spans="1:41" x14ac:dyDescent="0.25">
      <c r="A122">
        <v>39</v>
      </c>
      <c r="B122" t="s">
        <v>136</v>
      </c>
      <c r="C122" s="14">
        <v>7180</v>
      </c>
      <c r="D122" s="14">
        <v>2014</v>
      </c>
      <c r="E122" s="19">
        <v>16.2</v>
      </c>
      <c r="F122" s="20">
        <v>73301</v>
      </c>
      <c r="G122" s="20">
        <v>1016615</v>
      </c>
      <c r="H122" s="20">
        <v>248104</v>
      </c>
      <c r="I122" s="20">
        <v>189290</v>
      </c>
      <c r="J122" s="20">
        <v>176903</v>
      </c>
      <c r="K122" s="20">
        <v>4038</v>
      </c>
      <c r="L122" s="20">
        <v>1867</v>
      </c>
      <c r="M122" s="20">
        <v>2193</v>
      </c>
      <c r="N122" s="20">
        <v>45128</v>
      </c>
      <c r="O122" s="20">
        <v>170</v>
      </c>
      <c r="P122" s="20">
        <v>0</v>
      </c>
      <c r="Q122" s="20">
        <v>1684308</v>
      </c>
      <c r="R122" s="20">
        <v>727586</v>
      </c>
      <c r="S122" s="20">
        <v>11236324</v>
      </c>
      <c r="T122" s="20">
        <v>6210197</v>
      </c>
      <c r="V122"/>
    </row>
    <row r="123" spans="1:41" x14ac:dyDescent="0.25">
      <c r="A123">
        <v>43</v>
      </c>
      <c r="B123" t="s">
        <v>93</v>
      </c>
      <c r="C123" s="14">
        <v>7180</v>
      </c>
      <c r="D123" s="14">
        <v>2014</v>
      </c>
      <c r="E123" s="19">
        <v>6.11</v>
      </c>
      <c r="F123" s="20">
        <v>12225</v>
      </c>
      <c r="G123" s="20">
        <v>481186</v>
      </c>
      <c r="H123" s="20">
        <v>160635</v>
      </c>
      <c r="I123" s="20">
        <v>10671</v>
      </c>
      <c r="J123" s="20">
        <v>50850</v>
      </c>
      <c r="K123" s="20">
        <v>0</v>
      </c>
      <c r="L123" s="20">
        <v>2223</v>
      </c>
      <c r="M123" s="20">
        <v>16546</v>
      </c>
      <c r="N123" s="20">
        <v>45543</v>
      </c>
      <c r="O123" s="20">
        <v>1431</v>
      </c>
      <c r="P123" s="20">
        <v>0</v>
      </c>
      <c r="Q123" s="20">
        <v>769085</v>
      </c>
      <c r="R123" s="20">
        <v>277193</v>
      </c>
      <c r="S123" s="20">
        <v>2441585</v>
      </c>
      <c r="T123" s="20">
        <v>1268722</v>
      </c>
      <c r="V123"/>
      <c r="W123"/>
      <c r="X123"/>
      <c r="Y123"/>
      <c r="Z123" s="16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</row>
    <row r="124" spans="1:41" x14ac:dyDescent="0.25">
      <c r="A124">
        <v>45</v>
      </c>
      <c r="B124" t="s">
        <v>112</v>
      </c>
      <c r="C124" s="14">
        <v>7180</v>
      </c>
      <c r="D124" s="14">
        <v>2014</v>
      </c>
      <c r="E124" s="19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20">
        <v>0</v>
      </c>
      <c r="V124"/>
      <c r="W124"/>
      <c r="X124"/>
      <c r="Y124"/>
      <c r="Z124" s="16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</row>
    <row r="125" spans="1:41" x14ac:dyDescent="0.25">
      <c r="A125">
        <v>46</v>
      </c>
      <c r="B125" t="s">
        <v>137</v>
      </c>
      <c r="C125" s="14">
        <v>7180</v>
      </c>
      <c r="D125" s="14">
        <v>2014</v>
      </c>
      <c r="E125" s="19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V125"/>
    </row>
    <row r="126" spans="1:41" x14ac:dyDescent="0.25">
      <c r="A126">
        <v>50</v>
      </c>
      <c r="B126" t="s">
        <v>138</v>
      </c>
      <c r="C126" s="14">
        <v>7180</v>
      </c>
      <c r="D126" s="14">
        <v>2014</v>
      </c>
      <c r="E126" s="19">
        <v>24.3</v>
      </c>
      <c r="F126" s="20">
        <v>0</v>
      </c>
      <c r="G126" s="20">
        <v>1951770</v>
      </c>
      <c r="H126" s="20">
        <v>193889</v>
      </c>
      <c r="I126" s="20">
        <v>8000</v>
      </c>
      <c r="J126" s="20">
        <v>283461</v>
      </c>
      <c r="K126" s="20">
        <v>0</v>
      </c>
      <c r="L126" s="20">
        <v>66422</v>
      </c>
      <c r="M126" s="20">
        <v>90</v>
      </c>
      <c r="N126" s="20">
        <v>198838</v>
      </c>
      <c r="O126" s="20">
        <v>6868</v>
      </c>
      <c r="P126" s="20">
        <v>0</v>
      </c>
      <c r="Q126" s="20">
        <v>2709338</v>
      </c>
      <c r="R126" s="20">
        <v>2006498</v>
      </c>
      <c r="S126" s="20">
        <v>15750600</v>
      </c>
      <c r="T126" s="20">
        <v>8115739</v>
      </c>
      <c r="V126"/>
    </row>
    <row r="127" spans="1:41" x14ac:dyDescent="0.25">
      <c r="A127">
        <v>54</v>
      </c>
      <c r="B127" t="s">
        <v>113</v>
      </c>
      <c r="C127" s="14">
        <v>7180</v>
      </c>
      <c r="D127" s="14">
        <v>2014</v>
      </c>
      <c r="E127" s="19">
        <v>1.57</v>
      </c>
      <c r="F127" s="20">
        <v>1010</v>
      </c>
      <c r="G127" s="20">
        <v>100829</v>
      </c>
      <c r="H127" s="20">
        <v>30463</v>
      </c>
      <c r="I127" s="20">
        <v>0</v>
      </c>
      <c r="J127" s="20">
        <v>1407</v>
      </c>
      <c r="K127" s="20">
        <v>0</v>
      </c>
      <c r="L127" s="20">
        <v>7003</v>
      </c>
      <c r="M127" s="20">
        <v>0</v>
      </c>
      <c r="N127" s="20">
        <v>12906</v>
      </c>
      <c r="O127" s="20">
        <v>245</v>
      </c>
      <c r="P127" s="20">
        <v>0</v>
      </c>
      <c r="Q127" s="20">
        <v>152556</v>
      </c>
      <c r="R127" s="20">
        <v>17206</v>
      </c>
      <c r="S127" s="20">
        <v>67718</v>
      </c>
      <c r="T127" s="20">
        <v>53983</v>
      </c>
      <c r="V127"/>
      <c r="W127"/>
      <c r="X127"/>
      <c r="Y127"/>
      <c r="Z127" s="16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</row>
    <row r="128" spans="1:41" x14ac:dyDescent="0.25">
      <c r="A128">
        <v>56</v>
      </c>
      <c r="B128" t="s">
        <v>96</v>
      </c>
      <c r="C128" s="14">
        <v>7180</v>
      </c>
      <c r="D128" s="14">
        <v>2014</v>
      </c>
      <c r="E128" s="19">
        <v>1.03</v>
      </c>
      <c r="F128" s="20">
        <v>1213</v>
      </c>
      <c r="G128" s="20">
        <v>73334</v>
      </c>
      <c r="H128" s="20">
        <v>19413</v>
      </c>
      <c r="I128" s="20">
        <v>0</v>
      </c>
      <c r="J128" s="20">
        <v>35426</v>
      </c>
      <c r="K128" s="20">
        <v>0</v>
      </c>
      <c r="L128" s="20">
        <v>9314</v>
      </c>
      <c r="M128" s="20">
        <v>3974</v>
      </c>
      <c r="N128" s="20">
        <v>4717</v>
      </c>
      <c r="O128" s="20">
        <v>383</v>
      </c>
      <c r="P128" s="20">
        <v>0</v>
      </c>
      <c r="Q128" s="20">
        <v>146561</v>
      </c>
      <c r="R128" s="20">
        <v>96064</v>
      </c>
      <c r="S128" s="20">
        <v>315503</v>
      </c>
      <c r="T128" s="20">
        <v>240634</v>
      </c>
      <c r="V128"/>
      <c r="W128"/>
      <c r="X128"/>
      <c r="Y128"/>
      <c r="Z128" s="16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</row>
    <row r="129" spans="1:41" x14ac:dyDescent="0.25">
      <c r="A129">
        <v>58</v>
      </c>
      <c r="B129" t="s">
        <v>97</v>
      </c>
      <c r="C129" s="14">
        <v>7180</v>
      </c>
      <c r="D129" s="14">
        <v>2014</v>
      </c>
      <c r="E129" s="19">
        <v>25.86</v>
      </c>
      <c r="F129" s="20">
        <v>38641</v>
      </c>
      <c r="G129" s="20">
        <v>1728114</v>
      </c>
      <c r="H129" s="20">
        <v>446542</v>
      </c>
      <c r="I129" s="20">
        <v>18600</v>
      </c>
      <c r="J129" s="20">
        <v>229869</v>
      </c>
      <c r="K129" s="20">
        <v>0</v>
      </c>
      <c r="L129" s="20">
        <v>108823</v>
      </c>
      <c r="M129" s="20">
        <v>22133</v>
      </c>
      <c r="N129" s="20">
        <v>101676</v>
      </c>
      <c r="O129" s="20">
        <v>3786</v>
      </c>
      <c r="P129" s="20">
        <v>3209</v>
      </c>
      <c r="Q129" s="20">
        <v>2656334</v>
      </c>
      <c r="R129" s="20">
        <v>761935</v>
      </c>
      <c r="S129" s="20">
        <v>10120985</v>
      </c>
      <c r="T129" s="20">
        <v>8446171</v>
      </c>
      <c r="V129"/>
      <c r="W129"/>
      <c r="X129"/>
      <c r="Y129"/>
      <c r="Z129" s="16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</row>
    <row r="130" spans="1:41" x14ac:dyDescent="0.25">
      <c r="A130">
        <v>63</v>
      </c>
      <c r="B130" t="s">
        <v>76</v>
      </c>
      <c r="C130" s="14">
        <v>7180</v>
      </c>
      <c r="D130" s="14">
        <v>2014</v>
      </c>
      <c r="E130" s="19">
        <v>12.78</v>
      </c>
      <c r="F130" s="20">
        <v>11830</v>
      </c>
      <c r="G130" s="20">
        <v>752862</v>
      </c>
      <c r="H130" s="20">
        <v>336654</v>
      </c>
      <c r="I130" s="20">
        <v>14900</v>
      </c>
      <c r="J130" s="20">
        <v>134237</v>
      </c>
      <c r="K130" s="20">
        <v>0</v>
      </c>
      <c r="L130" s="20">
        <v>149591</v>
      </c>
      <c r="M130" s="20">
        <v>98276</v>
      </c>
      <c r="N130" s="20">
        <v>34806</v>
      </c>
      <c r="O130" s="20">
        <v>2027</v>
      </c>
      <c r="P130" s="20">
        <v>0</v>
      </c>
      <c r="Q130" s="20">
        <v>1523353</v>
      </c>
      <c r="R130" s="20">
        <v>304252</v>
      </c>
      <c r="S130" s="20">
        <v>4660754</v>
      </c>
      <c r="T130" s="20">
        <v>4143042</v>
      </c>
      <c r="V130"/>
      <c r="W130"/>
      <c r="X130"/>
      <c r="Y130"/>
      <c r="Z130" s="16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</row>
    <row r="131" spans="1:41" x14ac:dyDescent="0.25">
      <c r="A131">
        <v>78</v>
      </c>
      <c r="B131" t="s">
        <v>139</v>
      </c>
      <c r="C131" s="14">
        <v>7180</v>
      </c>
      <c r="D131" s="14">
        <v>2014</v>
      </c>
      <c r="E131" s="21">
        <v>6.57</v>
      </c>
      <c r="F131" s="22">
        <v>15564</v>
      </c>
      <c r="G131" s="22">
        <v>439719</v>
      </c>
      <c r="H131" s="22">
        <v>107027</v>
      </c>
      <c r="I131" s="22">
        <v>0</v>
      </c>
      <c r="J131" s="22">
        <v>79575</v>
      </c>
      <c r="K131" s="22">
        <v>0</v>
      </c>
      <c r="L131" s="22">
        <v>0</v>
      </c>
      <c r="M131" s="22">
        <v>10360</v>
      </c>
      <c r="N131" s="22">
        <v>14791</v>
      </c>
      <c r="O131" s="22">
        <v>1489</v>
      </c>
      <c r="P131" s="22">
        <v>0</v>
      </c>
      <c r="Q131" s="22">
        <v>652961</v>
      </c>
      <c r="R131" s="22">
        <v>213728</v>
      </c>
      <c r="S131" s="22">
        <v>2472217</v>
      </c>
      <c r="T131" s="22">
        <v>1967298</v>
      </c>
      <c r="V131"/>
      <c r="W131"/>
      <c r="X131"/>
      <c r="Y131"/>
      <c r="Z131" s="16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</row>
    <row r="132" spans="1:41" x14ac:dyDescent="0.25">
      <c r="A132">
        <v>79</v>
      </c>
      <c r="B132" t="s">
        <v>84</v>
      </c>
      <c r="C132" s="14">
        <v>7180</v>
      </c>
      <c r="D132" s="14">
        <v>2014</v>
      </c>
      <c r="E132" s="19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  <c r="R132" s="20">
        <v>10814</v>
      </c>
      <c r="S132" s="20">
        <v>191163</v>
      </c>
      <c r="T132" s="20">
        <v>8042</v>
      </c>
      <c r="V132"/>
    </row>
    <row r="133" spans="1:41" x14ac:dyDescent="0.25">
      <c r="A133">
        <v>80</v>
      </c>
      <c r="B133" t="s">
        <v>140</v>
      </c>
      <c r="C133" s="14">
        <v>7180</v>
      </c>
      <c r="D133" s="14">
        <v>2014</v>
      </c>
      <c r="E133" s="19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20">
        <v>0</v>
      </c>
      <c r="V133"/>
      <c r="W133"/>
      <c r="X133"/>
      <c r="Y133"/>
      <c r="Z133" s="16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</row>
    <row r="134" spans="1:41" x14ac:dyDescent="0.25">
      <c r="A134">
        <v>81</v>
      </c>
      <c r="B134" t="s">
        <v>141</v>
      </c>
      <c r="C134" s="14">
        <v>7180</v>
      </c>
      <c r="D134" s="14">
        <v>2014</v>
      </c>
      <c r="E134" s="19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V134"/>
    </row>
    <row r="135" spans="1:41" x14ac:dyDescent="0.25">
      <c r="A135">
        <v>82</v>
      </c>
      <c r="B135" t="s">
        <v>75</v>
      </c>
      <c r="C135" s="14">
        <v>7180</v>
      </c>
      <c r="D135" s="14">
        <v>2014</v>
      </c>
      <c r="E135" s="19">
        <v>0</v>
      </c>
      <c r="F135" s="20">
        <v>0</v>
      </c>
      <c r="G135" s="20">
        <v>0</v>
      </c>
      <c r="H135" s="20">
        <v>-1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-1</v>
      </c>
      <c r="R135" s="20">
        <v>121</v>
      </c>
      <c r="S135" s="20">
        <v>1530</v>
      </c>
      <c r="T135" s="20">
        <v>510</v>
      </c>
      <c r="V135"/>
      <c r="W135"/>
      <c r="X135"/>
      <c r="Y135"/>
      <c r="Z135" s="16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</row>
    <row r="136" spans="1:41" x14ac:dyDescent="0.25">
      <c r="A136">
        <v>84</v>
      </c>
      <c r="B136" t="s">
        <v>118</v>
      </c>
      <c r="C136" s="14">
        <v>7180</v>
      </c>
      <c r="D136" s="14">
        <v>2014</v>
      </c>
      <c r="E136" s="19">
        <v>56.97</v>
      </c>
      <c r="F136" s="20">
        <v>178629</v>
      </c>
      <c r="G136" s="20">
        <v>4456118</v>
      </c>
      <c r="H136" s="20">
        <v>431623</v>
      </c>
      <c r="I136" s="20">
        <v>0</v>
      </c>
      <c r="J136" s="20">
        <v>888311</v>
      </c>
      <c r="K136" s="20">
        <v>458</v>
      </c>
      <c r="L136" s="20">
        <v>441877</v>
      </c>
      <c r="M136" s="20">
        <v>33592</v>
      </c>
      <c r="N136" s="20">
        <v>267785</v>
      </c>
      <c r="O136" s="20">
        <v>4934</v>
      </c>
      <c r="P136" s="20">
        <v>74509</v>
      </c>
      <c r="Q136" s="20">
        <v>6450189</v>
      </c>
      <c r="R136" s="20">
        <v>3478102</v>
      </c>
      <c r="S136" s="20">
        <v>34962782</v>
      </c>
      <c r="T136" s="20">
        <v>31371696</v>
      </c>
      <c r="V136"/>
      <c r="W136"/>
      <c r="X136"/>
      <c r="Y136"/>
      <c r="Z136" s="16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</row>
    <row r="137" spans="1:41" x14ac:dyDescent="0.25">
      <c r="A137">
        <v>85</v>
      </c>
      <c r="B137" t="s">
        <v>142</v>
      </c>
      <c r="C137" s="14">
        <v>7180</v>
      </c>
      <c r="D137" s="14">
        <v>2014</v>
      </c>
      <c r="E137" s="19">
        <v>7.67</v>
      </c>
      <c r="F137" s="20">
        <v>26148</v>
      </c>
      <c r="G137" s="20">
        <v>610642</v>
      </c>
      <c r="H137" s="20">
        <v>144588</v>
      </c>
      <c r="I137" s="20">
        <v>0</v>
      </c>
      <c r="J137" s="20">
        <v>91111</v>
      </c>
      <c r="K137" s="20">
        <v>0</v>
      </c>
      <c r="L137" s="20">
        <v>51</v>
      </c>
      <c r="M137" s="20">
        <v>47005</v>
      </c>
      <c r="N137" s="20">
        <v>18699</v>
      </c>
      <c r="O137" s="20">
        <v>5019</v>
      </c>
      <c r="P137" s="20">
        <v>0</v>
      </c>
      <c r="Q137" s="20">
        <v>917115</v>
      </c>
      <c r="R137" s="20">
        <v>285720</v>
      </c>
      <c r="S137" s="20">
        <v>3815184</v>
      </c>
      <c r="T137" s="20">
        <v>2188994</v>
      </c>
      <c r="V137"/>
    </row>
    <row r="138" spans="1:41" x14ac:dyDescent="0.25">
      <c r="A138">
        <v>96</v>
      </c>
      <c r="B138" t="s">
        <v>88</v>
      </c>
      <c r="C138" s="14">
        <v>7180</v>
      </c>
      <c r="D138" s="14">
        <v>2014</v>
      </c>
      <c r="E138" s="19">
        <v>1.86</v>
      </c>
      <c r="F138" s="20">
        <v>1126</v>
      </c>
      <c r="G138" s="20">
        <v>155398</v>
      </c>
      <c r="H138" s="20">
        <v>34620</v>
      </c>
      <c r="I138" s="20">
        <v>0</v>
      </c>
      <c r="J138" s="20">
        <v>13376</v>
      </c>
      <c r="K138" s="20">
        <v>70</v>
      </c>
      <c r="L138" s="20">
        <v>6784</v>
      </c>
      <c r="M138" s="20">
        <v>0</v>
      </c>
      <c r="N138" s="20">
        <v>18426</v>
      </c>
      <c r="O138" s="20">
        <v>320</v>
      </c>
      <c r="P138" s="20">
        <v>0</v>
      </c>
      <c r="Q138" s="20">
        <v>228994</v>
      </c>
      <c r="R138" s="20">
        <v>99477</v>
      </c>
      <c r="S138" s="20">
        <v>222922</v>
      </c>
      <c r="T138" s="20">
        <v>129331</v>
      </c>
      <c r="V138"/>
    </row>
    <row r="139" spans="1:41" x14ac:dyDescent="0.25">
      <c r="A139">
        <v>102</v>
      </c>
      <c r="B139" t="s">
        <v>122</v>
      </c>
      <c r="C139" s="14">
        <v>7180</v>
      </c>
      <c r="D139" s="14">
        <v>2014</v>
      </c>
      <c r="E139" s="19">
        <v>12.8</v>
      </c>
      <c r="F139" s="20">
        <v>59051</v>
      </c>
      <c r="G139" s="20">
        <v>878392</v>
      </c>
      <c r="H139" s="20">
        <v>228646</v>
      </c>
      <c r="I139" s="20">
        <v>0</v>
      </c>
      <c r="J139" s="20">
        <v>172426</v>
      </c>
      <c r="K139" s="20">
        <v>0</v>
      </c>
      <c r="L139" s="20">
        <v>-1000</v>
      </c>
      <c r="M139" s="20">
        <v>38412</v>
      </c>
      <c r="N139" s="20">
        <v>25947</v>
      </c>
      <c r="O139" s="20">
        <v>9481</v>
      </c>
      <c r="P139" s="20">
        <v>0</v>
      </c>
      <c r="Q139" s="20">
        <v>1352304</v>
      </c>
      <c r="R139" s="20">
        <v>364755</v>
      </c>
      <c r="S139" s="20">
        <v>10490872</v>
      </c>
      <c r="T139" s="20">
        <v>9279386</v>
      </c>
      <c r="V139"/>
      <c r="W139"/>
      <c r="X139"/>
      <c r="Y139"/>
      <c r="Z139" s="16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</row>
    <row r="140" spans="1:41" x14ac:dyDescent="0.25">
      <c r="A140">
        <v>104</v>
      </c>
      <c r="B140" t="s">
        <v>91</v>
      </c>
      <c r="C140" s="14">
        <v>7180</v>
      </c>
      <c r="D140" s="14">
        <v>2014</v>
      </c>
      <c r="E140" s="19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V140"/>
      <c r="W140"/>
      <c r="X140"/>
      <c r="Y140"/>
      <c r="Z140" s="16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</row>
    <row r="141" spans="1:41" x14ac:dyDescent="0.25">
      <c r="A141">
        <v>106</v>
      </c>
      <c r="B141" t="s">
        <v>71</v>
      </c>
      <c r="C141" s="14">
        <v>7180</v>
      </c>
      <c r="D141" s="14">
        <v>2014</v>
      </c>
      <c r="E141" s="19">
        <v>6.49</v>
      </c>
      <c r="F141" s="20">
        <v>28292</v>
      </c>
      <c r="G141" s="20">
        <v>451103</v>
      </c>
      <c r="H141" s="20">
        <v>99117</v>
      </c>
      <c r="I141" s="20">
        <v>0</v>
      </c>
      <c r="J141" s="20">
        <v>82225</v>
      </c>
      <c r="K141" s="20">
        <v>0</v>
      </c>
      <c r="L141" s="20">
        <v>34006</v>
      </c>
      <c r="M141" s="20">
        <v>17146</v>
      </c>
      <c r="N141" s="20">
        <v>45450</v>
      </c>
      <c r="O141" s="20">
        <v>330</v>
      </c>
      <c r="P141" s="20">
        <v>0</v>
      </c>
      <c r="Q141" s="20">
        <v>729377</v>
      </c>
      <c r="R141" s="20">
        <v>229734</v>
      </c>
      <c r="S141" s="20">
        <v>1396155</v>
      </c>
      <c r="T141" s="20">
        <v>1120467</v>
      </c>
      <c r="V141"/>
      <c r="W141"/>
      <c r="X141"/>
      <c r="Y141"/>
      <c r="Z141" s="16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</row>
    <row r="142" spans="1:41" x14ac:dyDescent="0.25">
      <c r="A142">
        <v>107</v>
      </c>
      <c r="B142" t="s">
        <v>83</v>
      </c>
      <c r="C142" s="14">
        <v>7180</v>
      </c>
      <c r="D142" s="14">
        <v>2014</v>
      </c>
      <c r="E142" s="19">
        <v>1.06</v>
      </c>
      <c r="F142" s="20">
        <v>1410</v>
      </c>
      <c r="G142" s="20">
        <v>79848</v>
      </c>
      <c r="H142" s="20">
        <v>16147</v>
      </c>
      <c r="I142" s="20">
        <v>0</v>
      </c>
      <c r="J142" s="20">
        <v>1779</v>
      </c>
      <c r="K142" s="20">
        <v>0</v>
      </c>
      <c r="L142" s="20">
        <v>642</v>
      </c>
      <c r="M142" s="20">
        <v>0</v>
      </c>
      <c r="N142" s="20">
        <v>16</v>
      </c>
      <c r="O142" s="20">
        <v>0</v>
      </c>
      <c r="P142" s="20">
        <v>0</v>
      </c>
      <c r="Q142" s="20">
        <v>98432</v>
      </c>
      <c r="R142" s="20">
        <v>24628</v>
      </c>
      <c r="S142" s="20">
        <v>113554</v>
      </c>
      <c r="T142" s="20">
        <v>37718</v>
      </c>
      <c r="V142"/>
    </row>
    <row r="143" spans="1:41" x14ac:dyDescent="0.25">
      <c r="A143">
        <v>108</v>
      </c>
      <c r="B143" t="s">
        <v>90</v>
      </c>
      <c r="C143" s="14">
        <v>7180</v>
      </c>
      <c r="D143" s="14">
        <v>2014</v>
      </c>
      <c r="E143" s="19">
        <v>6.14</v>
      </c>
      <c r="F143" s="20">
        <v>20170</v>
      </c>
      <c r="G143" s="20">
        <v>430668</v>
      </c>
      <c r="H143" s="20">
        <v>100376</v>
      </c>
      <c r="I143" s="20">
        <v>57705</v>
      </c>
      <c r="J143" s="20">
        <v>63631</v>
      </c>
      <c r="K143" s="20">
        <v>0</v>
      </c>
      <c r="L143" s="20">
        <v>13721</v>
      </c>
      <c r="M143" s="20">
        <v>21425</v>
      </c>
      <c r="N143" s="20">
        <v>15427</v>
      </c>
      <c r="O143" s="20">
        <v>2795</v>
      </c>
      <c r="P143" s="20">
        <v>0</v>
      </c>
      <c r="Q143" s="20">
        <v>705748</v>
      </c>
      <c r="R143" s="20">
        <v>128841</v>
      </c>
      <c r="S143" s="20">
        <v>1561158</v>
      </c>
      <c r="T143" s="20">
        <v>1111746</v>
      </c>
      <c r="V143"/>
      <c r="W143"/>
      <c r="X143"/>
      <c r="Y143"/>
      <c r="Z143" s="16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</row>
    <row r="144" spans="1:41" x14ac:dyDescent="0.25">
      <c r="A144">
        <v>111</v>
      </c>
      <c r="B144" t="s">
        <v>143</v>
      </c>
      <c r="C144" s="14">
        <v>7180</v>
      </c>
      <c r="D144" s="14">
        <v>2014</v>
      </c>
      <c r="E144" s="19">
        <v>0</v>
      </c>
      <c r="F144" s="20">
        <v>118</v>
      </c>
      <c r="G144" s="20">
        <v>0</v>
      </c>
      <c r="H144" s="20">
        <v>0</v>
      </c>
      <c r="I144" s="20">
        <v>0</v>
      </c>
      <c r="J144" s="20">
        <v>4416</v>
      </c>
      <c r="K144" s="20">
        <v>0</v>
      </c>
      <c r="L144" s="20">
        <v>0</v>
      </c>
      <c r="M144" s="20">
        <v>3683</v>
      </c>
      <c r="N144" s="20">
        <v>0</v>
      </c>
      <c r="O144" s="20">
        <v>0</v>
      </c>
      <c r="P144" s="20">
        <v>0</v>
      </c>
      <c r="Q144" s="20">
        <v>8099</v>
      </c>
      <c r="R144" s="20">
        <v>2217</v>
      </c>
      <c r="S144" s="20">
        <v>3997</v>
      </c>
      <c r="T144" s="20">
        <v>3456</v>
      </c>
      <c r="V144"/>
      <c r="W144"/>
      <c r="X144"/>
      <c r="Y144"/>
      <c r="Z144" s="16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</row>
    <row r="145" spans="1:41" x14ac:dyDescent="0.25">
      <c r="A145">
        <v>125</v>
      </c>
      <c r="B145" t="s">
        <v>85</v>
      </c>
      <c r="C145" s="14">
        <v>7180</v>
      </c>
      <c r="D145" s="14">
        <v>2014</v>
      </c>
      <c r="E145" s="19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V145"/>
      <c r="W145"/>
      <c r="X145"/>
      <c r="Y145"/>
      <c r="Z145" s="16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</row>
    <row r="146" spans="1:41" x14ac:dyDescent="0.25">
      <c r="A146">
        <v>126</v>
      </c>
      <c r="B146" t="s">
        <v>103</v>
      </c>
      <c r="C146" s="14">
        <v>7180</v>
      </c>
      <c r="D146" s="14">
        <v>2014</v>
      </c>
      <c r="E146" s="19">
        <v>14.62</v>
      </c>
      <c r="F146" s="20">
        <v>37624</v>
      </c>
      <c r="G146" s="20">
        <v>1101208</v>
      </c>
      <c r="H146" s="20">
        <v>341075</v>
      </c>
      <c r="I146" s="20">
        <v>18000</v>
      </c>
      <c r="J146" s="20">
        <v>176338</v>
      </c>
      <c r="K146" s="20">
        <v>428</v>
      </c>
      <c r="L146" s="20">
        <v>40164</v>
      </c>
      <c r="M146" s="20">
        <v>7414</v>
      </c>
      <c r="N146" s="20">
        <v>21373</v>
      </c>
      <c r="O146" s="20">
        <v>374</v>
      </c>
      <c r="P146" s="20">
        <v>-4320</v>
      </c>
      <c r="Q146" s="20">
        <v>1710694</v>
      </c>
      <c r="R146" s="20">
        <v>525407</v>
      </c>
      <c r="S146" s="20">
        <v>16752049</v>
      </c>
      <c r="T146" s="20">
        <v>16218129</v>
      </c>
      <c r="V146"/>
      <c r="W146"/>
      <c r="X146"/>
      <c r="Y146"/>
      <c r="Z146" s="16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</row>
    <row r="147" spans="1:41" x14ac:dyDescent="0.25">
      <c r="A147">
        <v>128</v>
      </c>
      <c r="B147" t="s">
        <v>109</v>
      </c>
      <c r="C147" s="14">
        <v>7180</v>
      </c>
      <c r="D147" s="14">
        <v>2014</v>
      </c>
      <c r="E147" s="19">
        <v>67.540000000000006</v>
      </c>
      <c r="F147" s="20">
        <v>71491</v>
      </c>
      <c r="G147" s="20">
        <v>5196324</v>
      </c>
      <c r="H147" s="20">
        <v>1603036</v>
      </c>
      <c r="I147" s="20">
        <v>0</v>
      </c>
      <c r="J147" s="20">
        <v>1916184</v>
      </c>
      <c r="K147" s="20">
        <v>71</v>
      </c>
      <c r="L147" s="20">
        <v>19930</v>
      </c>
      <c r="M147" s="20">
        <v>305289</v>
      </c>
      <c r="N147" s="20">
        <v>585284</v>
      </c>
      <c r="O147" s="20">
        <v>1432</v>
      </c>
      <c r="P147" s="20">
        <v>1552</v>
      </c>
      <c r="Q147" s="20">
        <v>9625998</v>
      </c>
      <c r="R147" s="20">
        <v>4171136</v>
      </c>
      <c r="S147" s="20">
        <v>26529458</v>
      </c>
      <c r="T147" s="20">
        <v>21660624</v>
      </c>
      <c r="V147"/>
      <c r="W147"/>
      <c r="X147"/>
      <c r="Y147"/>
      <c r="Z147" s="16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</row>
    <row r="148" spans="1:41" x14ac:dyDescent="0.25">
      <c r="A148">
        <v>129</v>
      </c>
      <c r="B148" t="s">
        <v>120</v>
      </c>
      <c r="C148" s="14">
        <v>7180</v>
      </c>
      <c r="D148" s="14">
        <v>2014</v>
      </c>
      <c r="E148" s="19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V148"/>
      <c r="W148"/>
      <c r="X148"/>
      <c r="Y148"/>
      <c r="Z148" s="16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</row>
    <row r="149" spans="1:41" x14ac:dyDescent="0.25">
      <c r="A149">
        <v>130</v>
      </c>
      <c r="B149" t="s">
        <v>144</v>
      </c>
      <c r="C149" s="14">
        <v>7180</v>
      </c>
      <c r="D149" s="14">
        <v>2014</v>
      </c>
      <c r="E149" s="19">
        <v>16.46</v>
      </c>
      <c r="F149" s="20">
        <v>23994</v>
      </c>
      <c r="G149" s="20">
        <v>1216507</v>
      </c>
      <c r="H149" s="20">
        <v>328187</v>
      </c>
      <c r="I149" s="20">
        <v>0</v>
      </c>
      <c r="J149" s="20">
        <v>215965</v>
      </c>
      <c r="K149" s="20">
        <v>778</v>
      </c>
      <c r="L149" s="20">
        <v>6106</v>
      </c>
      <c r="M149" s="20">
        <v>50917</v>
      </c>
      <c r="N149" s="20">
        <v>55368</v>
      </c>
      <c r="O149" s="20">
        <v>1080</v>
      </c>
      <c r="P149" s="20">
        <v>0</v>
      </c>
      <c r="Q149" s="20">
        <v>1874908</v>
      </c>
      <c r="R149" s="20">
        <v>717364</v>
      </c>
      <c r="S149" s="20">
        <v>10015612</v>
      </c>
      <c r="T149" s="20">
        <v>8682030</v>
      </c>
      <c r="V149"/>
      <c r="W149"/>
      <c r="X149"/>
      <c r="Y149"/>
      <c r="Z149" s="16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</row>
    <row r="150" spans="1:41" x14ac:dyDescent="0.25">
      <c r="A150">
        <v>131</v>
      </c>
      <c r="B150" t="s">
        <v>86</v>
      </c>
      <c r="C150" s="14">
        <v>7180</v>
      </c>
      <c r="D150" s="14">
        <v>2014</v>
      </c>
      <c r="E150" s="19">
        <v>22.6</v>
      </c>
      <c r="F150" s="20">
        <v>0</v>
      </c>
      <c r="G150" s="20">
        <v>1752529</v>
      </c>
      <c r="H150" s="20">
        <v>444646</v>
      </c>
      <c r="I150" s="20">
        <v>17553</v>
      </c>
      <c r="J150" s="20">
        <v>247585</v>
      </c>
      <c r="K150" s="20">
        <v>0</v>
      </c>
      <c r="L150" s="20">
        <v>24836</v>
      </c>
      <c r="M150" s="20">
        <v>29602</v>
      </c>
      <c r="N150" s="20">
        <v>95020</v>
      </c>
      <c r="O150" s="20">
        <v>135</v>
      </c>
      <c r="P150" s="20">
        <v>0</v>
      </c>
      <c r="Q150" s="20">
        <v>2611906</v>
      </c>
      <c r="R150" s="20">
        <v>845896</v>
      </c>
      <c r="S150" s="20">
        <v>8482305</v>
      </c>
      <c r="T150" s="20">
        <v>7996573</v>
      </c>
      <c r="V150"/>
      <c r="W150"/>
      <c r="X150"/>
      <c r="Y150"/>
      <c r="Z150" s="16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</row>
    <row r="151" spans="1:41" x14ac:dyDescent="0.25">
      <c r="A151">
        <v>132</v>
      </c>
      <c r="B151" t="s">
        <v>145</v>
      </c>
      <c r="C151" s="14">
        <v>7180</v>
      </c>
      <c r="D151" s="14">
        <v>2014</v>
      </c>
      <c r="E151" s="19">
        <v>14.31</v>
      </c>
      <c r="F151" s="20">
        <v>40123</v>
      </c>
      <c r="G151" s="20">
        <v>1024696</v>
      </c>
      <c r="H151" s="20">
        <v>267296</v>
      </c>
      <c r="I151" s="20">
        <v>12960</v>
      </c>
      <c r="J151" s="20">
        <v>147902</v>
      </c>
      <c r="K151" s="20">
        <v>540</v>
      </c>
      <c r="L151" s="20">
        <v>7016</v>
      </c>
      <c r="M151" s="20">
        <v>433</v>
      </c>
      <c r="N151" s="20">
        <v>48282</v>
      </c>
      <c r="O151" s="20">
        <v>3209</v>
      </c>
      <c r="P151" s="20">
        <v>0</v>
      </c>
      <c r="Q151" s="20">
        <v>1512334</v>
      </c>
      <c r="R151" s="20">
        <v>663705</v>
      </c>
      <c r="S151" s="20">
        <v>14351229</v>
      </c>
      <c r="T151" s="20">
        <v>11380250</v>
      </c>
      <c r="V151"/>
      <c r="W151"/>
      <c r="X151"/>
      <c r="Y151"/>
      <c r="Z151" s="16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</row>
    <row r="152" spans="1:41" x14ac:dyDescent="0.25">
      <c r="A152">
        <v>134</v>
      </c>
      <c r="B152" t="s">
        <v>78</v>
      </c>
      <c r="C152" s="14">
        <v>7180</v>
      </c>
      <c r="D152" s="14">
        <v>2014</v>
      </c>
      <c r="E152" s="19">
        <v>8.84</v>
      </c>
      <c r="F152" s="20">
        <v>10397</v>
      </c>
      <c r="G152" s="20">
        <v>597922</v>
      </c>
      <c r="H152" s="20">
        <v>158412</v>
      </c>
      <c r="I152" s="20">
        <v>5235</v>
      </c>
      <c r="J152" s="20">
        <v>96854</v>
      </c>
      <c r="K152" s="20">
        <v>941</v>
      </c>
      <c r="L152" s="20">
        <v>14511</v>
      </c>
      <c r="M152" s="20">
        <v>0</v>
      </c>
      <c r="N152" s="20">
        <v>55762</v>
      </c>
      <c r="O152" s="20">
        <v>3512</v>
      </c>
      <c r="P152" s="20">
        <v>14868</v>
      </c>
      <c r="Q152" s="20">
        <v>918281</v>
      </c>
      <c r="R152" s="20">
        <v>325200</v>
      </c>
      <c r="S152" s="20">
        <v>2503674</v>
      </c>
      <c r="T152" s="20">
        <v>1527259</v>
      </c>
      <c r="V152"/>
      <c r="W152"/>
      <c r="X152"/>
      <c r="Y152"/>
      <c r="Z152" s="16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</row>
    <row r="153" spans="1:41" x14ac:dyDescent="0.25">
      <c r="A153">
        <v>137</v>
      </c>
      <c r="B153" t="s">
        <v>80</v>
      </c>
      <c r="C153" s="14">
        <v>7180</v>
      </c>
      <c r="D153" s="14">
        <v>2014</v>
      </c>
      <c r="E153" s="19">
        <v>1.5</v>
      </c>
      <c r="F153" s="20">
        <v>0</v>
      </c>
      <c r="G153" s="20">
        <v>86806</v>
      </c>
      <c r="H153" s="20">
        <v>25836</v>
      </c>
      <c r="I153" s="20">
        <v>0</v>
      </c>
      <c r="J153" s="20">
        <v>14632</v>
      </c>
      <c r="K153" s="20">
        <v>10</v>
      </c>
      <c r="L153" s="20">
        <v>0</v>
      </c>
      <c r="M153" s="20">
        <v>6996</v>
      </c>
      <c r="N153" s="20">
        <v>2443</v>
      </c>
      <c r="O153" s="20">
        <v>-388</v>
      </c>
      <c r="P153" s="20">
        <v>0</v>
      </c>
      <c r="Q153" s="20">
        <v>136335</v>
      </c>
      <c r="R153" s="20">
        <v>41969</v>
      </c>
      <c r="S153" s="20">
        <v>251524</v>
      </c>
      <c r="T153" s="20">
        <v>205275</v>
      </c>
      <c r="V153"/>
      <c r="W153"/>
      <c r="X153"/>
      <c r="Y153"/>
      <c r="Z153" s="16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</row>
    <row r="154" spans="1:41" x14ac:dyDescent="0.25">
      <c r="A154">
        <v>138</v>
      </c>
      <c r="B154" t="s">
        <v>125</v>
      </c>
      <c r="C154" s="14">
        <v>7180</v>
      </c>
      <c r="D154" s="14">
        <v>2014</v>
      </c>
      <c r="E154" s="19">
        <v>14.64</v>
      </c>
      <c r="F154" s="20">
        <v>0</v>
      </c>
      <c r="G154" s="20">
        <v>1167741</v>
      </c>
      <c r="H154" s="20">
        <v>212431</v>
      </c>
      <c r="I154" s="20">
        <v>9590</v>
      </c>
      <c r="J154" s="20">
        <v>212983</v>
      </c>
      <c r="K154" s="20">
        <v>0</v>
      </c>
      <c r="L154" s="20">
        <v>3236</v>
      </c>
      <c r="M154" s="20">
        <v>8605</v>
      </c>
      <c r="N154" s="20">
        <v>266</v>
      </c>
      <c r="O154" s="20">
        <v>2915</v>
      </c>
      <c r="P154" s="20">
        <v>0</v>
      </c>
      <c r="Q154" s="20">
        <v>1617767</v>
      </c>
      <c r="R154" s="20">
        <v>962404</v>
      </c>
      <c r="S154" s="20">
        <v>9448527</v>
      </c>
      <c r="T154" s="20">
        <v>8179818</v>
      </c>
      <c r="V154"/>
      <c r="W154"/>
      <c r="X154"/>
      <c r="Y154"/>
      <c r="Z154" s="16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</row>
    <row r="155" spans="1:41" x14ac:dyDescent="0.25">
      <c r="A155">
        <v>139</v>
      </c>
      <c r="B155" t="s">
        <v>116</v>
      </c>
      <c r="C155" s="14">
        <v>7180</v>
      </c>
      <c r="D155" s="14">
        <v>2014</v>
      </c>
      <c r="E155" s="19">
        <v>37.729999999999997</v>
      </c>
      <c r="F155" s="20">
        <v>54103</v>
      </c>
      <c r="G155" s="20">
        <v>2644311</v>
      </c>
      <c r="H155" s="20">
        <v>247542</v>
      </c>
      <c r="I155" s="20">
        <v>18000</v>
      </c>
      <c r="J155" s="20">
        <v>324238</v>
      </c>
      <c r="K155" s="20">
        <v>0</v>
      </c>
      <c r="L155" s="20">
        <v>7224</v>
      </c>
      <c r="M155" s="20">
        <v>31438</v>
      </c>
      <c r="N155" s="20">
        <v>56020</v>
      </c>
      <c r="O155" s="20">
        <v>10547</v>
      </c>
      <c r="P155" s="20">
        <v>0</v>
      </c>
      <c r="Q155" s="20">
        <v>3339320</v>
      </c>
      <c r="R155" s="20">
        <v>2218247</v>
      </c>
      <c r="S155" s="20">
        <v>24314517</v>
      </c>
      <c r="T155" s="20">
        <v>19202786</v>
      </c>
      <c r="V155"/>
      <c r="W155"/>
      <c r="X155"/>
      <c r="Y155"/>
      <c r="Z155" s="16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</row>
    <row r="156" spans="1:41" x14ac:dyDescent="0.25">
      <c r="A156">
        <v>140</v>
      </c>
      <c r="B156" t="s">
        <v>146</v>
      </c>
      <c r="C156" s="14">
        <v>7180</v>
      </c>
      <c r="D156" s="14">
        <v>2014</v>
      </c>
      <c r="E156" s="19">
        <v>3.68</v>
      </c>
      <c r="F156" s="20">
        <v>2368</v>
      </c>
      <c r="G156" s="20">
        <v>294037</v>
      </c>
      <c r="H156" s="20">
        <v>64667</v>
      </c>
      <c r="I156" s="20">
        <v>0</v>
      </c>
      <c r="J156" s="20">
        <v>38014</v>
      </c>
      <c r="K156" s="20">
        <v>0</v>
      </c>
      <c r="L156" s="20">
        <v>32324</v>
      </c>
      <c r="M156" s="20">
        <v>0</v>
      </c>
      <c r="N156" s="20">
        <v>20259</v>
      </c>
      <c r="O156" s="20">
        <v>694</v>
      </c>
      <c r="P156" s="20">
        <v>0</v>
      </c>
      <c r="Q156" s="20">
        <v>449995</v>
      </c>
      <c r="R156" s="20">
        <v>122250</v>
      </c>
      <c r="S156" s="20">
        <v>1153485</v>
      </c>
      <c r="T156" s="20">
        <v>906373</v>
      </c>
      <c r="V156"/>
      <c r="W156"/>
      <c r="X156"/>
      <c r="Y156"/>
      <c r="Z156" s="16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</row>
    <row r="157" spans="1:41" x14ac:dyDescent="0.25">
      <c r="A157">
        <v>141</v>
      </c>
      <c r="B157" t="s">
        <v>73</v>
      </c>
      <c r="C157" s="14">
        <v>7180</v>
      </c>
      <c r="D157" s="14">
        <v>2014</v>
      </c>
      <c r="E157" s="19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V157"/>
      <c r="W157"/>
      <c r="X157"/>
      <c r="Y157"/>
      <c r="Z157" s="16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</row>
    <row r="158" spans="1:41" x14ac:dyDescent="0.25">
      <c r="A158">
        <v>142</v>
      </c>
      <c r="B158" t="s">
        <v>102</v>
      </c>
      <c r="C158" s="14">
        <v>7180</v>
      </c>
      <c r="D158" s="14">
        <v>2014</v>
      </c>
      <c r="E158" s="19">
        <v>52.27</v>
      </c>
      <c r="F158" s="20">
        <v>391663</v>
      </c>
      <c r="G158" s="20">
        <v>3761739</v>
      </c>
      <c r="H158" s="20">
        <v>1003399</v>
      </c>
      <c r="I158" s="20">
        <v>11250</v>
      </c>
      <c r="J158" s="20">
        <v>497234</v>
      </c>
      <c r="K158" s="20">
        <v>2409</v>
      </c>
      <c r="L158" s="20">
        <v>205021</v>
      </c>
      <c r="M158" s="20">
        <v>152649</v>
      </c>
      <c r="N158" s="20">
        <v>170967</v>
      </c>
      <c r="O158" s="20">
        <v>4887</v>
      </c>
      <c r="P158" s="20">
        <v>0</v>
      </c>
      <c r="Q158" s="20">
        <v>5809555</v>
      </c>
      <c r="R158" s="20">
        <v>1215407</v>
      </c>
      <c r="S158" s="20">
        <v>22927793</v>
      </c>
      <c r="T158" s="20">
        <v>15743027</v>
      </c>
      <c r="V158"/>
      <c r="W158"/>
      <c r="X158"/>
      <c r="Y158"/>
      <c r="Z158" s="16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</row>
    <row r="159" spans="1:41" x14ac:dyDescent="0.25">
      <c r="A159">
        <v>145</v>
      </c>
      <c r="B159" t="s">
        <v>147</v>
      </c>
      <c r="C159" s="14">
        <v>7180</v>
      </c>
      <c r="D159" s="14">
        <v>2014</v>
      </c>
      <c r="E159" s="19">
        <v>25.95</v>
      </c>
      <c r="F159" s="20">
        <v>68557</v>
      </c>
      <c r="G159" s="20">
        <v>2161859</v>
      </c>
      <c r="H159" s="20">
        <v>720502</v>
      </c>
      <c r="I159" s="20">
        <v>0</v>
      </c>
      <c r="J159" s="20">
        <v>370382</v>
      </c>
      <c r="K159" s="20">
        <v>0</v>
      </c>
      <c r="L159" s="20">
        <v>6144</v>
      </c>
      <c r="M159" s="20">
        <v>38599</v>
      </c>
      <c r="N159" s="20">
        <v>79773</v>
      </c>
      <c r="O159" s="20">
        <v>-160</v>
      </c>
      <c r="P159" s="20">
        <v>0</v>
      </c>
      <c r="Q159" s="20">
        <v>3377099</v>
      </c>
      <c r="R159" s="20">
        <v>1230870</v>
      </c>
      <c r="S159" s="20">
        <v>24227348</v>
      </c>
      <c r="T159" s="20">
        <v>22165462</v>
      </c>
      <c r="V159"/>
      <c r="W159"/>
      <c r="X159"/>
      <c r="Y159"/>
      <c r="Z159" s="16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</row>
    <row r="160" spans="1:41" x14ac:dyDescent="0.25">
      <c r="A160">
        <v>147</v>
      </c>
      <c r="B160" t="s">
        <v>105</v>
      </c>
      <c r="C160" s="14">
        <v>7180</v>
      </c>
      <c r="D160" s="14">
        <v>2014</v>
      </c>
      <c r="E160" s="19">
        <v>2.7</v>
      </c>
      <c r="F160" s="20">
        <v>1977</v>
      </c>
      <c r="G160" s="20">
        <v>206444</v>
      </c>
      <c r="H160" s="20">
        <v>46705</v>
      </c>
      <c r="I160" s="20">
        <v>0</v>
      </c>
      <c r="J160" s="20">
        <v>25149</v>
      </c>
      <c r="K160" s="20">
        <v>0</v>
      </c>
      <c r="L160" s="20">
        <v>12592</v>
      </c>
      <c r="M160" s="20">
        <v>5045</v>
      </c>
      <c r="N160" s="20">
        <v>16175</v>
      </c>
      <c r="O160" s="20">
        <v>856</v>
      </c>
      <c r="P160" s="20">
        <v>0</v>
      </c>
      <c r="Q160" s="20">
        <v>312966</v>
      </c>
      <c r="R160" s="20">
        <v>65596</v>
      </c>
      <c r="S160" s="20">
        <v>665102</v>
      </c>
      <c r="T160" s="20">
        <v>377985</v>
      </c>
      <c r="V160"/>
      <c r="W160"/>
      <c r="X160"/>
      <c r="Y160"/>
      <c r="Z160" s="16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</row>
    <row r="161" spans="1:41" x14ac:dyDescent="0.25">
      <c r="A161">
        <v>148</v>
      </c>
      <c r="B161" t="s">
        <v>148</v>
      </c>
      <c r="C161" s="14">
        <v>7180</v>
      </c>
      <c r="D161" s="14">
        <v>2014</v>
      </c>
      <c r="E161" s="19">
        <v>20.399999999999999</v>
      </c>
      <c r="F161" s="20">
        <v>59623</v>
      </c>
      <c r="G161" s="20">
        <v>1363092</v>
      </c>
      <c r="H161" s="20">
        <v>184803</v>
      </c>
      <c r="I161" s="20">
        <v>0</v>
      </c>
      <c r="J161" s="20">
        <v>145409</v>
      </c>
      <c r="K161" s="20">
        <v>0</v>
      </c>
      <c r="L161" s="20">
        <v>27239</v>
      </c>
      <c r="M161" s="20">
        <v>80261</v>
      </c>
      <c r="N161" s="20">
        <v>34246</v>
      </c>
      <c r="O161" s="20">
        <v>6065</v>
      </c>
      <c r="P161" s="20">
        <v>0</v>
      </c>
      <c r="Q161" s="20">
        <v>1841115</v>
      </c>
      <c r="R161" s="20">
        <v>1115832</v>
      </c>
      <c r="S161" s="20">
        <v>15196647</v>
      </c>
      <c r="T161" s="20">
        <v>15196647</v>
      </c>
      <c r="V161"/>
      <c r="W161"/>
      <c r="X161"/>
      <c r="Y161"/>
      <c r="Z161" s="16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</row>
    <row r="162" spans="1:41" x14ac:dyDescent="0.25">
      <c r="A162">
        <v>150</v>
      </c>
      <c r="B162" t="s">
        <v>149</v>
      </c>
      <c r="C162" s="14">
        <v>7180</v>
      </c>
      <c r="D162" s="14">
        <v>2014</v>
      </c>
      <c r="E162" s="21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13651</v>
      </c>
      <c r="K162" s="22">
        <v>0</v>
      </c>
      <c r="L162" s="22">
        <v>0</v>
      </c>
      <c r="M162" s="22">
        <v>9912</v>
      </c>
      <c r="N162" s="22">
        <v>0</v>
      </c>
      <c r="O162" s="22">
        <v>0</v>
      </c>
      <c r="P162" s="22">
        <v>0</v>
      </c>
      <c r="Q162" s="22">
        <v>23563</v>
      </c>
      <c r="R162" s="22">
        <v>0</v>
      </c>
      <c r="S162" s="22">
        <v>2112</v>
      </c>
      <c r="T162" s="22">
        <v>0</v>
      </c>
      <c r="V162"/>
      <c r="W162"/>
      <c r="X162"/>
      <c r="Y162"/>
      <c r="Z162" s="16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</row>
    <row r="163" spans="1:41" x14ac:dyDescent="0.25">
      <c r="A163">
        <v>152</v>
      </c>
      <c r="B163" t="s">
        <v>82</v>
      </c>
      <c r="C163" s="14">
        <v>7180</v>
      </c>
      <c r="D163" s="14">
        <v>2014</v>
      </c>
      <c r="E163" s="19">
        <v>9.6300000000000008</v>
      </c>
      <c r="F163" s="20">
        <v>8091</v>
      </c>
      <c r="G163" s="20">
        <v>672342</v>
      </c>
      <c r="H163" s="20">
        <v>274593</v>
      </c>
      <c r="I163" s="20">
        <v>-1115</v>
      </c>
      <c r="J163" s="20">
        <v>58821</v>
      </c>
      <c r="K163" s="20">
        <v>0</v>
      </c>
      <c r="L163" s="20">
        <v>36857</v>
      </c>
      <c r="M163" s="20">
        <v>15880</v>
      </c>
      <c r="N163" s="20">
        <v>34400</v>
      </c>
      <c r="O163" s="20">
        <v>702</v>
      </c>
      <c r="P163" s="20">
        <v>0</v>
      </c>
      <c r="Q163" s="20">
        <v>1092480</v>
      </c>
      <c r="R163" s="20">
        <v>605420</v>
      </c>
      <c r="S163" s="20">
        <v>5985595</v>
      </c>
      <c r="T163" s="20">
        <v>3862181</v>
      </c>
      <c r="V163"/>
    </row>
    <row r="164" spans="1:41" x14ac:dyDescent="0.25">
      <c r="A164">
        <v>153</v>
      </c>
      <c r="B164" t="s">
        <v>95</v>
      </c>
      <c r="C164" s="14">
        <v>7180</v>
      </c>
      <c r="D164" s="14">
        <v>2014</v>
      </c>
      <c r="E164" s="19">
        <v>5.75</v>
      </c>
      <c r="F164" s="20">
        <v>10071</v>
      </c>
      <c r="G164" s="20">
        <v>427592</v>
      </c>
      <c r="H164" s="20">
        <v>110986</v>
      </c>
      <c r="I164" s="20">
        <v>0</v>
      </c>
      <c r="J164" s="20">
        <v>36829</v>
      </c>
      <c r="K164" s="20">
        <v>0</v>
      </c>
      <c r="L164" s="20">
        <v>10381</v>
      </c>
      <c r="M164" s="20">
        <v>1900</v>
      </c>
      <c r="N164" s="20">
        <v>22886</v>
      </c>
      <c r="O164" s="20">
        <v>1046</v>
      </c>
      <c r="P164" s="20">
        <v>242</v>
      </c>
      <c r="Q164" s="20">
        <v>611378</v>
      </c>
      <c r="R164" s="20">
        <v>129939</v>
      </c>
      <c r="S164" s="20">
        <v>127871</v>
      </c>
      <c r="T164" s="20">
        <v>8683</v>
      </c>
      <c r="V164"/>
      <c r="W164"/>
      <c r="X164"/>
      <c r="Y164"/>
      <c r="Z164" s="16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</row>
    <row r="165" spans="1:41" x14ac:dyDescent="0.25">
      <c r="A165">
        <v>155</v>
      </c>
      <c r="B165" t="s">
        <v>150</v>
      </c>
      <c r="C165" s="14">
        <v>7180</v>
      </c>
      <c r="D165" s="14">
        <v>2014</v>
      </c>
      <c r="E165" s="19">
        <v>17.5</v>
      </c>
      <c r="F165" s="20">
        <v>52436</v>
      </c>
      <c r="G165" s="20">
        <v>1717495</v>
      </c>
      <c r="H165" s="20">
        <v>571464</v>
      </c>
      <c r="I165" s="20">
        <v>16170</v>
      </c>
      <c r="J165" s="20">
        <v>712961</v>
      </c>
      <c r="K165" s="20">
        <v>0</v>
      </c>
      <c r="L165" s="20">
        <v>70</v>
      </c>
      <c r="M165" s="20">
        <v>28432</v>
      </c>
      <c r="N165" s="20">
        <v>113671</v>
      </c>
      <c r="O165" s="20">
        <v>3170</v>
      </c>
      <c r="P165" s="20">
        <v>0</v>
      </c>
      <c r="Q165" s="20">
        <v>3163433</v>
      </c>
      <c r="R165" s="20">
        <v>994335</v>
      </c>
      <c r="S165" s="20">
        <v>10855209</v>
      </c>
      <c r="T165" s="20">
        <v>9702313</v>
      </c>
      <c r="V165"/>
      <c r="W165"/>
      <c r="X165"/>
      <c r="Y165"/>
      <c r="Z165" s="16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</row>
    <row r="166" spans="1:41" x14ac:dyDescent="0.25">
      <c r="A166">
        <v>156</v>
      </c>
      <c r="B166" t="s">
        <v>94</v>
      </c>
      <c r="C166" s="14">
        <v>7180</v>
      </c>
      <c r="D166" s="14">
        <v>2014</v>
      </c>
      <c r="E166" s="19">
        <v>6.22</v>
      </c>
      <c r="F166" s="20">
        <v>16675</v>
      </c>
      <c r="G166" s="20">
        <v>433408</v>
      </c>
      <c r="H166" s="20">
        <v>109215</v>
      </c>
      <c r="I166" s="20">
        <v>0</v>
      </c>
      <c r="J166" s="20">
        <v>37416</v>
      </c>
      <c r="K166" s="20">
        <v>470</v>
      </c>
      <c r="L166" s="20">
        <v>3731</v>
      </c>
      <c r="M166" s="20">
        <v>21170</v>
      </c>
      <c r="N166" s="20">
        <v>4799</v>
      </c>
      <c r="O166" s="20">
        <v>682</v>
      </c>
      <c r="P166" s="20">
        <v>0</v>
      </c>
      <c r="Q166" s="20">
        <v>610891</v>
      </c>
      <c r="R166" s="20">
        <v>174093</v>
      </c>
      <c r="S166" s="20">
        <v>936814</v>
      </c>
      <c r="T166" s="20">
        <v>702599</v>
      </c>
      <c r="V166"/>
      <c r="W166"/>
      <c r="X166"/>
      <c r="Y166"/>
      <c r="Z166" s="16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</row>
    <row r="167" spans="1:41" x14ac:dyDescent="0.25">
      <c r="A167">
        <v>157</v>
      </c>
      <c r="B167" t="s">
        <v>151</v>
      </c>
      <c r="C167" s="14">
        <v>7180</v>
      </c>
      <c r="D167" s="14">
        <v>2014</v>
      </c>
      <c r="E167" s="19">
        <v>2.57</v>
      </c>
      <c r="F167" s="20">
        <v>4113</v>
      </c>
      <c r="G167" s="20">
        <v>177085</v>
      </c>
      <c r="H167" s="20">
        <v>50973</v>
      </c>
      <c r="I167" s="20">
        <v>0</v>
      </c>
      <c r="J167" s="20">
        <v>20948</v>
      </c>
      <c r="K167" s="20">
        <v>340</v>
      </c>
      <c r="L167" s="20">
        <v>142</v>
      </c>
      <c r="M167" s="20">
        <v>2796</v>
      </c>
      <c r="N167" s="20">
        <v>1103</v>
      </c>
      <c r="O167" s="20">
        <v>380</v>
      </c>
      <c r="P167" s="20">
        <v>0</v>
      </c>
      <c r="Q167" s="20">
        <v>253767</v>
      </c>
      <c r="R167" s="20">
        <v>74186</v>
      </c>
      <c r="S167" s="20">
        <v>272921</v>
      </c>
      <c r="T167" s="20">
        <v>272921</v>
      </c>
      <c r="V167"/>
      <c r="W167"/>
      <c r="X167"/>
      <c r="Y167"/>
      <c r="Z167" s="16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</row>
    <row r="168" spans="1:41" x14ac:dyDescent="0.25">
      <c r="A168">
        <v>158</v>
      </c>
      <c r="B168" t="s">
        <v>111</v>
      </c>
      <c r="C168" s="14">
        <v>7180</v>
      </c>
      <c r="D168" s="14">
        <v>2014</v>
      </c>
      <c r="E168" s="19"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0</v>
      </c>
      <c r="T168" s="20">
        <v>0</v>
      </c>
      <c r="V168"/>
      <c r="W168"/>
      <c r="X168"/>
      <c r="Y168"/>
      <c r="Z168" s="16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</row>
    <row r="169" spans="1:41" x14ac:dyDescent="0.25">
      <c r="A169">
        <v>159</v>
      </c>
      <c r="B169" t="s">
        <v>152</v>
      </c>
      <c r="C169" s="14">
        <v>7180</v>
      </c>
      <c r="D169" s="14">
        <v>2014</v>
      </c>
      <c r="E169" s="19">
        <v>40</v>
      </c>
      <c r="F169" s="20">
        <v>76057</v>
      </c>
      <c r="G169" s="20">
        <v>3145426</v>
      </c>
      <c r="H169" s="20">
        <v>309694</v>
      </c>
      <c r="I169" s="20">
        <v>11813</v>
      </c>
      <c r="J169" s="20">
        <v>427792</v>
      </c>
      <c r="K169" s="20">
        <v>61</v>
      </c>
      <c r="L169" s="20">
        <v>435</v>
      </c>
      <c r="M169" s="20">
        <v>52486</v>
      </c>
      <c r="N169" s="20">
        <v>30327</v>
      </c>
      <c r="O169" s="20">
        <v>26252</v>
      </c>
      <c r="P169" s="20">
        <v>0</v>
      </c>
      <c r="Q169" s="20">
        <v>4004286</v>
      </c>
      <c r="R169" s="20">
        <v>2844549</v>
      </c>
      <c r="S169" s="20">
        <v>42900776</v>
      </c>
      <c r="T169" s="20">
        <v>39183819</v>
      </c>
      <c r="V169"/>
      <c r="W169"/>
      <c r="X169"/>
      <c r="Y169"/>
      <c r="Z169" s="16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</row>
    <row r="170" spans="1:41" x14ac:dyDescent="0.25">
      <c r="A170">
        <v>161</v>
      </c>
      <c r="B170" t="s">
        <v>123</v>
      </c>
      <c r="C170" s="14">
        <v>7180</v>
      </c>
      <c r="D170" s="14">
        <v>2014</v>
      </c>
      <c r="E170" s="21">
        <v>24.2</v>
      </c>
      <c r="F170" s="22">
        <v>44172</v>
      </c>
      <c r="G170" s="22">
        <v>1865363</v>
      </c>
      <c r="H170" s="22">
        <v>413290</v>
      </c>
      <c r="I170" s="22">
        <v>135367</v>
      </c>
      <c r="J170" s="22">
        <v>367967</v>
      </c>
      <c r="K170" s="22">
        <v>0</v>
      </c>
      <c r="L170" s="22">
        <v>3347</v>
      </c>
      <c r="M170" s="22">
        <v>58698</v>
      </c>
      <c r="N170" s="22">
        <v>92513</v>
      </c>
      <c r="O170" s="22">
        <v>24340</v>
      </c>
      <c r="P170" s="22">
        <v>4583</v>
      </c>
      <c r="Q170" s="22">
        <v>2956302</v>
      </c>
      <c r="R170" s="22">
        <v>933842</v>
      </c>
      <c r="S170" s="22">
        <v>12339043</v>
      </c>
      <c r="T170" s="22">
        <v>9837238</v>
      </c>
      <c r="V170"/>
      <c r="W170"/>
      <c r="X170"/>
      <c r="Y170"/>
      <c r="Z170" s="16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</row>
    <row r="171" spans="1:41" x14ac:dyDescent="0.25">
      <c r="A171">
        <v>162</v>
      </c>
      <c r="B171" t="s">
        <v>119</v>
      </c>
      <c r="C171" s="14">
        <v>7180</v>
      </c>
      <c r="D171" s="14">
        <v>2014</v>
      </c>
      <c r="E171" s="19">
        <v>91.13</v>
      </c>
      <c r="F171" s="20">
        <v>637427</v>
      </c>
      <c r="G171" s="20">
        <v>6882508</v>
      </c>
      <c r="H171" s="20">
        <v>623618</v>
      </c>
      <c r="I171" s="20">
        <v>200</v>
      </c>
      <c r="J171" s="20">
        <v>2903977</v>
      </c>
      <c r="K171" s="20">
        <v>0</v>
      </c>
      <c r="L171" s="20">
        <v>133643</v>
      </c>
      <c r="M171" s="20">
        <v>216357</v>
      </c>
      <c r="N171" s="20">
        <v>162713</v>
      </c>
      <c r="O171" s="20">
        <v>23264</v>
      </c>
      <c r="P171" s="20">
        <v>71333</v>
      </c>
      <c r="Q171" s="20">
        <v>10874947</v>
      </c>
      <c r="R171" s="20">
        <v>7229248</v>
      </c>
      <c r="S171" s="20">
        <v>117675121</v>
      </c>
      <c r="T171" s="20">
        <v>109723404</v>
      </c>
      <c r="V171"/>
      <c r="W171"/>
      <c r="X171"/>
      <c r="Y171"/>
      <c r="Z171" s="16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</row>
    <row r="172" spans="1:41" x14ac:dyDescent="0.25">
      <c r="A172">
        <v>164</v>
      </c>
      <c r="B172" t="s">
        <v>153</v>
      </c>
      <c r="C172" s="14">
        <v>7180</v>
      </c>
      <c r="D172" s="14">
        <v>2014</v>
      </c>
      <c r="E172" s="19">
        <v>21.54</v>
      </c>
      <c r="F172" s="20">
        <v>11199</v>
      </c>
      <c r="G172" s="20">
        <v>1701150</v>
      </c>
      <c r="H172" s="20">
        <v>448604</v>
      </c>
      <c r="I172" s="20">
        <v>0</v>
      </c>
      <c r="J172" s="20">
        <v>408143</v>
      </c>
      <c r="K172" s="20">
        <v>1527</v>
      </c>
      <c r="L172" s="20">
        <v>103385</v>
      </c>
      <c r="M172" s="20">
        <v>26634</v>
      </c>
      <c r="N172" s="20">
        <v>94845</v>
      </c>
      <c r="O172" s="20">
        <v>7861</v>
      </c>
      <c r="P172" s="20">
        <v>0</v>
      </c>
      <c r="Q172" s="20">
        <v>2792149</v>
      </c>
      <c r="R172" s="20">
        <v>805425</v>
      </c>
      <c r="S172" s="20">
        <v>9588460</v>
      </c>
      <c r="T172" s="20">
        <v>9258169</v>
      </c>
      <c r="V172"/>
      <c r="W172"/>
      <c r="X172"/>
      <c r="Y172"/>
      <c r="Z172" s="16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</row>
    <row r="173" spans="1:41" x14ac:dyDescent="0.25">
      <c r="A173">
        <v>165</v>
      </c>
      <c r="B173" t="s">
        <v>79</v>
      </c>
      <c r="C173" s="14">
        <v>7180</v>
      </c>
      <c r="D173" s="14">
        <v>2014</v>
      </c>
      <c r="E173" s="19">
        <v>1.02</v>
      </c>
      <c r="F173" s="20">
        <v>2251</v>
      </c>
      <c r="G173" s="20">
        <v>104142</v>
      </c>
      <c r="H173" s="20">
        <v>26609</v>
      </c>
      <c r="I173" s="20">
        <v>0</v>
      </c>
      <c r="J173" s="20">
        <v>22137</v>
      </c>
      <c r="K173" s="20">
        <v>0</v>
      </c>
      <c r="L173" s="20">
        <v>228</v>
      </c>
      <c r="M173" s="20">
        <v>5012</v>
      </c>
      <c r="N173" s="20">
        <v>230</v>
      </c>
      <c r="O173" s="20">
        <v>2102</v>
      </c>
      <c r="P173" s="20">
        <v>0</v>
      </c>
      <c r="Q173" s="20">
        <v>160460</v>
      </c>
      <c r="R173" s="20">
        <v>55623</v>
      </c>
      <c r="S173" s="20">
        <v>888475</v>
      </c>
      <c r="T173" s="20">
        <v>638736</v>
      </c>
      <c r="V173"/>
      <c r="W173"/>
      <c r="X173"/>
      <c r="Y173"/>
      <c r="Z173" s="16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</row>
    <row r="174" spans="1:41" x14ac:dyDescent="0.25">
      <c r="A174">
        <v>167</v>
      </c>
      <c r="B174" t="s">
        <v>74</v>
      </c>
      <c r="C174" s="14">
        <v>7180</v>
      </c>
      <c r="D174" s="14">
        <v>2014</v>
      </c>
      <c r="E174" s="19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V174"/>
      <c r="W174"/>
      <c r="X174"/>
      <c r="Y174"/>
      <c r="Z174" s="16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</row>
    <row r="175" spans="1:41" x14ac:dyDescent="0.25">
      <c r="A175">
        <v>168</v>
      </c>
      <c r="B175" t="s">
        <v>72</v>
      </c>
      <c r="C175" s="14">
        <v>7180</v>
      </c>
      <c r="D175" s="14">
        <v>2014</v>
      </c>
      <c r="E175" s="19">
        <v>22.36</v>
      </c>
      <c r="F175" s="20">
        <v>44430</v>
      </c>
      <c r="G175" s="20">
        <v>1716394</v>
      </c>
      <c r="H175" s="20">
        <v>441580</v>
      </c>
      <c r="I175" s="20">
        <v>7631</v>
      </c>
      <c r="J175" s="20">
        <v>140996</v>
      </c>
      <c r="K175" s="20">
        <v>367</v>
      </c>
      <c r="L175" s="20">
        <v>24221</v>
      </c>
      <c r="M175" s="20">
        <v>3461</v>
      </c>
      <c r="N175" s="20">
        <v>107154</v>
      </c>
      <c r="O175" s="20">
        <v>7560</v>
      </c>
      <c r="P175" s="20">
        <v>0</v>
      </c>
      <c r="Q175" s="20">
        <v>2449364</v>
      </c>
      <c r="R175" s="20">
        <v>966468</v>
      </c>
      <c r="S175" s="20">
        <v>9500154</v>
      </c>
      <c r="T175" s="20">
        <v>8207306</v>
      </c>
      <c r="V175"/>
      <c r="W175"/>
      <c r="X175"/>
      <c r="Y175"/>
      <c r="Z175" s="16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</row>
    <row r="176" spans="1:41" x14ac:dyDescent="0.25">
      <c r="A176">
        <v>170</v>
      </c>
      <c r="B176" t="s">
        <v>154</v>
      </c>
      <c r="C176" s="14">
        <v>7180</v>
      </c>
      <c r="D176" s="14">
        <v>2014</v>
      </c>
      <c r="E176" s="19">
        <v>58.55</v>
      </c>
      <c r="F176" s="20">
        <v>92867</v>
      </c>
      <c r="G176" s="20">
        <v>4078604</v>
      </c>
      <c r="H176" s="20">
        <v>1192952</v>
      </c>
      <c r="I176" s="20">
        <v>0</v>
      </c>
      <c r="J176" s="20">
        <v>437565</v>
      </c>
      <c r="K176" s="20">
        <v>0</v>
      </c>
      <c r="L176" s="20">
        <v>139240</v>
      </c>
      <c r="M176" s="20">
        <v>88714</v>
      </c>
      <c r="N176" s="20">
        <v>130064</v>
      </c>
      <c r="O176" s="20">
        <v>4632</v>
      </c>
      <c r="P176" s="20">
        <v>0</v>
      </c>
      <c r="Q176" s="20">
        <v>6071771</v>
      </c>
      <c r="R176" s="20">
        <v>2283735</v>
      </c>
      <c r="S176" s="20">
        <v>40152564</v>
      </c>
      <c r="T176" s="20">
        <v>36228178</v>
      </c>
      <c r="V176"/>
      <c r="W176"/>
      <c r="X176"/>
      <c r="Y176"/>
      <c r="Z176" s="16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</row>
    <row r="177" spans="1:41" x14ac:dyDescent="0.25">
      <c r="A177">
        <v>172</v>
      </c>
      <c r="B177" t="s">
        <v>107</v>
      </c>
      <c r="C177" s="14">
        <v>7180</v>
      </c>
      <c r="D177" s="14">
        <v>2014</v>
      </c>
      <c r="E177" s="21">
        <v>8.27</v>
      </c>
      <c r="F177" s="23">
        <v>27350</v>
      </c>
      <c r="G177" s="23">
        <v>634282</v>
      </c>
      <c r="H177" s="23">
        <v>135828</v>
      </c>
      <c r="I177" s="23">
        <v>91960</v>
      </c>
      <c r="J177" s="23">
        <v>46591</v>
      </c>
      <c r="K177" s="23">
        <v>468</v>
      </c>
      <c r="L177" s="23">
        <v>6264</v>
      </c>
      <c r="M177" s="23">
        <v>3790</v>
      </c>
      <c r="N177" s="23">
        <v>29358</v>
      </c>
      <c r="O177" s="23">
        <v>633</v>
      </c>
      <c r="P177" s="23">
        <v>0</v>
      </c>
      <c r="Q177" s="23">
        <v>949174</v>
      </c>
      <c r="R177" s="23">
        <v>344945</v>
      </c>
      <c r="S177" s="23">
        <v>2640199</v>
      </c>
      <c r="T177" s="23">
        <v>1243185</v>
      </c>
      <c r="V177"/>
      <c r="W177"/>
      <c r="X177"/>
      <c r="Y177"/>
      <c r="Z177" s="16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</row>
    <row r="178" spans="1:41" x14ac:dyDescent="0.25">
      <c r="A178">
        <v>173</v>
      </c>
      <c r="B178" t="s">
        <v>99</v>
      </c>
      <c r="C178" s="14">
        <v>7180</v>
      </c>
      <c r="D178" s="14">
        <v>2014</v>
      </c>
      <c r="E178" s="19">
        <v>2.73</v>
      </c>
      <c r="F178" s="20">
        <v>2474</v>
      </c>
      <c r="G178" s="20">
        <v>223967</v>
      </c>
      <c r="H178" s="20">
        <v>67866</v>
      </c>
      <c r="I178" s="20">
        <v>111330</v>
      </c>
      <c r="J178" s="20">
        <v>10793</v>
      </c>
      <c r="K178" s="20">
        <v>0</v>
      </c>
      <c r="L178" s="20">
        <v>655</v>
      </c>
      <c r="M178" s="20">
        <v>1067</v>
      </c>
      <c r="N178" s="20">
        <v>21136</v>
      </c>
      <c r="O178" s="20">
        <v>99</v>
      </c>
      <c r="P178" s="20">
        <v>0</v>
      </c>
      <c r="Q178" s="20">
        <v>436913</v>
      </c>
      <c r="R178" s="20">
        <v>179374</v>
      </c>
      <c r="S178" s="20">
        <v>977712</v>
      </c>
      <c r="T178" s="20">
        <v>167981</v>
      </c>
      <c r="V178"/>
    </row>
    <row r="179" spans="1:41" x14ac:dyDescent="0.25">
      <c r="A179">
        <v>175</v>
      </c>
      <c r="B179" t="s">
        <v>115</v>
      </c>
      <c r="C179" s="14">
        <v>7180</v>
      </c>
      <c r="D179" s="14">
        <v>2014</v>
      </c>
      <c r="E179" s="19">
        <v>24.78</v>
      </c>
      <c r="F179" s="20">
        <v>0</v>
      </c>
      <c r="G179" s="20">
        <v>1546171</v>
      </c>
      <c r="H179" s="20">
        <v>587006</v>
      </c>
      <c r="I179" s="20">
        <v>0</v>
      </c>
      <c r="J179" s="20">
        <v>186622</v>
      </c>
      <c r="K179" s="20">
        <v>867</v>
      </c>
      <c r="L179" s="20">
        <v>2137</v>
      </c>
      <c r="M179" s="20">
        <v>1842</v>
      </c>
      <c r="N179" s="20">
        <v>92084</v>
      </c>
      <c r="O179" s="20">
        <v>400612</v>
      </c>
      <c r="P179" s="20">
        <v>0</v>
      </c>
      <c r="Q179" s="20">
        <v>2817341</v>
      </c>
      <c r="R179" s="20">
        <v>1140013</v>
      </c>
      <c r="S179" s="20">
        <v>15445568</v>
      </c>
      <c r="T179" s="20">
        <v>15110167</v>
      </c>
      <c r="V179"/>
      <c r="W179"/>
      <c r="X179"/>
      <c r="Y179"/>
      <c r="Z179" s="16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</row>
    <row r="180" spans="1:41" x14ac:dyDescent="0.25">
      <c r="A180">
        <v>176</v>
      </c>
      <c r="B180" t="s">
        <v>155</v>
      </c>
      <c r="C180" s="14">
        <v>7180</v>
      </c>
      <c r="D180" s="14">
        <v>2014</v>
      </c>
      <c r="E180" s="19">
        <v>84.64</v>
      </c>
      <c r="F180" s="20">
        <v>168237</v>
      </c>
      <c r="G180" s="20">
        <v>5233553</v>
      </c>
      <c r="H180" s="20">
        <v>1567179</v>
      </c>
      <c r="I180" s="20">
        <v>0</v>
      </c>
      <c r="J180" s="20">
        <v>698898</v>
      </c>
      <c r="K180" s="20">
        <v>2378</v>
      </c>
      <c r="L180" s="20">
        <v>461</v>
      </c>
      <c r="M180" s="20">
        <v>4519</v>
      </c>
      <c r="N180" s="20">
        <v>258966</v>
      </c>
      <c r="O180" s="20">
        <v>294402</v>
      </c>
      <c r="P180" s="20">
        <v>9512</v>
      </c>
      <c r="Q180" s="20">
        <v>8050844</v>
      </c>
      <c r="R180" s="20">
        <v>4605678</v>
      </c>
      <c r="S180" s="20">
        <v>86667730</v>
      </c>
      <c r="T180" s="20">
        <v>85612282</v>
      </c>
      <c r="V180"/>
      <c r="W180"/>
      <c r="X180"/>
      <c r="Y180"/>
      <c r="Z180" s="16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</row>
    <row r="181" spans="1:41" x14ac:dyDescent="0.25">
      <c r="A181">
        <v>180</v>
      </c>
      <c r="B181" t="s">
        <v>156</v>
      </c>
      <c r="C181" s="14">
        <v>7180</v>
      </c>
      <c r="D181" s="14">
        <v>2014</v>
      </c>
      <c r="E181" s="19">
        <v>15.04</v>
      </c>
      <c r="F181" s="20">
        <v>96446</v>
      </c>
      <c r="G181" s="20">
        <v>1179040</v>
      </c>
      <c r="H181" s="20">
        <v>312312</v>
      </c>
      <c r="I181" s="20">
        <v>0</v>
      </c>
      <c r="J181" s="20">
        <v>135017</v>
      </c>
      <c r="K181" s="20">
        <v>0</v>
      </c>
      <c r="L181" s="20">
        <v>0</v>
      </c>
      <c r="M181" s="20">
        <v>11147</v>
      </c>
      <c r="N181" s="20">
        <v>16918</v>
      </c>
      <c r="O181" s="20">
        <v>6869</v>
      </c>
      <c r="P181" s="20">
        <v>0</v>
      </c>
      <c r="Q181" s="20">
        <v>1661303</v>
      </c>
      <c r="R181" s="20">
        <v>347359</v>
      </c>
      <c r="S181" s="20">
        <v>6391469</v>
      </c>
      <c r="T181" s="20">
        <v>5844352</v>
      </c>
    </row>
    <row r="182" spans="1:41" x14ac:dyDescent="0.25">
      <c r="A182">
        <v>183</v>
      </c>
      <c r="B182" t="s">
        <v>157</v>
      </c>
      <c r="C182" s="14">
        <v>7180</v>
      </c>
      <c r="D182" s="14">
        <v>2014</v>
      </c>
      <c r="E182" s="19">
        <v>23.95</v>
      </c>
      <c r="F182" s="20">
        <v>35439</v>
      </c>
      <c r="G182" s="20">
        <v>1394643</v>
      </c>
      <c r="H182" s="20">
        <v>437399</v>
      </c>
      <c r="I182" s="20">
        <v>0</v>
      </c>
      <c r="J182" s="20">
        <v>89565</v>
      </c>
      <c r="K182" s="20">
        <v>1089</v>
      </c>
      <c r="L182" s="20">
        <v>917</v>
      </c>
      <c r="M182" s="20">
        <v>4474</v>
      </c>
      <c r="N182" s="20">
        <v>78937</v>
      </c>
      <c r="O182" s="20">
        <v>2368</v>
      </c>
      <c r="P182" s="20">
        <v>0</v>
      </c>
      <c r="Q182" s="20">
        <v>2009392</v>
      </c>
      <c r="R182" s="20">
        <v>1164358</v>
      </c>
      <c r="S182" s="20">
        <v>20069937</v>
      </c>
      <c r="T182" s="20">
        <v>17879665</v>
      </c>
      <c r="W182"/>
      <c r="X182"/>
      <c r="Y182"/>
      <c r="Z182" s="16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</row>
    <row r="183" spans="1:41" x14ac:dyDescent="0.25">
      <c r="A183">
        <v>186</v>
      </c>
      <c r="B183" t="s">
        <v>158</v>
      </c>
      <c r="C183" s="14">
        <v>7180</v>
      </c>
      <c r="D183" s="14">
        <v>2014</v>
      </c>
      <c r="E183" s="21">
        <v>0.1</v>
      </c>
      <c r="F183" s="22">
        <v>0</v>
      </c>
      <c r="G183" s="22">
        <v>7983</v>
      </c>
      <c r="H183" s="22">
        <v>655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328</v>
      </c>
      <c r="O183" s="22">
        <v>0</v>
      </c>
      <c r="P183" s="22">
        <v>0</v>
      </c>
      <c r="Q183" s="22">
        <v>8966</v>
      </c>
      <c r="R183" s="22">
        <v>12246</v>
      </c>
      <c r="S183" s="22">
        <v>271986</v>
      </c>
      <c r="T183" s="22">
        <v>79596</v>
      </c>
      <c r="V183"/>
      <c r="W183"/>
      <c r="X183"/>
      <c r="Y183"/>
      <c r="Z183" s="16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</row>
    <row r="184" spans="1:41" x14ac:dyDescent="0.25">
      <c r="A184">
        <v>191</v>
      </c>
      <c r="B184" t="s">
        <v>87</v>
      </c>
      <c r="C184" s="14">
        <v>7180</v>
      </c>
      <c r="D184" s="14">
        <v>2014</v>
      </c>
      <c r="E184" s="19">
        <v>19.8</v>
      </c>
      <c r="F184" s="20">
        <v>0</v>
      </c>
      <c r="G184" s="20">
        <v>1228322</v>
      </c>
      <c r="H184" s="20">
        <v>93362</v>
      </c>
      <c r="I184" s="20">
        <v>14923</v>
      </c>
      <c r="J184" s="20">
        <v>204880</v>
      </c>
      <c r="K184" s="20">
        <v>2589</v>
      </c>
      <c r="L184" s="20">
        <v>2687</v>
      </c>
      <c r="M184" s="20">
        <v>0</v>
      </c>
      <c r="N184" s="20">
        <v>21779</v>
      </c>
      <c r="O184" s="20">
        <v>4477</v>
      </c>
      <c r="P184" s="20">
        <v>0</v>
      </c>
      <c r="Q184" s="20">
        <v>1573019</v>
      </c>
      <c r="R184" s="20">
        <v>1206682</v>
      </c>
      <c r="S184" s="20">
        <v>12223319</v>
      </c>
      <c r="T184" s="20">
        <v>9964457</v>
      </c>
      <c r="V184"/>
      <c r="W184"/>
      <c r="X184"/>
      <c r="Y184"/>
      <c r="Z184" s="16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</row>
    <row r="185" spans="1:41" x14ac:dyDescent="0.25">
      <c r="A185">
        <v>193</v>
      </c>
      <c r="B185" t="s">
        <v>117</v>
      </c>
      <c r="C185" s="14">
        <v>7180</v>
      </c>
      <c r="D185" s="14">
        <v>2014</v>
      </c>
      <c r="E185" s="19">
        <v>7.74</v>
      </c>
      <c r="F185" s="20">
        <v>0</v>
      </c>
      <c r="G185" s="20">
        <v>541233</v>
      </c>
      <c r="H185" s="20">
        <v>49824</v>
      </c>
      <c r="I185" s="20">
        <v>800</v>
      </c>
      <c r="J185" s="20">
        <v>51657</v>
      </c>
      <c r="K185" s="20">
        <v>0</v>
      </c>
      <c r="L185" s="20">
        <v>7102</v>
      </c>
      <c r="M185" s="20">
        <v>3758</v>
      </c>
      <c r="N185" s="20">
        <v>961</v>
      </c>
      <c r="O185" s="20">
        <v>7497</v>
      </c>
      <c r="P185" s="20">
        <v>0</v>
      </c>
      <c r="Q185" s="20">
        <v>662832</v>
      </c>
      <c r="R185" s="20">
        <v>397471</v>
      </c>
      <c r="S185" s="20">
        <v>3364323</v>
      </c>
      <c r="T185" s="20">
        <v>1536296</v>
      </c>
      <c r="V185"/>
    </row>
    <row r="186" spans="1:41" x14ac:dyDescent="0.25">
      <c r="A186">
        <v>194</v>
      </c>
      <c r="B186" t="s">
        <v>159</v>
      </c>
      <c r="C186" s="14">
        <v>7180</v>
      </c>
      <c r="D186" s="14">
        <v>2014</v>
      </c>
      <c r="E186" s="19">
        <v>5.33</v>
      </c>
      <c r="F186" s="20">
        <v>14930</v>
      </c>
      <c r="G186" s="20">
        <v>294980</v>
      </c>
      <c r="H186" s="20">
        <v>27338</v>
      </c>
      <c r="I186" s="20">
        <v>0</v>
      </c>
      <c r="J186" s="20">
        <v>18202</v>
      </c>
      <c r="K186" s="20">
        <v>0</v>
      </c>
      <c r="L186" s="20">
        <v>6906</v>
      </c>
      <c r="M186" s="20">
        <v>2970</v>
      </c>
      <c r="N186" s="20">
        <v>2972</v>
      </c>
      <c r="O186" s="20">
        <v>423</v>
      </c>
      <c r="P186" s="20">
        <v>0</v>
      </c>
      <c r="Q186" s="20">
        <v>353791</v>
      </c>
      <c r="R186" s="20">
        <v>259915</v>
      </c>
      <c r="S186" s="20">
        <v>2091877</v>
      </c>
      <c r="T186" s="20">
        <v>1391212</v>
      </c>
      <c r="V186"/>
      <c r="W186"/>
      <c r="X186"/>
      <c r="Y186"/>
      <c r="Z186" s="16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</row>
    <row r="187" spans="1:41" x14ac:dyDescent="0.25">
      <c r="A187">
        <v>195</v>
      </c>
      <c r="B187" t="s">
        <v>108</v>
      </c>
      <c r="C187" s="14">
        <v>7180</v>
      </c>
      <c r="D187" s="14">
        <v>2014</v>
      </c>
      <c r="E187" s="19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0</v>
      </c>
      <c r="P187" s="20">
        <v>0</v>
      </c>
      <c r="Q187" s="20">
        <v>0</v>
      </c>
      <c r="R187" s="20">
        <v>0</v>
      </c>
      <c r="S187" s="20">
        <v>0</v>
      </c>
      <c r="T187" s="20">
        <v>0</v>
      </c>
      <c r="V187"/>
    </row>
    <row r="188" spans="1:41" x14ac:dyDescent="0.25">
      <c r="A188">
        <v>197</v>
      </c>
      <c r="B188" t="s">
        <v>70</v>
      </c>
      <c r="C188" s="14">
        <v>7180</v>
      </c>
      <c r="D188" s="14">
        <v>2014</v>
      </c>
      <c r="E188" s="19">
        <v>7.1</v>
      </c>
      <c r="F188" s="20">
        <v>17694</v>
      </c>
      <c r="G188" s="20">
        <v>567022</v>
      </c>
      <c r="H188" s="20">
        <v>40872</v>
      </c>
      <c r="I188" s="20">
        <v>50691</v>
      </c>
      <c r="J188" s="20">
        <v>44145</v>
      </c>
      <c r="K188" s="20">
        <v>0</v>
      </c>
      <c r="L188" s="20">
        <v>2772</v>
      </c>
      <c r="M188" s="20">
        <v>41079</v>
      </c>
      <c r="N188" s="20">
        <v>116970</v>
      </c>
      <c r="O188" s="20">
        <v>24609</v>
      </c>
      <c r="P188" s="20">
        <v>0</v>
      </c>
      <c r="Q188" s="20">
        <v>888160</v>
      </c>
      <c r="R188" s="20">
        <v>766437</v>
      </c>
      <c r="S188" s="20">
        <v>6350150</v>
      </c>
      <c r="T188" s="20">
        <v>4076339</v>
      </c>
      <c r="V188"/>
      <c r="W188"/>
      <c r="X188"/>
      <c r="Y188"/>
      <c r="Z188" s="16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</row>
    <row r="189" spans="1:41" x14ac:dyDescent="0.25">
      <c r="A189">
        <v>198</v>
      </c>
      <c r="B189" t="s">
        <v>89</v>
      </c>
      <c r="C189" s="14">
        <v>7180</v>
      </c>
      <c r="D189" s="14">
        <v>2014</v>
      </c>
      <c r="E189" s="19">
        <v>9.34</v>
      </c>
      <c r="F189" s="20">
        <v>19566</v>
      </c>
      <c r="G189" s="20">
        <v>637711</v>
      </c>
      <c r="H189" s="20">
        <v>186935</v>
      </c>
      <c r="I189" s="20">
        <v>2760</v>
      </c>
      <c r="J189" s="20">
        <v>52755</v>
      </c>
      <c r="K189" s="20">
        <v>0</v>
      </c>
      <c r="L189" s="20">
        <v>17679</v>
      </c>
      <c r="M189" s="20">
        <v>34764</v>
      </c>
      <c r="N189" s="20">
        <v>44616</v>
      </c>
      <c r="O189" s="20">
        <v>17963</v>
      </c>
      <c r="P189" s="20">
        <v>0</v>
      </c>
      <c r="Q189" s="20">
        <v>995183</v>
      </c>
      <c r="R189" s="20">
        <v>205883</v>
      </c>
      <c r="S189" s="20">
        <v>1290486</v>
      </c>
      <c r="T189" s="20">
        <v>865330</v>
      </c>
      <c r="V189"/>
      <c r="W189"/>
      <c r="X189"/>
      <c r="Y189"/>
      <c r="Z189" s="16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</row>
    <row r="190" spans="1:41" x14ac:dyDescent="0.25">
      <c r="A190">
        <v>199</v>
      </c>
      <c r="B190" t="s">
        <v>100</v>
      </c>
      <c r="C190" s="14">
        <v>7180</v>
      </c>
      <c r="D190" s="14">
        <v>2014</v>
      </c>
      <c r="E190" s="19">
        <v>5.3</v>
      </c>
      <c r="F190" s="20">
        <v>18039</v>
      </c>
      <c r="G190" s="20">
        <v>361720</v>
      </c>
      <c r="H190" s="20">
        <v>96304</v>
      </c>
      <c r="I190" s="20">
        <v>0</v>
      </c>
      <c r="J190" s="20">
        <v>33772</v>
      </c>
      <c r="K190" s="20">
        <v>0</v>
      </c>
      <c r="L190" s="20">
        <v>0</v>
      </c>
      <c r="M190" s="20">
        <v>0</v>
      </c>
      <c r="N190" s="20">
        <v>14261</v>
      </c>
      <c r="O190" s="20">
        <v>380</v>
      </c>
      <c r="P190" s="20">
        <v>0</v>
      </c>
      <c r="Q190" s="20">
        <v>506437</v>
      </c>
      <c r="R190" s="20">
        <v>158825</v>
      </c>
      <c r="S190" s="20">
        <v>3086899</v>
      </c>
      <c r="T190" s="20">
        <v>2491610</v>
      </c>
      <c r="V190"/>
    </row>
    <row r="191" spans="1:41" x14ac:dyDescent="0.25">
      <c r="A191">
        <v>201</v>
      </c>
      <c r="B191" t="s">
        <v>160</v>
      </c>
      <c r="C191" s="14">
        <v>7180</v>
      </c>
      <c r="D191" s="14">
        <v>2014</v>
      </c>
      <c r="E191" s="19">
        <v>12</v>
      </c>
      <c r="F191" s="20">
        <v>44499</v>
      </c>
      <c r="G191" s="20">
        <v>933642</v>
      </c>
      <c r="H191" s="20">
        <v>243838</v>
      </c>
      <c r="I191" s="20">
        <v>13395</v>
      </c>
      <c r="J191" s="20">
        <v>144260</v>
      </c>
      <c r="K191" s="20">
        <v>780</v>
      </c>
      <c r="L191" s="20">
        <v>7657</v>
      </c>
      <c r="M191" s="20">
        <v>5438</v>
      </c>
      <c r="N191" s="20">
        <v>33932</v>
      </c>
      <c r="O191" s="20">
        <v>3703</v>
      </c>
      <c r="P191" s="20">
        <v>0</v>
      </c>
      <c r="Q191" s="20">
        <v>1386645</v>
      </c>
      <c r="R191" s="20">
        <v>704843</v>
      </c>
      <c r="S191" s="20">
        <v>14283029</v>
      </c>
      <c r="T191" s="20">
        <v>10592785</v>
      </c>
    </row>
    <row r="192" spans="1:41" x14ac:dyDescent="0.25">
      <c r="A192" s="14">
        <v>202</v>
      </c>
      <c r="B192" s="15" t="s">
        <v>161</v>
      </c>
      <c r="C192" s="14">
        <v>7180</v>
      </c>
      <c r="D192" s="14">
        <v>2014</v>
      </c>
      <c r="E192" s="16">
        <v>14.88</v>
      </c>
      <c r="F192" s="17">
        <v>0</v>
      </c>
      <c r="G192" s="17">
        <v>619063</v>
      </c>
      <c r="H192" s="17">
        <v>194472</v>
      </c>
      <c r="I192" s="17">
        <v>0</v>
      </c>
      <c r="J192" s="17">
        <v>124236</v>
      </c>
      <c r="K192" s="17">
        <v>23</v>
      </c>
      <c r="L192" s="17">
        <v>12335</v>
      </c>
      <c r="M192" s="17">
        <v>268</v>
      </c>
      <c r="N192" s="17">
        <v>5382</v>
      </c>
      <c r="O192" s="17">
        <v>4523</v>
      </c>
      <c r="P192" s="17">
        <v>0</v>
      </c>
      <c r="Q192" s="17">
        <v>960302</v>
      </c>
      <c r="R192" s="17">
        <v>378384</v>
      </c>
      <c r="S192" s="17">
        <v>4397676</v>
      </c>
      <c r="T192" s="17">
        <v>4397676</v>
      </c>
    </row>
    <row r="193" spans="1:20" x14ac:dyDescent="0.25">
      <c r="A193">
        <v>204</v>
      </c>
      <c r="B193" t="s">
        <v>98</v>
      </c>
      <c r="C193">
        <v>7180</v>
      </c>
      <c r="D193" s="13">
        <v>2014</v>
      </c>
      <c r="E193" s="16">
        <v>2.15</v>
      </c>
      <c r="F193" s="17">
        <v>0</v>
      </c>
      <c r="G193" s="17">
        <v>151553</v>
      </c>
      <c r="H193" s="17">
        <v>38574</v>
      </c>
      <c r="I193" s="17">
        <v>0</v>
      </c>
      <c r="J193" s="17">
        <v>14928</v>
      </c>
      <c r="K193" s="17">
        <v>0</v>
      </c>
      <c r="L193" s="17">
        <v>0</v>
      </c>
      <c r="M193" s="17">
        <v>0</v>
      </c>
      <c r="N193" s="17">
        <v>38598</v>
      </c>
      <c r="O193" s="17">
        <v>44353</v>
      </c>
      <c r="P193" s="17">
        <v>0</v>
      </c>
      <c r="Q193" s="17">
        <v>288006</v>
      </c>
      <c r="R193" s="17">
        <v>101655</v>
      </c>
      <c r="S193" s="17">
        <v>2014678</v>
      </c>
      <c r="T193" s="17">
        <v>3428</v>
      </c>
    </row>
    <row r="194" spans="1:20" x14ac:dyDescent="0.25">
      <c r="A194" s="18">
        <v>205</v>
      </c>
      <c r="B194" s="18" t="s">
        <v>162</v>
      </c>
      <c r="C194" s="18">
        <v>7180</v>
      </c>
      <c r="D194" s="18">
        <v>2014</v>
      </c>
      <c r="E194" s="19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0</v>
      </c>
      <c r="T194" s="20">
        <v>0</v>
      </c>
    </row>
    <row r="195" spans="1:20" x14ac:dyDescent="0.25">
      <c r="A195" s="18">
        <v>206</v>
      </c>
      <c r="B195" s="18" t="s">
        <v>163</v>
      </c>
      <c r="C195" s="18">
        <v>7180</v>
      </c>
      <c r="D195" s="18">
        <v>2014</v>
      </c>
      <c r="E195" s="19">
        <v>8.4700000000000006</v>
      </c>
      <c r="F195" s="20">
        <v>1880</v>
      </c>
      <c r="G195" s="20">
        <v>152772</v>
      </c>
      <c r="H195" s="20">
        <v>57383</v>
      </c>
      <c r="I195" s="20">
        <v>18678</v>
      </c>
      <c r="J195" s="20">
        <v>25972</v>
      </c>
      <c r="K195" s="20">
        <v>0</v>
      </c>
      <c r="L195" s="20">
        <v>5400</v>
      </c>
      <c r="M195" s="20">
        <v>0</v>
      </c>
      <c r="N195" s="20">
        <v>0</v>
      </c>
      <c r="O195" s="20">
        <v>0</v>
      </c>
      <c r="P195" s="20">
        <v>0</v>
      </c>
      <c r="Q195" s="20">
        <v>260205</v>
      </c>
      <c r="R195" s="20">
        <v>44624</v>
      </c>
      <c r="S195" s="20">
        <v>476583</v>
      </c>
      <c r="T195" s="20">
        <v>187881</v>
      </c>
    </row>
    <row r="196" spans="1:20" x14ac:dyDescent="0.25">
      <c r="A196" s="18">
        <v>207</v>
      </c>
      <c r="B196" s="18" t="s">
        <v>101</v>
      </c>
      <c r="C196" s="18">
        <v>7180</v>
      </c>
      <c r="D196" s="18">
        <v>2014</v>
      </c>
      <c r="E196" s="19">
        <v>13.74</v>
      </c>
      <c r="F196" s="20">
        <v>63306</v>
      </c>
      <c r="G196" s="20">
        <v>950065</v>
      </c>
      <c r="H196" s="20">
        <v>195283</v>
      </c>
      <c r="I196" s="20">
        <v>61283</v>
      </c>
      <c r="J196" s="20">
        <v>113817</v>
      </c>
      <c r="K196" s="20">
        <v>0</v>
      </c>
      <c r="L196" s="20">
        <v>30806</v>
      </c>
      <c r="M196" s="20">
        <v>74359</v>
      </c>
      <c r="N196" s="20">
        <v>33617</v>
      </c>
      <c r="O196" s="20">
        <v>7904</v>
      </c>
      <c r="P196" s="20">
        <v>0</v>
      </c>
      <c r="Q196" s="20">
        <v>1467134</v>
      </c>
      <c r="R196" s="20">
        <v>1186314</v>
      </c>
      <c r="S196" s="20">
        <v>21095200</v>
      </c>
      <c r="T196" s="20">
        <v>16066442</v>
      </c>
    </row>
    <row r="197" spans="1:20" x14ac:dyDescent="0.25">
      <c r="A197" s="18">
        <v>208</v>
      </c>
      <c r="B197" s="18" t="s">
        <v>104</v>
      </c>
      <c r="C197" s="18">
        <v>7180</v>
      </c>
      <c r="D197" s="18">
        <v>2014</v>
      </c>
      <c r="E197" s="19">
        <v>24.18</v>
      </c>
      <c r="F197" s="20">
        <v>94089</v>
      </c>
      <c r="G197" s="20">
        <v>1639894</v>
      </c>
      <c r="H197" s="20">
        <v>357776</v>
      </c>
      <c r="I197" s="20">
        <v>820793</v>
      </c>
      <c r="J197" s="20">
        <v>426042</v>
      </c>
      <c r="K197" s="20">
        <v>360</v>
      </c>
      <c r="L197" s="20">
        <v>15991</v>
      </c>
      <c r="M197" s="20">
        <v>3636</v>
      </c>
      <c r="N197" s="20">
        <v>170277</v>
      </c>
      <c r="O197" s="20">
        <v>31059</v>
      </c>
      <c r="P197" s="20">
        <v>0</v>
      </c>
      <c r="Q197" s="20">
        <v>3465828</v>
      </c>
      <c r="R197" s="20">
        <v>2442419</v>
      </c>
      <c r="S197" s="20">
        <v>35128659</v>
      </c>
      <c r="T197" s="20">
        <v>26359596</v>
      </c>
    </row>
    <row r="198" spans="1:20" x14ac:dyDescent="0.25">
      <c r="A198" s="18">
        <v>209</v>
      </c>
      <c r="B198" s="18" t="s">
        <v>164</v>
      </c>
      <c r="C198" s="18">
        <v>7180</v>
      </c>
      <c r="D198" s="18">
        <v>2014</v>
      </c>
      <c r="E198" s="19">
        <v>9.4499999999999993</v>
      </c>
      <c r="F198" s="20">
        <v>19484</v>
      </c>
      <c r="G198" s="20">
        <v>696526</v>
      </c>
      <c r="H198" s="20">
        <v>180084</v>
      </c>
      <c r="I198" s="20">
        <v>6960</v>
      </c>
      <c r="J198" s="20">
        <v>127487</v>
      </c>
      <c r="K198" s="20">
        <v>450</v>
      </c>
      <c r="L198" s="20">
        <v>9090</v>
      </c>
      <c r="M198" s="20">
        <v>14016</v>
      </c>
      <c r="N198" s="20">
        <v>26180</v>
      </c>
      <c r="O198" s="20">
        <v>2874</v>
      </c>
      <c r="P198" s="20">
        <v>0</v>
      </c>
      <c r="Q198" s="20">
        <v>1063667</v>
      </c>
      <c r="R198" s="20">
        <v>427936</v>
      </c>
      <c r="S198" s="20">
        <v>7027904</v>
      </c>
      <c r="T198" s="20">
        <v>6170605</v>
      </c>
    </row>
    <row r="199" spans="1:20" x14ac:dyDescent="0.25">
      <c r="A199" s="18">
        <v>210</v>
      </c>
      <c r="B199" s="18" t="s">
        <v>165</v>
      </c>
      <c r="C199" s="18">
        <v>7180</v>
      </c>
      <c r="D199" s="18">
        <v>2014</v>
      </c>
      <c r="E199" s="19">
        <v>11.08</v>
      </c>
      <c r="F199" s="20">
        <v>0</v>
      </c>
      <c r="G199" s="20">
        <v>931496</v>
      </c>
      <c r="H199" s="20">
        <v>176879</v>
      </c>
      <c r="I199" s="20">
        <v>24000</v>
      </c>
      <c r="J199" s="20">
        <v>171469</v>
      </c>
      <c r="K199" s="20">
        <v>750</v>
      </c>
      <c r="L199" s="20">
        <v>8776</v>
      </c>
      <c r="M199" s="20">
        <v>0</v>
      </c>
      <c r="N199" s="20">
        <v>103</v>
      </c>
      <c r="O199" s="20">
        <v>1799</v>
      </c>
      <c r="P199" s="20">
        <v>0</v>
      </c>
      <c r="Q199" s="20">
        <v>1315272</v>
      </c>
      <c r="R199" s="20">
        <v>805025</v>
      </c>
      <c r="S199" s="20">
        <v>3660388</v>
      </c>
      <c r="T199" s="20">
        <v>2932777</v>
      </c>
    </row>
    <row r="200" spans="1:20" x14ac:dyDescent="0.25">
      <c r="A200" s="18">
        <v>211</v>
      </c>
      <c r="B200" s="18" t="s">
        <v>166</v>
      </c>
      <c r="C200" s="18">
        <v>7180</v>
      </c>
      <c r="D200" s="18">
        <v>2014</v>
      </c>
      <c r="E200" s="19">
        <v>0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  <c r="Q200" s="20">
        <v>0</v>
      </c>
      <c r="R200" s="20">
        <v>0</v>
      </c>
      <c r="S200" s="20">
        <v>0</v>
      </c>
      <c r="T200" s="20">
        <v>0</v>
      </c>
    </row>
    <row r="201" spans="1:20" x14ac:dyDescent="0.25">
      <c r="A201" s="18">
        <v>904</v>
      </c>
      <c r="B201" s="18" t="s">
        <v>110</v>
      </c>
      <c r="C201" s="18">
        <v>7180</v>
      </c>
      <c r="D201" s="18">
        <v>2014</v>
      </c>
      <c r="E201" s="19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0">
        <v>0</v>
      </c>
    </row>
    <row r="202" spans="1:20" x14ac:dyDescent="0.25">
      <c r="A202" s="13">
        <v>915</v>
      </c>
      <c r="B202" s="13" t="s">
        <v>114</v>
      </c>
      <c r="C202" s="13">
        <v>7180</v>
      </c>
      <c r="D202" s="13">
        <v>2014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</row>
    <row r="203" spans="1:20" x14ac:dyDescent="0.25">
      <c r="A203" s="18">
        <v>919</v>
      </c>
      <c r="B203" s="18" t="s">
        <v>124</v>
      </c>
      <c r="C203" s="18">
        <v>7180</v>
      </c>
      <c r="D203" s="18">
        <v>2014</v>
      </c>
      <c r="E203" s="19">
        <v>0</v>
      </c>
      <c r="F203" s="20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0">
        <v>0</v>
      </c>
      <c r="O203" s="20">
        <v>0</v>
      </c>
      <c r="P203" s="20">
        <v>0</v>
      </c>
      <c r="Q203" s="20">
        <v>0</v>
      </c>
      <c r="R203" s="20">
        <v>0</v>
      </c>
      <c r="S203" s="20">
        <v>0</v>
      </c>
      <c r="T203" s="20">
        <v>0</v>
      </c>
    </row>
    <row r="204" spans="1:20" x14ac:dyDescent="0.25">
      <c r="A204" s="18">
        <v>921</v>
      </c>
      <c r="B204" s="18" t="s">
        <v>167</v>
      </c>
      <c r="C204" s="18">
        <v>7180</v>
      </c>
      <c r="D204" s="18">
        <v>2014</v>
      </c>
      <c r="E204" s="19">
        <v>0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0</v>
      </c>
      <c r="R204" s="20">
        <v>0</v>
      </c>
      <c r="S204" s="20">
        <v>0</v>
      </c>
      <c r="T204" s="20">
        <v>0</v>
      </c>
    </row>
    <row r="205" spans="1:20" x14ac:dyDescent="0.25">
      <c r="A205" s="13">
        <v>922</v>
      </c>
      <c r="B205" s="13" t="s">
        <v>168</v>
      </c>
      <c r="C205" s="13">
        <v>7180</v>
      </c>
      <c r="D205" s="13">
        <v>2014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</row>
    <row r="206" spans="1:20" x14ac:dyDescent="0.25">
      <c r="A206" s="18"/>
      <c r="B206" s="18"/>
      <c r="C206" s="18"/>
      <c r="D206" s="18"/>
      <c r="E206" s="19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</row>
    <row r="207" spans="1:20" x14ac:dyDescent="0.25">
      <c r="A207" s="18"/>
      <c r="B207" s="18"/>
      <c r="C207" s="18"/>
      <c r="D207" s="18"/>
      <c r="E207" s="19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</row>
    <row r="208" spans="1:20" x14ac:dyDescent="0.25">
      <c r="A208" s="18"/>
      <c r="B208" s="18"/>
      <c r="C208" s="18"/>
      <c r="D208" s="18"/>
      <c r="E208" s="19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</row>
    <row r="209" spans="1:20" x14ac:dyDescent="0.25">
      <c r="A209" s="18"/>
      <c r="B209" s="18"/>
      <c r="C209" s="18"/>
      <c r="D209" s="18"/>
      <c r="E209" s="19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</row>
    <row r="210" spans="1:20" x14ac:dyDescent="0.25">
      <c r="A210" s="18"/>
      <c r="B210" s="18"/>
      <c r="C210" s="18"/>
      <c r="D210" s="18"/>
      <c r="E210" s="19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</row>
    <row r="211" spans="1:20" x14ac:dyDescent="0.25">
      <c r="A211" s="18"/>
      <c r="B211" s="18"/>
      <c r="C211" s="18"/>
      <c r="D211" s="18"/>
      <c r="E211" s="19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</row>
    <row r="212" spans="1:20" x14ac:dyDescent="0.25">
      <c r="A212" s="18"/>
      <c r="B212" s="18"/>
      <c r="C212" s="18"/>
      <c r="D212" s="18"/>
      <c r="E212" s="19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</row>
    <row r="213" spans="1:20" x14ac:dyDescent="0.25">
      <c r="A213" s="18"/>
      <c r="B213" s="18"/>
      <c r="C213" s="18"/>
      <c r="D213" s="18"/>
      <c r="E213" s="19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</row>
    <row r="214" spans="1:20" x14ac:dyDescent="0.25">
      <c r="A214" s="18"/>
      <c r="B214" s="18"/>
      <c r="C214" s="18"/>
      <c r="D214" s="18"/>
      <c r="E214" s="19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</row>
    <row r="216" spans="1:20" x14ac:dyDescent="0.25">
      <c r="A216" s="18"/>
      <c r="B216" s="18"/>
      <c r="C216" s="18"/>
      <c r="D216" s="18"/>
      <c r="E216" s="19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</row>
    <row r="217" spans="1:20" x14ac:dyDescent="0.25">
      <c r="A217" s="18"/>
      <c r="B217" s="18"/>
      <c r="C217" s="18"/>
      <c r="D217" s="18"/>
      <c r="E217" s="19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</row>
    <row r="218" spans="1:20" x14ac:dyDescent="0.25">
      <c r="A218" s="18"/>
      <c r="B218" s="18"/>
      <c r="C218" s="18"/>
      <c r="D218" s="18"/>
      <c r="E218" s="19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</row>
    <row r="219" spans="1:20" x14ac:dyDescent="0.25">
      <c r="A219" s="18"/>
      <c r="B219" s="18"/>
      <c r="C219" s="18"/>
      <c r="D219" s="18"/>
      <c r="E219" s="19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</row>
    <row r="220" spans="1:20" x14ac:dyDescent="0.25">
      <c r="A220" s="18"/>
      <c r="B220" s="18"/>
      <c r="C220" s="18"/>
      <c r="D220" s="18"/>
      <c r="E220" s="19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</row>
    <row r="221" spans="1:20" x14ac:dyDescent="0.25">
      <c r="A221" s="18"/>
      <c r="B221" s="18"/>
      <c r="C221" s="18"/>
      <c r="D221" s="18"/>
      <c r="E221" s="19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</row>
    <row r="222" spans="1:20" x14ac:dyDescent="0.25">
      <c r="A222" s="18"/>
      <c r="B222" s="18"/>
      <c r="C222" s="18"/>
      <c r="D222" s="18"/>
      <c r="E222" s="19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</row>
    <row r="223" spans="1:20" x14ac:dyDescent="0.25">
      <c r="A223" s="18"/>
      <c r="B223" s="18"/>
      <c r="C223" s="18"/>
      <c r="D223" s="18"/>
      <c r="E223" s="19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</row>
    <row r="224" spans="1:20" x14ac:dyDescent="0.25">
      <c r="A224" s="18"/>
      <c r="B224" s="18"/>
      <c r="C224" s="18"/>
      <c r="D224" s="18"/>
      <c r="E224" s="19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</row>
    <row r="225" spans="1:20" x14ac:dyDescent="0.25">
      <c r="A225" s="18"/>
      <c r="B225" s="18"/>
      <c r="C225" s="18"/>
      <c r="D225" s="18"/>
      <c r="E225" s="19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</row>
    <row r="226" spans="1:20" x14ac:dyDescent="0.25">
      <c r="A226" s="18"/>
      <c r="B226" s="18"/>
      <c r="C226" s="18"/>
      <c r="D226" s="18"/>
      <c r="E226" s="19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</row>
    <row r="227" spans="1:20" x14ac:dyDescent="0.25">
      <c r="A227" s="18"/>
      <c r="B227" s="18"/>
      <c r="C227" s="18"/>
      <c r="D227" s="18"/>
      <c r="E227" s="19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</row>
    <row r="228" spans="1:20" x14ac:dyDescent="0.25">
      <c r="A228" s="18"/>
      <c r="B228" s="18"/>
      <c r="C228" s="18"/>
      <c r="D228" s="18"/>
      <c r="E228" s="19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</row>
    <row r="229" spans="1:20" x14ac:dyDescent="0.25">
      <c r="A229" s="18"/>
      <c r="B229" s="18"/>
      <c r="C229" s="18"/>
      <c r="D229" s="18"/>
      <c r="E229" s="19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</row>
    <row r="230" spans="1:20" x14ac:dyDescent="0.25">
      <c r="A230" s="18"/>
      <c r="B230" s="18"/>
      <c r="C230" s="18"/>
      <c r="D230" s="18"/>
      <c r="E230" s="19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</row>
    <row r="231" spans="1:20" x14ac:dyDescent="0.25">
      <c r="A231" s="18"/>
      <c r="B231" s="18"/>
      <c r="C231" s="18"/>
      <c r="D231" s="18"/>
      <c r="E231" s="19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</row>
    <row r="232" spans="1:20" x14ac:dyDescent="0.25">
      <c r="A232" s="18"/>
      <c r="B232" s="18"/>
      <c r="C232" s="18"/>
      <c r="D232" s="18"/>
      <c r="E232" s="19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</row>
    <row r="233" spans="1:20" x14ac:dyDescent="0.25">
      <c r="A233" s="18"/>
      <c r="B233" s="18"/>
      <c r="C233" s="18"/>
      <c r="D233" s="18"/>
      <c r="E233" s="19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</row>
    <row r="234" spans="1:20" x14ac:dyDescent="0.25">
      <c r="A234" s="18"/>
      <c r="B234" s="18"/>
      <c r="C234" s="18"/>
      <c r="D234" s="18"/>
      <c r="E234" s="19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</row>
    <row r="235" spans="1:20" x14ac:dyDescent="0.25">
      <c r="A235" s="18"/>
      <c r="B235" s="18"/>
      <c r="C235" s="18"/>
      <c r="D235" s="18"/>
      <c r="E235" s="19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</row>
    <row r="236" spans="1:20" x14ac:dyDescent="0.25">
      <c r="A236" s="18"/>
      <c r="B236" s="18"/>
      <c r="C236" s="18"/>
      <c r="D236" s="18"/>
      <c r="E236" s="19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</row>
    <row r="237" spans="1:20" x14ac:dyDescent="0.25">
      <c r="A237" s="18"/>
      <c r="B237" s="18"/>
      <c r="C237" s="18"/>
      <c r="D237" s="18"/>
      <c r="E237" s="19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</row>
    <row r="238" spans="1:20" x14ac:dyDescent="0.25">
      <c r="A238" s="18"/>
      <c r="B238" s="18"/>
      <c r="C238" s="18"/>
      <c r="D238" s="18"/>
      <c r="E238" s="19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</row>
    <row r="239" spans="1:20" x14ac:dyDescent="0.25">
      <c r="A239" s="18"/>
      <c r="B239" s="18"/>
      <c r="C239" s="18"/>
      <c r="D239" s="18"/>
      <c r="E239" s="19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</row>
    <row r="240" spans="1:20" x14ac:dyDescent="0.25">
      <c r="A240" s="18"/>
      <c r="B240" s="18"/>
      <c r="C240" s="18"/>
      <c r="D240" s="18"/>
      <c r="E240" s="19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</row>
    <row r="241" spans="1:20" x14ac:dyDescent="0.25">
      <c r="A241" s="18"/>
      <c r="B241" s="18"/>
      <c r="C241" s="18"/>
      <c r="D241" s="18"/>
      <c r="E241" s="19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</row>
    <row r="242" spans="1:20" x14ac:dyDescent="0.25">
      <c r="A242" s="18"/>
      <c r="B242" s="18"/>
      <c r="C242" s="18"/>
      <c r="D242" s="18"/>
      <c r="E242" s="19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</row>
    <row r="243" spans="1:20" x14ac:dyDescent="0.25">
      <c r="A243" s="18"/>
      <c r="B243" s="18"/>
      <c r="C243" s="18"/>
      <c r="D243" s="18"/>
      <c r="E243" s="19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</row>
    <row r="244" spans="1:20" x14ac:dyDescent="0.25">
      <c r="A244" s="18"/>
      <c r="B244" s="18"/>
      <c r="C244" s="18"/>
      <c r="D244" s="18"/>
      <c r="E244" s="19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</row>
    <row r="245" spans="1:20" x14ac:dyDescent="0.25">
      <c r="A245" s="18"/>
      <c r="B245" s="18"/>
      <c r="C245" s="18"/>
      <c r="D245" s="18"/>
      <c r="E245" s="19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</row>
    <row r="247" spans="1:20" x14ac:dyDescent="0.25">
      <c r="A247" s="18"/>
      <c r="B247" s="18"/>
      <c r="C247" s="18"/>
      <c r="D247" s="18"/>
      <c r="E247" s="19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</row>
    <row r="248" spans="1:20" x14ac:dyDescent="0.25">
      <c r="A248" s="18"/>
      <c r="B248" s="18"/>
      <c r="C248" s="18"/>
      <c r="D248" s="18"/>
      <c r="E248" s="19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</row>
    <row r="249" spans="1:20" x14ac:dyDescent="0.25">
      <c r="A249" s="18"/>
      <c r="B249" s="18"/>
      <c r="C249" s="18"/>
      <c r="D249" s="18"/>
      <c r="E249" s="19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</row>
    <row r="250" spans="1:20" x14ac:dyDescent="0.25">
      <c r="A250" s="18"/>
      <c r="B250" s="18"/>
      <c r="C250" s="18"/>
      <c r="D250" s="18"/>
      <c r="E250" s="19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</row>
    <row r="251" spans="1:20" x14ac:dyDescent="0.25">
      <c r="A251" s="18"/>
      <c r="B251" s="18"/>
      <c r="C251" s="18"/>
      <c r="D251" s="18"/>
      <c r="E251" s="19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</row>
    <row r="252" spans="1:20" x14ac:dyDescent="0.25">
      <c r="A252" s="18"/>
      <c r="B252" s="18"/>
      <c r="C252" s="18"/>
      <c r="D252" s="18"/>
      <c r="E252" s="19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</row>
    <row r="253" spans="1:20" x14ac:dyDescent="0.25">
      <c r="A253" s="18"/>
      <c r="B253" s="18"/>
      <c r="C253" s="18"/>
      <c r="D253" s="18"/>
      <c r="E253" s="19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</row>
    <row r="255" spans="1:20" x14ac:dyDescent="0.25">
      <c r="A255" s="18"/>
      <c r="B255" s="18"/>
      <c r="C255" s="18"/>
      <c r="D255" s="18"/>
      <c r="E255" s="19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</row>
    <row r="256" spans="1:20" x14ac:dyDescent="0.25">
      <c r="A256" s="18"/>
      <c r="B256" s="18"/>
      <c r="C256" s="18"/>
      <c r="D256" s="18"/>
      <c r="E256" s="19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</row>
    <row r="257" spans="1:20" x14ac:dyDescent="0.25">
      <c r="A257" s="18"/>
      <c r="B257" s="18"/>
      <c r="C257" s="18"/>
      <c r="D257" s="18"/>
      <c r="E257" s="19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</row>
    <row r="258" spans="1:20" x14ac:dyDescent="0.25">
      <c r="A258" s="18"/>
      <c r="B258" s="18"/>
      <c r="C258" s="18"/>
      <c r="D258" s="18"/>
      <c r="E258" s="19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</row>
    <row r="259" spans="1:20" x14ac:dyDescent="0.25">
      <c r="A259" s="18"/>
      <c r="B259" s="18"/>
      <c r="C259" s="18"/>
      <c r="D259" s="18"/>
      <c r="E259" s="19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</row>
    <row r="260" spans="1:20" x14ac:dyDescent="0.25">
      <c r="A260" s="18"/>
      <c r="B260" s="18"/>
      <c r="C260" s="18"/>
      <c r="D260" s="18"/>
      <c r="E260" s="19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</row>
    <row r="262" spans="1:20" x14ac:dyDescent="0.25">
      <c r="A262" s="18"/>
      <c r="B262" s="18"/>
      <c r="C262" s="18"/>
      <c r="D262" s="18"/>
      <c r="E262" s="19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</row>
    <row r="263" spans="1:20" x14ac:dyDescent="0.25">
      <c r="A263" s="18"/>
      <c r="B263" s="18"/>
      <c r="C263" s="18"/>
      <c r="D263" s="18"/>
      <c r="E263" s="19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</row>
    <row r="264" spans="1:20" x14ac:dyDescent="0.25">
      <c r="A264" s="18"/>
      <c r="B264" s="18"/>
      <c r="C264" s="18"/>
      <c r="D264" s="18"/>
      <c r="E264" s="19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</row>
    <row r="265" spans="1:20" x14ac:dyDescent="0.25">
      <c r="A265" s="18"/>
      <c r="B265" s="18"/>
      <c r="C265" s="18"/>
      <c r="D265" s="18"/>
      <c r="E265" s="19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</row>
    <row r="266" spans="1:20" x14ac:dyDescent="0.25">
      <c r="A266" s="18"/>
      <c r="B266" s="18"/>
      <c r="C266" s="18"/>
      <c r="D266" s="18"/>
      <c r="E266" s="19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</row>
    <row r="268" spans="1:20" x14ac:dyDescent="0.25">
      <c r="A268" s="18"/>
      <c r="B268" s="18"/>
      <c r="C268" s="18"/>
      <c r="D268" s="18"/>
      <c r="E268" s="19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</row>
    <row r="269" spans="1:20" x14ac:dyDescent="0.25">
      <c r="A269" s="18"/>
      <c r="B269" s="18"/>
      <c r="C269" s="18"/>
      <c r="D269" s="18"/>
      <c r="E269" s="19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</row>
    <row r="270" spans="1:20" x14ac:dyDescent="0.25">
      <c r="A270" s="18"/>
      <c r="B270" s="18"/>
      <c r="C270" s="18"/>
      <c r="D270" s="18"/>
      <c r="E270" s="19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</row>
    <row r="271" spans="1:20" x14ac:dyDescent="0.25">
      <c r="A271" s="18"/>
      <c r="B271" s="18"/>
      <c r="C271" s="18"/>
      <c r="D271" s="18"/>
      <c r="E271" s="19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</row>
    <row r="272" spans="1:20" x14ac:dyDescent="0.25">
      <c r="A272" s="18"/>
      <c r="B272" s="18"/>
      <c r="C272" s="18"/>
      <c r="D272" s="18"/>
      <c r="E272" s="19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</row>
    <row r="273" spans="1:20" x14ac:dyDescent="0.25">
      <c r="A273" s="18"/>
      <c r="B273" s="18"/>
      <c r="C273" s="18"/>
      <c r="D273" s="18"/>
      <c r="E273" s="19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</row>
    <row r="274" spans="1:20" x14ac:dyDescent="0.25">
      <c r="A274" s="18"/>
      <c r="B274" s="18"/>
      <c r="C274" s="18"/>
      <c r="D274" s="18"/>
      <c r="E274" s="19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</row>
    <row r="275" spans="1:20" x14ac:dyDescent="0.25">
      <c r="A275" s="18"/>
      <c r="B275" s="18"/>
      <c r="C275" s="18"/>
      <c r="D275" s="18"/>
      <c r="E275" s="19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</row>
    <row r="276" spans="1:20" x14ac:dyDescent="0.25">
      <c r="A276" s="18"/>
      <c r="B276" s="18"/>
      <c r="C276" s="18"/>
      <c r="D276" s="18"/>
      <c r="E276" s="19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</row>
    <row r="277" spans="1:20" x14ac:dyDescent="0.25">
      <c r="A277" s="18"/>
      <c r="B277" s="18"/>
      <c r="C277" s="18"/>
      <c r="D277" s="18"/>
      <c r="E277" s="19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</row>
    <row r="278" spans="1:20" x14ac:dyDescent="0.25">
      <c r="A278" s="18"/>
      <c r="B278" s="18"/>
      <c r="C278" s="18"/>
      <c r="D278" s="18"/>
      <c r="E278" s="19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</row>
    <row r="279" spans="1:20" x14ac:dyDescent="0.25">
      <c r="A279" s="18"/>
      <c r="B279" s="18"/>
      <c r="C279" s="18"/>
      <c r="D279" s="18"/>
      <c r="E279" s="19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</row>
    <row r="280" spans="1:20" x14ac:dyDescent="0.25">
      <c r="A280" s="18"/>
      <c r="B280" s="18"/>
      <c r="C280" s="18"/>
      <c r="D280" s="18"/>
      <c r="E280" s="19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</row>
    <row r="281" spans="1:20" x14ac:dyDescent="0.25">
      <c r="C281"/>
    </row>
    <row r="282" spans="1:20" x14ac:dyDescent="0.25">
      <c r="C282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Q20" sqref="Q2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77734375" customWidth="1"/>
    <col min="5" max="5" width="9.88671875" bestFit="1" customWidth="1"/>
    <col min="6" max="6" width="6.88671875" bestFit="1" customWidth="1"/>
    <col min="7" max="7" width="10.77734375" customWidth="1"/>
    <col min="8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25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306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37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D8" s="1" t="s">
        <v>4</v>
      </c>
      <c r="F8" s="1" t="s">
        <v>1</v>
      </c>
      <c r="G8" s="1" t="s">
        <v>4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5</v>
      </c>
      <c r="E9" s="1" t="s">
        <v>3</v>
      </c>
      <c r="F9" s="1" t="s">
        <v>3</v>
      </c>
      <c r="G9" s="1" t="s">
        <v>5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ROUND(SUM('Resp. Thy.'!Q5:R5),0)</f>
        <v>12322914</v>
      </c>
      <c r="E10" s="3">
        <f>ROUND(+'Resp. Thy.'!F5,0)</f>
        <v>86651</v>
      </c>
      <c r="F10" s="8">
        <f>IF(D10=0,"",IF(E10=0,"",ROUND(D10/E10,2)))</f>
        <v>142.21</v>
      </c>
      <c r="G10" s="3">
        <f>ROUND(SUM('Resp. Thy.'!$Q107:$R107),0)</f>
        <v>14466567</v>
      </c>
      <c r="H10" s="3">
        <f>ROUND(+'Resp. Thy.'!F107,0)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ROUND(SUM('Resp. Thy.'!Q6:R6),0)</f>
        <v>4457734</v>
      </c>
      <c r="E11" s="3">
        <f>ROUND(+'Resp. Thy.'!F6,0)</f>
        <v>28632</v>
      </c>
      <c r="F11" s="8">
        <f t="shared" ref="F11:F74" si="0">IF(D11=0,"",IF(E11=0,"",ROUND(D11/E11,2)))</f>
        <v>155.69</v>
      </c>
      <c r="G11" s="3">
        <f>ROUND(SUM('Resp. Thy.'!$Q108:$R108),0)</f>
        <v>4815441</v>
      </c>
      <c r="H11" s="3">
        <f>ROUND(+'Resp. Thy.'!F108,0)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ROUND(SUM('Resp. Thy.'!Q7:R7),0)</f>
        <v>141362</v>
      </c>
      <c r="E12" s="3">
        <f>ROUND(+'Resp. Thy.'!F7,0)</f>
        <v>1842</v>
      </c>
      <c r="F12" s="8">
        <f t="shared" si="0"/>
        <v>76.739999999999995</v>
      </c>
      <c r="G12" s="3">
        <f>ROUND(SUM('Resp. Thy.'!$Q109:$R109),0)</f>
        <v>146981</v>
      </c>
      <c r="H12" s="3">
        <f>ROUND(+'Resp. Thy.'!F109,0)</f>
        <v>1915</v>
      </c>
      <c r="I12" s="8">
        <f t="shared" si="1"/>
        <v>76.75</v>
      </c>
      <c r="J12" s="8"/>
      <c r="K12" s="10">
        <f t="shared" si="2"/>
        <v>1E-4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ROUND(SUM('Resp. Thy.'!Q8:R8),0)</f>
        <v>3037829</v>
      </c>
      <c r="E13" s="3">
        <f>ROUND(+'Resp. Thy.'!F8,0)</f>
        <v>22684</v>
      </c>
      <c r="F13" s="8">
        <f t="shared" si="0"/>
        <v>133.91999999999999</v>
      </c>
      <c r="G13" s="3">
        <f>ROUND(SUM('Resp. Thy.'!$Q110:$R110),0)</f>
        <v>3235033</v>
      </c>
      <c r="H13" s="3">
        <f>ROUND(+'Resp. Thy.'!F110,0)</f>
        <v>28685</v>
      </c>
      <c r="I13" s="8">
        <f t="shared" si="1"/>
        <v>112.78</v>
      </c>
      <c r="J13" s="8"/>
      <c r="K13" s="10">
        <f t="shared" si="2"/>
        <v>-0.15790000000000001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ROUND(SUM('Resp. Thy.'!Q9:R9),0)</f>
        <v>24899971</v>
      </c>
      <c r="E14" s="3">
        <f>ROUND(+'Resp. Thy.'!F9,0)</f>
        <v>0</v>
      </c>
      <c r="F14" s="8" t="str">
        <f t="shared" si="0"/>
        <v/>
      </c>
      <c r="G14" s="3">
        <f>ROUND(SUM('Resp. Thy.'!$Q111:$R111),0)</f>
        <v>27194148</v>
      </c>
      <c r="H14" s="3">
        <f>ROUND(+'Resp. Thy.'!F111,0)</f>
        <v>0</v>
      </c>
      <c r="I14" s="8" t="str">
        <f t="shared" si="1"/>
        <v/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ROUND(SUM('Resp. Thy.'!Q10:R10),0)</f>
        <v>0</v>
      </c>
      <c r="E15" s="3">
        <f>ROUND(+'Resp. Thy.'!F10,0)</f>
        <v>0</v>
      </c>
      <c r="F15" s="8" t="str">
        <f t="shared" si="0"/>
        <v/>
      </c>
      <c r="G15" s="3">
        <f>ROUND(SUM('Resp. Thy.'!$Q112:$R112),0)</f>
        <v>0</v>
      </c>
      <c r="H15" s="3">
        <f>ROUND(+'Resp. Thy.'!F112,0)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ROUND(SUM('Resp. Thy.'!Q11:R11),0)</f>
        <v>0</v>
      </c>
      <c r="E16" s="3">
        <f>ROUND(+'Resp. Thy.'!F11,0)</f>
        <v>0</v>
      </c>
      <c r="F16" s="8" t="str">
        <f t="shared" si="0"/>
        <v/>
      </c>
      <c r="G16" s="3">
        <f>ROUND(SUM('Resp. Thy.'!$Q113:$R113),0)</f>
        <v>0</v>
      </c>
      <c r="H16" s="3">
        <f>ROUND(+'Resp. Thy.'!F113,0)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ROUND(SUM('Resp. Thy.'!Q12:R12),0)</f>
        <v>1007495</v>
      </c>
      <c r="E17" s="3">
        <f>ROUND(+'Resp. Thy.'!F12,0)</f>
        <v>21338</v>
      </c>
      <c r="F17" s="8">
        <f t="shared" si="0"/>
        <v>47.22</v>
      </c>
      <c r="G17" s="3">
        <f>ROUND(SUM('Resp. Thy.'!$Q114:$R114),0)</f>
        <v>1081169</v>
      </c>
      <c r="H17" s="3">
        <f>ROUND(+'Resp. Thy.'!F114,0)</f>
        <v>0</v>
      </c>
      <c r="I17" s="8" t="str">
        <f t="shared" si="1"/>
        <v/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ROUND(SUM('Resp. Thy.'!Q13:R13),0)</f>
        <v>490341</v>
      </c>
      <c r="E18" s="3">
        <f>ROUND(+'Resp. Thy.'!F13,0)</f>
        <v>3807</v>
      </c>
      <c r="F18" s="8">
        <f t="shared" si="0"/>
        <v>128.80000000000001</v>
      </c>
      <c r="G18" s="3">
        <f>ROUND(SUM('Resp. Thy.'!$Q115:$R115),0)</f>
        <v>428179</v>
      </c>
      <c r="H18" s="3">
        <f>ROUND(+'Resp. Thy.'!F115,0)</f>
        <v>4459</v>
      </c>
      <c r="I18" s="8">
        <f t="shared" si="1"/>
        <v>96.03</v>
      </c>
      <c r="J18" s="8"/>
      <c r="K18" s="10">
        <f t="shared" si="2"/>
        <v>-0.25440000000000002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ROUND(SUM('Resp. Thy.'!Q14:R14),0)</f>
        <v>2790917</v>
      </c>
      <c r="E19" s="3">
        <f>ROUND(+'Resp. Thy.'!F14,0)</f>
        <v>22843</v>
      </c>
      <c r="F19" s="8">
        <f t="shared" si="0"/>
        <v>122.18</v>
      </c>
      <c r="G19" s="3">
        <f>ROUND(SUM('Resp. Thy.'!$Q116:$R116),0)</f>
        <v>2801935</v>
      </c>
      <c r="H19" s="3">
        <f>ROUND(+'Resp. Thy.'!F116,0)</f>
        <v>22623</v>
      </c>
      <c r="I19" s="8">
        <f t="shared" si="1"/>
        <v>123.85</v>
      </c>
      <c r="J19" s="8"/>
      <c r="K19" s="10">
        <f t="shared" si="2"/>
        <v>1.37E-2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ROUND(SUM('Resp. Thy.'!Q15:R15),0)</f>
        <v>12737845</v>
      </c>
      <c r="E20" s="3">
        <f>ROUND(+'Resp. Thy.'!F15,0)</f>
        <v>8156</v>
      </c>
      <c r="F20" s="8">
        <f t="shared" si="0"/>
        <v>1561.78</v>
      </c>
      <c r="G20" s="3">
        <f>ROUND(SUM('Resp. Thy.'!$Q117:$R117),0)</f>
        <v>12170422</v>
      </c>
      <c r="H20" s="3">
        <f>ROUND(+'Resp. Thy.'!F117,0)</f>
        <v>8358</v>
      </c>
      <c r="I20" s="8">
        <f t="shared" si="1"/>
        <v>1456.14</v>
      </c>
      <c r="J20" s="8"/>
      <c r="K20" s="10">
        <f t="shared" si="2"/>
        <v>-6.7599999999999993E-2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ROUND(SUM('Resp. Thy.'!Q16:R16),0)</f>
        <v>5432696</v>
      </c>
      <c r="E21" s="3">
        <f>ROUND(+'Resp. Thy.'!F16,0)</f>
        <v>140607</v>
      </c>
      <c r="F21" s="8">
        <f t="shared" si="0"/>
        <v>38.64</v>
      </c>
      <c r="G21" s="3">
        <f>ROUND(SUM('Resp. Thy.'!$Q118:$R118),0)</f>
        <v>5602071</v>
      </c>
      <c r="H21" s="3">
        <f>ROUND(+'Resp. Thy.'!F118,0)</f>
        <v>104655</v>
      </c>
      <c r="I21" s="8">
        <f t="shared" si="1"/>
        <v>53.53</v>
      </c>
      <c r="J21" s="8"/>
      <c r="K21" s="10">
        <f t="shared" si="2"/>
        <v>0.38540000000000002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ROUND(SUM('Resp. Thy.'!Q17:R17),0)</f>
        <v>940511</v>
      </c>
      <c r="E22" s="3">
        <f>ROUND(+'Resp. Thy.'!F17,0)</f>
        <v>83678</v>
      </c>
      <c r="F22" s="8">
        <f t="shared" si="0"/>
        <v>11.24</v>
      </c>
      <c r="G22" s="3">
        <f>ROUND(SUM('Resp. Thy.'!$Q119:$R119),0)</f>
        <v>962524</v>
      </c>
      <c r="H22" s="3">
        <f>ROUND(+'Resp. Thy.'!F119,0)</f>
        <v>0</v>
      </c>
      <c r="I22" s="8" t="str">
        <f t="shared" si="1"/>
        <v/>
      </c>
      <c r="J22" s="8"/>
      <c r="K22" s="10" t="str">
        <f t="shared" si="2"/>
        <v/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ROUND(SUM('Resp. Thy.'!Q18:R18),0)</f>
        <v>5114300</v>
      </c>
      <c r="E23" s="3">
        <f>ROUND(+'Resp. Thy.'!F18,0)</f>
        <v>171922</v>
      </c>
      <c r="F23" s="8">
        <f t="shared" si="0"/>
        <v>29.75</v>
      </c>
      <c r="G23" s="3">
        <f>ROUND(SUM('Resp. Thy.'!$Q120:$R120),0)</f>
        <v>5355305</v>
      </c>
      <c r="H23" s="3">
        <f>ROUND(+'Resp. Thy.'!F120,0)</f>
        <v>173677</v>
      </c>
      <c r="I23" s="8">
        <f t="shared" si="1"/>
        <v>30.83</v>
      </c>
      <c r="J23" s="8"/>
      <c r="K23" s="10">
        <f t="shared" si="2"/>
        <v>3.6299999999999999E-2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ROUND(SUM('Resp. Thy.'!Q19:R19),0)</f>
        <v>1249923</v>
      </c>
      <c r="E24" s="3">
        <f>ROUND(+'Resp. Thy.'!F19,0)</f>
        <v>4228</v>
      </c>
      <c r="F24" s="8">
        <f t="shared" si="0"/>
        <v>295.63</v>
      </c>
      <c r="G24" s="3">
        <f>ROUND(SUM('Resp. Thy.'!$Q121:$R121),0)</f>
        <v>1186492</v>
      </c>
      <c r="H24" s="3">
        <f>ROUND(+'Resp. Thy.'!F121,0)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ROUND(SUM('Resp. Thy.'!Q20:R20),0)</f>
        <v>1940304</v>
      </c>
      <c r="E25" s="3">
        <f>ROUND(+'Resp. Thy.'!F20,0)</f>
        <v>71948</v>
      </c>
      <c r="F25" s="8">
        <f t="shared" si="0"/>
        <v>26.97</v>
      </c>
      <c r="G25" s="3">
        <f>ROUND(SUM('Resp. Thy.'!$Q122:$R122),0)</f>
        <v>2411894</v>
      </c>
      <c r="H25" s="3">
        <f>ROUND(+'Resp. Thy.'!F122,0)</f>
        <v>73301</v>
      </c>
      <c r="I25" s="8">
        <f t="shared" si="1"/>
        <v>32.9</v>
      </c>
      <c r="J25" s="8"/>
      <c r="K25" s="10">
        <f t="shared" si="2"/>
        <v>0.21990000000000001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ROUND(SUM('Resp. Thy.'!Q21:R21),0)</f>
        <v>0</v>
      </c>
      <c r="E26" s="3">
        <f>ROUND(+'Resp. Thy.'!F21,0)</f>
        <v>0</v>
      </c>
      <c r="F26" s="8" t="str">
        <f t="shared" si="0"/>
        <v/>
      </c>
      <c r="G26" s="3">
        <f>ROUND(SUM('Resp. Thy.'!$Q123:$R123),0)</f>
        <v>1046278</v>
      </c>
      <c r="H26" s="3">
        <f>ROUND(+'Resp. Thy.'!F123,0)</f>
        <v>12225</v>
      </c>
      <c r="I26" s="8">
        <f t="shared" si="1"/>
        <v>85.59</v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ROUND(SUM('Resp. Thy.'!Q22:R22),0)</f>
        <v>0</v>
      </c>
      <c r="E27" s="3">
        <f>ROUND(+'Resp. Thy.'!F22,0)</f>
        <v>0</v>
      </c>
      <c r="F27" s="8" t="str">
        <f t="shared" si="0"/>
        <v/>
      </c>
      <c r="G27" s="3">
        <f>ROUND(SUM('Resp. Thy.'!$Q124:$R124),0)</f>
        <v>0</v>
      </c>
      <c r="H27" s="3">
        <f>ROUND(+'Resp. Thy.'!F124,0)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ROUND(SUM('Resp. Thy.'!Q23:R23),0)</f>
        <v>846600</v>
      </c>
      <c r="E28" s="3">
        <f>ROUND(+'Resp. Thy.'!F23,0)</f>
        <v>7717</v>
      </c>
      <c r="F28" s="8">
        <f t="shared" si="0"/>
        <v>109.71</v>
      </c>
      <c r="G28" s="3">
        <f>ROUND(SUM('Resp. Thy.'!$Q125:$R125),0)</f>
        <v>0</v>
      </c>
      <c r="H28" s="3">
        <f>ROUND(+'Resp. Thy.'!F125,0)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ROUND(SUM('Resp. Thy.'!Q24:R24),0)</f>
        <v>4410747</v>
      </c>
      <c r="E29" s="3">
        <f>ROUND(+'Resp. Thy.'!F24,0)</f>
        <v>0</v>
      </c>
      <c r="F29" s="8" t="str">
        <f t="shared" si="0"/>
        <v/>
      </c>
      <c r="G29" s="3">
        <f>ROUND(SUM('Resp. Thy.'!$Q126:$R126),0)</f>
        <v>4715836</v>
      </c>
      <c r="H29" s="3">
        <f>ROUND(+'Resp. Thy.'!F126,0)</f>
        <v>0</v>
      </c>
      <c r="I29" s="8" t="str">
        <f t="shared" si="1"/>
        <v/>
      </c>
      <c r="J29" s="8"/>
      <c r="K29" s="10" t="str">
        <f t="shared" si="2"/>
        <v/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ROUND(SUM('Resp. Thy.'!Q25:R25),0)</f>
        <v>135083</v>
      </c>
      <c r="E30" s="3">
        <f>ROUND(+'Resp. Thy.'!F25,0)</f>
        <v>1237</v>
      </c>
      <c r="F30" s="8">
        <f t="shared" si="0"/>
        <v>109.2</v>
      </c>
      <c r="G30" s="3">
        <f>ROUND(SUM('Resp. Thy.'!$Q127:$R127),0)</f>
        <v>169762</v>
      </c>
      <c r="H30" s="3">
        <f>ROUND(+'Resp. Thy.'!F127,0)</f>
        <v>1010</v>
      </c>
      <c r="I30" s="8">
        <f t="shared" si="1"/>
        <v>168.08</v>
      </c>
      <c r="J30" s="8"/>
      <c r="K30" s="10">
        <f t="shared" si="2"/>
        <v>0.53920000000000001</v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ROUND(SUM('Resp. Thy.'!Q26:R26),0)</f>
        <v>231122</v>
      </c>
      <c r="E31" s="3">
        <f>ROUND(+'Resp. Thy.'!F26,0)</f>
        <v>4537</v>
      </c>
      <c r="F31" s="8">
        <f t="shared" si="0"/>
        <v>50.94</v>
      </c>
      <c r="G31" s="3">
        <f>ROUND(SUM('Resp. Thy.'!$Q128:$R128),0)</f>
        <v>242625</v>
      </c>
      <c r="H31" s="3">
        <f>ROUND(+'Resp. Thy.'!F128,0)</f>
        <v>1213</v>
      </c>
      <c r="I31" s="8">
        <f t="shared" si="1"/>
        <v>200.02</v>
      </c>
      <c r="J31" s="8"/>
      <c r="K31" s="10">
        <f t="shared" si="2"/>
        <v>2.9266000000000001</v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ROUND(SUM('Resp. Thy.'!Q27:R27),0)</f>
        <v>3218078</v>
      </c>
      <c r="E32" s="3">
        <f>ROUND(+'Resp. Thy.'!F27,0)</f>
        <v>47324</v>
      </c>
      <c r="F32" s="8">
        <f t="shared" si="0"/>
        <v>68</v>
      </c>
      <c r="G32" s="3">
        <f>ROUND(SUM('Resp. Thy.'!$Q129:$R129),0)</f>
        <v>3418269</v>
      </c>
      <c r="H32" s="3">
        <f>ROUND(+'Resp. Thy.'!F129,0)</f>
        <v>38641</v>
      </c>
      <c r="I32" s="8">
        <f t="shared" si="1"/>
        <v>88.46</v>
      </c>
      <c r="J32" s="8"/>
      <c r="K32" s="10">
        <f t="shared" si="2"/>
        <v>0.3009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ROUND(SUM('Resp. Thy.'!Q28:R28),0)</f>
        <v>1632572</v>
      </c>
      <c r="E33" s="3">
        <f>ROUND(+'Resp. Thy.'!F28,0)</f>
        <v>12936</v>
      </c>
      <c r="F33" s="8">
        <f t="shared" si="0"/>
        <v>126.2</v>
      </c>
      <c r="G33" s="3">
        <f>ROUND(SUM('Resp. Thy.'!$Q130:$R130),0)</f>
        <v>1827605</v>
      </c>
      <c r="H33" s="3">
        <f>ROUND(+'Resp. Thy.'!F130,0)</f>
        <v>11830</v>
      </c>
      <c r="I33" s="8">
        <f t="shared" si="1"/>
        <v>154.49</v>
      </c>
      <c r="J33" s="8"/>
      <c r="K33" s="10">
        <f t="shared" si="2"/>
        <v>0.22420000000000001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ROUND(SUM('Resp. Thy.'!Q29:R29),0)</f>
        <v>831419</v>
      </c>
      <c r="E34" s="3">
        <f>ROUND(+'Resp. Thy.'!F29,0)</f>
        <v>15267</v>
      </c>
      <c r="F34" s="8">
        <f t="shared" si="0"/>
        <v>54.46</v>
      </c>
      <c r="G34" s="3">
        <f>ROUND(SUM('Resp. Thy.'!$Q131:$R131),0)</f>
        <v>866689</v>
      </c>
      <c r="H34" s="3">
        <f>ROUND(+'Resp. Thy.'!F131,0)</f>
        <v>15564</v>
      </c>
      <c r="I34" s="8">
        <f t="shared" si="1"/>
        <v>55.69</v>
      </c>
      <c r="J34" s="8"/>
      <c r="K34" s="10">
        <f t="shared" si="2"/>
        <v>2.2599999999999999E-2</v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ROUND(SUM('Resp. Thy.'!Q30:R30),0)</f>
        <v>27475</v>
      </c>
      <c r="E35" s="3">
        <f>ROUND(+'Resp. Thy.'!F30,0)</f>
        <v>0</v>
      </c>
      <c r="F35" s="8" t="str">
        <f t="shared" si="0"/>
        <v/>
      </c>
      <c r="G35" s="3">
        <f>ROUND(SUM('Resp. Thy.'!$Q132:$R132),0)</f>
        <v>10814</v>
      </c>
      <c r="H35" s="3">
        <f>ROUND(+'Resp. Thy.'!F132,0)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ROUND(SUM('Resp. Thy.'!Q31:R31),0)</f>
        <v>0</v>
      </c>
      <c r="E36" s="3">
        <f>ROUND(+'Resp. Thy.'!F31,0)</f>
        <v>0</v>
      </c>
      <c r="F36" s="8" t="str">
        <f t="shared" si="0"/>
        <v/>
      </c>
      <c r="G36" s="3">
        <f>ROUND(SUM('Resp. Thy.'!$Q133:$R133),0)</f>
        <v>0</v>
      </c>
      <c r="H36" s="3">
        <f>ROUND(+'Resp. Thy.'!F133,0)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ROUND(SUM('Resp. Thy.'!Q32:R32),0)</f>
        <v>58639</v>
      </c>
      <c r="E37" s="3">
        <f>ROUND(+'Resp. Thy.'!F32,0)</f>
        <v>0</v>
      </c>
      <c r="F37" s="8" t="str">
        <f t="shared" si="0"/>
        <v/>
      </c>
      <c r="G37" s="3">
        <f>ROUND(SUM('Resp. Thy.'!$Q134:$R134),0)</f>
        <v>0</v>
      </c>
      <c r="H37" s="3">
        <f>ROUND(+'Resp. Thy.'!F134,0)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ROUND(SUM('Resp. Thy.'!Q33:R33),0)</f>
        <v>326</v>
      </c>
      <c r="E38" s="3">
        <f>ROUND(+'Resp. Thy.'!F33,0)</f>
        <v>0</v>
      </c>
      <c r="F38" s="8" t="str">
        <f t="shared" si="0"/>
        <v/>
      </c>
      <c r="G38" s="3">
        <f>ROUND(SUM('Resp. Thy.'!$Q135:$R135),0)</f>
        <v>120</v>
      </c>
      <c r="H38" s="3">
        <f>ROUND(+'Resp. Thy.'!F135,0)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ROUND(SUM('Resp. Thy.'!Q34:R34),0)</f>
        <v>9956437</v>
      </c>
      <c r="E39" s="3">
        <f>ROUND(+'Resp. Thy.'!F34,0)</f>
        <v>174009</v>
      </c>
      <c r="F39" s="8">
        <f t="shared" si="0"/>
        <v>57.22</v>
      </c>
      <c r="G39" s="3">
        <f>ROUND(SUM('Resp. Thy.'!$Q136:$R136),0)</f>
        <v>9928291</v>
      </c>
      <c r="H39" s="3">
        <f>ROUND(+'Resp. Thy.'!F136,0)</f>
        <v>178629</v>
      </c>
      <c r="I39" s="8">
        <f t="shared" si="1"/>
        <v>55.58</v>
      </c>
      <c r="J39" s="8"/>
      <c r="K39" s="10">
        <f t="shared" si="2"/>
        <v>-2.87E-2</v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ROUND(SUM('Resp. Thy.'!Q35:R35),0)</f>
        <v>1119275</v>
      </c>
      <c r="E40" s="3">
        <f>ROUND(+'Resp. Thy.'!F35,0)</f>
        <v>23486</v>
      </c>
      <c r="F40" s="8">
        <f t="shared" si="0"/>
        <v>47.66</v>
      </c>
      <c r="G40" s="3">
        <f>ROUND(SUM('Resp. Thy.'!$Q137:$R137),0)</f>
        <v>1202835</v>
      </c>
      <c r="H40" s="3">
        <f>ROUND(+'Resp. Thy.'!F137,0)</f>
        <v>26148</v>
      </c>
      <c r="I40" s="8">
        <f t="shared" si="1"/>
        <v>46</v>
      </c>
      <c r="J40" s="8"/>
      <c r="K40" s="10">
        <f t="shared" si="2"/>
        <v>-3.4799999999999998E-2</v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ROUND(SUM('Resp. Thy.'!Q36:R36),0)</f>
        <v>398634</v>
      </c>
      <c r="E41" s="3">
        <f>ROUND(+'Resp. Thy.'!F36,0)</f>
        <v>1518</v>
      </c>
      <c r="F41" s="8">
        <f t="shared" si="0"/>
        <v>262.60000000000002</v>
      </c>
      <c r="G41" s="3">
        <f>ROUND(SUM('Resp. Thy.'!$Q138:$R138),0)</f>
        <v>328471</v>
      </c>
      <c r="H41" s="3">
        <f>ROUND(+'Resp. Thy.'!F138,0)</f>
        <v>1126</v>
      </c>
      <c r="I41" s="8">
        <f t="shared" si="1"/>
        <v>291.70999999999998</v>
      </c>
      <c r="J41" s="8"/>
      <c r="K41" s="10">
        <f t="shared" si="2"/>
        <v>0.1109</v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ROUND(SUM('Resp. Thy.'!Q37:R37),0)</f>
        <v>1853214</v>
      </c>
      <c r="E42" s="3">
        <f>ROUND(+'Resp. Thy.'!F37,0)</f>
        <v>70420</v>
      </c>
      <c r="F42" s="8">
        <f t="shared" si="0"/>
        <v>26.32</v>
      </c>
      <c r="G42" s="3">
        <f>ROUND(SUM('Resp. Thy.'!$Q139:$R139),0)</f>
        <v>1717059</v>
      </c>
      <c r="H42" s="3">
        <f>ROUND(+'Resp. Thy.'!F139,0)</f>
        <v>59051</v>
      </c>
      <c r="I42" s="8">
        <f t="shared" si="1"/>
        <v>29.08</v>
      </c>
      <c r="J42" s="8"/>
      <c r="K42" s="10">
        <f t="shared" si="2"/>
        <v>0.10489999999999999</v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ROUND(SUM('Resp. Thy.'!Q38:R38),0)</f>
        <v>0</v>
      </c>
      <c r="E43" s="3">
        <f>ROUND(+'Resp. Thy.'!F38,0)</f>
        <v>0</v>
      </c>
      <c r="F43" s="8" t="str">
        <f t="shared" si="0"/>
        <v/>
      </c>
      <c r="G43" s="3">
        <f>ROUND(SUM('Resp. Thy.'!$Q140:$R140),0)</f>
        <v>0</v>
      </c>
      <c r="H43" s="3">
        <f>ROUND(+'Resp. Thy.'!F140,0)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ROUND(SUM('Resp. Thy.'!Q39:R39),0)</f>
        <v>963337</v>
      </c>
      <c r="E44" s="3">
        <f>ROUND(+'Resp. Thy.'!F39,0)</f>
        <v>33120</v>
      </c>
      <c r="F44" s="8">
        <f t="shared" si="0"/>
        <v>29.09</v>
      </c>
      <c r="G44" s="3">
        <f>ROUND(SUM('Resp. Thy.'!$Q141:$R141),0)</f>
        <v>959111</v>
      </c>
      <c r="H44" s="3">
        <f>ROUND(+'Resp. Thy.'!F141,0)</f>
        <v>28292</v>
      </c>
      <c r="I44" s="8">
        <f t="shared" si="1"/>
        <v>33.9</v>
      </c>
      <c r="J44" s="8"/>
      <c r="K44" s="10">
        <f t="shared" si="2"/>
        <v>0.1653</v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ROUND(SUM('Resp. Thy.'!Q40:R40),0)</f>
        <v>134117</v>
      </c>
      <c r="E45" s="3">
        <f>ROUND(+'Resp. Thy.'!F40,0)</f>
        <v>1657</v>
      </c>
      <c r="F45" s="8">
        <f t="shared" si="0"/>
        <v>80.94</v>
      </c>
      <c r="G45" s="3">
        <f>ROUND(SUM('Resp. Thy.'!$Q142:$R142),0)</f>
        <v>123060</v>
      </c>
      <c r="H45" s="3">
        <f>ROUND(+'Resp. Thy.'!F142,0)</f>
        <v>1410</v>
      </c>
      <c r="I45" s="8">
        <f t="shared" si="1"/>
        <v>87.28</v>
      </c>
      <c r="J45" s="8"/>
      <c r="K45" s="10">
        <f t="shared" si="2"/>
        <v>7.8299999999999995E-2</v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ROUND(SUM('Resp. Thy.'!Q41:R41),0)</f>
        <v>943588</v>
      </c>
      <c r="E46" s="3">
        <f>ROUND(+'Resp. Thy.'!F41,0)</f>
        <v>21133</v>
      </c>
      <c r="F46" s="8">
        <f t="shared" si="0"/>
        <v>44.65</v>
      </c>
      <c r="G46" s="3">
        <f>ROUND(SUM('Resp. Thy.'!$Q143:$R143),0)</f>
        <v>834589</v>
      </c>
      <c r="H46" s="3">
        <f>ROUND(+'Resp. Thy.'!F143,0)</f>
        <v>20170</v>
      </c>
      <c r="I46" s="8">
        <f t="shared" si="1"/>
        <v>41.38</v>
      </c>
      <c r="J46" s="8"/>
      <c r="K46" s="10">
        <f t="shared" si="2"/>
        <v>-7.3200000000000001E-2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ROUND(SUM('Resp. Thy.'!Q42:R42),0)</f>
        <v>12484</v>
      </c>
      <c r="E47" s="3">
        <f>ROUND(+'Resp. Thy.'!F42,0)</f>
        <v>788</v>
      </c>
      <c r="F47" s="8">
        <f t="shared" si="0"/>
        <v>15.84</v>
      </c>
      <c r="G47" s="3">
        <f>ROUND(SUM('Resp. Thy.'!$Q144:$R144),0)</f>
        <v>10316</v>
      </c>
      <c r="H47" s="3">
        <f>ROUND(+'Resp. Thy.'!F144,0)</f>
        <v>118</v>
      </c>
      <c r="I47" s="8">
        <f t="shared" si="1"/>
        <v>87.42</v>
      </c>
      <c r="J47" s="8"/>
      <c r="K47" s="10">
        <f t="shared" si="2"/>
        <v>4.5189000000000004</v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ROUND(SUM('Resp. Thy.'!Q43:R43),0)</f>
        <v>0</v>
      </c>
      <c r="E48" s="3">
        <f>ROUND(+'Resp. Thy.'!F43,0)</f>
        <v>0</v>
      </c>
      <c r="F48" s="8" t="str">
        <f t="shared" si="0"/>
        <v/>
      </c>
      <c r="G48" s="3">
        <f>ROUND(SUM('Resp. Thy.'!$Q145:$R145),0)</f>
        <v>0</v>
      </c>
      <c r="H48" s="3">
        <f>ROUND(+'Resp. Thy.'!F145,0)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ROUND(SUM('Resp. Thy.'!Q44:R44),0)</f>
        <v>1177299</v>
      </c>
      <c r="E49" s="3">
        <f>ROUND(+'Resp. Thy.'!F44,0)</f>
        <v>19027</v>
      </c>
      <c r="F49" s="8">
        <f t="shared" si="0"/>
        <v>61.88</v>
      </c>
      <c r="G49" s="3">
        <f>ROUND(SUM('Resp. Thy.'!$Q146:$R146),0)</f>
        <v>2236101</v>
      </c>
      <c r="H49" s="3">
        <f>ROUND(+'Resp. Thy.'!F146,0)</f>
        <v>37624</v>
      </c>
      <c r="I49" s="8">
        <f t="shared" si="1"/>
        <v>59.43</v>
      </c>
      <c r="J49" s="8"/>
      <c r="K49" s="10">
        <f t="shared" si="2"/>
        <v>-3.9600000000000003E-2</v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ROUND(SUM('Resp. Thy.'!Q45:R45),0)</f>
        <v>13113962</v>
      </c>
      <c r="E50" s="3">
        <f>ROUND(+'Resp. Thy.'!F45,0)</f>
        <v>67295</v>
      </c>
      <c r="F50" s="8">
        <f t="shared" si="0"/>
        <v>194.87</v>
      </c>
      <c r="G50" s="3">
        <f>ROUND(SUM('Resp. Thy.'!$Q147:$R147),0)</f>
        <v>13797134</v>
      </c>
      <c r="H50" s="3">
        <f>ROUND(+'Resp. Thy.'!F147,0)</f>
        <v>71491</v>
      </c>
      <c r="I50" s="8">
        <f t="shared" si="1"/>
        <v>192.99</v>
      </c>
      <c r="J50" s="8"/>
      <c r="K50" s="10">
        <f t="shared" si="2"/>
        <v>-9.5999999999999992E-3</v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ROUND(SUM('Resp. Thy.'!Q46:R46),0)</f>
        <v>0</v>
      </c>
      <c r="E51" s="3">
        <f>ROUND(+'Resp. Thy.'!F46,0)</f>
        <v>0</v>
      </c>
      <c r="F51" s="8" t="str">
        <f t="shared" si="0"/>
        <v/>
      </c>
      <c r="G51" s="3">
        <f>ROUND(SUM('Resp. Thy.'!$Q148:$R148),0)</f>
        <v>0</v>
      </c>
      <c r="H51" s="3">
        <f>ROUND(+'Resp. Thy.'!F148,0)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ROUND(SUM('Resp. Thy.'!Q47:R47),0)</f>
        <v>2614250</v>
      </c>
      <c r="E52" s="3">
        <f>ROUND(+'Resp. Thy.'!F47,0)</f>
        <v>23391</v>
      </c>
      <c r="F52" s="8">
        <f t="shared" si="0"/>
        <v>111.76</v>
      </c>
      <c r="G52" s="3">
        <f>ROUND(SUM('Resp. Thy.'!$Q149:$R149),0)</f>
        <v>2592272</v>
      </c>
      <c r="H52" s="3">
        <f>ROUND(+'Resp. Thy.'!F149,0)</f>
        <v>23994</v>
      </c>
      <c r="I52" s="8">
        <f t="shared" si="1"/>
        <v>108.04</v>
      </c>
      <c r="J52" s="8"/>
      <c r="K52" s="10">
        <f t="shared" si="2"/>
        <v>-3.3300000000000003E-2</v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ROUND(SUM('Resp. Thy.'!Q48:R48),0)</f>
        <v>3572237</v>
      </c>
      <c r="E53" s="3">
        <f>ROUND(+'Resp. Thy.'!F48,0)</f>
        <v>0</v>
      </c>
      <c r="F53" s="8" t="str">
        <f t="shared" si="0"/>
        <v/>
      </c>
      <c r="G53" s="3">
        <f>ROUND(SUM('Resp. Thy.'!$Q150:$R150),0)</f>
        <v>3457802</v>
      </c>
      <c r="H53" s="3">
        <f>ROUND(+'Resp. Thy.'!F150,0)</f>
        <v>0</v>
      </c>
      <c r="I53" s="8" t="str">
        <f t="shared" si="1"/>
        <v/>
      </c>
      <c r="J53" s="8"/>
      <c r="K53" s="10" t="str">
        <f t="shared" si="2"/>
        <v/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ROUND(SUM('Resp. Thy.'!Q49:R49),0)</f>
        <v>2709558</v>
      </c>
      <c r="E54" s="3">
        <f>ROUND(+'Resp. Thy.'!F49,0)</f>
        <v>49443</v>
      </c>
      <c r="F54" s="8">
        <f t="shared" si="0"/>
        <v>54.8</v>
      </c>
      <c r="G54" s="3">
        <f>ROUND(SUM('Resp. Thy.'!$Q151:$R151),0)</f>
        <v>2176039</v>
      </c>
      <c r="H54" s="3">
        <f>ROUND(+'Resp. Thy.'!F151,0)</f>
        <v>40123</v>
      </c>
      <c r="I54" s="8">
        <f t="shared" si="1"/>
        <v>54.23</v>
      </c>
      <c r="J54" s="8"/>
      <c r="K54" s="10">
        <f t="shared" si="2"/>
        <v>-1.04E-2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ROUND(SUM('Resp. Thy.'!Q50:R50),0)</f>
        <v>1249967</v>
      </c>
      <c r="E55" s="3">
        <f>ROUND(+'Resp. Thy.'!F50,0)</f>
        <v>10970</v>
      </c>
      <c r="F55" s="8">
        <f t="shared" si="0"/>
        <v>113.94</v>
      </c>
      <c r="G55" s="3">
        <f>ROUND(SUM('Resp. Thy.'!$Q152:$R152),0)</f>
        <v>1243481</v>
      </c>
      <c r="H55" s="3">
        <f>ROUND(+'Resp. Thy.'!F152,0)</f>
        <v>10397</v>
      </c>
      <c r="I55" s="8">
        <f t="shared" si="1"/>
        <v>119.6</v>
      </c>
      <c r="J55" s="8"/>
      <c r="K55" s="10">
        <f t="shared" si="2"/>
        <v>4.9700000000000001E-2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ROUND(SUM('Resp. Thy.'!Q51:R51),0)</f>
        <v>142033</v>
      </c>
      <c r="E56" s="3">
        <f>ROUND(+'Resp. Thy.'!F51,0)</f>
        <v>5082</v>
      </c>
      <c r="F56" s="8">
        <f t="shared" si="0"/>
        <v>27.95</v>
      </c>
      <c r="G56" s="3">
        <f>ROUND(SUM('Resp. Thy.'!$Q153:$R153),0)</f>
        <v>178304</v>
      </c>
      <c r="H56" s="3">
        <f>ROUND(+'Resp. Thy.'!F153,0)</f>
        <v>0</v>
      </c>
      <c r="I56" s="8" t="str">
        <f t="shared" si="1"/>
        <v/>
      </c>
      <c r="J56" s="8"/>
      <c r="K56" s="10" t="str">
        <f t="shared" si="2"/>
        <v/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ROUND(SUM('Resp. Thy.'!Q52:R52),0)</f>
        <v>2393188</v>
      </c>
      <c r="E57" s="3">
        <f>ROUND(+'Resp. Thy.'!F52,0)</f>
        <v>0</v>
      </c>
      <c r="F57" s="8" t="str">
        <f t="shared" si="0"/>
        <v/>
      </c>
      <c r="G57" s="3">
        <f>ROUND(SUM('Resp. Thy.'!$Q154:$R154),0)</f>
        <v>2580171</v>
      </c>
      <c r="H57" s="3">
        <f>ROUND(+'Resp. Thy.'!F154,0)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ROUND(SUM('Resp. Thy.'!Q53:R53),0)</f>
        <v>7935321</v>
      </c>
      <c r="E58" s="3">
        <f>ROUND(+'Resp. Thy.'!F53,0)</f>
        <v>47192</v>
      </c>
      <c r="F58" s="8">
        <f t="shared" si="0"/>
        <v>168.15</v>
      </c>
      <c r="G58" s="3">
        <f>ROUND(SUM('Resp. Thy.'!$Q155:$R155),0)</f>
        <v>5557567</v>
      </c>
      <c r="H58" s="3">
        <f>ROUND(+'Resp. Thy.'!F155,0)</f>
        <v>54103</v>
      </c>
      <c r="I58" s="8">
        <f t="shared" si="1"/>
        <v>102.72</v>
      </c>
      <c r="J58" s="8"/>
      <c r="K58" s="10">
        <f t="shared" si="2"/>
        <v>-0.3891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ROUND(SUM('Resp. Thy.'!Q54:R54),0)</f>
        <v>525775</v>
      </c>
      <c r="E59" s="3">
        <f>ROUND(+'Resp. Thy.'!F54,0)</f>
        <v>2368</v>
      </c>
      <c r="F59" s="8">
        <f t="shared" si="0"/>
        <v>222.03</v>
      </c>
      <c r="G59" s="3">
        <f>ROUND(SUM('Resp. Thy.'!$Q156:$R156),0)</f>
        <v>572245</v>
      </c>
      <c r="H59" s="3">
        <f>ROUND(+'Resp. Thy.'!F156,0)</f>
        <v>2368</v>
      </c>
      <c r="I59" s="8">
        <f t="shared" si="1"/>
        <v>241.66</v>
      </c>
      <c r="J59" s="8"/>
      <c r="K59" s="10">
        <f t="shared" si="2"/>
        <v>8.8400000000000006E-2</v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ROUND(SUM('Resp. Thy.'!Q55:R55),0)</f>
        <v>0</v>
      </c>
      <c r="E60" s="3">
        <f>ROUND(+'Resp. Thy.'!F55,0)</f>
        <v>0</v>
      </c>
      <c r="F60" s="8" t="str">
        <f t="shared" si="0"/>
        <v/>
      </c>
      <c r="G60" s="3">
        <f>ROUND(SUM('Resp. Thy.'!$Q157:$R157),0)</f>
        <v>0</v>
      </c>
      <c r="H60" s="3">
        <f>ROUND(+'Resp. Thy.'!F157,0)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ROUND(SUM('Resp. Thy.'!Q56:R56),0)</f>
        <v>8127371</v>
      </c>
      <c r="E61" s="3">
        <f>ROUND(+'Resp. Thy.'!F56,0)</f>
        <v>311854</v>
      </c>
      <c r="F61" s="8">
        <f t="shared" si="0"/>
        <v>26.06</v>
      </c>
      <c r="G61" s="3">
        <f>ROUND(SUM('Resp. Thy.'!$Q158:$R158),0)</f>
        <v>7024962</v>
      </c>
      <c r="H61" s="3">
        <f>ROUND(+'Resp. Thy.'!F158,0)</f>
        <v>391663</v>
      </c>
      <c r="I61" s="8">
        <f t="shared" si="1"/>
        <v>17.940000000000001</v>
      </c>
      <c r="J61" s="8"/>
      <c r="K61" s="10">
        <f t="shared" si="2"/>
        <v>-0.31159999999999999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ROUND(SUM('Resp. Thy.'!Q57:R57),0)</f>
        <v>5037009</v>
      </c>
      <c r="E62" s="3">
        <f>ROUND(+'Resp. Thy.'!F57,0)</f>
        <v>71676</v>
      </c>
      <c r="F62" s="8">
        <f t="shared" si="0"/>
        <v>70.27</v>
      </c>
      <c r="G62" s="3">
        <f>ROUND(SUM('Resp. Thy.'!$Q159:$R159),0)</f>
        <v>4607969</v>
      </c>
      <c r="H62" s="3">
        <f>ROUND(+'Resp. Thy.'!F159,0)</f>
        <v>68557</v>
      </c>
      <c r="I62" s="8">
        <f t="shared" si="1"/>
        <v>67.209999999999994</v>
      </c>
      <c r="J62" s="8"/>
      <c r="K62" s="10">
        <f t="shared" si="2"/>
        <v>-4.3499999999999997E-2</v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ROUND(SUM('Resp. Thy.'!Q58:R58),0)</f>
        <v>411581</v>
      </c>
      <c r="E63" s="3">
        <f>ROUND(+'Resp. Thy.'!F58,0)</f>
        <v>6461</v>
      </c>
      <c r="F63" s="8">
        <f t="shared" si="0"/>
        <v>63.7</v>
      </c>
      <c r="G63" s="3">
        <f>ROUND(SUM('Resp. Thy.'!$Q160:$R160),0)</f>
        <v>378562</v>
      </c>
      <c r="H63" s="3">
        <f>ROUND(+'Resp. Thy.'!F160,0)</f>
        <v>1977</v>
      </c>
      <c r="I63" s="8">
        <f t="shared" si="1"/>
        <v>191.48</v>
      </c>
      <c r="J63" s="8"/>
      <c r="K63" s="10">
        <f t="shared" si="2"/>
        <v>2.0059999999999998</v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ROUND(SUM('Resp. Thy.'!Q59:R59),0)</f>
        <v>2883133</v>
      </c>
      <c r="E64" s="3">
        <f>ROUND(+'Resp. Thy.'!F59,0)</f>
        <v>68155</v>
      </c>
      <c r="F64" s="8">
        <f t="shared" si="0"/>
        <v>42.3</v>
      </c>
      <c r="G64" s="3">
        <f>ROUND(SUM('Resp. Thy.'!$Q161:$R161),0)</f>
        <v>2956947</v>
      </c>
      <c r="H64" s="3">
        <f>ROUND(+'Resp. Thy.'!F161,0)</f>
        <v>59623</v>
      </c>
      <c r="I64" s="8">
        <f t="shared" si="1"/>
        <v>49.59</v>
      </c>
      <c r="J64" s="8"/>
      <c r="K64" s="10">
        <f t="shared" si="2"/>
        <v>0.17230000000000001</v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ROUND(SUM('Resp. Thy.'!Q60:R60),0)</f>
        <v>27883</v>
      </c>
      <c r="E65" s="3">
        <f>ROUND(+'Resp. Thy.'!F60,0)</f>
        <v>0</v>
      </c>
      <c r="F65" s="8" t="str">
        <f t="shared" si="0"/>
        <v/>
      </c>
      <c r="G65" s="3">
        <f>ROUND(SUM('Resp. Thy.'!$Q162:$R162),0)</f>
        <v>23563</v>
      </c>
      <c r="H65" s="3">
        <f>ROUND(+'Resp. Thy.'!F162,0)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ROUND(SUM('Resp. Thy.'!Q61:R61),0)</f>
        <v>1814267</v>
      </c>
      <c r="E66" s="3">
        <f>ROUND(+'Resp. Thy.'!F61,0)</f>
        <v>8796</v>
      </c>
      <c r="F66" s="8">
        <f t="shared" si="0"/>
        <v>206.26</v>
      </c>
      <c r="G66" s="3">
        <f>ROUND(SUM('Resp. Thy.'!$Q163:$R163),0)</f>
        <v>1697900</v>
      </c>
      <c r="H66" s="3">
        <f>ROUND(+'Resp. Thy.'!F163,0)</f>
        <v>8091</v>
      </c>
      <c r="I66" s="8">
        <f t="shared" si="1"/>
        <v>209.85</v>
      </c>
      <c r="J66" s="8"/>
      <c r="K66" s="10">
        <f t="shared" si="2"/>
        <v>1.7399999999999999E-2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ROUND(SUM('Resp. Thy.'!Q62:R62),0)</f>
        <v>745280</v>
      </c>
      <c r="E67" s="3">
        <f>ROUND(+'Resp. Thy.'!F62,0)</f>
        <v>9451</v>
      </c>
      <c r="F67" s="8">
        <f t="shared" si="0"/>
        <v>78.86</v>
      </c>
      <c r="G67" s="3">
        <f>ROUND(SUM('Resp. Thy.'!$Q164:$R164),0)</f>
        <v>741317</v>
      </c>
      <c r="H67" s="3">
        <f>ROUND(+'Resp. Thy.'!F164,0)</f>
        <v>10071</v>
      </c>
      <c r="I67" s="8">
        <f t="shared" si="1"/>
        <v>73.61</v>
      </c>
      <c r="J67" s="8"/>
      <c r="K67" s="10">
        <f t="shared" si="2"/>
        <v>-6.6600000000000006E-2</v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ROUND(SUM('Resp. Thy.'!Q63:R63),0)</f>
        <v>4226668</v>
      </c>
      <c r="E68" s="3">
        <f>ROUND(+'Resp. Thy.'!F63,0)</f>
        <v>61980</v>
      </c>
      <c r="F68" s="8">
        <f t="shared" si="0"/>
        <v>68.19</v>
      </c>
      <c r="G68" s="3">
        <f>ROUND(SUM('Resp. Thy.'!$Q165:$R165),0)</f>
        <v>4157768</v>
      </c>
      <c r="H68" s="3">
        <f>ROUND(+'Resp. Thy.'!F165,0)</f>
        <v>52436</v>
      </c>
      <c r="I68" s="8">
        <f t="shared" si="1"/>
        <v>79.290000000000006</v>
      </c>
      <c r="J68" s="8"/>
      <c r="K68" s="10">
        <f t="shared" si="2"/>
        <v>0.1628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ROUND(SUM('Resp. Thy.'!Q64:R64),0)</f>
        <v>0</v>
      </c>
      <c r="E69" s="3">
        <f>ROUND(+'Resp. Thy.'!F64,0)</f>
        <v>0</v>
      </c>
      <c r="F69" s="8" t="str">
        <f t="shared" si="0"/>
        <v/>
      </c>
      <c r="G69" s="3">
        <f>ROUND(SUM('Resp. Thy.'!$Q166:$R166),0)</f>
        <v>784984</v>
      </c>
      <c r="H69" s="3">
        <f>ROUND(+'Resp. Thy.'!F166,0)</f>
        <v>16675</v>
      </c>
      <c r="I69" s="8">
        <f t="shared" si="1"/>
        <v>47.08</v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ROUND(SUM('Resp. Thy.'!Q65:R65),0)</f>
        <v>314257</v>
      </c>
      <c r="E70" s="3">
        <f>ROUND(+'Resp. Thy.'!F65,0)</f>
        <v>5006</v>
      </c>
      <c r="F70" s="8">
        <f t="shared" si="0"/>
        <v>62.78</v>
      </c>
      <c r="G70" s="3">
        <f>ROUND(SUM('Resp. Thy.'!$Q167:$R167),0)</f>
        <v>327953</v>
      </c>
      <c r="H70" s="3">
        <f>ROUND(+'Resp. Thy.'!F167,0)</f>
        <v>4113</v>
      </c>
      <c r="I70" s="8">
        <f t="shared" si="1"/>
        <v>79.739999999999995</v>
      </c>
      <c r="J70" s="8"/>
      <c r="K70" s="10">
        <f t="shared" si="2"/>
        <v>0.27010000000000001</v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ROUND(SUM('Resp. Thy.'!Q66:R66),0)</f>
        <v>0</v>
      </c>
      <c r="E71" s="3">
        <f>ROUND(+'Resp. Thy.'!F66,0)</f>
        <v>0</v>
      </c>
      <c r="F71" s="8" t="str">
        <f t="shared" si="0"/>
        <v/>
      </c>
      <c r="G71" s="3">
        <f>ROUND(SUM('Resp. Thy.'!$Q168:$R168),0)</f>
        <v>0</v>
      </c>
      <c r="H71" s="3">
        <f>ROUND(+'Resp. Thy.'!F168,0)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ROUND(SUM('Resp. Thy.'!Q67:R67),0)</f>
        <v>6684592</v>
      </c>
      <c r="E72" s="3">
        <f>ROUND(+'Resp. Thy.'!F67,0)</f>
        <v>1916</v>
      </c>
      <c r="F72" s="8">
        <f t="shared" si="0"/>
        <v>3488.83</v>
      </c>
      <c r="G72" s="3">
        <f>ROUND(SUM('Resp. Thy.'!$Q169:$R169),0)</f>
        <v>6848835</v>
      </c>
      <c r="H72" s="3">
        <f>ROUND(+'Resp. Thy.'!F169,0)</f>
        <v>76057</v>
      </c>
      <c r="I72" s="8">
        <f t="shared" si="1"/>
        <v>90.05</v>
      </c>
      <c r="J72" s="8"/>
      <c r="K72" s="10">
        <f t="shared" si="2"/>
        <v>-0.97419999999999995</v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ROUND(SUM('Resp. Thy.'!Q68:R68),0)</f>
        <v>3774219</v>
      </c>
      <c r="E73" s="3">
        <f>ROUND(+'Resp. Thy.'!F68,0)</f>
        <v>45008</v>
      </c>
      <c r="F73" s="8">
        <f t="shared" si="0"/>
        <v>83.86</v>
      </c>
      <c r="G73" s="3">
        <f>ROUND(SUM('Resp. Thy.'!$Q170:$R170),0)</f>
        <v>3890144</v>
      </c>
      <c r="H73" s="3">
        <f>ROUND(+'Resp. Thy.'!F170,0)</f>
        <v>44172</v>
      </c>
      <c r="I73" s="8">
        <f t="shared" si="1"/>
        <v>88.07</v>
      </c>
      <c r="J73" s="8"/>
      <c r="K73" s="10">
        <f t="shared" si="2"/>
        <v>5.0200000000000002E-2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ROUND(SUM('Resp. Thy.'!Q69:R69),0)</f>
        <v>14947551</v>
      </c>
      <c r="E74" s="3">
        <f>ROUND(+'Resp. Thy.'!F69,0)</f>
        <v>596102</v>
      </c>
      <c r="F74" s="8">
        <f t="shared" si="0"/>
        <v>25.08</v>
      </c>
      <c r="G74" s="3">
        <f>ROUND(SUM('Resp. Thy.'!$Q171:$R171),0)</f>
        <v>18104195</v>
      </c>
      <c r="H74" s="3">
        <f>ROUND(+'Resp. Thy.'!F171,0)</f>
        <v>637427</v>
      </c>
      <c r="I74" s="8">
        <f t="shared" si="1"/>
        <v>28.4</v>
      </c>
      <c r="J74" s="8"/>
      <c r="K74" s="10">
        <f t="shared" si="2"/>
        <v>0.13239999999999999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ROUND(SUM('Resp. Thy.'!Q70:R70),0)</f>
        <v>3519708</v>
      </c>
      <c r="E75" s="3">
        <f>ROUND(+'Resp. Thy.'!F70,0)</f>
        <v>0</v>
      </c>
      <c r="F75" s="8" t="str">
        <f t="shared" ref="F75:F108" si="3">IF(D75=0,"",IF(E75=0,"",ROUND(D75/E75,2)))</f>
        <v/>
      </c>
      <c r="G75" s="3">
        <f>ROUND(SUM('Resp. Thy.'!$Q172:$R172),0)</f>
        <v>3597574</v>
      </c>
      <c r="H75" s="3">
        <f>ROUND(+'Resp. Thy.'!F172,0)</f>
        <v>11199</v>
      </c>
      <c r="I75" s="8">
        <f t="shared" ref="I75:I108" si="4">IF(G75=0,"",IF(H75=0,"",ROUND(G75/H75,2)))</f>
        <v>321.24</v>
      </c>
      <c r="J75" s="8"/>
      <c r="K75" s="10" t="str">
        <f t="shared" ref="K75:K108" si="5">IF(D75=0,"",IF(E75=0,"",IF(G75=0,"",IF(H75=0,"",ROUND(I75/F75-1,4)))))</f>
        <v/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ROUND(SUM('Resp. Thy.'!Q71:R71),0)</f>
        <v>210946</v>
      </c>
      <c r="E76" s="3">
        <f>ROUND(+'Resp. Thy.'!F71,0)</f>
        <v>2236</v>
      </c>
      <c r="F76" s="8">
        <f t="shared" si="3"/>
        <v>94.34</v>
      </c>
      <c r="G76" s="3">
        <f>ROUND(SUM('Resp. Thy.'!$Q173:$R173),0)</f>
        <v>216083</v>
      </c>
      <c r="H76" s="3">
        <f>ROUND(+'Resp. Thy.'!F173,0)</f>
        <v>2251</v>
      </c>
      <c r="I76" s="8">
        <f t="shared" si="4"/>
        <v>95.99</v>
      </c>
      <c r="J76" s="8"/>
      <c r="K76" s="10">
        <f t="shared" si="5"/>
        <v>1.7500000000000002E-2</v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ROUND(SUM('Resp. Thy.'!Q72:R72),0)</f>
        <v>0</v>
      </c>
      <c r="E77" s="3">
        <f>ROUND(+'Resp. Thy.'!F72,0)</f>
        <v>0</v>
      </c>
      <c r="F77" s="8" t="str">
        <f t="shared" si="3"/>
        <v/>
      </c>
      <c r="G77" s="3">
        <f>ROUND(SUM('Resp. Thy.'!$Q174:$R174),0)</f>
        <v>0</v>
      </c>
      <c r="H77" s="3">
        <f>ROUND(+'Resp. Thy.'!F174,0)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ROUND(SUM('Resp. Thy.'!Q73:R73),0)</f>
        <v>3242347</v>
      </c>
      <c r="E78" s="3">
        <f>ROUND(+'Resp. Thy.'!F73,0)</f>
        <v>43820</v>
      </c>
      <c r="F78" s="8">
        <f t="shared" si="3"/>
        <v>73.989999999999995</v>
      </c>
      <c r="G78" s="3">
        <f>ROUND(SUM('Resp. Thy.'!$Q175:$R175),0)</f>
        <v>3415832</v>
      </c>
      <c r="H78" s="3">
        <f>ROUND(+'Resp. Thy.'!F175,0)</f>
        <v>44430</v>
      </c>
      <c r="I78" s="8">
        <f t="shared" si="4"/>
        <v>76.88</v>
      </c>
      <c r="J78" s="8"/>
      <c r="K78" s="10">
        <f t="shared" si="5"/>
        <v>3.9100000000000003E-2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ROUND(SUM('Resp. Thy.'!Q74:R74),0)</f>
        <v>8887726</v>
      </c>
      <c r="E79" s="3">
        <f>ROUND(+'Resp. Thy.'!F74,0)</f>
        <v>95793</v>
      </c>
      <c r="F79" s="8">
        <f t="shared" si="3"/>
        <v>92.78</v>
      </c>
      <c r="G79" s="3">
        <f>ROUND(SUM('Resp. Thy.'!$Q176:$R176),0)</f>
        <v>8355506</v>
      </c>
      <c r="H79" s="3">
        <f>ROUND(+'Resp. Thy.'!F176,0)</f>
        <v>92867</v>
      </c>
      <c r="I79" s="8">
        <f t="shared" si="4"/>
        <v>89.97</v>
      </c>
      <c r="J79" s="8"/>
      <c r="K79" s="10">
        <f t="shared" si="5"/>
        <v>-3.0300000000000001E-2</v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ROUND(SUM('Resp. Thy.'!Q75:R75),0)</f>
        <v>1261087</v>
      </c>
      <c r="E80" s="3">
        <f>ROUND(+'Resp. Thy.'!F75,0)</f>
        <v>23571</v>
      </c>
      <c r="F80" s="8">
        <f t="shared" si="3"/>
        <v>53.5</v>
      </c>
      <c r="G80" s="3">
        <f>ROUND(SUM('Resp. Thy.'!$Q177:$R177),0)</f>
        <v>1294119</v>
      </c>
      <c r="H80" s="3">
        <f>ROUND(+'Resp. Thy.'!F177,0)</f>
        <v>27350</v>
      </c>
      <c r="I80" s="8">
        <f t="shared" si="4"/>
        <v>47.32</v>
      </c>
      <c r="J80" s="8"/>
      <c r="K80" s="10">
        <f t="shared" si="5"/>
        <v>-0.11550000000000001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ROUND(SUM('Resp. Thy.'!Q76:R76),0)</f>
        <v>585491</v>
      </c>
      <c r="E81" s="3">
        <f>ROUND(+'Resp. Thy.'!F76,0)</f>
        <v>0</v>
      </c>
      <c r="F81" s="8" t="str">
        <f t="shared" si="3"/>
        <v/>
      </c>
      <c r="G81" s="3">
        <f>ROUND(SUM('Resp. Thy.'!$Q178:$R178),0)</f>
        <v>616287</v>
      </c>
      <c r="H81" s="3">
        <f>ROUND(+'Resp. Thy.'!F178,0)</f>
        <v>2474</v>
      </c>
      <c r="I81" s="8">
        <f t="shared" si="4"/>
        <v>249.11</v>
      </c>
      <c r="J81" s="8"/>
      <c r="K81" s="10" t="str">
        <f t="shared" si="5"/>
        <v/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ROUND(SUM('Resp. Thy.'!Q77:R77),0)</f>
        <v>4077290</v>
      </c>
      <c r="E82" s="3">
        <f>ROUND(+'Resp. Thy.'!F77,0)</f>
        <v>240257</v>
      </c>
      <c r="F82" s="8">
        <f t="shared" si="3"/>
        <v>16.97</v>
      </c>
      <c r="G82" s="3">
        <f>ROUND(SUM('Resp. Thy.'!$Q179:$R179),0)</f>
        <v>3957354</v>
      </c>
      <c r="H82" s="3">
        <f>ROUND(+'Resp. Thy.'!F179,0)</f>
        <v>0</v>
      </c>
      <c r="I82" s="8" t="str">
        <f t="shared" si="4"/>
        <v/>
      </c>
      <c r="J82" s="8"/>
      <c r="K82" s="10" t="str">
        <f t="shared" si="5"/>
        <v/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ROUND(SUM('Resp. Thy.'!Q78:R78),0)</f>
        <v>11883585</v>
      </c>
      <c r="E83" s="3">
        <f>ROUND(+'Resp. Thy.'!F78,0)</f>
        <v>0</v>
      </c>
      <c r="F83" s="8" t="str">
        <f t="shared" si="3"/>
        <v/>
      </c>
      <c r="G83" s="3">
        <f>ROUND(SUM('Resp. Thy.'!$Q180:$R180),0)</f>
        <v>12656522</v>
      </c>
      <c r="H83" s="3">
        <f>ROUND(+'Resp. Thy.'!F180,0)</f>
        <v>168237</v>
      </c>
      <c r="I83" s="8">
        <f t="shared" si="4"/>
        <v>75.23</v>
      </c>
      <c r="J83" s="8"/>
      <c r="K83" s="10" t="str">
        <f t="shared" si="5"/>
        <v/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ROUND(SUM('Resp. Thy.'!Q79:R79),0)</f>
        <v>2072338</v>
      </c>
      <c r="E84" s="3">
        <f>ROUND(+'Resp. Thy.'!F79,0)</f>
        <v>119514</v>
      </c>
      <c r="F84" s="8">
        <f t="shared" si="3"/>
        <v>17.34</v>
      </c>
      <c r="G84" s="3">
        <f>ROUND(SUM('Resp. Thy.'!$Q181:$R181),0)</f>
        <v>2008662</v>
      </c>
      <c r="H84" s="3">
        <f>ROUND(+'Resp. Thy.'!F181,0)</f>
        <v>96446</v>
      </c>
      <c r="I84" s="8">
        <f t="shared" si="4"/>
        <v>20.83</v>
      </c>
      <c r="J84" s="8"/>
      <c r="K84" s="10">
        <f t="shared" si="5"/>
        <v>0.20130000000000001</v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ROUND(SUM('Resp. Thy.'!Q80:R80),0)</f>
        <v>3435018</v>
      </c>
      <c r="E85" s="3">
        <f>ROUND(+'Resp. Thy.'!F80,0)</f>
        <v>24917</v>
      </c>
      <c r="F85" s="8">
        <f t="shared" si="3"/>
        <v>137.86000000000001</v>
      </c>
      <c r="G85" s="3">
        <f>ROUND(SUM('Resp. Thy.'!$Q182:$R182),0)</f>
        <v>3173750</v>
      </c>
      <c r="H85" s="3">
        <f>ROUND(+'Resp. Thy.'!F182,0)</f>
        <v>35439</v>
      </c>
      <c r="I85" s="8">
        <f t="shared" si="4"/>
        <v>89.56</v>
      </c>
      <c r="J85" s="8"/>
      <c r="K85" s="10">
        <f t="shared" si="5"/>
        <v>-0.35039999999999999</v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ROUND(SUM('Resp. Thy.'!Q81:R81),0)</f>
        <v>398</v>
      </c>
      <c r="E86" s="3">
        <f>ROUND(+'Resp. Thy.'!F81,0)</f>
        <v>0</v>
      </c>
      <c r="F86" s="8" t="str">
        <f t="shared" si="3"/>
        <v/>
      </c>
      <c r="G86" s="3">
        <f>ROUND(SUM('Resp. Thy.'!$Q183:$R183),0)</f>
        <v>21212</v>
      </c>
      <c r="H86" s="3">
        <f>ROUND(+'Resp. Thy.'!F183,0)</f>
        <v>0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ROUND(SUM('Resp. Thy.'!Q82:R82),0)</f>
        <v>2735182</v>
      </c>
      <c r="E87" s="3">
        <f>ROUND(+'Resp. Thy.'!F82,0)</f>
        <v>34644</v>
      </c>
      <c r="F87" s="8">
        <f t="shared" si="3"/>
        <v>78.95</v>
      </c>
      <c r="G87" s="3">
        <f>ROUND(SUM('Resp. Thy.'!$Q184:$R184),0)</f>
        <v>2779701</v>
      </c>
      <c r="H87" s="3">
        <f>ROUND(+'Resp. Thy.'!F184,0)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ROUND(SUM('Resp. Thy.'!Q83:R83),0)</f>
        <v>854834</v>
      </c>
      <c r="E88" s="3">
        <f>ROUND(+'Resp. Thy.'!F83,0)</f>
        <v>13625</v>
      </c>
      <c r="F88" s="8">
        <f t="shared" si="3"/>
        <v>62.74</v>
      </c>
      <c r="G88" s="3">
        <f>ROUND(SUM('Resp. Thy.'!$Q185:$R185),0)</f>
        <v>1060303</v>
      </c>
      <c r="H88" s="3">
        <f>ROUND(+'Resp. Thy.'!F185,0)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ROUND(SUM('Resp. Thy.'!Q84:R84),0)</f>
        <v>582571</v>
      </c>
      <c r="E89" s="3">
        <f>ROUND(+'Resp. Thy.'!F84,0)</f>
        <v>10609</v>
      </c>
      <c r="F89" s="8">
        <f t="shared" si="3"/>
        <v>54.91</v>
      </c>
      <c r="G89" s="3">
        <f>ROUND(SUM('Resp. Thy.'!$Q186:$R186),0)</f>
        <v>613706</v>
      </c>
      <c r="H89" s="3">
        <f>ROUND(+'Resp. Thy.'!F186,0)</f>
        <v>14930</v>
      </c>
      <c r="I89" s="8">
        <f t="shared" si="4"/>
        <v>41.11</v>
      </c>
      <c r="J89" s="8"/>
      <c r="K89" s="10">
        <f t="shared" si="5"/>
        <v>-0.25130000000000002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ROUND(SUM('Resp. Thy.'!Q85:R85),0)</f>
        <v>0</v>
      </c>
      <c r="E90" s="3">
        <f>ROUND(+'Resp. Thy.'!F85,0)</f>
        <v>0</v>
      </c>
      <c r="F90" s="8" t="str">
        <f t="shared" si="3"/>
        <v/>
      </c>
      <c r="G90" s="3">
        <f>ROUND(SUM('Resp. Thy.'!$Q187:$R187),0)</f>
        <v>0</v>
      </c>
      <c r="H90" s="3">
        <f>ROUND(+'Resp. Thy.'!F187,0)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ROUND(SUM('Resp. Thy.'!Q86:R86),0)</f>
        <v>1779248</v>
      </c>
      <c r="E91" s="3">
        <f>ROUND(+'Resp. Thy.'!F86,0)</f>
        <v>18198</v>
      </c>
      <c r="F91" s="8">
        <f t="shared" si="3"/>
        <v>97.77</v>
      </c>
      <c r="G91" s="3">
        <f>ROUND(SUM('Resp. Thy.'!$Q188:$R188),0)</f>
        <v>1654597</v>
      </c>
      <c r="H91" s="3">
        <f>ROUND(+'Resp. Thy.'!F188,0)</f>
        <v>17694</v>
      </c>
      <c r="I91" s="8">
        <f t="shared" si="4"/>
        <v>93.51</v>
      </c>
      <c r="J91" s="8"/>
      <c r="K91" s="10">
        <f t="shared" si="5"/>
        <v>-4.36E-2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ROUND(SUM('Resp. Thy.'!Q87:R87),0)</f>
        <v>1068797</v>
      </c>
      <c r="E92" s="3">
        <f>ROUND(+'Resp. Thy.'!F87,0)</f>
        <v>20560</v>
      </c>
      <c r="F92" s="8">
        <f t="shared" si="3"/>
        <v>51.98</v>
      </c>
      <c r="G92" s="3">
        <f>ROUND(SUM('Resp. Thy.'!$Q189:$R189),0)</f>
        <v>1201066</v>
      </c>
      <c r="H92" s="3">
        <f>ROUND(+'Resp. Thy.'!F189,0)</f>
        <v>19566</v>
      </c>
      <c r="I92" s="8">
        <f t="shared" si="4"/>
        <v>61.39</v>
      </c>
      <c r="J92" s="8"/>
      <c r="K92" s="10">
        <f t="shared" si="5"/>
        <v>0.18099999999999999</v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ROUND(SUM('Resp. Thy.'!Q88:R88),0)</f>
        <v>709620</v>
      </c>
      <c r="E93" s="3">
        <f>ROUND(+'Resp. Thy.'!F88,0)</f>
        <v>20180</v>
      </c>
      <c r="F93" s="8">
        <f t="shared" si="3"/>
        <v>35.159999999999997</v>
      </c>
      <c r="G93" s="3">
        <f>ROUND(SUM('Resp. Thy.'!$Q190:$R190),0)</f>
        <v>665262</v>
      </c>
      <c r="H93" s="3">
        <f>ROUND(+'Resp. Thy.'!F190,0)</f>
        <v>18039</v>
      </c>
      <c r="I93" s="8">
        <f t="shared" si="4"/>
        <v>36.880000000000003</v>
      </c>
      <c r="J93" s="8"/>
      <c r="K93" s="10">
        <f t="shared" si="5"/>
        <v>4.8899999999999999E-2</v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ROUND(SUM('Resp. Thy.'!Q89:R89),0)</f>
        <v>2462225</v>
      </c>
      <c r="E94" s="3">
        <f>ROUND(+'Resp. Thy.'!F89,0)</f>
        <v>65429</v>
      </c>
      <c r="F94" s="8">
        <f t="shared" si="3"/>
        <v>37.630000000000003</v>
      </c>
      <c r="G94" s="3">
        <f>ROUND(SUM('Resp. Thy.'!$Q191:$R191),0)</f>
        <v>2091488</v>
      </c>
      <c r="H94" s="3">
        <f>ROUND(+'Resp. Thy.'!F191,0)</f>
        <v>44499</v>
      </c>
      <c r="I94" s="8">
        <f t="shared" si="4"/>
        <v>47</v>
      </c>
      <c r="J94" s="8"/>
      <c r="K94" s="10">
        <f t="shared" si="5"/>
        <v>0.249</v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ROUND(SUM('Resp. Thy.'!Q90:R90),0)</f>
        <v>2521102</v>
      </c>
      <c r="E95" s="3">
        <f>ROUND(+'Resp. Thy.'!F90,0)</f>
        <v>0</v>
      </c>
      <c r="F95" s="8" t="str">
        <f t="shared" si="3"/>
        <v/>
      </c>
      <c r="G95" s="3">
        <f>ROUND(SUM('Resp. Thy.'!$Q192:$R192),0)</f>
        <v>1338686</v>
      </c>
      <c r="H95" s="3">
        <f>ROUND(+'Resp. Thy.'!F192,0)</f>
        <v>0</v>
      </c>
      <c r="I95" s="8" t="str">
        <f t="shared" si="4"/>
        <v/>
      </c>
      <c r="J95" s="8"/>
      <c r="K95" s="10" t="str">
        <f t="shared" si="5"/>
        <v/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ROUND(SUM('Resp. Thy.'!Q91:R91),0)</f>
        <v>397671</v>
      </c>
      <c r="E96" s="3">
        <f>ROUND(+'Resp. Thy.'!F91,0)</f>
        <v>0</v>
      </c>
      <c r="F96" s="8" t="str">
        <f t="shared" si="3"/>
        <v/>
      </c>
      <c r="G96" s="3">
        <f>ROUND(SUM('Resp. Thy.'!$Q193:$R193),0)</f>
        <v>389661</v>
      </c>
      <c r="H96" s="3">
        <f>ROUND(+'Resp. Thy.'!F193,0)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ROUND(SUM('Resp. Thy.'!Q92:R92),0)</f>
        <v>0</v>
      </c>
      <c r="E97" s="3">
        <f>ROUND(+'Resp. Thy.'!F92,0)</f>
        <v>0</v>
      </c>
      <c r="F97" s="8" t="str">
        <f t="shared" si="3"/>
        <v/>
      </c>
      <c r="G97" s="3">
        <f>ROUND(SUM('Resp. Thy.'!$Q194:$R194),0)</f>
        <v>0</v>
      </c>
      <c r="H97" s="3">
        <f>ROUND(+'Resp. Thy.'!F194,0)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ROUND(SUM('Resp. Thy.'!Q93:R93),0)</f>
        <v>1538370</v>
      </c>
      <c r="E98" s="3">
        <f>ROUND(+'Resp. Thy.'!F93,0)</f>
        <v>14667</v>
      </c>
      <c r="F98" s="8">
        <f t="shared" si="3"/>
        <v>104.89</v>
      </c>
      <c r="G98" s="3">
        <f>ROUND(SUM('Resp. Thy.'!$Q195:$R195),0)</f>
        <v>304829</v>
      </c>
      <c r="H98" s="3">
        <f>ROUND(+'Resp. Thy.'!F195,0)</f>
        <v>1880</v>
      </c>
      <c r="I98" s="8">
        <f t="shared" si="4"/>
        <v>162.13999999999999</v>
      </c>
      <c r="J98" s="8"/>
      <c r="K98" s="10">
        <f t="shared" si="5"/>
        <v>0.54579999999999995</v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ROUND(SUM('Resp. Thy.'!Q94:R94),0)</f>
        <v>2610548</v>
      </c>
      <c r="E99" s="3">
        <f>ROUND(+'Resp. Thy.'!F94,0)</f>
        <v>63284</v>
      </c>
      <c r="F99" s="8">
        <f t="shared" si="3"/>
        <v>41.25</v>
      </c>
      <c r="G99" s="3">
        <f>ROUND(SUM('Resp. Thy.'!$Q196:$R196),0)</f>
        <v>2653448</v>
      </c>
      <c r="H99" s="3">
        <f>ROUND(+'Resp. Thy.'!F196,0)</f>
        <v>63306</v>
      </c>
      <c r="I99" s="8">
        <f t="shared" si="4"/>
        <v>41.91</v>
      </c>
      <c r="J99" s="8"/>
      <c r="K99" s="10">
        <f t="shared" si="5"/>
        <v>1.6E-2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ROUND(SUM('Resp. Thy.'!Q95:R95),0)</f>
        <v>5001477</v>
      </c>
      <c r="E100" s="3">
        <f>ROUND(+'Resp. Thy.'!F95,0)</f>
        <v>75740</v>
      </c>
      <c r="F100" s="8">
        <f t="shared" si="3"/>
        <v>66.03</v>
      </c>
      <c r="G100" s="3">
        <f>ROUND(SUM('Resp. Thy.'!$Q197:$R197),0)</f>
        <v>5908247</v>
      </c>
      <c r="H100" s="3">
        <f>ROUND(+'Resp. Thy.'!F197,0)</f>
        <v>94089</v>
      </c>
      <c r="I100" s="8">
        <f t="shared" si="4"/>
        <v>62.79</v>
      </c>
      <c r="J100" s="8"/>
      <c r="K100" s="10">
        <f t="shared" si="5"/>
        <v>-4.9099999999999998E-2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ROUND(SUM('Resp. Thy.'!Q96:R96),0)</f>
        <v>1343376</v>
      </c>
      <c r="E101" s="3">
        <f>ROUND(+'Resp. Thy.'!F96,0)</f>
        <v>17042</v>
      </c>
      <c r="F101" s="8">
        <f t="shared" si="3"/>
        <v>78.83</v>
      </c>
      <c r="G101" s="3">
        <f>ROUND(SUM('Resp. Thy.'!$Q198:$R198),0)</f>
        <v>1491603</v>
      </c>
      <c r="H101" s="3">
        <f>ROUND(+'Resp. Thy.'!F198,0)</f>
        <v>19484</v>
      </c>
      <c r="I101" s="8">
        <f t="shared" si="4"/>
        <v>76.56</v>
      </c>
      <c r="J101" s="8"/>
      <c r="K101" s="10">
        <f t="shared" si="5"/>
        <v>-2.8799999999999999E-2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ROUND(SUM('Resp. Thy.'!Q97:R97),0)</f>
        <v>2039347</v>
      </c>
      <c r="E102" s="3">
        <f>ROUND(+'Resp. Thy.'!F97,0)</f>
        <v>0</v>
      </c>
      <c r="F102" s="8" t="str">
        <f t="shared" si="3"/>
        <v/>
      </c>
      <c r="G102" s="3">
        <f>ROUND(SUM('Resp. Thy.'!$Q199:$R199),0)</f>
        <v>2120297</v>
      </c>
      <c r="H102" s="3">
        <f>ROUND(+'Resp. Thy.'!F199,0)</f>
        <v>0</v>
      </c>
      <c r="I102" s="8" t="str">
        <f t="shared" si="4"/>
        <v/>
      </c>
      <c r="J102" s="8"/>
      <c r="K102" s="10" t="str">
        <f t="shared" si="5"/>
        <v/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ROUND(SUM('Resp. Thy.'!Q98:R98),0)</f>
        <v>0</v>
      </c>
      <c r="E103" s="3">
        <f>ROUND(+'Resp. Thy.'!F98,0)</f>
        <v>0</v>
      </c>
      <c r="F103" s="8" t="str">
        <f t="shared" si="3"/>
        <v/>
      </c>
      <c r="G103" s="3">
        <f>ROUND(SUM('Resp. Thy.'!$Q200:$R200),0)</f>
        <v>0</v>
      </c>
      <c r="H103" s="3">
        <f>ROUND(+'Resp. Thy.'!F200,0)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ROUND(SUM('Resp. Thy.'!Q99:R99),0)</f>
        <v>0</v>
      </c>
      <c r="E104" s="3">
        <f>ROUND(+'Resp. Thy.'!F99,0)</f>
        <v>0</v>
      </c>
      <c r="F104" s="8" t="str">
        <f t="shared" si="3"/>
        <v/>
      </c>
      <c r="G104" s="3">
        <f>ROUND(SUM('Resp. Thy.'!$Q201:$R201),0)</f>
        <v>0</v>
      </c>
      <c r="H104" s="3">
        <f>ROUND(+'Resp. Thy.'!F201,0)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ROUND(SUM('Resp. Thy.'!Q100:R100),0)</f>
        <v>0</v>
      </c>
      <c r="E105" s="3">
        <f>ROUND(+'Resp. Thy.'!F100,0)</f>
        <v>0</v>
      </c>
      <c r="F105" s="8" t="str">
        <f t="shared" si="3"/>
        <v/>
      </c>
      <c r="G105" s="3">
        <f>ROUND(SUM('Resp. Thy.'!$Q202:$R202),0)</f>
        <v>0</v>
      </c>
      <c r="H105" s="3">
        <f>ROUND(+'Resp. Thy.'!F202,0)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ROUND(SUM('Resp. Thy.'!Q101:R101),0)</f>
        <v>0</v>
      </c>
      <c r="E106" s="3">
        <f>ROUND(+'Resp. Thy.'!F101,0)</f>
        <v>0</v>
      </c>
      <c r="F106" s="8" t="str">
        <f t="shared" si="3"/>
        <v/>
      </c>
      <c r="G106" s="3">
        <f>ROUND(SUM('Resp. Thy.'!$Q203:$R203),0)</f>
        <v>0</v>
      </c>
      <c r="H106" s="3">
        <f>ROUND(+'Resp. Thy.'!F203,0)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ROUND(SUM('Resp. Thy.'!Q102:R102),0)</f>
        <v>0</v>
      </c>
      <c r="E107" s="3">
        <f>ROUND(+'Resp. Thy.'!F102,0)</f>
        <v>0</v>
      </c>
      <c r="F107" s="8" t="str">
        <f t="shared" si="3"/>
        <v/>
      </c>
      <c r="G107" s="3">
        <f>ROUND(SUM('Resp. Thy.'!$Q204:$R204),0)</f>
        <v>0</v>
      </c>
      <c r="H107" s="3">
        <f>ROUND(+'Resp. Thy.'!F204,0)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922</v>
      </c>
      <c r="C108" t="str">
        <f>+'Resp. Thy.'!B103</f>
        <v>FAIRFAX EVERETT</v>
      </c>
      <c r="D108" s="3">
        <f>ROUND(SUM('Resp. Thy.'!Q103:R103),0)</f>
        <v>0</v>
      </c>
      <c r="E108" s="3">
        <f>ROUND(+'Resp. Thy.'!F103,0)</f>
        <v>0</v>
      </c>
      <c r="F108" s="8" t="str">
        <f t="shared" si="3"/>
        <v/>
      </c>
      <c r="G108" s="3">
        <f>ROUND(SUM('Resp. Thy.'!$Q205:$R205),0)</f>
        <v>0</v>
      </c>
      <c r="H108" s="3">
        <f>ROUND(+'Resp. Thy.'!F205,0)</f>
        <v>0</v>
      </c>
      <c r="I108" s="8" t="str">
        <f t="shared" si="4"/>
        <v/>
      </c>
      <c r="J108" s="8"/>
      <c r="K108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E22" sqref="E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6.88671875" bestFit="1" customWidth="1"/>
    <col min="7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26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308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38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F8" s="1" t="s">
        <v>1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6</v>
      </c>
      <c r="E9" s="1" t="s">
        <v>3</v>
      </c>
      <c r="F9" s="1" t="s">
        <v>3</v>
      </c>
      <c r="G9" s="1" t="s">
        <v>6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Thy.'!G5,0)</f>
        <v>5228230</v>
      </c>
      <c r="E10" s="3">
        <f>ROUND(+'Resp. Thy.'!F5,0)</f>
        <v>86651</v>
      </c>
      <c r="F10" s="8">
        <f>IF(D10=0,"",IF(E10=0,"",ROUND(D10/E10,2)))</f>
        <v>60.34</v>
      </c>
      <c r="G10" s="3">
        <f>ROUND(+'Resp. Thy.'!G107,0)</f>
        <v>5532361</v>
      </c>
      <c r="H10" s="3">
        <f>ROUND(+'Resp. Thy.'!F107,0)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Thy.'!G6,0)</f>
        <v>1718008</v>
      </c>
      <c r="E11" s="3">
        <f>ROUND(+'Resp. Thy.'!F6,0)</f>
        <v>28632</v>
      </c>
      <c r="F11" s="8">
        <f t="shared" ref="F11:F74" si="0">IF(D11=0,"",IF(E11=0,"",ROUND(D11/E11,2)))</f>
        <v>60</v>
      </c>
      <c r="G11" s="3">
        <f>ROUND(+'Resp. Thy.'!G108,0)</f>
        <v>1707569</v>
      </c>
      <c r="H11" s="3">
        <f>ROUND(+'Resp. Thy.'!F108,0)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Thy.'!G7,0)</f>
        <v>77728</v>
      </c>
      <c r="E12" s="3">
        <f>ROUND(+'Resp. Thy.'!F7,0)</f>
        <v>1842</v>
      </c>
      <c r="F12" s="8">
        <f t="shared" si="0"/>
        <v>42.2</v>
      </c>
      <c r="G12" s="3">
        <f>ROUND(+'Resp. Thy.'!G109,0)</f>
        <v>83734</v>
      </c>
      <c r="H12" s="3">
        <f>ROUND(+'Resp. Thy.'!F109,0)</f>
        <v>1915</v>
      </c>
      <c r="I12" s="8">
        <f t="shared" si="1"/>
        <v>43.73</v>
      </c>
      <c r="J12" s="8"/>
      <c r="K12" s="10">
        <f t="shared" si="2"/>
        <v>3.6299999999999999E-2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Thy.'!G8,0)</f>
        <v>1732466</v>
      </c>
      <c r="E13" s="3">
        <f>ROUND(+'Resp. Thy.'!F8,0)</f>
        <v>22684</v>
      </c>
      <c r="F13" s="8">
        <f t="shared" si="0"/>
        <v>76.37</v>
      </c>
      <c r="G13" s="3">
        <f>ROUND(+'Resp. Thy.'!G110,0)</f>
        <v>1770804</v>
      </c>
      <c r="H13" s="3">
        <f>ROUND(+'Resp. Thy.'!F110,0)</f>
        <v>28685</v>
      </c>
      <c r="I13" s="8">
        <f t="shared" si="1"/>
        <v>61.73</v>
      </c>
      <c r="J13" s="8"/>
      <c r="K13" s="10">
        <f t="shared" si="2"/>
        <v>-0.19170000000000001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Thy.'!G9,0)</f>
        <v>5304177</v>
      </c>
      <c r="E14" s="3">
        <f>ROUND(+'Resp. Thy.'!F9,0)</f>
        <v>0</v>
      </c>
      <c r="F14" s="8" t="str">
        <f t="shared" si="0"/>
        <v/>
      </c>
      <c r="G14" s="3">
        <f>ROUND(+'Resp. Thy.'!G111,0)</f>
        <v>6037514</v>
      </c>
      <c r="H14" s="3">
        <f>ROUND(+'Resp. Thy.'!F111,0)</f>
        <v>0</v>
      </c>
      <c r="I14" s="8" t="str">
        <f t="shared" si="1"/>
        <v/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Thy.'!G10,0)</f>
        <v>0</v>
      </c>
      <c r="E15" s="3">
        <f>ROUND(+'Resp. Thy.'!F10,0)</f>
        <v>0</v>
      </c>
      <c r="F15" s="8" t="str">
        <f t="shared" si="0"/>
        <v/>
      </c>
      <c r="G15" s="3">
        <f>ROUND(+'Resp. Thy.'!G112,0)</f>
        <v>0</v>
      </c>
      <c r="H15" s="3">
        <f>ROUND(+'Resp. Thy.'!F112,0)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Thy.'!G11,0)</f>
        <v>0</v>
      </c>
      <c r="E16" s="3">
        <f>ROUND(+'Resp. Thy.'!F11,0)</f>
        <v>0</v>
      </c>
      <c r="F16" s="8" t="str">
        <f t="shared" si="0"/>
        <v/>
      </c>
      <c r="G16" s="3">
        <f>ROUND(+'Resp. Thy.'!G113,0)</f>
        <v>0</v>
      </c>
      <c r="H16" s="3">
        <f>ROUND(+'Resp. Thy.'!F113,0)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Thy.'!G12,0)</f>
        <v>442096</v>
      </c>
      <c r="E17" s="3">
        <f>ROUND(+'Resp. Thy.'!F12,0)</f>
        <v>21338</v>
      </c>
      <c r="F17" s="8">
        <f t="shared" si="0"/>
        <v>20.72</v>
      </c>
      <c r="G17" s="3">
        <f>ROUND(+'Resp. Thy.'!G114,0)</f>
        <v>447822</v>
      </c>
      <c r="H17" s="3">
        <f>ROUND(+'Resp. Thy.'!F114,0)</f>
        <v>0</v>
      </c>
      <c r="I17" s="8" t="str">
        <f t="shared" si="1"/>
        <v/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Thy.'!G13,0)</f>
        <v>236050</v>
      </c>
      <c r="E18" s="3">
        <f>ROUND(+'Resp. Thy.'!F13,0)</f>
        <v>3807</v>
      </c>
      <c r="F18" s="8">
        <f t="shared" si="0"/>
        <v>62</v>
      </c>
      <c r="G18" s="3">
        <f>ROUND(+'Resp. Thy.'!G115,0)</f>
        <v>143554</v>
      </c>
      <c r="H18" s="3">
        <f>ROUND(+'Resp. Thy.'!F115,0)</f>
        <v>4459</v>
      </c>
      <c r="I18" s="8">
        <f t="shared" si="1"/>
        <v>32.19</v>
      </c>
      <c r="J18" s="8"/>
      <c r="K18" s="10">
        <f t="shared" si="2"/>
        <v>-0.48080000000000001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Thy.'!G14,0)</f>
        <v>1224903</v>
      </c>
      <c r="E19" s="3">
        <f>ROUND(+'Resp. Thy.'!F14,0)</f>
        <v>22843</v>
      </c>
      <c r="F19" s="8">
        <f t="shared" si="0"/>
        <v>53.62</v>
      </c>
      <c r="G19" s="3">
        <f>ROUND(+'Resp. Thy.'!G116,0)</f>
        <v>1162147</v>
      </c>
      <c r="H19" s="3">
        <f>ROUND(+'Resp. Thy.'!F116,0)</f>
        <v>22623</v>
      </c>
      <c r="I19" s="8">
        <f t="shared" si="1"/>
        <v>51.37</v>
      </c>
      <c r="J19" s="8"/>
      <c r="K19" s="10">
        <f t="shared" si="2"/>
        <v>-4.2000000000000003E-2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Thy.'!G15,0)</f>
        <v>5451491</v>
      </c>
      <c r="E20" s="3">
        <f>ROUND(+'Resp. Thy.'!F15,0)</f>
        <v>8156</v>
      </c>
      <c r="F20" s="8">
        <f t="shared" si="0"/>
        <v>668.4</v>
      </c>
      <c r="G20" s="3">
        <f>ROUND(+'Resp. Thy.'!G117,0)</f>
        <v>5281015</v>
      </c>
      <c r="H20" s="3">
        <f>ROUND(+'Resp. Thy.'!F117,0)</f>
        <v>8358</v>
      </c>
      <c r="I20" s="8">
        <f t="shared" si="1"/>
        <v>631.85</v>
      </c>
      <c r="J20" s="8"/>
      <c r="K20" s="10">
        <f t="shared" si="2"/>
        <v>-5.4699999999999999E-2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Thy.'!G16,0)</f>
        <v>2159744</v>
      </c>
      <c r="E21" s="3">
        <f>ROUND(+'Resp. Thy.'!F16,0)</f>
        <v>140607</v>
      </c>
      <c r="F21" s="8">
        <f t="shared" si="0"/>
        <v>15.36</v>
      </c>
      <c r="G21" s="3">
        <f>ROUND(+'Resp. Thy.'!G118,0)</f>
        <v>2263904</v>
      </c>
      <c r="H21" s="3">
        <f>ROUND(+'Resp. Thy.'!F118,0)</f>
        <v>104655</v>
      </c>
      <c r="I21" s="8">
        <f t="shared" si="1"/>
        <v>21.63</v>
      </c>
      <c r="J21" s="8"/>
      <c r="K21" s="10">
        <f t="shared" si="2"/>
        <v>0.40820000000000001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Thy.'!G17,0)</f>
        <v>489260</v>
      </c>
      <c r="E22" s="3">
        <f>ROUND(+'Resp. Thy.'!F17,0)</f>
        <v>83678</v>
      </c>
      <c r="F22" s="8">
        <f t="shared" si="0"/>
        <v>5.85</v>
      </c>
      <c r="G22" s="3">
        <f>ROUND(+'Resp. Thy.'!G119,0)</f>
        <v>482801</v>
      </c>
      <c r="H22" s="3">
        <f>ROUND(+'Resp. Thy.'!F119,0)</f>
        <v>0</v>
      </c>
      <c r="I22" s="8" t="str">
        <f t="shared" si="1"/>
        <v/>
      </c>
      <c r="J22" s="8"/>
      <c r="K22" s="10" t="str">
        <f t="shared" si="2"/>
        <v/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Thy.'!G18,0)</f>
        <v>2096445</v>
      </c>
      <c r="E23" s="3">
        <f>ROUND(+'Resp. Thy.'!F18,0)</f>
        <v>171922</v>
      </c>
      <c r="F23" s="8">
        <f t="shared" si="0"/>
        <v>12.19</v>
      </c>
      <c r="G23" s="3">
        <f>ROUND(+'Resp. Thy.'!G120,0)</f>
        <v>2174898</v>
      </c>
      <c r="H23" s="3">
        <f>ROUND(+'Resp. Thy.'!F120,0)</f>
        <v>173677</v>
      </c>
      <c r="I23" s="8">
        <f t="shared" si="1"/>
        <v>12.52</v>
      </c>
      <c r="J23" s="8"/>
      <c r="K23" s="10">
        <f t="shared" si="2"/>
        <v>2.7099999999999999E-2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Thy.'!G19,0)</f>
        <v>616000</v>
      </c>
      <c r="E24" s="3">
        <f>ROUND(+'Resp. Thy.'!F19,0)</f>
        <v>4228</v>
      </c>
      <c r="F24" s="8">
        <f t="shared" si="0"/>
        <v>145.69999999999999</v>
      </c>
      <c r="G24" s="3">
        <f>ROUND(+'Resp. Thy.'!G121,0)</f>
        <v>643344</v>
      </c>
      <c r="H24" s="3">
        <f>ROUND(+'Resp. Thy.'!F121,0)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Thy.'!G20,0)</f>
        <v>827319</v>
      </c>
      <c r="E25" s="3">
        <f>ROUND(+'Resp. Thy.'!F20,0)</f>
        <v>71948</v>
      </c>
      <c r="F25" s="8">
        <f t="shared" si="0"/>
        <v>11.5</v>
      </c>
      <c r="G25" s="3">
        <f>ROUND(+'Resp. Thy.'!G122,0)</f>
        <v>1016615</v>
      </c>
      <c r="H25" s="3">
        <f>ROUND(+'Resp. Thy.'!F122,0)</f>
        <v>73301</v>
      </c>
      <c r="I25" s="8">
        <f t="shared" si="1"/>
        <v>13.87</v>
      </c>
      <c r="J25" s="8"/>
      <c r="K25" s="10">
        <f t="shared" si="2"/>
        <v>0.20610000000000001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ROUND(+'Resp. Thy.'!G21,0)</f>
        <v>0</v>
      </c>
      <c r="E26" s="3">
        <f>ROUND(+'Resp. Thy.'!F21,0)</f>
        <v>0</v>
      </c>
      <c r="F26" s="8" t="str">
        <f t="shared" si="0"/>
        <v/>
      </c>
      <c r="G26" s="3">
        <f>ROUND(+'Resp. Thy.'!G123,0)</f>
        <v>481186</v>
      </c>
      <c r="H26" s="3">
        <f>ROUND(+'Resp. Thy.'!F123,0)</f>
        <v>12225</v>
      </c>
      <c r="I26" s="8">
        <f t="shared" si="1"/>
        <v>39.36</v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ROUND(+'Resp. Thy.'!G22,0)</f>
        <v>0</v>
      </c>
      <c r="E27" s="3">
        <f>ROUND(+'Resp. Thy.'!F22,0)</f>
        <v>0</v>
      </c>
      <c r="F27" s="8" t="str">
        <f t="shared" si="0"/>
        <v/>
      </c>
      <c r="G27" s="3">
        <f>ROUND(+'Resp. Thy.'!G124,0)</f>
        <v>0</v>
      </c>
      <c r="H27" s="3">
        <f>ROUND(+'Resp. Thy.'!F124,0)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ROUND(+'Resp. Thy.'!G23,0)</f>
        <v>391008</v>
      </c>
      <c r="E28" s="3">
        <f>ROUND(+'Resp. Thy.'!F23,0)</f>
        <v>7717</v>
      </c>
      <c r="F28" s="8">
        <f t="shared" si="0"/>
        <v>50.67</v>
      </c>
      <c r="G28" s="3">
        <f>ROUND(+'Resp. Thy.'!G125,0)</f>
        <v>0</v>
      </c>
      <c r="H28" s="3">
        <f>ROUND(+'Resp. Thy.'!F125,0)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ROUND(+'Resp. Thy.'!G24,0)</f>
        <v>1875320</v>
      </c>
      <c r="E29" s="3">
        <f>ROUND(+'Resp. Thy.'!F24,0)</f>
        <v>0</v>
      </c>
      <c r="F29" s="8" t="str">
        <f t="shared" si="0"/>
        <v/>
      </c>
      <c r="G29" s="3">
        <f>ROUND(+'Resp. Thy.'!G126,0)</f>
        <v>1951770</v>
      </c>
      <c r="H29" s="3">
        <f>ROUND(+'Resp. Thy.'!F126,0)</f>
        <v>0</v>
      </c>
      <c r="I29" s="8" t="str">
        <f t="shared" si="1"/>
        <v/>
      </c>
      <c r="J29" s="8"/>
      <c r="K29" s="10" t="str">
        <f t="shared" si="2"/>
        <v/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ROUND(+'Resp. Thy.'!G25,0)</f>
        <v>69870</v>
      </c>
      <c r="E30" s="3">
        <f>ROUND(+'Resp. Thy.'!F25,0)</f>
        <v>1237</v>
      </c>
      <c r="F30" s="8">
        <f t="shared" si="0"/>
        <v>56.48</v>
      </c>
      <c r="G30" s="3">
        <f>ROUND(+'Resp. Thy.'!G127,0)</f>
        <v>100829</v>
      </c>
      <c r="H30" s="3">
        <f>ROUND(+'Resp. Thy.'!F127,0)</f>
        <v>1010</v>
      </c>
      <c r="I30" s="8">
        <f t="shared" si="1"/>
        <v>99.83</v>
      </c>
      <c r="J30" s="8"/>
      <c r="K30" s="10">
        <f t="shared" si="2"/>
        <v>0.76749999999999996</v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ROUND(+'Resp. Thy.'!G26,0)</f>
        <v>78012</v>
      </c>
      <c r="E31" s="3">
        <f>ROUND(+'Resp. Thy.'!F26,0)</f>
        <v>4537</v>
      </c>
      <c r="F31" s="8">
        <f t="shared" si="0"/>
        <v>17.190000000000001</v>
      </c>
      <c r="G31" s="3">
        <f>ROUND(+'Resp. Thy.'!G128,0)</f>
        <v>73334</v>
      </c>
      <c r="H31" s="3">
        <f>ROUND(+'Resp. Thy.'!F128,0)</f>
        <v>1213</v>
      </c>
      <c r="I31" s="8">
        <f t="shared" si="1"/>
        <v>60.46</v>
      </c>
      <c r="J31" s="8"/>
      <c r="K31" s="10">
        <f t="shared" si="2"/>
        <v>2.5171999999999999</v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ROUND(+'Resp. Thy.'!G27,0)</f>
        <v>1611702</v>
      </c>
      <c r="E32" s="3">
        <f>ROUND(+'Resp. Thy.'!F27,0)</f>
        <v>47324</v>
      </c>
      <c r="F32" s="8">
        <f t="shared" si="0"/>
        <v>34.06</v>
      </c>
      <c r="G32" s="3">
        <f>ROUND(+'Resp. Thy.'!G129,0)</f>
        <v>1728114</v>
      </c>
      <c r="H32" s="3">
        <f>ROUND(+'Resp. Thy.'!F129,0)</f>
        <v>38641</v>
      </c>
      <c r="I32" s="8">
        <f t="shared" si="1"/>
        <v>44.72</v>
      </c>
      <c r="J32" s="8"/>
      <c r="K32" s="10">
        <f t="shared" si="2"/>
        <v>0.313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ROUND(+'Resp. Thy.'!G28,0)</f>
        <v>690957</v>
      </c>
      <c r="E33" s="3">
        <f>ROUND(+'Resp. Thy.'!F28,0)</f>
        <v>12936</v>
      </c>
      <c r="F33" s="8">
        <f t="shared" si="0"/>
        <v>53.41</v>
      </c>
      <c r="G33" s="3">
        <f>ROUND(+'Resp. Thy.'!G130,0)</f>
        <v>752862</v>
      </c>
      <c r="H33" s="3">
        <f>ROUND(+'Resp. Thy.'!F130,0)</f>
        <v>11830</v>
      </c>
      <c r="I33" s="8">
        <f t="shared" si="1"/>
        <v>63.64</v>
      </c>
      <c r="J33" s="8"/>
      <c r="K33" s="10">
        <f t="shared" si="2"/>
        <v>0.1915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ROUND(+'Resp. Thy.'!G29,0)</f>
        <v>413128</v>
      </c>
      <c r="E34" s="3">
        <f>ROUND(+'Resp. Thy.'!F29,0)</f>
        <v>15267</v>
      </c>
      <c r="F34" s="8">
        <f t="shared" si="0"/>
        <v>27.06</v>
      </c>
      <c r="G34" s="3">
        <f>ROUND(+'Resp. Thy.'!G131,0)</f>
        <v>439719</v>
      </c>
      <c r="H34" s="3">
        <f>ROUND(+'Resp. Thy.'!F131,0)</f>
        <v>15564</v>
      </c>
      <c r="I34" s="8">
        <f t="shared" si="1"/>
        <v>28.25</v>
      </c>
      <c r="J34" s="8"/>
      <c r="K34" s="10">
        <f t="shared" si="2"/>
        <v>4.3999999999999997E-2</v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ROUND(+'Resp. Thy.'!G30,0)</f>
        <v>0</v>
      </c>
      <c r="E35" s="3">
        <f>ROUND(+'Resp. Thy.'!F30,0)</f>
        <v>0</v>
      </c>
      <c r="F35" s="8" t="str">
        <f t="shared" si="0"/>
        <v/>
      </c>
      <c r="G35" s="3">
        <f>ROUND(+'Resp. Thy.'!G132,0)</f>
        <v>0</v>
      </c>
      <c r="H35" s="3">
        <f>ROUND(+'Resp. Thy.'!F132,0)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ROUND(+'Resp. Thy.'!G31,0)</f>
        <v>0</v>
      </c>
      <c r="E36" s="3">
        <f>ROUND(+'Resp. Thy.'!F31,0)</f>
        <v>0</v>
      </c>
      <c r="F36" s="8" t="str">
        <f t="shared" si="0"/>
        <v/>
      </c>
      <c r="G36" s="3">
        <f>ROUND(+'Resp. Thy.'!G133,0)</f>
        <v>0</v>
      </c>
      <c r="H36" s="3">
        <f>ROUND(+'Resp. Thy.'!F133,0)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ROUND(+'Resp. Thy.'!G32,0)</f>
        <v>0</v>
      </c>
      <c r="E37" s="3">
        <f>ROUND(+'Resp. Thy.'!F32,0)</f>
        <v>0</v>
      </c>
      <c r="F37" s="8" t="str">
        <f t="shared" si="0"/>
        <v/>
      </c>
      <c r="G37" s="3">
        <f>ROUND(+'Resp. Thy.'!G134,0)</f>
        <v>0</v>
      </c>
      <c r="H37" s="3">
        <f>ROUND(+'Resp. Thy.'!F134,0)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ROUND(+'Resp. Thy.'!G33,0)</f>
        <v>61</v>
      </c>
      <c r="E38" s="3">
        <f>ROUND(+'Resp. Thy.'!F33,0)</f>
        <v>0</v>
      </c>
      <c r="F38" s="8" t="str">
        <f t="shared" si="0"/>
        <v/>
      </c>
      <c r="G38" s="3">
        <f>ROUND(+'Resp. Thy.'!G135,0)</f>
        <v>0</v>
      </c>
      <c r="H38" s="3">
        <f>ROUND(+'Resp. Thy.'!F135,0)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ROUND(+'Resp. Thy.'!G34,0)</f>
        <v>4447367</v>
      </c>
      <c r="E39" s="3">
        <f>ROUND(+'Resp. Thy.'!F34,0)</f>
        <v>174009</v>
      </c>
      <c r="F39" s="8">
        <f t="shared" si="0"/>
        <v>25.56</v>
      </c>
      <c r="G39" s="3">
        <f>ROUND(+'Resp. Thy.'!G136,0)</f>
        <v>4456118</v>
      </c>
      <c r="H39" s="3">
        <f>ROUND(+'Resp. Thy.'!F136,0)</f>
        <v>178629</v>
      </c>
      <c r="I39" s="8">
        <f t="shared" si="1"/>
        <v>24.95</v>
      </c>
      <c r="J39" s="8"/>
      <c r="K39" s="10">
        <f t="shared" si="2"/>
        <v>-2.3900000000000001E-2</v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ROUND(+'Resp. Thy.'!G35,0)</f>
        <v>552534</v>
      </c>
      <c r="E40" s="3">
        <f>ROUND(+'Resp. Thy.'!F35,0)</f>
        <v>23486</v>
      </c>
      <c r="F40" s="8">
        <f t="shared" si="0"/>
        <v>23.53</v>
      </c>
      <c r="G40" s="3">
        <f>ROUND(+'Resp. Thy.'!G137,0)</f>
        <v>610642</v>
      </c>
      <c r="H40" s="3">
        <f>ROUND(+'Resp. Thy.'!F137,0)</f>
        <v>26148</v>
      </c>
      <c r="I40" s="8">
        <f t="shared" si="1"/>
        <v>23.35</v>
      </c>
      <c r="J40" s="8"/>
      <c r="K40" s="10">
        <f t="shared" si="2"/>
        <v>-7.6E-3</v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ROUND(+'Resp. Thy.'!G36,0)</f>
        <v>179002</v>
      </c>
      <c r="E41" s="3">
        <f>ROUND(+'Resp. Thy.'!F36,0)</f>
        <v>1518</v>
      </c>
      <c r="F41" s="8">
        <f t="shared" si="0"/>
        <v>117.92</v>
      </c>
      <c r="G41" s="3">
        <f>ROUND(+'Resp. Thy.'!G138,0)</f>
        <v>155398</v>
      </c>
      <c r="H41" s="3">
        <f>ROUND(+'Resp. Thy.'!F138,0)</f>
        <v>1126</v>
      </c>
      <c r="I41" s="8">
        <f t="shared" si="1"/>
        <v>138.01</v>
      </c>
      <c r="J41" s="8"/>
      <c r="K41" s="10">
        <f t="shared" si="2"/>
        <v>0.1704</v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ROUND(+'Resp. Thy.'!G37,0)</f>
        <v>912333</v>
      </c>
      <c r="E42" s="3">
        <f>ROUND(+'Resp. Thy.'!F37,0)</f>
        <v>70420</v>
      </c>
      <c r="F42" s="8">
        <f t="shared" si="0"/>
        <v>12.96</v>
      </c>
      <c r="G42" s="3">
        <f>ROUND(+'Resp. Thy.'!G139,0)</f>
        <v>878392</v>
      </c>
      <c r="H42" s="3">
        <f>ROUND(+'Resp. Thy.'!F139,0)</f>
        <v>59051</v>
      </c>
      <c r="I42" s="8">
        <f t="shared" si="1"/>
        <v>14.88</v>
      </c>
      <c r="J42" s="8"/>
      <c r="K42" s="10">
        <f t="shared" si="2"/>
        <v>0.14810000000000001</v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ROUND(+'Resp. Thy.'!G38,0)</f>
        <v>0</v>
      </c>
      <c r="E43" s="3">
        <f>ROUND(+'Resp. Thy.'!F38,0)</f>
        <v>0</v>
      </c>
      <c r="F43" s="8" t="str">
        <f t="shared" si="0"/>
        <v/>
      </c>
      <c r="G43" s="3">
        <f>ROUND(+'Resp. Thy.'!G140,0)</f>
        <v>0</v>
      </c>
      <c r="H43" s="3">
        <f>ROUND(+'Resp. Thy.'!F140,0)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ROUND(+'Resp. Thy.'!G39,0)</f>
        <v>453265</v>
      </c>
      <c r="E44" s="3">
        <f>ROUND(+'Resp. Thy.'!F39,0)</f>
        <v>33120</v>
      </c>
      <c r="F44" s="8">
        <f t="shared" si="0"/>
        <v>13.69</v>
      </c>
      <c r="G44" s="3">
        <f>ROUND(+'Resp. Thy.'!G141,0)</f>
        <v>451103</v>
      </c>
      <c r="H44" s="3">
        <f>ROUND(+'Resp. Thy.'!F141,0)</f>
        <v>28292</v>
      </c>
      <c r="I44" s="8">
        <f t="shared" si="1"/>
        <v>15.94</v>
      </c>
      <c r="J44" s="8"/>
      <c r="K44" s="10">
        <f t="shared" si="2"/>
        <v>0.16439999999999999</v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ROUND(+'Resp. Thy.'!G40,0)</f>
        <v>78224</v>
      </c>
      <c r="E45" s="3">
        <f>ROUND(+'Resp. Thy.'!F40,0)</f>
        <v>1657</v>
      </c>
      <c r="F45" s="8">
        <f t="shared" si="0"/>
        <v>47.21</v>
      </c>
      <c r="G45" s="3">
        <f>ROUND(+'Resp. Thy.'!G142,0)</f>
        <v>79848</v>
      </c>
      <c r="H45" s="3">
        <f>ROUND(+'Resp. Thy.'!F142,0)</f>
        <v>1410</v>
      </c>
      <c r="I45" s="8">
        <f t="shared" si="1"/>
        <v>56.63</v>
      </c>
      <c r="J45" s="8"/>
      <c r="K45" s="10">
        <f t="shared" si="2"/>
        <v>0.19950000000000001</v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ROUND(+'Resp. Thy.'!G41,0)</f>
        <v>528826</v>
      </c>
      <c r="E46" s="3">
        <f>ROUND(+'Resp. Thy.'!F41,0)</f>
        <v>21133</v>
      </c>
      <c r="F46" s="8">
        <f t="shared" si="0"/>
        <v>25.02</v>
      </c>
      <c r="G46" s="3">
        <f>ROUND(+'Resp. Thy.'!G143,0)</f>
        <v>430668</v>
      </c>
      <c r="H46" s="3">
        <f>ROUND(+'Resp. Thy.'!F143,0)</f>
        <v>20170</v>
      </c>
      <c r="I46" s="8">
        <f t="shared" si="1"/>
        <v>21.35</v>
      </c>
      <c r="J46" s="8"/>
      <c r="K46" s="10">
        <f t="shared" si="2"/>
        <v>-0.1467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ROUND(+'Resp. Thy.'!G42,0)</f>
        <v>0</v>
      </c>
      <c r="E47" s="3">
        <f>ROUND(+'Resp. Thy.'!F42,0)</f>
        <v>788</v>
      </c>
      <c r="F47" s="8" t="str">
        <f t="shared" si="0"/>
        <v/>
      </c>
      <c r="G47" s="3">
        <f>ROUND(+'Resp. Thy.'!G144,0)</f>
        <v>0</v>
      </c>
      <c r="H47" s="3">
        <f>ROUND(+'Resp. Thy.'!F144,0)</f>
        <v>118</v>
      </c>
      <c r="I47" s="8" t="str">
        <f t="shared" si="1"/>
        <v/>
      </c>
      <c r="J47" s="8"/>
      <c r="K47" s="10" t="str">
        <f t="shared" si="2"/>
        <v/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ROUND(+'Resp. Thy.'!G43,0)</f>
        <v>0</v>
      </c>
      <c r="E48" s="3">
        <f>ROUND(+'Resp. Thy.'!F43,0)</f>
        <v>0</v>
      </c>
      <c r="F48" s="8" t="str">
        <f t="shared" si="0"/>
        <v/>
      </c>
      <c r="G48" s="3">
        <f>ROUND(+'Resp. Thy.'!G145,0)</f>
        <v>0</v>
      </c>
      <c r="H48" s="3">
        <f>ROUND(+'Resp. Thy.'!F145,0)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ROUND(+'Resp. Thy.'!G44,0)</f>
        <v>486580</v>
      </c>
      <c r="E49" s="3">
        <f>ROUND(+'Resp. Thy.'!F44,0)</f>
        <v>19027</v>
      </c>
      <c r="F49" s="8">
        <f t="shared" si="0"/>
        <v>25.57</v>
      </c>
      <c r="G49" s="3">
        <f>ROUND(+'Resp. Thy.'!G146,0)</f>
        <v>1101208</v>
      </c>
      <c r="H49" s="3">
        <f>ROUND(+'Resp. Thy.'!F146,0)</f>
        <v>37624</v>
      </c>
      <c r="I49" s="8">
        <f t="shared" si="1"/>
        <v>29.27</v>
      </c>
      <c r="J49" s="8"/>
      <c r="K49" s="10">
        <f t="shared" si="2"/>
        <v>0.1447</v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ROUND(+'Resp. Thy.'!G45,0)</f>
        <v>4883167</v>
      </c>
      <c r="E50" s="3">
        <f>ROUND(+'Resp. Thy.'!F45,0)</f>
        <v>67295</v>
      </c>
      <c r="F50" s="8">
        <f t="shared" si="0"/>
        <v>72.56</v>
      </c>
      <c r="G50" s="3">
        <f>ROUND(+'Resp. Thy.'!G147,0)</f>
        <v>5196324</v>
      </c>
      <c r="H50" s="3">
        <f>ROUND(+'Resp. Thy.'!F147,0)</f>
        <v>71491</v>
      </c>
      <c r="I50" s="8">
        <f t="shared" si="1"/>
        <v>72.69</v>
      </c>
      <c r="J50" s="8"/>
      <c r="K50" s="10">
        <f t="shared" si="2"/>
        <v>1.8E-3</v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ROUND(+'Resp. Thy.'!G46,0)</f>
        <v>0</v>
      </c>
      <c r="E51" s="3">
        <f>ROUND(+'Resp. Thy.'!F46,0)</f>
        <v>0</v>
      </c>
      <c r="F51" s="8" t="str">
        <f t="shared" si="0"/>
        <v/>
      </c>
      <c r="G51" s="3">
        <f>ROUND(+'Resp. Thy.'!G148,0)</f>
        <v>0</v>
      </c>
      <c r="H51" s="3">
        <f>ROUND(+'Resp. Thy.'!F148,0)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ROUND(+'Resp. Thy.'!G47,0)</f>
        <v>1204995</v>
      </c>
      <c r="E52" s="3">
        <f>ROUND(+'Resp. Thy.'!F47,0)</f>
        <v>23391</v>
      </c>
      <c r="F52" s="8">
        <f t="shared" si="0"/>
        <v>51.52</v>
      </c>
      <c r="G52" s="3">
        <f>ROUND(+'Resp. Thy.'!G149,0)</f>
        <v>1216507</v>
      </c>
      <c r="H52" s="3">
        <f>ROUND(+'Resp. Thy.'!F149,0)</f>
        <v>23994</v>
      </c>
      <c r="I52" s="8">
        <f t="shared" si="1"/>
        <v>50.7</v>
      </c>
      <c r="J52" s="8"/>
      <c r="K52" s="10">
        <f t="shared" si="2"/>
        <v>-1.5900000000000001E-2</v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ROUND(+'Resp. Thy.'!G48,0)</f>
        <v>1738806</v>
      </c>
      <c r="E53" s="3">
        <f>ROUND(+'Resp. Thy.'!F48,0)</f>
        <v>0</v>
      </c>
      <c r="F53" s="8" t="str">
        <f t="shared" si="0"/>
        <v/>
      </c>
      <c r="G53" s="3">
        <f>ROUND(+'Resp. Thy.'!G150,0)</f>
        <v>1752529</v>
      </c>
      <c r="H53" s="3">
        <f>ROUND(+'Resp. Thy.'!F150,0)</f>
        <v>0</v>
      </c>
      <c r="I53" s="8" t="str">
        <f t="shared" si="1"/>
        <v/>
      </c>
      <c r="J53" s="8"/>
      <c r="K53" s="10" t="str">
        <f t="shared" si="2"/>
        <v/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ROUND(+'Resp. Thy.'!G49,0)</f>
        <v>1024386</v>
      </c>
      <c r="E54" s="3">
        <f>ROUND(+'Resp. Thy.'!F49,0)</f>
        <v>49443</v>
      </c>
      <c r="F54" s="8">
        <f t="shared" si="0"/>
        <v>20.72</v>
      </c>
      <c r="G54" s="3">
        <f>ROUND(+'Resp. Thy.'!G151,0)</f>
        <v>1024696</v>
      </c>
      <c r="H54" s="3">
        <f>ROUND(+'Resp. Thy.'!F151,0)</f>
        <v>40123</v>
      </c>
      <c r="I54" s="8">
        <f t="shared" si="1"/>
        <v>25.54</v>
      </c>
      <c r="J54" s="8"/>
      <c r="K54" s="10">
        <f t="shared" si="2"/>
        <v>0.2326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ROUND(+'Resp. Thy.'!G50,0)</f>
        <v>601586</v>
      </c>
      <c r="E55" s="3">
        <f>ROUND(+'Resp. Thy.'!F50,0)</f>
        <v>10970</v>
      </c>
      <c r="F55" s="8">
        <f t="shared" si="0"/>
        <v>54.84</v>
      </c>
      <c r="G55" s="3">
        <f>ROUND(+'Resp. Thy.'!G152,0)</f>
        <v>597922</v>
      </c>
      <c r="H55" s="3">
        <f>ROUND(+'Resp. Thy.'!F152,0)</f>
        <v>10397</v>
      </c>
      <c r="I55" s="8">
        <f t="shared" si="1"/>
        <v>57.51</v>
      </c>
      <c r="J55" s="8"/>
      <c r="K55" s="10">
        <f t="shared" si="2"/>
        <v>4.87E-2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ROUND(+'Resp. Thy.'!G51,0)</f>
        <v>66600</v>
      </c>
      <c r="E56" s="3">
        <f>ROUND(+'Resp. Thy.'!F51,0)</f>
        <v>5082</v>
      </c>
      <c r="F56" s="8">
        <f t="shared" si="0"/>
        <v>13.11</v>
      </c>
      <c r="G56" s="3">
        <f>ROUND(+'Resp. Thy.'!G153,0)</f>
        <v>86806</v>
      </c>
      <c r="H56" s="3">
        <f>ROUND(+'Resp. Thy.'!F153,0)</f>
        <v>0</v>
      </c>
      <c r="I56" s="8" t="str">
        <f t="shared" si="1"/>
        <v/>
      </c>
      <c r="J56" s="8"/>
      <c r="K56" s="10" t="str">
        <f t="shared" si="2"/>
        <v/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ROUND(+'Resp. Thy.'!G52,0)</f>
        <v>1061357</v>
      </c>
      <c r="E57" s="3">
        <f>ROUND(+'Resp. Thy.'!F52,0)</f>
        <v>0</v>
      </c>
      <c r="F57" s="8" t="str">
        <f t="shared" si="0"/>
        <v/>
      </c>
      <c r="G57" s="3">
        <f>ROUND(+'Resp. Thy.'!G154,0)</f>
        <v>1167741</v>
      </c>
      <c r="H57" s="3">
        <f>ROUND(+'Resp. Thy.'!F154,0)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ROUND(+'Resp. Thy.'!G53,0)</f>
        <v>3533871</v>
      </c>
      <c r="E58" s="3">
        <f>ROUND(+'Resp. Thy.'!F53,0)</f>
        <v>47192</v>
      </c>
      <c r="F58" s="8">
        <f t="shared" si="0"/>
        <v>74.88</v>
      </c>
      <c r="G58" s="3">
        <f>ROUND(+'Resp. Thy.'!G155,0)</f>
        <v>2644311</v>
      </c>
      <c r="H58" s="3">
        <f>ROUND(+'Resp. Thy.'!F155,0)</f>
        <v>54103</v>
      </c>
      <c r="I58" s="8">
        <f t="shared" si="1"/>
        <v>48.88</v>
      </c>
      <c r="J58" s="8"/>
      <c r="K58" s="10">
        <f t="shared" si="2"/>
        <v>-0.34720000000000001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ROUND(+'Resp. Thy.'!G54,0)</f>
        <v>265253</v>
      </c>
      <c r="E59" s="3">
        <f>ROUND(+'Resp. Thy.'!F54,0)</f>
        <v>2368</v>
      </c>
      <c r="F59" s="8">
        <f t="shared" si="0"/>
        <v>112.02</v>
      </c>
      <c r="G59" s="3">
        <f>ROUND(+'Resp. Thy.'!G156,0)</f>
        <v>294037</v>
      </c>
      <c r="H59" s="3">
        <f>ROUND(+'Resp. Thy.'!F156,0)</f>
        <v>2368</v>
      </c>
      <c r="I59" s="8">
        <f t="shared" si="1"/>
        <v>124.17</v>
      </c>
      <c r="J59" s="8"/>
      <c r="K59" s="10">
        <f t="shared" si="2"/>
        <v>0.1085</v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ROUND(+'Resp. Thy.'!G55,0)</f>
        <v>0</v>
      </c>
      <c r="E60" s="3">
        <f>ROUND(+'Resp. Thy.'!F55,0)</f>
        <v>0</v>
      </c>
      <c r="F60" s="8" t="str">
        <f t="shared" si="0"/>
        <v/>
      </c>
      <c r="G60" s="3">
        <f>ROUND(+'Resp. Thy.'!G157,0)</f>
        <v>0</v>
      </c>
      <c r="H60" s="3">
        <f>ROUND(+'Resp. Thy.'!F157,0)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ROUND(+'Resp. Thy.'!G56,0)</f>
        <v>3246470</v>
      </c>
      <c r="E61" s="3">
        <f>ROUND(+'Resp. Thy.'!F56,0)</f>
        <v>311854</v>
      </c>
      <c r="F61" s="8">
        <f t="shared" si="0"/>
        <v>10.41</v>
      </c>
      <c r="G61" s="3">
        <f>ROUND(+'Resp. Thy.'!G158,0)</f>
        <v>3761739</v>
      </c>
      <c r="H61" s="3">
        <f>ROUND(+'Resp. Thy.'!F158,0)</f>
        <v>391663</v>
      </c>
      <c r="I61" s="8">
        <f t="shared" si="1"/>
        <v>9.6</v>
      </c>
      <c r="J61" s="8"/>
      <c r="K61" s="10">
        <f t="shared" si="2"/>
        <v>-7.7799999999999994E-2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ROUND(+'Resp. Thy.'!G57,0)</f>
        <v>2079211</v>
      </c>
      <c r="E62" s="3">
        <f>ROUND(+'Resp. Thy.'!F57,0)</f>
        <v>71676</v>
      </c>
      <c r="F62" s="8">
        <f t="shared" si="0"/>
        <v>29.01</v>
      </c>
      <c r="G62" s="3">
        <f>ROUND(+'Resp. Thy.'!G159,0)</f>
        <v>2161859</v>
      </c>
      <c r="H62" s="3">
        <f>ROUND(+'Resp. Thy.'!F159,0)</f>
        <v>68557</v>
      </c>
      <c r="I62" s="8">
        <f t="shared" si="1"/>
        <v>31.53</v>
      </c>
      <c r="J62" s="8"/>
      <c r="K62" s="10">
        <f t="shared" si="2"/>
        <v>8.6900000000000005E-2</v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ROUND(+'Resp. Thy.'!G58,0)</f>
        <v>215347</v>
      </c>
      <c r="E63" s="3">
        <f>ROUND(+'Resp. Thy.'!F58,0)</f>
        <v>6461</v>
      </c>
      <c r="F63" s="8">
        <f t="shared" si="0"/>
        <v>33.33</v>
      </c>
      <c r="G63" s="3">
        <f>ROUND(+'Resp. Thy.'!G160,0)</f>
        <v>206444</v>
      </c>
      <c r="H63" s="3">
        <f>ROUND(+'Resp. Thy.'!F160,0)</f>
        <v>1977</v>
      </c>
      <c r="I63" s="8">
        <f t="shared" si="1"/>
        <v>104.42</v>
      </c>
      <c r="J63" s="8"/>
      <c r="K63" s="10">
        <f t="shared" si="2"/>
        <v>2.1328999999999998</v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ROUND(+'Resp. Thy.'!G59,0)</f>
        <v>1346932</v>
      </c>
      <c r="E64" s="3">
        <f>ROUND(+'Resp. Thy.'!F59,0)</f>
        <v>68155</v>
      </c>
      <c r="F64" s="8">
        <f t="shared" si="0"/>
        <v>19.760000000000002</v>
      </c>
      <c r="G64" s="3">
        <f>ROUND(+'Resp. Thy.'!G161,0)</f>
        <v>1363092</v>
      </c>
      <c r="H64" s="3">
        <f>ROUND(+'Resp. Thy.'!F161,0)</f>
        <v>59623</v>
      </c>
      <c r="I64" s="8">
        <f t="shared" si="1"/>
        <v>22.86</v>
      </c>
      <c r="J64" s="8"/>
      <c r="K64" s="10">
        <f t="shared" si="2"/>
        <v>0.15690000000000001</v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ROUND(+'Resp. Thy.'!G60,0)</f>
        <v>0</v>
      </c>
      <c r="E65" s="3">
        <f>ROUND(+'Resp. Thy.'!F60,0)</f>
        <v>0</v>
      </c>
      <c r="F65" s="8" t="str">
        <f t="shared" si="0"/>
        <v/>
      </c>
      <c r="G65" s="3">
        <f>ROUND(+'Resp. Thy.'!G162,0)</f>
        <v>0</v>
      </c>
      <c r="H65" s="3">
        <f>ROUND(+'Resp. Thy.'!F162,0)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ROUND(+'Resp. Thy.'!G61,0)</f>
        <v>689181</v>
      </c>
      <c r="E66" s="3">
        <f>ROUND(+'Resp. Thy.'!F61,0)</f>
        <v>8796</v>
      </c>
      <c r="F66" s="8">
        <f t="shared" si="0"/>
        <v>78.349999999999994</v>
      </c>
      <c r="G66" s="3">
        <f>ROUND(+'Resp. Thy.'!G163,0)</f>
        <v>672342</v>
      </c>
      <c r="H66" s="3">
        <f>ROUND(+'Resp. Thy.'!F163,0)</f>
        <v>8091</v>
      </c>
      <c r="I66" s="8">
        <f t="shared" si="1"/>
        <v>83.1</v>
      </c>
      <c r="J66" s="8"/>
      <c r="K66" s="10">
        <f t="shared" si="2"/>
        <v>6.0600000000000001E-2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ROUND(+'Resp. Thy.'!G62,0)</f>
        <v>413832</v>
      </c>
      <c r="E67" s="3">
        <f>ROUND(+'Resp. Thy.'!F62,0)</f>
        <v>9451</v>
      </c>
      <c r="F67" s="8">
        <f t="shared" si="0"/>
        <v>43.79</v>
      </c>
      <c r="G67" s="3">
        <f>ROUND(+'Resp. Thy.'!G164,0)</f>
        <v>427592</v>
      </c>
      <c r="H67" s="3">
        <f>ROUND(+'Resp. Thy.'!F164,0)</f>
        <v>10071</v>
      </c>
      <c r="I67" s="8">
        <f t="shared" si="1"/>
        <v>42.46</v>
      </c>
      <c r="J67" s="8"/>
      <c r="K67" s="10">
        <f t="shared" si="2"/>
        <v>-3.04E-2</v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ROUND(+'Resp. Thy.'!G63,0)</f>
        <v>1675458</v>
      </c>
      <c r="E68" s="3">
        <f>ROUND(+'Resp. Thy.'!F63,0)</f>
        <v>61980</v>
      </c>
      <c r="F68" s="8">
        <f t="shared" si="0"/>
        <v>27.03</v>
      </c>
      <c r="G68" s="3">
        <f>ROUND(+'Resp. Thy.'!G165,0)</f>
        <v>1717495</v>
      </c>
      <c r="H68" s="3">
        <f>ROUND(+'Resp. Thy.'!F165,0)</f>
        <v>52436</v>
      </c>
      <c r="I68" s="8">
        <f t="shared" si="1"/>
        <v>32.75</v>
      </c>
      <c r="J68" s="8"/>
      <c r="K68" s="10">
        <f t="shared" si="2"/>
        <v>0.21160000000000001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ROUND(+'Resp. Thy.'!G64,0)</f>
        <v>0</v>
      </c>
      <c r="E69" s="3">
        <f>ROUND(+'Resp. Thy.'!F64,0)</f>
        <v>0</v>
      </c>
      <c r="F69" s="8" t="str">
        <f t="shared" si="0"/>
        <v/>
      </c>
      <c r="G69" s="3">
        <f>ROUND(+'Resp. Thy.'!G166,0)</f>
        <v>433408</v>
      </c>
      <c r="H69" s="3">
        <f>ROUND(+'Resp. Thy.'!F166,0)</f>
        <v>16675</v>
      </c>
      <c r="I69" s="8">
        <f t="shared" si="1"/>
        <v>25.99</v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ROUND(+'Resp. Thy.'!G65,0)</f>
        <v>167673</v>
      </c>
      <c r="E70" s="3">
        <f>ROUND(+'Resp. Thy.'!F65,0)</f>
        <v>5006</v>
      </c>
      <c r="F70" s="8">
        <f t="shared" si="0"/>
        <v>33.49</v>
      </c>
      <c r="G70" s="3">
        <f>ROUND(+'Resp. Thy.'!G167,0)</f>
        <v>177085</v>
      </c>
      <c r="H70" s="3">
        <f>ROUND(+'Resp. Thy.'!F167,0)</f>
        <v>4113</v>
      </c>
      <c r="I70" s="8">
        <f t="shared" si="1"/>
        <v>43.05</v>
      </c>
      <c r="J70" s="8"/>
      <c r="K70" s="10">
        <f t="shared" si="2"/>
        <v>0.28549999999999998</v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ROUND(+'Resp. Thy.'!G66,0)</f>
        <v>0</v>
      </c>
      <c r="E71" s="3">
        <f>ROUND(+'Resp. Thy.'!F66,0)</f>
        <v>0</v>
      </c>
      <c r="F71" s="8" t="str">
        <f t="shared" si="0"/>
        <v/>
      </c>
      <c r="G71" s="3">
        <f>ROUND(+'Resp. Thy.'!G168,0)</f>
        <v>0</v>
      </c>
      <c r="H71" s="3">
        <f>ROUND(+'Resp. Thy.'!F168,0)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ROUND(+'Resp. Thy.'!G67,0)</f>
        <v>3072580</v>
      </c>
      <c r="E72" s="3">
        <f>ROUND(+'Resp. Thy.'!F67,0)</f>
        <v>1916</v>
      </c>
      <c r="F72" s="8">
        <f t="shared" si="0"/>
        <v>1603.64</v>
      </c>
      <c r="G72" s="3">
        <f>ROUND(+'Resp. Thy.'!G169,0)</f>
        <v>3145426</v>
      </c>
      <c r="H72" s="3">
        <f>ROUND(+'Resp. Thy.'!F169,0)</f>
        <v>76057</v>
      </c>
      <c r="I72" s="8">
        <f t="shared" si="1"/>
        <v>41.36</v>
      </c>
      <c r="J72" s="8"/>
      <c r="K72" s="10">
        <f t="shared" si="2"/>
        <v>-0.97419999999999995</v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ROUND(+'Resp. Thy.'!G68,0)</f>
        <v>1850949</v>
      </c>
      <c r="E73" s="3">
        <f>ROUND(+'Resp. Thy.'!F68,0)</f>
        <v>45008</v>
      </c>
      <c r="F73" s="8">
        <f t="shared" si="0"/>
        <v>41.12</v>
      </c>
      <c r="G73" s="3">
        <f>ROUND(+'Resp. Thy.'!G170,0)</f>
        <v>1865363</v>
      </c>
      <c r="H73" s="3">
        <f>ROUND(+'Resp. Thy.'!F170,0)</f>
        <v>44172</v>
      </c>
      <c r="I73" s="8">
        <f t="shared" si="1"/>
        <v>42.23</v>
      </c>
      <c r="J73" s="8"/>
      <c r="K73" s="10">
        <f t="shared" si="2"/>
        <v>2.7E-2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ROUND(+'Resp. Thy.'!G69,0)</f>
        <v>6286439</v>
      </c>
      <c r="E74" s="3">
        <f>ROUND(+'Resp. Thy.'!F69,0)</f>
        <v>596102</v>
      </c>
      <c r="F74" s="8">
        <f t="shared" si="0"/>
        <v>10.55</v>
      </c>
      <c r="G74" s="3">
        <f>ROUND(+'Resp. Thy.'!G171,0)</f>
        <v>6882508</v>
      </c>
      <c r="H74" s="3">
        <f>ROUND(+'Resp. Thy.'!F171,0)</f>
        <v>637427</v>
      </c>
      <c r="I74" s="8">
        <f t="shared" si="1"/>
        <v>10.8</v>
      </c>
      <c r="J74" s="8"/>
      <c r="K74" s="10">
        <f t="shared" si="2"/>
        <v>2.3699999999999999E-2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ROUND(+'Resp. Thy.'!G70,0)</f>
        <v>1636174</v>
      </c>
      <c r="E75" s="3">
        <f>ROUND(+'Resp. Thy.'!F70,0)</f>
        <v>0</v>
      </c>
      <c r="F75" s="8" t="str">
        <f t="shared" ref="F75:F108" si="3">IF(D75=0,"",IF(E75=0,"",ROUND(D75/E75,2)))</f>
        <v/>
      </c>
      <c r="G75" s="3">
        <f>ROUND(+'Resp. Thy.'!G172,0)</f>
        <v>1701150</v>
      </c>
      <c r="H75" s="3">
        <f>ROUND(+'Resp. Thy.'!F172,0)</f>
        <v>11199</v>
      </c>
      <c r="I75" s="8">
        <f t="shared" ref="I75:I108" si="4">IF(G75=0,"",IF(H75=0,"",ROUND(G75/H75,2)))</f>
        <v>151.9</v>
      </c>
      <c r="J75" s="8"/>
      <c r="K75" s="10" t="str">
        <f t="shared" ref="K75:K108" si="5">IF(D75=0,"",IF(E75=0,"",IF(G75=0,"",IF(H75=0,"",ROUND(I75/F75-1,4)))))</f>
        <v/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ROUND(+'Resp. Thy.'!G71,0)</f>
        <v>100331</v>
      </c>
      <c r="E76" s="3">
        <f>ROUND(+'Resp. Thy.'!F71,0)</f>
        <v>2236</v>
      </c>
      <c r="F76" s="8">
        <f t="shared" si="3"/>
        <v>44.87</v>
      </c>
      <c r="G76" s="3">
        <f>ROUND(+'Resp. Thy.'!G173,0)</f>
        <v>104142</v>
      </c>
      <c r="H76" s="3">
        <f>ROUND(+'Resp. Thy.'!F173,0)</f>
        <v>2251</v>
      </c>
      <c r="I76" s="8">
        <f t="shared" si="4"/>
        <v>46.26</v>
      </c>
      <c r="J76" s="8"/>
      <c r="K76" s="10">
        <f t="shared" si="5"/>
        <v>3.1E-2</v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ROUND(+'Resp. Thy.'!G72,0)</f>
        <v>0</v>
      </c>
      <c r="E77" s="3">
        <f>ROUND(+'Resp. Thy.'!F72,0)</f>
        <v>0</v>
      </c>
      <c r="F77" s="8" t="str">
        <f t="shared" si="3"/>
        <v/>
      </c>
      <c r="G77" s="3">
        <f>ROUND(+'Resp. Thy.'!G174,0)</f>
        <v>0</v>
      </c>
      <c r="H77" s="3">
        <f>ROUND(+'Resp. Thy.'!F174,0)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ROUND(+'Resp. Thy.'!G73,0)</f>
        <v>1603903</v>
      </c>
      <c r="E78" s="3">
        <f>ROUND(+'Resp. Thy.'!F73,0)</f>
        <v>43820</v>
      </c>
      <c r="F78" s="8">
        <f t="shared" si="3"/>
        <v>36.6</v>
      </c>
      <c r="G78" s="3">
        <f>ROUND(+'Resp. Thy.'!G175,0)</f>
        <v>1716394</v>
      </c>
      <c r="H78" s="3">
        <f>ROUND(+'Resp. Thy.'!F175,0)</f>
        <v>44430</v>
      </c>
      <c r="I78" s="8">
        <f t="shared" si="4"/>
        <v>38.630000000000003</v>
      </c>
      <c r="J78" s="8"/>
      <c r="K78" s="10">
        <f t="shared" si="5"/>
        <v>5.5500000000000001E-2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ROUND(+'Resp. Thy.'!G74,0)</f>
        <v>4247761</v>
      </c>
      <c r="E79" s="3">
        <f>ROUND(+'Resp. Thy.'!F74,0)</f>
        <v>95793</v>
      </c>
      <c r="F79" s="8">
        <f t="shared" si="3"/>
        <v>44.34</v>
      </c>
      <c r="G79" s="3">
        <f>ROUND(+'Resp. Thy.'!G176,0)</f>
        <v>4078604</v>
      </c>
      <c r="H79" s="3">
        <f>ROUND(+'Resp. Thy.'!F176,0)</f>
        <v>92867</v>
      </c>
      <c r="I79" s="8">
        <f t="shared" si="4"/>
        <v>43.92</v>
      </c>
      <c r="J79" s="8"/>
      <c r="K79" s="10">
        <f t="shared" si="5"/>
        <v>-9.4999999999999998E-3</v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ROUND(+'Resp. Thy.'!G75,0)</f>
        <v>607495</v>
      </c>
      <c r="E80" s="3">
        <f>ROUND(+'Resp. Thy.'!F75,0)</f>
        <v>23571</v>
      </c>
      <c r="F80" s="8">
        <f t="shared" si="3"/>
        <v>25.77</v>
      </c>
      <c r="G80" s="3">
        <f>ROUND(+'Resp. Thy.'!G177,0)</f>
        <v>634282</v>
      </c>
      <c r="H80" s="3">
        <f>ROUND(+'Resp. Thy.'!F177,0)</f>
        <v>27350</v>
      </c>
      <c r="I80" s="8">
        <f t="shared" si="4"/>
        <v>23.19</v>
      </c>
      <c r="J80" s="8"/>
      <c r="K80" s="10">
        <f t="shared" si="5"/>
        <v>-0.10009999999999999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ROUND(+'Resp. Thy.'!G76,0)</f>
        <v>228012</v>
      </c>
      <c r="E81" s="3">
        <f>ROUND(+'Resp. Thy.'!F76,0)</f>
        <v>0</v>
      </c>
      <c r="F81" s="8" t="str">
        <f t="shared" si="3"/>
        <v/>
      </c>
      <c r="G81" s="3">
        <f>ROUND(+'Resp. Thy.'!G178,0)</f>
        <v>223967</v>
      </c>
      <c r="H81" s="3">
        <f>ROUND(+'Resp. Thy.'!F178,0)</f>
        <v>2474</v>
      </c>
      <c r="I81" s="8">
        <f t="shared" si="4"/>
        <v>90.53</v>
      </c>
      <c r="J81" s="8"/>
      <c r="K81" s="10" t="str">
        <f t="shared" si="5"/>
        <v/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ROUND(+'Resp. Thy.'!G77,0)</f>
        <v>1621590</v>
      </c>
      <c r="E82" s="3">
        <f>ROUND(+'Resp. Thy.'!F77,0)</f>
        <v>240257</v>
      </c>
      <c r="F82" s="8">
        <f t="shared" si="3"/>
        <v>6.75</v>
      </c>
      <c r="G82" s="3">
        <f>ROUND(+'Resp. Thy.'!G179,0)</f>
        <v>1546171</v>
      </c>
      <c r="H82" s="3">
        <f>ROUND(+'Resp. Thy.'!F179,0)</f>
        <v>0</v>
      </c>
      <c r="I82" s="8" t="str">
        <f t="shared" si="4"/>
        <v/>
      </c>
      <c r="J82" s="8"/>
      <c r="K82" s="10" t="str">
        <f t="shared" si="5"/>
        <v/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ROUND(+'Resp. Thy.'!G78,0)</f>
        <v>5113281</v>
      </c>
      <c r="E83" s="3">
        <f>ROUND(+'Resp. Thy.'!F78,0)</f>
        <v>0</v>
      </c>
      <c r="F83" s="8" t="str">
        <f t="shared" si="3"/>
        <v/>
      </c>
      <c r="G83" s="3">
        <f>ROUND(+'Resp. Thy.'!G180,0)</f>
        <v>5233553</v>
      </c>
      <c r="H83" s="3">
        <f>ROUND(+'Resp. Thy.'!F180,0)</f>
        <v>168237</v>
      </c>
      <c r="I83" s="8">
        <f t="shared" si="4"/>
        <v>31.11</v>
      </c>
      <c r="J83" s="8"/>
      <c r="K83" s="10" t="str">
        <f t="shared" si="5"/>
        <v/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ROUND(+'Resp. Thy.'!G79,0)</f>
        <v>1164703</v>
      </c>
      <c r="E84" s="3">
        <f>ROUND(+'Resp. Thy.'!F79,0)</f>
        <v>119514</v>
      </c>
      <c r="F84" s="8">
        <f t="shared" si="3"/>
        <v>9.75</v>
      </c>
      <c r="G84" s="3">
        <f>ROUND(+'Resp. Thy.'!G181,0)</f>
        <v>1179040</v>
      </c>
      <c r="H84" s="3">
        <f>ROUND(+'Resp. Thy.'!F181,0)</f>
        <v>96446</v>
      </c>
      <c r="I84" s="8">
        <f t="shared" si="4"/>
        <v>12.22</v>
      </c>
      <c r="J84" s="8"/>
      <c r="K84" s="10">
        <f t="shared" si="5"/>
        <v>0.25330000000000003</v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ROUND(+'Resp. Thy.'!G80,0)</f>
        <v>1249963</v>
      </c>
      <c r="E85" s="3">
        <f>ROUND(+'Resp. Thy.'!F80,0)</f>
        <v>24917</v>
      </c>
      <c r="F85" s="8">
        <f t="shared" si="3"/>
        <v>50.17</v>
      </c>
      <c r="G85" s="3">
        <f>ROUND(+'Resp. Thy.'!G182,0)</f>
        <v>1394643</v>
      </c>
      <c r="H85" s="3">
        <f>ROUND(+'Resp. Thy.'!F182,0)</f>
        <v>35439</v>
      </c>
      <c r="I85" s="8">
        <f t="shared" si="4"/>
        <v>39.35</v>
      </c>
      <c r="J85" s="8"/>
      <c r="K85" s="10">
        <f t="shared" si="5"/>
        <v>-0.2157</v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ROUND(+'Resp. Thy.'!G81,0)</f>
        <v>109</v>
      </c>
      <c r="E86" s="3">
        <f>ROUND(+'Resp. Thy.'!F81,0)</f>
        <v>0</v>
      </c>
      <c r="F86" s="8" t="str">
        <f t="shared" si="3"/>
        <v/>
      </c>
      <c r="G86" s="3">
        <f>ROUND(+'Resp. Thy.'!G183,0)</f>
        <v>7983</v>
      </c>
      <c r="H86" s="3">
        <f>ROUND(+'Resp. Thy.'!F183,0)</f>
        <v>0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ROUND(+'Resp. Thy.'!G82,0)</f>
        <v>1167778</v>
      </c>
      <c r="E87" s="3">
        <f>ROUND(+'Resp. Thy.'!F82,0)</f>
        <v>34644</v>
      </c>
      <c r="F87" s="8">
        <f t="shared" si="3"/>
        <v>33.71</v>
      </c>
      <c r="G87" s="3">
        <f>ROUND(+'Resp. Thy.'!G184,0)</f>
        <v>1228322</v>
      </c>
      <c r="H87" s="3">
        <f>ROUND(+'Resp. Thy.'!F184,0)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ROUND(+'Resp. Thy.'!G83,0)</f>
        <v>464707</v>
      </c>
      <c r="E88" s="3">
        <f>ROUND(+'Resp. Thy.'!F83,0)</f>
        <v>13625</v>
      </c>
      <c r="F88" s="8">
        <f t="shared" si="3"/>
        <v>34.11</v>
      </c>
      <c r="G88" s="3">
        <f>ROUND(+'Resp. Thy.'!G185,0)</f>
        <v>541233</v>
      </c>
      <c r="H88" s="3">
        <f>ROUND(+'Resp. Thy.'!F185,0)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ROUND(+'Resp. Thy.'!G84,0)</f>
        <v>284464</v>
      </c>
      <c r="E89" s="3">
        <f>ROUND(+'Resp. Thy.'!F84,0)</f>
        <v>10609</v>
      </c>
      <c r="F89" s="8">
        <f t="shared" si="3"/>
        <v>26.81</v>
      </c>
      <c r="G89" s="3">
        <f>ROUND(+'Resp. Thy.'!G186,0)</f>
        <v>294980</v>
      </c>
      <c r="H89" s="3">
        <f>ROUND(+'Resp. Thy.'!F186,0)</f>
        <v>14930</v>
      </c>
      <c r="I89" s="8">
        <f t="shared" si="4"/>
        <v>19.760000000000002</v>
      </c>
      <c r="J89" s="8"/>
      <c r="K89" s="10">
        <f t="shared" si="5"/>
        <v>-0.26300000000000001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ROUND(+'Resp. Thy.'!G85,0)</f>
        <v>0</v>
      </c>
      <c r="E90" s="3">
        <f>ROUND(+'Resp. Thy.'!F85,0)</f>
        <v>0</v>
      </c>
      <c r="F90" s="8" t="str">
        <f t="shared" si="3"/>
        <v/>
      </c>
      <c r="G90" s="3">
        <f>ROUND(+'Resp. Thy.'!G187,0)</f>
        <v>0</v>
      </c>
      <c r="H90" s="3">
        <f>ROUND(+'Resp. Thy.'!F187,0)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ROUND(+'Resp. Thy.'!G86,0)</f>
        <v>574942</v>
      </c>
      <c r="E91" s="3">
        <f>ROUND(+'Resp. Thy.'!F86,0)</f>
        <v>18198</v>
      </c>
      <c r="F91" s="8">
        <f t="shared" si="3"/>
        <v>31.59</v>
      </c>
      <c r="G91" s="3">
        <f>ROUND(+'Resp. Thy.'!G188,0)</f>
        <v>567022</v>
      </c>
      <c r="H91" s="3">
        <f>ROUND(+'Resp. Thy.'!F188,0)</f>
        <v>17694</v>
      </c>
      <c r="I91" s="8">
        <f t="shared" si="4"/>
        <v>32.049999999999997</v>
      </c>
      <c r="J91" s="8"/>
      <c r="K91" s="10">
        <f t="shared" si="5"/>
        <v>1.46E-2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ROUND(+'Resp. Thy.'!G87,0)</f>
        <v>558015</v>
      </c>
      <c r="E92" s="3">
        <f>ROUND(+'Resp. Thy.'!F87,0)</f>
        <v>20560</v>
      </c>
      <c r="F92" s="8">
        <f t="shared" si="3"/>
        <v>27.14</v>
      </c>
      <c r="G92" s="3">
        <f>ROUND(+'Resp. Thy.'!G189,0)</f>
        <v>637711</v>
      </c>
      <c r="H92" s="3">
        <f>ROUND(+'Resp. Thy.'!F189,0)</f>
        <v>19566</v>
      </c>
      <c r="I92" s="8">
        <f t="shared" si="4"/>
        <v>32.590000000000003</v>
      </c>
      <c r="J92" s="8"/>
      <c r="K92" s="10">
        <f t="shared" si="5"/>
        <v>0.20080000000000001</v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ROUND(+'Resp. Thy.'!G88,0)</f>
        <v>352881</v>
      </c>
      <c r="E93" s="3">
        <f>ROUND(+'Resp. Thy.'!F88,0)</f>
        <v>20180</v>
      </c>
      <c r="F93" s="8">
        <f t="shared" si="3"/>
        <v>17.489999999999998</v>
      </c>
      <c r="G93" s="3">
        <f>ROUND(+'Resp. Thy.'!G190,0)</f>
        <v>361720</v>
      </c>
      <c r="H93" s="3">
        <f>ROUND(+'Resp. Thy.'!F190,0)</f>
        <v>18039</v>
      </c>
      <c r="I93" s="8">
        <f t="shared" si="4"/>
        <v>20.05</v>
      </c>
      <c r="J93" s="8"/>
      <c r="K93" s="10">
        <f t="shared" si="5"/>
        <v>0.1464</v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ROUND(+'Resp. Thy.'!G89,0)</f>
        <v>941282</v>
      </c>
      <c r="E94" s="3">
        <f>ROUND(+'Resp. Thy.'!F89,0)</f>
        <v>65429</v>
      </c>
      <c r="F94" s="8">
        <f t="shared" si="3"/>
        <v>14.39</v>
      </c>
      <c r="G94" s="3">
        <f>ROUND(+'Resp. Thy.'!G191,0)</f>
        <v>933642</v>
      </c>
      <c r="H94" s="3">
        <f>ROUND(+'Resp. Thy.'!F191,0)</f>
        <v>44499</v>
      </c>
      <c r="I94" s="8">
        <f t="shared" si="4"/>
        <v>20.98</v>
      </c>
      <c r="J94" s="8"/>
      <c r="K94" s="10">
        <f t="shared" si="5"/>
        <v>0.45800000000000002</v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ROUND(+'Resp. Thy.'!G90,0)</f>
        <v>1180925</v>
      </c>
      <c r="E95" s="3">
        <f>ROUND(+'Resp. Thy.'!F90,0)</f>
        <v>0</v>
      </c>
      <c r="F95" s="8" t="str">
        <f t="shared" si="3"/>
        <v/>
      </c>
      <c r="G95" s="3">
        <f>ROUND(+'Resp. Thy.'!G192,0)</f>
        <v>619063</v>
      </c>
      <c r="H95" s="3">
        <f>ROUND(+'Resp. Thy.'!F192,0)</f>
        <v>0</v>
      </c>
      <c r="I95" s="8" t="str">
        <f t="shared" si="4"/>
        <v/>
      </c>
      <c r="J95" s="8"/>
      <c r="K95" s="10" t="str">
        <f t="shared" si="5"/>
        <v/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ROUND(+'Resp. Thy.'!G91,0)</f>
        <v>153334</v>
      </c>
      <c r="E96" s="3">
        <f>ROUND(+'Resp. Thy.'!F91,0)</f>
        <v>0</v>
      </c>
      <c r="F96" s="8" t="str">
        <f t="shared" si="3"/>
        <v/>
      </c>
      <c r="G96" s="3">
        <f>ROUND(+'Resp. Thy.'!G193,0)</f>
        <v>151553</v>
      </c>
      <c r="H96" s="3">
        <f>ROUND(+'Resp. Thy.'!F193,0)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ROUND(+'Resp. Thy.'!G92,0)</f>
        <v>0</v>
      </c>
      <c r="E97" s="3">
        <f>ROUND(+'Resp. Thy.'!F92,0)</f>
        <v>0</v>
      </c>
      <c r="F97" s="8" t="str">
        <f t="shared" si="3"/>
        <v/>
      </c>
      <c r="G97" s="3">
        <f>ROUND(+'Resp. Thy.'!G194,0)</f>
        <v>0</v>
      </c>
      <c r="H97" s="3">
        <f>ROUND(+'Resp. Thy.'!F194,0)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ROUND(+'Resp. Thy.'!G93,0)</f>
        <v>599004</v>
      </c>
      <c r="E98" s="3">
        <f>ROUND(+'Resp. Thy.'!F93,0)</f>
        <v>14667</v>
      </c>
      <c r="F98" s="8">
        <f t="shared" si="3"/>
        <v>40.840000000000003</v>
      </c>
      <c r="G98" s="3">
        <f>ROUND(+'Resp. Thy.'!G195,0)</f>
        <v>152772</v>
      </c>
      <c r="H98" s="3">
        <f>ROUND(+'Resp. Thy.'!F195,0)</f>
        <v>1880</v>
      </c>
      <c r="I98" s="8">
        <f t="shared" si="4"/>
        <v>81.260000000000005</v>
      </c>
      <c r="J98" s="8"/>
      <c r="K98" s="10">
        <f t="shared" si="5"/>
        <v>0.98970000000000002</v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ROUND(+'Resp. Thy.'!G94,0)</f>
        <v>926797</v>
      </c>
      <c r="E99" s="3">
        <f>ROUND(+'Resp. Thy.'!F94,0)</f>
        <v>63284</v>
      </c>
      <c r="F99" s="8">
        <f t="shared" si="3"/>
        <v>14.65</v>
      </c>
      <c r="G99" s="3">
        <f>ROUND(+'Resp. Thy.'!G196,0)</f>
        <v>950065</v>
      </c>
      <c r="H99" s="3">
        <f>ROUND(+'Resp. Thy.'!F196,0)</f>
        <v>63306</v>
      </c>
      <c r="I99" s="8">
        <f t="shared" si="4"/>
        <v>15.01</v>
      </c>
      <c r="J99" s="8"/>
      <c r="K99" s="10">
        <f t="shared" si="5"/>
        <v>2.46E-2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ROUND(+'Resp. Thy.'!G95,0)</f>
        <v>1365759</v>
      </c>
      <c r="E100" s="3">
        <f>ROUND(+'Resp. Thy.'!F95,0)</f>
        <v>75740</v>
      </c>
      <c r="F100" s="8">
        <f t="shared" si="3"/>
        <v>18.03</v>
      </c>
      <c r="G100" s="3">
        <f>ROUND(+'Resp. Thy.'!G197,0)</f>
        <v>1639894</v>
      </c>
      <c r="H100" s="3">
        <f>ROUND(+'Resp. Thy.'!F197,0)</f>
        <v>94089</v>
      </c>
      <c r="I100" s="8">
        <f t="shared" si="4"/>
        <v>17.43</v>
      </c>
      <c r="J100" s="8"/>
      <c r="K100" s="10">
        <f t="shared" si="5"/>
        <v>-3.3300000000000003E-2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ROUND(+'Resp. Thy.'!G96,0)</f>
        <v>484316</v>
      </c>
      <c r="E101" s="3">
        <f>ROUND(+'Resp. Thy.'!F96,0)</f>
        <v>17042</v>
      </c>
      <c r="F101" s="8">
        <f t="shared" si="3"/>
        <v>28.42</v>
      </c>
      <c r="G101" s="3">
        <f>ROUND(+'Resp. Thy.'!G198,0)</f>
        <v>696526</v>
      </c>
      <c r="H101" s="3">
        <f>ROUND(+'Resp. Thy.'!F198,0)</f>
        <v>19484</v>
      </c>
      <c r="I101" s="8">
        <f t="shared" si="4"/>
        <v>35.75</v>
      </c>
      <c r="J101" s="8"/>
      <c r="K101" s="10">
        <f t="shared" si="5"/>
        <v>0.25790000000000002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ROUND(+'Resp. Thy.'!G97,0)</f>
        <v>822462</v>
      </c>
      <c r="E102" s="3">
        <f>ROUND(+'Resp. Thy.'!F97,0)</f>
        <v>0</v>
      </c>
      <c r="F102" s="8" t="str">
        <f t="shared" si="3"/>
        <v/>
      </c>
      <c r="G102" s="3">
        <f>ROUND(+'Resp. Thy.'!G199,0)</f>
        <v>931496</v>
      </c>
      <c r="H102" s="3">
        <f>ROUND(+'Resp. Thy.'!F199,0)</f>
        <v>0</v>
      </c>
      <c r="I102" s="8" t="str">
        <f t="shared" si="4"/>
        <v/>
      </c>
      <c r="J102" s="8"/>
      <c r="K102" s="10" t="str">
        <f t="shared" si="5"/>
        <v/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ROUND(+'Resp. Thy.'!G98,0)</f>
        <v>0</v>
      </c>
      <c r="E103" s="3">
        <f>ROUND(+'Resp. Thy.'!F98,0)</f>
        <v>0</v>
      </c>
      <c r="F103" s="8" t="str">
        <f t="shared" si="3"/>
        <v/>
      </c>
      <c r="G103" s="3">
        <f>ROUND(+'Resp. Thy.'!G200,0)</f>
        <v>0</v>
      </c>
      <c r="H103" s="3">
        <f>ROUND(+'Resp. Thy.'!F200,0)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ROUND(+'Resp. Thy.'!G99,0)</f>
        <v>0</v>
      </c>
      <c r="E104" s="3">
        <f>ROUND(+'Resp. Thy.'!F99,0)</f>
        <v>0</v>
      </c>
      <c r="F104" s="8" t="str">
        <f t="shared" si="3"/>
        <v/>
      </c>
      <c r="G104" s="3">
        <f>ROUND(+'Resp. Thy.'!G201,0)</f>
        <v>0</v>
      </c>
      <c r="H104" s="3">
        <f>ROUND(+'Resp. Thy.'!F201,0)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ROUND(+'Resp. Thy.'!G100,0)</f>
        <v>0</v>
      </c>
      <c r="E105" s="3">
        <f>ROUND(+'Resp. Thy.'!F100,0)</f>
        <v>0</v>
      </c>
      <c r="F105" s="8" t="str">
        <f t="shared" si="3"/>
        <v/>
      </c>
      <c r="G105" s="3">
        <f>ROUND(+'Resp. Thy.'!G202,0)</f>
        <v>0</v>
      </c>
      <c r="H105" s="3">
        <f>ROUND(+'Resp. Thy.'!F202,0)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ROUND(+'Resp. Thy.'!G101,0)</f>
        <v>0</v>
      </c>
      <c r="E106" s="3">
        <f>ROUND(+'Resp. Thy.'!F101,0)</f>
        <v>0</v>
      </c>
      <c r="F106" s="8" t="str">
        <f t="shared" si="3"/>
        <v/>
      </c>
      <c r="G106" s="3">
        <f>ROUND(+'Resp. Thy.'!G203,0)</f>
        <v>0</v>
      </c>
      <c r="H106" s="3">
        <f>ROUND(+'Resp. Thy.'!F203,0)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ROUND(+'Resp. Thy.'!G102,0)</f>
        <v>0</v>
      </c>
      <c r="E107" s="3">
        <f>ROUND(+'Resp. Thy.'!F102,0)</f>
        <v>0</v>
      </c>
      <c r="F107" s="8" t="str">
        <f t="shared" si="3"/>
        <v/>
      </c>
      <c r="G107" s="3">
        <f>ROUND(+'Resp. Thy.'!G204,0)</f>
        <v>0</v>
      </c>
      <c r="H107" s="3">
        <f>ROUND(+'Resp. Thy.'!F204,0)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922</v>
      </c>
      <c r="C108" t="str">
        <f>+'Resp. Thy.'!B103</f>
        <v>FAIRFAX EVERETT</v>
      </c>
      <c r="D108" s="3">
        <f>ROUND(+'Resp. Thy.'!G103,0)</f>
        <v>0</v>
      </c>
      <c r="E108" s="3">
        <f>ROUND(+'Resp. Thy.'!F103,0)</f>
        <v>0</v>
      </c>
      <c r="F108" s="8" t="str">
        <f t="shared" si="3"/>
        <v/>
      </c>
      <c r="G108" s="3">
        <f>ROUND(+'Resp. Thy.'!G205,0)</f>
        <v>0</v>
      </c>
      <c r="H108" s="3">
        <f>ROUND(+'Resp. Thy.'!F205,0)</f>
        <v>0</v>
      </c>
      <c r="I108" s="8" t="str">
        <f t="shared" si="4"/>
        <v/>
      </c>
      <c r="J108" s="8"/>
      <c r="K108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4" sqref="C2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27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310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39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D8" s="1" t="s">
        <v>7</v>
      </c>
      <c r="F8" s="1" t="s">
        <v>1</v>
      </c>
      <c r="G8" s="1" t="s">
        <v>7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8</v>
      </c>
      <c r="E9" s="1" t="s">
        <v>3</v>
      </c>
      <c r="F9" s="1" t="s">
        <v>3</v>
      </c>
      <c r="G9" s="1" t="s">
        <v>8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Thy.'!H5,0)</f>
        <v>1046777</v>
      </c>
      <c r="E10" s="3">
        <f>ROUND(+'Resp. Thy.'!F5,0)</f>
        <v>86651</v>
      </c>
      <c r="F10" s="8">
        <f>IF(D10=0,"",IF(E10=0,"",ROUND(D10/E10,2)))</f>
        <v>12.08</v>
      </c>
      <c r="G10" s="3">
        <f>ROUND(+'Resp. Thy.'!H107,0)</f>
        <v>982679</v>
      </c>
      <c r="H10" s="3">
        <f>ROUND(+'Resp. Thy.'!F107,0)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Thy.'!H6,0)</f>
        <v>384766</v>
      </c>
      <c r="E11" s="3">
        <f>ROUND(+'Resp. Thy.'!F6,0)</f>
        <v>28632</v>
      </c>
      <c r="F11" s="8">
        <f t="shared" ref="F11:F74" si="0">IF(D11=0,"",IF(E11=0,"",ROUND(D11/E11,2)))</f>
        <v>13.44</v>
      </c>
      <c r="G11" s="3">
        <f>ROUND(+'Resp. Thy.'!H108,0)</f>
        <v>330235</v>
      </c>
      <c r="H11" s="3">
        <f>ROUND(+'Resp. Thy.'!F108,0)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Thy.'!H7,0)</f>
        <v>15730</v>
      </c>
      <c r="E12" s="3">
        <f>ROUND(+'Resp. Thy.'!F7,0)</f>
        <v>1842</v>
      </c>
      <c r="F12" s="8">
        <f t="shared" si="0"/>
        <v>8.5399999999999991</v>
      </c>
      <c r="G12" s="3">
        <f>ROUND(+'Resp. Thy.'!H109,0)</f>
        <v>18510</v>
      </c>
      <c r="H12" s="3">
        <f>ROUND(+'Resp. Thy.'!F109,0)</f>
        <v>1915</v>
      </c>
      <c r="I12" s="8">
        <f t="shared" si="1"/>
        <v>9.67</v>
      </c>
      <c r="J12" s="8"/>
      <c r="K12" s="10">
        <f t="shared" si="2"/>
        <v>0.1323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Thy.'!H8,0)</f>
        <v>323391</v>
      </c>
      <c r="E13" s="3">
        <f>ROUND(+'Resp. Thy.'!F8,0)</f>
        <v>22684</v>
      </c>
      <c r="F13" s="8">
        <f t="shared" si="0"/>
        <v>14.26</v>
      </c>
      <c r="G13" s="3">
        <f>ROUND(+'Resp. Thy.'!H110,0)</f>
        <v>320794</v>
      </c>
      <c r="H13" s="3">
        <f>ROUND(+'Resp. Thy.'!F110,0)</f>
        <v>28685</v>
      </c>
      <c r="I13" s="8">
        <f t="shared" si="1"/>
        <v>11.18</v>
      </c>
      <c r="J13" s="8"/>
      <c r="K13" s="10">
        <f t="shared" si="2"/>
        <v>-0.216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Thy.'!H9,0)</f>
        <v>1503900</v>
      </c>
      <c r="E14" s="3">
        <f>ROUND(+'Resp. Thy.'!F9,0)</f>
        <v>0</v>
      </c>
      <c r="F14" s="8" t="str">
        <f t="shared" si="0"/>
        <v/>
      </c>
      <c r="G14" s="3">
        <f>ROUND(+'Resp. Thy.'!H111,0)</f>
        <v>1690880</v>
      </c>
      <c r="H14" s="3">
        <f>ROUND(+'Resp. Thy.'!F111,0)</f>
        <v>0</v>
      </c>
      <c r="I14" s="8" t="str">
        <f t="shared" si="1"/>
        <v/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Thy.'!H10,0)</f>
        <v>0</v>
      </c>
      <c r="E15" s="3">
        <f>ROUND(+'Resp. Thy.'!F10,0)</f>
        <v>0</v>
      </c>
      <c r="F15" s="8" t="str">
        <f t="shared" si="0"/>
        <v/>
      </c>
      <c r="G15" s="3">
        <f>ROUND(+'Resp. Thy.'!H112,0)</f>
        <v>0</v>
      </c>
      <c r="H15" s="3">
        <f>ROUND(+'Resp. Thy.'!F112,0)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Thy.'!H11,0)</f>
        <v>0</v>
      </c>
      <c r="E16" s="3">
        <f>ROUND(+'Resp. Thy.'!F11,0)</f>
        <v>0</v>
      </c>
      <c r="F16" s="8" t="str">
        <f t="shared" si="0"/>
        <v/>
      </c>
      <c r="G16" s="3">
        <f>ROUND(+'Resp. Thy.'!H113,0)</f>
        <v>0</v>
      </c>
      <c r="H16" s="3">
        <f>ROUND(+'Resp. Thy.'!F113,0)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Thy.'!H12,0)</f>
        <v>135202</v>
      </c>
      <c r="E17" s="3">
        <f>ROUND(+'Resp. Thy.'!F12,0)</f>
        <v>21338</v>
      </c>
      <c r="F17" s="8">
        <f t="shared" si="0"/>
        <v>6.34</v>
      </c>
      <c r="G17" s="3">
        <f>ROUND(+'Resp. Thy.'!H114,0)</f>
        <v>131266</v>
      </c>
      <c r="H17" s="3">
        <f>ROUND(+'Resp. Thy.'!F114,0)</f>
        <v>0</v>
      </c>
      <c r="I17" s="8" t="str">
        <f t="shared" si="1"/>
        <v/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Thy.'!H13,0)</f>
        <v>55875</v>
      </c>
      <c r="E18" s="3">
        <f>ROUND(+'Resp. Thy.'!F13,0)</f>
        <v>3807</v>
      </c>
      <c r="F18" s="8">
        <f t="shared" si="0"/>
        <v>14.68</v>
      </c>
      <c r="G18" s="3">
        <f>ROUND(+'Resp. Thy.'!H115,0)</f>
        <v>27764</v>
      </c>
      <c r="H18" s="3">
        <f>ROUND(+'Resp. Thy.'!F115,0)</f>
        <v>4459</v>
      </c>
      <c r="I18" s="8">
        <f t="shared" si="1"/>
        <v>6.23</v>
      </c>
      <c r="J18" s="8"/>
      <c r="K18" s="10">
        <f t="shared" si="2"/>
        <v>-0.5756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Thy.'!H14,0)</f>
        <v>350916</v>
      </c>
      <c r="E19" s="3">
        <f>ROUND(+'Resp. Thy.'!F14,0)</f>
        <v>22843</v>
      </c>
      <c r="F19" s="8">
        <f t="shared" si="0"/>
        <v>15.36</v>
      </c>
      <c r="G19" s="3">
        <f>ROUND(+'Resp. Thy.'!H116,0)</f>
        <v>347214</v>
      </c>
      <c r="H19" s="3">
        <f>ROUND(+'Resp. Thy.'!F116,0)</f>
        <v>22623</v>
      </c>
      <c r="I19" s="8">
        <f t="shared" si="1"/>
        <v>15.35</v>
      </c>
      <c r="J19" s="8"/>
      <c r="K19" s="10">
        <f t="shared" si="2"/>
        <v>-6.9999999999999999E-4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Thy.'!H15,0)</f>
        <v>1798529</v>
      </c>
      <c r="E20" s="3">
        <f>ROUND(+'Resp. Thy.'!F15,0)</f>
        <v>8156</v>
      </c>
      <c r="F20" s="8">
        <f t="shared" si="0"/>
        <v>220.52</v>
      </c>
      <c r="G20" s="3">
        <f>ROUND(+'Resp. Thy.'!H117,0)</f>
        <v>1673912</v>
      </c>
      <c r="H20" s="3">
        <f>ROUND(+'Resp. Thy.'!F117,0)</f>
        <v>8358</v>
      </c>
      <c r="I20" s="8">
        <f t="shared" si="1"/>
        <v>200.28</v>
      </c>
      <c r="J20" s="8"/>
      <c r="K20" s="10">
        <f t="shared" si="2"/>
        <v>-9.1800000000000007E-2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Thy.'!H16,0)</f>
        <v>590958</v>
      </c>
      <c r="E21" s="3">
        <f>ROUND(+'Resp. Thy.'!F16,0)</f>
        <v>140607</v>
      </c>
      <c r="F21" s="8">
        <f t="shared" si="0"/>
        <v>4.2</v>
      </c>
      <c r="G21" s="3">
        <f>ROUND(+'Resp. Thy.'!H118,0)</f>
        <v>627591</v>
      </c>
      <c r="H21" s="3">
        <f>ROUND(+'Resp. Thy.'!F118,0)</f>
        <v>104655</v>
      </c>
      <c r="I21" s="8">
        <f t="shared" si="1"/>
        <v>6</v>
      </c>
      <c r="J21" s="8"/>
      <c r="K21" s="10">
        <f t="shared" si="2"/>
        <v>0.42859999999999998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Thy.'!H17,0)</f>
        <v>110721</v>
      </c>
      <c r="E22" s="3">
        <f>ROUND(+'Resp. Thy.'!F17,0)</f>
        <v>83678</v>
      </c>
      <c r="F22" s="8">
        <f t="shared" si="0"/>
        <v>1.32</v>
      </c>
      <c r="G22" s="3">
        <f>ROUND(+'Resp. Thy.'!H119,0)</f>
        <v>115020</v>
      </c>
      <c r="H22" s="3">
        <f>ROUND(+'Resp. Thy.'!F119,0)</f>
        <v>0</v>
      </c>
      <c r="I22" s="8" t="str">
        <f t="shared" si="1"/>
        <v/>
      </c>
      <c r="J22" s="8"/>
      <c r="K22" s="10" t="str">
        <f t="shared" si="2"/>
        <v/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Thy.'!H18,0)</f>
        <v>543242</v>
      </c>
      <c r="E23" s="3">
        <f>ROUND(+'Resp. Thy.'!F18,0)</f>
        <v>171922</v>
      </c>
      <c r="F23" s="8">
        <f t="shared" si="0"/>
        <v>3.16</v>
      </c>
      <c r="G23" s="3">
        <f>ROUND(+'Resp. Thy.'!H120,0)</f>
        <v>602887</v>
      </c>
      <c r="H23" s="3">
        <f>ROUND(+'Resp. Thy.'!F120,0)</f>
        <v>173677</v>
      </c>
      <c r="I23" s="8">
        <f t="shared" si="1"/>
        <v>3.47</v>
      </c>
      <c r="J23" s="8"/>
      <c r="K23" s="10">
        <f t="shared" si="2"/>
        <v>9.8100000000000007E-2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Thy.'!H19,0)</f>
        <v>175261</v>
      </c>
      <c r="E24" s="3">
        <f>ROUND(+'Resp. Thy.'!F19,0)</f>
        <v>4228</v>
      </c>
      <c r="F24" s="8">
        <f t="shared" si="0"/>
        <v>41.45</v>
      </c>
      <c r="G24" s="3">
        <f>ROUND(+'Resp. Thy.'!H121,0)</f>
        <v>182179</v>
      </c>
      <c r="H24" s="3">
        <f>ROUND(+'Resp. Thy.'!F121,0)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Thy.'!H20,0)</f>
        <v>198998</v>
      </c>
      <c r="E25" s="3">
        <f>ROUND(+'Resp. Thy.'!F20,0)</f>
        <v>71948</v>
      </c>
      <c r="F25" s="8">
        <f t="shared" si="0"/>
        <v>2.77</v>
      </c>
      <c r="G25" s="3">
        <f>ROUND(+'Resp. Thy.'!H122,0)</f>
        <v>248104</v>
      </c>
      <c r="H25" s="3">
        <f>ROUND(+'Resp. Thy.'!F122,0)</f>
        <v>73301</v>
      </c>
      <c r="I25" s="8">
        <f t="shared" si="1"/>
        <v>3.38</v>
      </c>
      <c r="J25" s="8"/>
      <c r="K25" s="10">
        <f t="shared" si="2"/>
        <v>0.22020000000000001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ROUND(+'Resp. Thy.'!H21,0)</f>
        <v>0</v>
      </c>
      <c r="E26" s="3">
        <f>ROUND(+'Resp. Thy.'!F21,0)</f>
        <v>0</v>
      </c>
      <c r="F26" s="8" t="str">
        <f t="shared" si="0"/>
        <v/>
      </c>
      <c r="G26" s="3">
        <f>ROUND(+'Resp. Thy.'!H123,0)</f>
        <v>160635</v>
      </c>
      <c r="H26" s="3">
        <f>ROUND(+'Resp. Thy.'!F123,0)</f>
        <v>12225</v>
      </c>
      <c r="I26" s="8">
        <f t="shared" si="1"/>
        <v>13.14</v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ROUND(+'Resp. Thy.'!H22,0)</f>
        <v>0</v>
      </c>
      <c r="E27" s="3">
        <f>ROUND(+'Resp. Thy.'!F22,0)</f>
        <v>0</v>
      </c>
      <c r="F27" s="8" t="str">
        <f t="shared" si="0"/>
        <v/>
      </c>
      <c r="G27" s="3">
        <f>ROUND(+'Resp. Thy.'!H124,0)</f>
        <v>0</v>
      </c>
      <c r="H27" s="3">
        <f>ROUND(+'Resp. Thy.'!F124,0)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ROUND(+'Resp. Thy.'!H23,0)</f>
        <v>78372</v>
      </c>
      <c r="E28" s="3">
        <f>ROUND(+'Resp. Thy.'!F23,0)</f>
        <v>7717</v>
      </c>
      <c r="F28" s="8">
        <f t="shared" si="0"/>
        <v>10.16</v>
      </c>
      <c r="G28" s="3">
        <f>ROUND(+'Resp. Thy.'!H125,0)</f>
        <v>0</v>
      </c>
      <c r="H28" s="3">
        <f>ROUND(+'Resp. Thy.'!F125,0)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ROUND(+'Resp. Thy.'!H24,0)</f>
        <v>537567</v>
      </c>
      <c r="E29" s="3">
        <f>ROUND(+'Resp. Thy.'!F24,0)</f>
        <v>0</v>
      </c>
      <c r="F29" s="8" t="str">
        <f t="shared" si="0"/>
        <v/>
      </c>
      <c r="G29" s="3">
        <f>ROUND(+'Resp. Thy.'!H126,0)</f>
        <v>193889</v>
      </c>
      <c r="H29" s="3">
        <f>ROUND(+'Resp. Thy.'!F126,0)</f>
        <v>0</v>
      </c>
      <c r="I29" s="8" t="str">
        <f t="shared" si="1"/>
        <v/>
      </c>
      <c r="J29" s="8"/>
      <c r="K29" s="10" t="str">
        <f t="shared" si="2"/>
        <v/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ROUND(+'Resp. Thy.'!H25,0)</f>
        <v>21398</v>
      </c>
      <c r="E30" s="3">
        <f>ROUND(+'Resp. Thy.'!F25,0)</f>
        <v>1237</v>
      </c>
      <c r="F30" s="8">
        <f t="shared" si="0"/>
        <v>17.3</v>
      </c>
      <c r="G30" s="3">
        <f>ROUND(+'Resp. Thy.'!H127,0)</f>
        <v>30463</v>
      </c>
      <c r="H30" s="3">
        <f>ROUND(+'Resp. Thy.'!F127,0)</f>
        <v>1010</v>
      </c>
      <c r="I30" s="8">
        <f t="shared" si="1"/>
        <v>30.16</v>
      </c>
      <c r="J30" s="8"/>
      <c r="K30" s="10">
        <f t="shared" si="2"/>
        <v>0.74339999999999995</v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ROUND(+'Resp. Thy.'!H26,0)</f>
        <v>22201</v>
      </c>
      <c r="E31" s="3">
        <f>ROUND(+'Resp. Thy.'!F26,0)</f>
        <v>4537</v>
      </c>
      <c r="F31" s="8">
        <f t="shared" si="0"/>
        <v>4.8899999999999997</v>
      </c>
      <c r="G31" s="3">
        <f>ROUND(+'Resp. Thy.'!H128,0)</f>
        <v>19413</v>
      </c>
      <c r="H31" s="3">
        <f>ROUND(+'Resp. Thy.'!F128,0)</f>
        <v>1213</v>
      </c>
      <c r="I31" s="8">
        <f t="shared" si="1"/>
        <v>16</v>
      </c>
      <c r="J31" s="8"/>
      <c r="K31" s="10">
        <f t="shared" si="2"/>
        <v>2.2719999999999998</v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ROUND(+'Resp. Thy.'!H27,0)</f>
        <v>462224</v>
      </c>
      <c r="E32" s="3">
        <f>ROUND(+'Resp. Thy.'!F27,0)</f>
        <v>47324</v>
      </c>
      <c r="F32" s="8">
        <f t="shared" si="0"/>
        <v>9.77</v>
      </c>
      <c r="G32" s="3">
        <f>ROUND(+'Resp. Thy.'!H129,0)</f>
        <v>446542</v>
      </c>
      <c r="H32" s="3">
        <f>ROUND(+'Resp. Thy.'!F129,0)</f>
        <v>38641</v>
      </c>
      <c r="I32" s="8">
        <f t="shared" si="1"/>
        <v>11.56</v>
      </c>
      <c r="J32" s="8"/>
      <c r="K32" s="10">
        <f t="shared" si="2"/>
        <v>0.1832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ROUND(+'Resp. Thy.'!H28,0)</f>
        <v>275349</v>
      </c>
      <c r="E33" s="3">
        <f>ROUND(+'Resp. Thy.'!F28,0)</f>
        <v>12936</v>
      </c>
      <c r="F33" s="8">
        <f t="shared" si="0"/>
        <v>21.29</v>
      </c>
      <c r="G33" s="3">
        <f>ROUND(+'Resp. Thy.'!H130,0)</f>
        <v>336654</v>
      </c>
      <c r="H33" s="3">
        <f>ROUND(+'Resp. Thy.'!F130,0)</f>
        <v>11830</v>
      </c>
      <c r="I33" s="8">
        <f t="shared" si="1"/>
        <v>28.46</v>
      </c>
      <c r="J33" s="8"/>
      <c r="K33" s="10">
        <f t="shared" si="2"/>
        <v>0.33679999999999999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ROUND(+'Resp. Thy.'!H29,0)</f>
        <v>105237</v>
      </c>
      <c r="E34" s="3">
        <f>ROUND(+'Resp. Thy.'!F29,0)</f>
        <v>15267</v>
      </c>
      <c r="F34" s="8">
        <f t="shared" si="0"/>
        <v>6.89</v>
      </c>
      <c r="G34" s="3">
        <f>ROUND(+'Resp. Thy.'!H131,0)</f>
        <v>107027</v>
      </c>
      <c r="H34" s="3">
        <f>ROUND(+'Resp. Thy.'!F131,0)</f>
        <v>15564</v>
      </c>
      <c r="I34" s="8">
        <f t="shared" si="1"/>
        <v>6.88</v>
      </c>
      <c r="J34" s="8"/>
      <c r="K34" s="10">
        <f t="shared" si="2"/>
        <v>-1.5E-3</v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ROUND(+'Resp. Thy.'!H30,0)</f>
        <v>0</v>
      </c>
      <c r="E35" s="3">
        <f>ROUND(+'Resp. Thy.'!F30,0)</f>
        <v>0</v>
      </c>
      <c r="F35" s="8" t="str">
        <f t="shared" si="0"/>
        <v/>
      </c>
      <c r="G35" s="3">
        <f>ROUND(+'Resp. Thy.'!H132,0)</f>
        <v>0</v>
      </c>
      <c r="H35" s="3">
        <f>ROUND(+'Resp. Thy.'!F132,0)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ROUND(+'Resp. Thy.'!H31,0)</f>
        <v>0</v>
      </c>
      <c r="E36" s="3">
        <f>ROUND(+'Resp. Thy.'!F31,0)</f>
        <v>0</v>
      </c>
      <c r="F36" s="8" t="str">
        <f t="shared" si="0"/>
        <v/>
      </c>
      <c r="G36" s="3">
        <f>ROUND(+'Resp. Thy.'!H133,0)</f>
        <v>0</v>
      </c>
      <c r="H36" s="3">
        <f>ROUND(+'Resp. Thy.'!F133,0)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ROUND(+'Resp. Thy.'!H32,0)</f>
        <v>0</v>
      </c>
      <c r="E37" s="3">
        <f>ROUND(+'Resp. Thy.'!F32,0)</f>
        <v>0</v>
      </c>
      <c r="F37" s="8" t="str">
        <f t="shared" si="0"/>
        <v/>
      </c>
      <c r="G37" s="3">
        <f>ROUND(+'Resp. Thy.'!H134,0)</f>
        <v>0</v>
      </c>
      <c r="H37" s="3">
        <f>ROUND(+'Resp. Thy.'!F134,0)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ROUND(+'Resp. Thy.'!H33,0)</f>
        <v>17</v>
      </c>
      <c r="E38" s="3">
        <f>ROUND(+'Resp. Thy.'!F33,0)</f>
        <v>0</v>
      </c>
      <c r="F38" s="8" t="str">
        <f t="shared" si="0"/>
        <v/>
      </c>
      <c r="G38" s="3">
        <f>ROUND(+'Resp. Thy.'!H135,0)</f>
        <v>-1</v>
      </c>
      <c r="H38" s="3">
        <f>ROUND(+'Resp. Thy.'!F135,0)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ROUND(+'Resp. Thy.'!H34,0)</f>
        <v>1302836</v>
      </c>
      <c r="E39" s="3">
        <f>ROUND(+'Resp. Thy.'!F34,0)</f>
        <v>174009</v>
      </c>
      <c r="F39" s="8">
        <f t="shared" si="0"/>
        <v>7.49</v>
      </c>
      <c r="G39" s="3">
        <f>ROUND(+'Resp. Thy.'!H136,0)</f>
        <v>431623</v>
      </c>
      <c r="H39" s="3">
        <f>ROUND(+'Resp. Thy.'!F136,0)</f>
        <v>178629</v>
      </c>
      <c r="I39" s="8">
        <f t="shared" si="1"/>
        <v>2.42</v>
      </c>
      <c r="J39" s="8"/>
      <c r="K39" s="10">
        <f t="shared" si="2"/>
        <v>-0.67689999999999995</v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ROUND(+'Resp. Thy.'!H35,0)</f>
        <v>139347</v>
      </c>
      <c r="E40" s="3">
        <f>ROUND(+'Resp. Thy.'!F35,0)</f>
        <v>23486</v>
      </c>
      <c r="F40" s="8">
        <f t="shared" si="0"/>
        <v>5.93</v>
      </c>
      <c r="G40" s="3">
        <f>ROUND(+'Resp. Thy.'!H137,0)</f>
        <v>144588</v>
      </c>
      <c r="H40" s="3">
        <f>ROUND(+'Resp. Thy.'!F137,0)</f>
        <v>26148</v>
      </c>
      <c r="I40" s="8">
        <f t="shared" si="1"/>
        <v>5.53</v>
      </c>
      <c r="J40" s="8"/>
      <c r="K40" s="10">
        <f t="shared" si="2"/>
        <v>-6.7500000000000004E-2</v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ROUND(+'Resp. Thy.'!H36,0)</f>
        <v>47107</v>
      </c>
      <c r="E41" s="3">
        <f>ROUND(+'Resp. Thy.'!F36,0)</f>
        <v>1518</v>
      </c>
      <c r="F41" s="8">
        <f t="shared" si="0"/>
        <v>31.03</v>
      </c>
      <c r="G41" s="3">
        <f>ROUND(+'Resp. Thy.'!H138,0)</f>
        <v>34620</v>
      </c>
      <c r="H41" s="3">
        <f>ROUND(+'Resp. Thy.'!F138,0)</f>
        <v>1126</v>
      </c>
      <c r="I41" s="8">
        <f t="shared" si="1"/>
        <v>30.75</v>
      </c>
      <c r="J41" s="8"/>
      <c r="K41" s="10">
        <f t="shared" si="2"/>
        <v>-8.9999999999999993E-3</v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ROUND(+'Resp. Thy.'!H37,0)</f>
        <v>223795</v>
      </c>
      <c r="E42" s="3">
        <f>ROUND(+'Resp. Thy.'!F37,0)</f>
        <v>70420</v>
      </c>
      <c r="F42" s="8">
        <f t="shared" si="0"/>
        <v>3.18</v>
      </c>
      <c r="G42" s="3">
        <f>ROUND(+'Resp. Thy.'!H139,0)</f>
        <v>228646</v>
      </c>
      <c r="H42" s="3">
        <f>ROUND(+'Resp. Thy.'!F139,0)</f>
        <v>59051</v>
      </c>
      <c r="I42" s="8">
        <f t="shared" si="1"/>
        <v>3.87</v>
      </c>
      <c r="J42" s="8"/>
      <c r="K42" s="10">
        <f t="shared" si="2"/>
        <v>0.217</v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ROUND(+'Resp. Thy.'!H38,0)</f>
        <v>0</v>
      </c>
      <c r="E43" s="3">
        <f>ROUND(+'Resp. Thy.'!F38,0)</f>
        <v>0</v>
      </c>
      <c r="F43" s="8" t="str">
        <f t="shared" si="0"/>
        <v/>
      </c>
      <c r="G43" s="3">
        <f>ROUND(+'Resp. Thy.'!H140,0)</f>
        <v>0</v>
      </c>
      <c r="H43" s="3">
        <f>ROUND(+'Resp. Thy.'!F140,0)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ROUND(+'Resp. Thy.'!H39,0)</f>
        <v>106500</v>
      </c>
      <c r="E44" s="3">
        <f>ROUND(+'Resp. Thy.'!F39,0)</f>
        <v>33120</v>
      </c>
      <c r="F44" s="8">
        <f t="shared" si="0"/>
        <v>3.22</v>
      </c>
      <c r="G44" s="3">
        <f>ROUND(+'Resp. Thy.'!H141,0)</f>
        <v>99117</v>
      </c>
      <c r="H44" s="3">
        <f>ROUND(+'Resp. Thy.'!F141,0)</f>
        <v>28292</v>
      </c>
      <c r="I44" s="8">
        <f t="shared" si="1"/>
        <v>3.5</v>
      </c>
      <c r="J44" s="8"/>
      <c r="K44" s="10">
        <f t="shared" si="2"/>
        <v>8.6999999999999994E-2</v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ROUND(+'Resp. Thy.'!H40,0)</f>
        <v>19018</v>
      </c>
      <c r="E45" s="3">
        <f>ROUND(+'Resp. Thy.'!F40,0)</f>
        <v>1657</v>
      </c>
      <c r="F45" s="8">
        <f t="shared" si="0"/>
        <v>11.48</v>
      </c>
      <c r="G45" s="3">
        <f>ROUND(+'Resp. Thy.'!H142,0)</f>
        <v>16147</v>
      </c>
      <c r="H45" s="3">
        <f>ROUND(+'Resp. Thy.'!F142,0)</f>
        <v>1410</v>
      </c>
      <c r="I45" s="8">
        <f t="shared" si="1"/>
        <v>11.45</v>
      </c>
      <c r="J45" s="8"/>
      <c r="K45" s="10">
        <f t="shared" si="2"/>
        <v>-2.5999999999999999E-3</v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ROUND(+'Resp. Thy.'!H41,0)</f>
        <v>102106</v>
      </c>
      <c r="E46" s="3">
        <f>ROUND(+'Resp. Thy.'!F41,0)</f>
        <v>21133</v>
      </c>
      <c r="F46" s="8">
        <f t="shared" si="0"/>
        <v>4.83</v>
      </c>
      <c r="G46" s="3">
        <f>ROUND(+'Resp. Thy.'!H143,0)</f>
        <v>100376</v>
      </c>
      <c r="H46" s="3">
        <f>ROUND(+'Resp. Thy.'!F143,0)</f>
        <v>20170</v>
      </c>
      <c r="I46" s="8">
        <f t="shared" si="1"/>
        <v>4.9800000000000004</v>
      </c>
      <c r="J46" s="8"/>
      <c r="K46" s="10">
        <f t="shared" si="2"/>
        <v>3.1099999999999999E-2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ROUND(+'Resp. Thy.'!H42,0)</f>
        <v>0</v>
      </c>
      <c r="E47" s="3">
        <f>ROUND(+'Resp. Thy.'!F42,0)</f>
        <v>788</v>
      </c>
      <c r="F47" s="8" t="str">
        <f t="shared" si="0"/>
        <v/>
      </c>
      <c r="G47" s="3">
        <f>ROUND(+'Resp. Thy.'!H144,0)</f>
        <v>0</v>
      </c>
      <c r="H47" s="3">
        <f>ROUND(+'Resp. Thy.'!F144,0)</f>
        <v>118</v>
      </c>
      <c r="I47" s="8" t="str">
        <f t="shared" si="1"/>
        <v/>
      </c>
      <c r="J47" s="8"/>
      <c r="K47" s="10" t="str">
        <f t="shared" si="2"/>
        <v/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ROUND(+'Resp. Thy.'!H43,0)</f>
        <v>0</v>
      </c>
      <c r="E48" s="3">
        <f>ROUND(+'Resp. Thy.'!F43,0)</f>
        <v>0</v>
      </c>
      <c r="F48" s="8" t="str">
        <f t="shared" si="0"/>
        <v/>
      </c>
      <c r="G48" s="3">
        <f>ROUND(+'Resp. Thy.'!H145,0)</f>
        <v>0</v>
      </c>
      <c r="H48" s="3">
        <f>ROUND(+'Resp. Thy.'!F145,0)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ROUND(+'Resp. Thy.'!H44,0)</f>
        <v>166894</v>
      </c>
      <c r="E49" s="3">
        <f>ROUND(+'Resp. Thy.'!F44,0)</f>
        <v>19027</v>
      </c>
      <c r="F49" s="8">
        <f t="shared" si="0"/>
        <v>8.77</v>
      </c>
      <c r="G49" s="3">
        <f>ROUND(+'Resp. Thy.'!H146,0)</f>
        <v>341075</v>
      </c>
      <c r="H49" s="3">
        <f>ROUND(+'Resp. Thy.'!F146,0)</f>
        <v>37624</v>
      </c>
      <c r="I49" s="8">
        <f t="shared" si="1"/>
        <v>9.07</v>
      </c>
      <c r="J49" s="8"/>
      <c r="K49" s="10">
        <f t="shared" si="2"/>
        <v>3.4200000000000001E-2</v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ROUND(+'Resp. Thy.'!H45,0)</f>
        <v>1609708</v>
      </c>
      <c r="E50" s="3">
        <f>ROUND(+'Resp. Thy.'!F45,0)</f>
        <v>67295</v>
      </c>
      <c r="F50" s="8">
        <f t="shared" si="0"/>
        <v>23.92</v>
      </c>
      <c r="G50" s="3">
        <f>ROUND(+'Resp. Thy.'!H147,0)</f>
        <v>1603036</v>
      </c>
      <c r="H50" s="3">
        <f>ROUND(+'Resp. Thy.'!F147,0)</f>
        <v>71491</v>
      </c>
      <c r="I50" s="8">
        <f t="shared" si="1"/>
        <v>22.42</v>
      </c>
      <c r="J50" s="8"/>
      <c r="K50" s="10">
        <f t="shared" si="2"/>
        <v>-6.2700000000000006E-2</v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ROUND(+'Resp. Thy.'!H46,0)</f>
        <v>0</v>
      </c>
      <c r="E51" s="3">
        <f>ROUND(+'Resp. Thy.'!F46,0)</f>
        <v>0</v>
      </c>
      <c r="F51" s="8" t="str">
        <f t="shared" si="0"/>
        <v/>
      </c>
      <c r="G51" s="3">
        <f>ROUND(+'Resp. Thy.'!H148,0)</f>
        <v>0</v>
      </c>
      <c r="H51" s="3">
        <f>ROUND(+'Resp. Thy.'!F148,0)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ROUND(+'Resp. Thy.'!H47,0)</f>
        <v>325190</v>
      </c>
      <c r="E52" s="3">
        <f>ROUND(+'Resp. Thy.'!F47,0)</f>
        <v>23391</v>
      </c>
      <c r="F52" s="8">
        <f t="shared" si="0"/>
        <v>13.9</v>
      </c>
      <c r="G52" s="3">
        <f>ROUND(+'Resp. Thy.'!H149,0)</f>
        <v>328187</v>
      </c>
      <c r="H52" s="3">
        <f>ROUND(+'Resp. Thy.'!F149,0)</f>
        <v>23994</v>
      </c>
      <c r="I52" s="8">
        <f t="shared" si="1"/>
        <v>13.68</v>
      </c>
      <c r="J52" s="8"/>
      <c r="K52" s="10">
        <f t="shared" si="2"/>
        <v>-1.5800000000000002E-2</v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ROUND(+'Resp. Thy.'!H48,0)</f>
        <v>498008</v>
      </c>
      <c r="E53" s="3">
        <f>ROUND(+'Resp. Thy.'!F48,0)</f>
        <v>0</v>
      </c>
      <c r="F53" s="8" t="str">
        <f t="shared" si="0"/>
        <v/>
      </c>
      <c r="G53" s="3">
        <f>ROUND(+'Resp. Thy.'!H150,0)</f>
        <v>444646</v>
      </c>
      <c r="H53" s="3">
        <f>ROUND(+'Resp. Thy.'!F150,0)</f>
        <v>0</v>
      </c>
      <c r="I53" s="8" t="str">
        <f t="shared" si="1"/>
        <v/>
      </c>
      <c r="J53" s="8"/>
      <c r="K53" s="10" t="str">
        <f t="shared" si="2"/>
        <v/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ROUND(+'Resp. Thy.'!H49,0)</f>
        <v>276447</v>
      </c>
      <c r="E54" s="3">
        <f>ROUND(+'Resp. Thy.'!F49,0)</f>
        <v>49443</v>
      </c>
      <c r="F54" s="8">
        <f t="shared" si="0"/>
        <v>5.59</v>
      </c>
      <c r="G54" s="3">
        <f>ROUND(+'Resp. Thy.'!H151,0)</f>
        <v>267296</v>
      </c>
      <c r="H54" s="3">
        <f>ROUND(+'Resp. Thy.'!F151,0)</f>
        <v>40123</v>
      </c>
      <c r="I54" s="8">
        <f t="shared" si="1"/>
        <v>6.66</v>
      </c>
      <c r="J54" s="8"/>
      <c r="K54" s="10">
        <f t="shared" si="2"/>
        <v>0.19139999999999999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ROUND(+'Resp. Thy.'!H50,0)</f>
        <v>161639</v>
      </c>
      <c r="E55" s="3">
        <f>ROUND(+'Resp. Thy.'!F50,0)</f>
        <v>10970</v>
      </c>
      <c r="F55" s="8">
        <f t="shared" si="0"/>
        <v>14.73</v>
      </c>
      <c r="G55" s="3">
        <f>ROUND(+'Resp. Thy.'!H152,0)</f>
        <v>158412</v>
      </c>
      <c r="H55" s="3">
        <f>ROUND(+'Resp. Thy.'!F152,0)</f>
        <v>10397</v>
      </c>
      <c r="I55" s="8">
        <f t="shared" si="1"/>
        <v>15.24</v>
      </c>
      <c r="J55" s="8"/>
      <c r="K55" s="10">
        <f t="shared" si="2"/>
        <v>3.4599999999999999E-2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ROUND(+'Resp. Thy.'!H51,0)</f>
        <v>23609</v>
      </c>
      <c r="E56" s="3">
        <f>ROUND(+'Resp. Thy.'!F51,0)</f>
        <v>5082</v>
      </c>
      <c r="F56" s="8">
        <f t="shared" si="0"/>
        <v>4.6500000000000004</v>
      </c>
      <c r="G56" s="3">
        <f>ROUND(+'Resp. Thy.'!H153,0)</f>
        <v>25836</v>
      </c>
      <c r="H56" s="3">
        <f>ROUND(+'Resp. Thy.'!F153,0)</f>
        <v>0</v>
      </c>
      <c r="I56" s="8" t="str">
        <f t="shared" si="1"/>
        <v/>
      </c>
      <c r="J56" s="8"/>
      <c r="K56" s="10" t="str">
        <f t="shared" si="2"/>
        <v/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ROUND(+'Resp. Thy.'!H52,0)</f>
        <v>214035</v>
      </c>
      <c r="E57" s="3">
        <f>ROUND(+'Resp. Thy.'!F52,0)</f>
        <v>0</v>
      </c>
      <c r="F57" s="8" t="str">
        <f t="shared" si="0"/>
        <v/>
      </c>
      <c r="G57" s="3">
        <f>ROUND(+'Resp. Thy.'!H154,0)</f>
        <v>212431</v>
      </c>
      <c r="H57" s="3">
        <f>ROUND(+'Resp. Thy.'!F154,0)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ROUND(+'Resp. Thy.'!H53,0)</f>
        <v>1183841</v>
      </c>
      <c r="E58" s="3">
        <f>ROUND(+'Resp. Thy.'!F53,0)</f>
        <v>47192</v>
      </c>
      <c r="F58" s="8">
        <f t="shared" si="0"/>
        <v>25.09</v>
      </c>
      <c r="G58" s="3">
        <f>ROUND(+'Resp. Thy.'!H155,0)</f>
        <v>247542</v>
      </c>
      <c r="H58" s="3">
        <f>ROUND(+'Resp. Thy.'!F155,0)</f>
        <v>54103</v>
      </c>
      <c r="I58" s="8">
        <f t="shared" si="1"/>
        <v>4.58</v>
      </c>
      <c r="J58" s="8"/>
      <c r="K58" s="10">
        <f t="shared" si="2"/>
        <v>-0.8175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ROUND(+'Resp. Thy.'!H54,0)</f>
        <v>62941</v>
      </c>
      <c r="E59" s="3">
        <f>ROUND(+'Resp. Thy.'!F54,0)</f>
        <v>2368</v>
      </c>
      <c r="F59" s="8">
        <f t="shared" si="0"/>
        <v>26.58</v>
      </c>
      <c r="G59" s="3">
        <f>ROUND(+'Resp. Thy.'!H156,0)</f>
        <v>64667</v>
      </c>
      <c r="H59" s="3">
        <f>ROUND(+'Resp. Thy.'!F156,0)</f>
        <v>2368</v>
      </c>
      <c r="I59" s="8">
        <f t="shared" si="1"/>
        <v>27.31</v>
      </c>
      <c r="J59" s="8"/>
      <c r="K59" s="10">
        <f t="shared" si="2"/>
        <v>2.75E-2</v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ROUND(+'Resp. Thy.'!H55,0)</f>
        <v>0</v>
      </c>
      <c r="E60" s="3">
        <f>ROUND(+'Resp. Thy.'!F55,0)</f>
        <v>0</v>
      </c>
      <c r="F60" s="8" t="str">
        <f t="shared" si="0"/>
        <v/>
      </c>
      <c r="G60" s="3">
        <f>ROUND(+'Resp. Thy.'!H157,0)</f>
        <v>0</v>
      </c>
      <c r="H60" s="3">
        <f>ROUND(+'Resp. Thy.'!F157,0)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ROUND(+'Resp. Thy.'!H56,0)</f>
        <v>883057</v>
      </c>
      <c r="E61" s="3">
        <f>ROUND(+'Resp. Thy.'!F56,0)</f>
        <v>311854</v>
      </c>
      <c r="F61" s="8">
        <f t="shared" si="0"/>
        <v>2.83</v>
      </c>
      <c r="G61" s="3">
        <f>ROUND(+'Resp. Thy.'!H158,0)</f>
        <v>1003399</v>
      </c>
      <c r="H61" s="3">
        <f>ROUND(+'Resp. Thy.'!F158,0)</f>
        <v>391663</v>
      </c>
      <c r="I61" s="8">
        <f t="shared" si="1"/>
        <v>2.56</v>
      </c>
      <c r="J61" s="8"/>
      <c r="K61" s="10">
        <f t="shared" si="2"/>
        <v>-9.5399999999999999E-2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ROUND(+'Resp. Thy.'!H57,0)</f>
        <v>763135</v>
      </c>
      <c r="E62" s="3">
        <f>ROUND(+'Resp. Thy.'!F57,0)</f>
        <v>71676</v>
      </c>
      <c r="F62" s="8">
        <f t="shared" si="0"/>
        <v>10.65</v>
      </c>
      <c r="G62" s="3">
        <f>ROUND(+'Resp. Thy.'!H159,0)</f>
        <v>720502</v>
      </c>
      <c r="H62" s="3">
        <f>ROUND(+'Resp. Thy.'!F159,0)</f>
        <v>68557</v>
      </c>
      <c r="I62" s="8">
        <f t="shared" si="1"/>
        <v>10.51</v>
      </c>
      <c r="J62" s="8"/>
      <c r="K62" s="10">
        <f t="shared" si="2"/>
        <v>-1.3100000000000001E-2</v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ROUND(+'Resp. Thy.'!H58,0)</f>
        <v>60232</v>
      </c>
      <c r="E63" s="3">
        <f>ROUND(+'Resp. Thy.'!F58,0)</f>
        <v>6461</v>
      </c>
      <c r="F63" s="8">
        <f t="shared" si="0"/>
        <v>9.32</v>
      </c>
      <c r="G63" s="3">
        <f>ROUND(+'Resp. Thy.'!H160,0)</f>
        <v>46705</v>
      </c>
      <c r="H63" s="3">
        <f>ROUND(+'Resp. Thy.'!F160,0)</f>
        <v>1977</v>
      </c>
      <c r="I63" s="8">
        <f t="shared" si="1"/>
        <v>23.62</v>
      </c>
      <c r="J63" s="8"/>
      <c r="K63" s="10">
        <f t="shared" si="2"/>
        <v>1.5343</v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ROUND(+'Resp. Thy.'!H59,0)</f>
        <v>191117</v>
      </c>
      <c r="E64" s="3">
        <f>ROUND(+'Resp. Thy.'!F59,0)</f>
        <v>68155</v>
      </c>
      <c r="F64" s="8">
        <f t="shared" si="0"/>
        <v>2.8</v>
      </c>
      <c r="G64" s="3">
        <f>ROUND(+'Resp. Thy.'!H161,0)</f>
        <v>184803</v>
      </c>
      <c r="H64" s="3">
        <f>ROUND(+'Resp. Thy.'!F161,0)</f>
        <v>59623</v>
      </c>
      <c r="I64" s="8">
        <f t="shared" si="1"/>
        <v>3.1</v>
      </c>
      <c r="J64" s="8"/>
      <c r="K64" s="10">
        <f t="shared" si="2"/>
        <v>0.1071</v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ROUND(+'Resp. Thy.'!H60,0)</f>
        <v>0</v>
      </c>
      <c r="E65" s="3">
        <f>ROUND(+'Resp. Thy.'!F60,0)</f>
        <v>0</v>
      </c>
      <c r="F65" s="8" t="str">
        <f t="shared" si="0"/>
        <v/>
      </c>
      <c r="G65" s="3">
        <f>ROUND(+'Resp. Thy.'!H162,0)</f>
        <v>0</v>
      </c>
      <c r="H65" s="3">
        <f>ROUND(+'Resp. Thy.'!F162,0)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ROUND(+'Resp. Thy.'!H61,0)</f>
        <v>300052</v>
      </c>
      <c r="E66" s="3">
        <f>ROUND(+'Resp. Thy.'!F61,0)</f>
        <v>8796</v>
      </c>
      <c r="F66" s="8">
        <f t="shared" si="0"/>
        <v>34.11</v>
      </c>
      <c r="G66" s="3">
        <f>ROUND(+'Resp. Thy.'!H163,0)</f>
        <v>274593</v>
      </c>
      <c r="H66" s="3">
        <f>ROUND(+'Resp. Thy.'!F163,0)</f>
        <v>8091</v>
      </c>
      <c r="I66" s="8">
        <f t="shared" si="1"/>
        <v>33.94</v>
      </c>
      <c r="J66" s="8"/>
      <c r="K66" s="10">
        <f t="shared" si="2"/>
        <v>-5.0000000000000001E-3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ROUND(+'Resp. Thy.'!H62,0)</f>
        <v>106312</v>
      </c>
      <c r="E67" s="3">
        <f>ROUND(+'Resp. Thy.'!F62,0)</f>
        <v>9451</v>
      </c>
      <c r="F67" s="8">
        <f t="shared" si="0"/>
        <v>11.25</v>
      </c>
      <c r="G67" s="3">
        <f>ROUND(+'Resp. Thy.'!H164,0)</f>
        <v>110986</v>
      </c>
      <c r="H67" s="3">
        <f>ROUND(+'Resp. Thy.'!F164,0)</f>
        <v>10071</v>
      </c>
      <c r="I67" s="8">
        <f t="shared" si="1"/>
        <v>11.02</v>
      </c>
      <c r="J67" s="8"/>
      <c r="K67" s="10">
        <f t="shared" si="2"/>
        <v>-2.0400000000000001E-2</v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ROUND(+'Resp. Thy.'!H63,0)</f>
        <v>633118</v>
      </c>
      <c r="E68" s="3">
        <f>ROUND(+'Resp. Thy.'!F63,0)</f>
        <v>61980</v>
      </c>
      <c r="F68" s="8">
        <f t="shared" si="0"/>
        <v>10.210000000000001</v>
      </c>
      <c r="G68" s="3">
        <f>ROUND(+'Resp. Thy.'!H165,0)</f>
        <v>571464</v>
      </c>
      <c r="H68" s="3">
        <f>ROUND(+'Resp. Thy.'!F165,0)</f>
        <v>52436</v>
      </c>
      <c r="I68" s="8">
        <f t="shared" si="1"/>
        <v>10.9</v>
      </c>
      <c r="J68" s="8"/>
      <c r="K68" s="10">
        <f t="shared" si="2"/>
        <v>6.7599999999999993E-2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ROUND(+'Resp. Thy.'!H64,0)</f>
        <v>0</v>
      </c>
      <c r="E69" s="3">
        <f>ROUND(+'Resp. Thy.'!F64,0)</f>
        <v>0</v>
      </c>
      <c r="F69" s="8" t="str">
        <f t="shared" si="0"/>
        <v/>
      </c>
      <c r="G69" s="3">
        <f>ROUND(+'Resp. Thy.'!H166,0)</f>
        <v>109215</v>
      </c>
      <c r="H69" s="3">
        <f>ROUND(+'Resp. Thy.'!F166,0)</f>
        <v>16675</v>
      </c>
      <c r="I69" s="8">
        <f t="shared" si="1"/>
        <v>6.55</v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ROUND(+'Resp. Thy.'!H65,0)</f>
        <v>47979</v>
      </c>
      <c r="E70" s="3">
        <f>ROUND(+'Resp. Thy.'!F65,0)</f>
        <v>5006</v>
      </c>
      <c r="F70" s="8">
        <f t="shared" si="0"/>
        <v>9.58</v>
      </c>
      <c r="G70" s="3">
        <f>ROUND(+'Resp. Thy.'!H167,0)</f>
        <v>50973</v>
      </c>
      <c r="H70" s="3">
        <f>ROUND(+'Resp. Thy.'!F167,0)</f>
        <v>4113</v>
      </c>
      <c r="I70" s="8">
        <f t="shared" si="1"/>
        <v>12.39</v>
      </c>
      <c r="J70" s="8"/>
      <c r="K70" s="10">
        <f t="shared" si="2"/>
        <v>0.29330000000000001</v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ROUND(+'Resp. Thy.'!H66,0)</f>
        <v>0</v>
      </c>
      <c r="E71" s="3">
        <f>ROUND(+'Resp. Thy.'!F66,0)</f>
        <v>0</v>
      </c>
      <c r="F71" s="8" t="str">
        <f t="shared" si="0"/>
        <v/>
      </c>
      <c r="G71" s="3">
        <f>ROUND(+'Resp. Thy.'!H168,0)</f>
        <v>0</v>
      </c>
      <c r="H71" s="3">
        <f>ROUND(+'Resp. Thy.'!F168,0)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ROUND(+'Resp. Thy.'!H67,0)</f>
        <v>924787</v>
      </c>
      <c r="E72" s="3">
        <f>ROUND(+'Resp. Thy.'!F67,0)</f>
        <v>1916</v>
      </c>
      <c r="F72" s="8">
        <f t="shared" si="0"/>
        <v>482.67</v>
      </c>
      <c r="G72" s="3">
        <f>ROUND(+'Resp. Thy.'!H169,0)</f>
        <v>309694</v>
      </c>
      <c r="H72" s="3">
        <f>ROUND(+'Resp. Thy.'!F169,0)</f>
        <v>76057</v>
      </c>
      <c r="I72" s="8">
        <f t="shared" si="1"/>
        <v>4.07</v>
      </c>
      <c r="J72" s="8"/>
      <c r="K72" s="10">
        <f t="shared" si="2"/>
        <v>-0.99160000000000004</v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ROUND(+'Resp. Thy.'!H68,0)</f>
        <v>395336</v>
      </c>
      <c r="E73" s="3">
        <f>ROUND(+'Resp. Thy.'!F68,0)</f>
        <v>45008</v>
      </c>
      <c r="F73" s="8">
        <f t="shared" si="0"/>
        <v>8.7799999999999994</v>
      </c>
      <c r="G73" s="3">
        <f>ROUND(+'Resp. Thy.'!H170,0)</f>
        <v>413290</v>
      </c>
      <c r="H73" s="3">
        <f>ROUND(+'Resp. Thy.'!F170,0)</f>
        <v>44172</v>
      </c>
      <c r="I73" s="8">
        <f t="shared" si="1"/>
        <v>9.36</v>
      </c>
      <c r="J73" s="8"/>
      <c r="K73" s="10">
        <f t="shared" si="2"/>
        <v>6.6100000000000006E-2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ROUND(+'Resp. Thy.'!H69,0)</f>
        <v>1791082</v>
      </c>
      <c r="E74" s="3">
        <f>ROUND(+'Resp. Thy.'!F69,0)</f>
        <v>596102</v>
      </c>
      <c r="F74" s="8">
        <f t="shared" si="0"/>
        <v>3</v>
      </c>
      <c r="G74" s="3">
        <f>ROUND(+'Resp. Thy.'!H171,0)</f>
        <v>623618</v>
      </c>
      <c r="H74" s="3">
        <f>ROUND(+'Resp. Thy.'!F171,0)</f>
        <v>637427</v>
      </c>
      <c r="I74" s="8">
        <f t="shared" si="1"/>
        <v>0.98</v>
      </c>
      <c r="J74" s="8"/>
      <c r="K74" s="10">
        <f t="shared" si="2"/>
        <v>-0.67330000000000001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ROUND(+'Resp. Thy.'!H70,0)</f>
        <v>443363</v>
      </c>
      <c r="E75" s="3">
        <f>ROUND(+'Resp. Thy.'!F70,0)</f>
        <v>0</v>
      </c>
      <c r="F75" s="8" t="str">
        <f t="shared" ref="F75:F108" si="3">IF(D75=0,"",IF(E75=0,"",ROUND(D75/E75,2)))</f>
        <v/>
      </c>
      <c r="G75" s="3">
        <f>ROUND(+'Resp. Thy.'!H172,0)</f>
        <v>448604</v>
      </c>
      <c r="H75" s="3">
        <f>ROUND(+'Resp. Thy.'!F172,0)</f>
        <v>11199</v>
      </c>
      <c r="I75" s="8">
        <f t="shared" ref="I75:I108" si="4">IF(G75=0,"",IF(H75=0,"",ROUND(G75/H75,2)))</f>
        <v>40.06</v>
      </c>
      <c r="J75" s="8"/>
      <c r="K75" s="10" t="str">
        <f t="shared" ref="K75:K108" si="5">IF(D75=0,"",IF(E75=0,"",IF(G75=0,"",IF(H75=0,"",ROUND(I75/F75-1,4)))))</f>
        <v/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ROUND(+'Resp. Thy.'!H71,0)</f>
        <v>22186</v>
      </c>
      <c r="E76" s="3">
        <f>ROUND(+'Resp. Thy.'!F71,0)</f>
        <v>2236</v>
      </c>
      <c r="F76" s="8">
        <f t="shared" si="3"/>
        <v>9.92</v>
      </c>
      <c r="G76" s="3">
        <f>ROUND(+'Resp. Thy.'!H173,0)</f>
        <v>26609</v>
      </c>
      <c r="H76" s="3">
        <f>ROUND(+'Resp. Thy.'!F173,0)</f>
        <v>2251</v>
      </c>
      <c r="I76" s="8">
        <f t="shared" si="4"/>
        <v>11.82</v>
      </c>
      <c r="J76" s="8"/>
      <c r="K76" s="10">
        <f t="shared" si="5"/>
        <v>0.1915</v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ROUND(+'Resp. Thy.'!H72,0)</f>
        <v>0</v>
      </c>
      <c r="E77" s="3">
        <f>ROUND(+'Resp. Thy.'!F72,0)</f>
        <v>0</v>
      </c>
      <c r="F77" s="8" t="str">
        <f t="shared" si="3"/>
        <v/>
      </c>
      <c r="G77" s="3">
        <f>ROUND(+'Resp. Thy.'!H174,0)</f>
        <v>0</v>
      </c>
      <c r="H77" s="3">
        <f>ROUND(+'Resp. Thy.'!F174,0)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ROUND(+'Resp. Thy.'!H73,0)</f>
        <v>434270</v>
      </c>
      <c r="E78" s="3">
        <f>ROUND(+'Resp. Thy.'!F73,0)</f>
        <v>43820</v>
      </c>
      <c r="F78" s="8">
        <f t="shared" si="3"/>
        <v>9.91</v>
      </c>
      <c r="G78" s="3">
        <f>ROUND(+'Resp. Thy.'!H175,0)</f>
        <v>441580</v>
      </c>
      <c r="H78" s="3">
        <f>ROUND(+'Resp. Thy.'!F175,0)</f>
        <v>44430</v>
      </c>
      <c r="I78" s="8">
        <f t="shared" si="4"/>
        <v>9.94</v>
      </c>
      <c r="J78" s="8"/>
      <c r="K78" s="10">
        <f t="shared" si="5"/>
        <v>3.0000000000000001E-3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ROUND(+'Resp. Thy.'!H74,0)</f>
        <v>1385880</v>
      </c>
      <c r="E79" s="3">
        <f>ROUND(+'Resp. Thy.'!F74,0)</f>
        <v>95793</v>
      </c>
      <c r="F79" s="8">
        <f t="shared" si="3"/>
        <v>14.47</v>
      </c>
      <c r="G79" s="3">
        <f>ROUND(+'Resp. Thy.'!H176,0)</f>
        <v>1192952</v>
      </c>
      <c r="H79" s="3">
        <f>ROUND(+'Resp. Thy.'!F176,0)</f>
        <v>92867</v>
      </c>
      <c r="I79" s="8">
        <f t="shared" si="4"/>
        <v>12.85</v>
      </c>
      <c r="J79" s="8"/>
      <c r="K79" s="10">
        <f t="shared" si="5"/>
        <v>-0.112</v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ROUND(+'Resp. Thy.'!H75,0)</f>
        <v>126604</v>
      </c>
      <c r="E80" s="3">
        <f>ROUND(+'Resp. Thy.'!F75,0)</f>
        <v>23571</v>
      </c>
      <c r="F80" s="8">
        <f t="shared" si="3"/>
        <v>5.37</v>
      </c>
      <c r="G80" s="3">
        <f>ROUND(+'Resp. Thy.'!H177,0)</f>
        <v>135828</v>
      </c>
      <c r="H80" s="3">
        <f>ROUND(+'Resp. Thy.'!F177,0)</f>
        <v>27350</v>
      </c>
      <c r="I80" s="8">
        <f t="shared" si="4"/>
        <v>4.97</v>
      </c>
      <c r="J80" s="8"/>
      <c r="K80" s="10">
        <f t="shared" si="5"/>
        <v>-7.4499999999999997E-2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ROUND(+'Resp. Thy.'!H76,0)</f>
        <v>63615</v>
      </c>
      <c r="E81" s="3">
        <f>ROUND(+'Resp. Thy.'!F76,0)</f>
        <v>0</v>
      </c>
      <c r="F81" s="8" t="str">
        <f t="shared" si="3"/>
        <v/>
      </c>
      <c r="G81" s="3">
        <f>ROUND(+'Resp. Thy.'!H178,0)</f>
        <v>67866</v>
      </c>
      <c r="H81" s="3">
        <f>ROUND(+'Resp. Thy.'!F178,0)</f>
        <v>2474</v>
      </c>
      <c r="I81" s="8">
        <f t="shared" si="4"/>
        <v>27.43</v>
      </c>
      <c r="J81" s="8"/>
      <c r="K81" s="10" t="str">
        <f t="shared" si="5"/>
        <v/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ROUND(+'Resp. Thy.'!H77,0)</f>
        <v>605720</v>
      </c>
      <c r="E82" s="3">
        <f>ROUND(+'Resp. Thy.'!F77,0)</f>
        <v>240257</v>
      </c>
      <c r="F82" s="8">
        <f t="shared" si="3"/>
        <v>2.52</v>
      </c>
      <c r="G82" s="3">
        <f>ROUND(+'Resp. Thy.'!H179,0)</f>
        <v>587006</v>
      </c>
      <c r="H82" s="3">
        <f>ROUND(+'Resp. Thy.'!F179,0)</f>
        <v>0</v>
      </c>
      <c r="I82" s="8" t="str">
        <f t="shared" si="4"/>
        <v/>
      </c>
      <c r="J82" s="8"/>
      <c r="K82" s="10" t="str">
        <f t="shared" si="5"/>
        <v/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ROUND(+'Resp. Thy.'!H78,0)</f>
        <v>1608416</v>
      </c>
      <c r="E83" s="3">
        <f>ROUND(+'Resp. Thy.'!F78,0)</f>
        <v>0</v>
      </c>
      <c r="F83" s="8" t="str">
        <f t="shared" si="3"/>
        <v/>
      </c>
      <c r="G83" s="3">
        <f>ROUND(+'Resp. Thy.'!H180,0)</f>
        <v>1567179</v>
      </c>
      <c r="H83" s="3">
        <f>ROUND(+'Resp. Thy.'!F180,0)</f>
        <v>168237</v>
      </c>
      <c r="I83" s="8">
        <f t="shared" si="4"/>
        <v>9.32</v>
      </c>
      <c r="J83" s="8"/>
      <c r="K83" s="10" t="str">
        <f t="shared" si="5"/>
        <v/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ROUND(+'Resp. Thy.'!H79,0)</f>
        <v>311117</v>
      </c>
      <c r="E84" s="3">
        <f>ROUND(+'Resp. Thy.'!F79,0)</f>
        <v>119514</v>
      </c>
      <c r="F84" s="8">
        <f t="shared" si="3"/>
        <v>2.6</v>
      </c>
      <c r="G84" s="3">
        <f>ROUND(+'Resp. Thy.'!H181,0)</f>
        <v>312312</v>
      </c>
      <c r="H84" s="3">
        <f>ROUND(+'Resp. Thy.'!F181,0)</f>
        <v>96446</v>
      </c>
      <c r="I84" s="8">
        <f t="shared" si="4"/>
        <v>3.24</v>
      </c>
      <c r="J84" s="8"/>
      <c r="K84" s="10">
        <f t="shared" si="5"/>
        <v>0.2462</v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ROUND(+'Resp. Thy.'!H80,0)</f>
        <v>398509</v>
      </c>
      <c r="E85" s="3">
        <f>ROUND(+'Resp. Thy.'!F80,0)</f>
        <v>24917</v>
      </c>
      <c r="F85" s="8">
        <f t="shared" si="3"/>
        <v>15.99</v>
      </c>
      <c r="G85" s="3">
        <f>ROUND(+'Resp. Thy.'!H182,0)</f>
        <v>437399</v>
      </c>
      <c r="H85" s="3">
        <f>ROUND(+'Resp. Thy.'!F182,0)</f>
        <v>35439</v>
      </c>
      <c r="I85" s="8">
        <f t="shared" si="4"/>
        <v>12.34</v>
      </c>
      <c r="J85" s="8"/>
      <c r="K85" s="10">
        <f t="shared" si="5"/>
        <v>-0.2283</v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ROUND(+'Resp. Thy.'!H81,0)</f>
        <v>11</v>
      </c>
      <c r="E86" s="3">
        <f>ROUND(+'Resp. Thy.'!F81,0)</f>
        <v>0</v>
      </c>
      <c r="F86" s="8" t="str">
        <f t="shared" si="3"/>
        <v/>
      </c>
      <c r="G86" s="3">
        <f>ROUND(+'Resp. Thy.'!H183,0)</f>
        <v>655</v>
      </c>
      <c r="H86" s="3">
        <f>ROUND(+'Resp. Thy.'!F183,0)</f>
        <v>0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ROUND(+'Resp. Thy.'!H82,0)</f>
        <v>339840</v>
      </c>
      <c r="E87" s="3">
        <f>ROUND(+'Resp. Thy.'!F82,0)</f>
        <v>34644</v>
      </c>
      <c r="F87" s="8">
        <f t="shared" si="3"/>
        <v>9.81</v>
      </c>
      <c r="G87" s="3">
        <f>ROUND(+'Resp. Thy.'!H184,0)</f>
        <v>93362</v>
      </c>
      <c r="H87" s="3">
        <f>ROUND(+'Resp. Thy.'!F184,0)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ROUND(+'Resp. Thy.'!H83,0)</f>
        <v>136633</v>
      </c>
      <c r="E88" s="3">
        <f>ROUND(+'Resp. Thy.'!F83,0)</f>
        <v>13625</v>
      </c>
      <c r="F88" s="8">
        <f t="shared" si="3"/>
        <v>10.029999999999999</v>
      </c>
      <c r="G88" s="3">
        <f>ROUND(+'Resp. Thy.'!H185,0)</f>
        <v>49824</v>
      </c>
      <c r="H88" s="3">
        <f>ROUND(+'Resp. Thy.'!F185,0)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ROUND(+'Resp. Thy.'!H84,0)</f>
        <v>96572</v>
      </c>
      <c r="E89" s="3">
        <f>ROUND(+'Resp. Thy.'!F84,0)</f>
        <v>10609</v>
      </c>
      <c r="F89" s="8">
        <f t="shared" si="3"/>
        <v>9.1</v>
      </c>
      <c r="G89" s="3">
        <f>ROUND(+'Resp. Thy.'!H186,0)</f>
        <v>27338</v>
      </c>
      <c r="H89" s="3">
        <f>ROUND(+'Resp. Thy.'!F186,0)</f>
        <v>14930</v>
      </c>
      <c r="I89" s="8">
        <f t="shared" si="4"/>
        <v>1.83</v>
      </c>
      <c r="J89" s="8"/>
      <c r="K89" s="10">
        <f t="shared" si="5"/>
        <v>-0.79890000000000005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ROUND(+'Resp. Thy.'!H85,0)</f>
        <v>0</v>
      </c>
      <c r="E90" s="3">
        <f>ROUND(+'Resp. Thy.'!F85,0)</f>
        <v>0</v>
      </c>
      <c r="F90" s="8" t="str">
        <f t="shared" si="3"/>
        <v/>
      </c>
      <c r="G90" s="3">
        <f>ROUND(+'Resp. Thy.'!H187,0)</f>
        <v>0</v>
      </c>
      <c r="H90" s="3">
        <f>ROUND(+'Resp. Thy.'!F187,0)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ROUND(+'Resp. Thy.'!H86,0)</f>
        <v>40996</v>
      </c>
      <c r="E91" s="3">
        <f>ROUND(+'Resp. Thy.'!F86,0)</f>
        <v>18198</v>
      </c>
      <c r="F91" s="8">
        <f t="shared" si="3"/>
        <v>2.25</v>
      </c>
      <c r="G91" s="3">
        <f>ROUND(+'Resp. Thy.'!H188,0)</f>
        <v>40872</v>
      </c>
      <c r="H91" s="3">
        <f>ROUND(+'Resp. Thy.'!F188,0)</f>
        <v>17694</v>
      </c>
      <c r="I91" s="8">
        <f t="shared" si="4"/>
        <v>2.31</v>
      </c>
      <c r="J91" s="8"/>
      <c r="K91" s="10">
        <f t="shared" si="5"/>
        <v>2.6700000000000002E-2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ROUND(+'Resp. Thy.'!H87,0)</f>
        <v>166203</v>
      </c>
      <c r="E92" s="3">
        <f>ROUND(+'Resp. Thy.'!F87,0)</f>
        <v>20560</v>
      </c>
      <c r="F92" s="8">
        <f t="shared" si="3"/>
        <v>8.08</v>
      </c>
      <c r="G92" s="3">
        <f>ROUND(+'Resp. Thy.'!H189,0)</f>
        <v>186935</v>
      </c>
      <c r="H92" s="3">
        <f>ROUND(+'Resp. Thy.'!F189,0)</f>
        <v>19566</v>
      </c>
      <c r="I92" s="8">
        <f t="shared" si="4"/>
        <v>9.5500000000000007</v>
      </c>
      <c r="J92" s="8"/>
      <c r="K92" s="10">
        <f t="shared" si="5"/>
        <v>0.18190000000000001</v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ROUND(+'Resp. Thy.'!H88,0)</f>
        <v>87522</v>
      </c>
      <c r="E93" s="3">
        <f>ROUND(+'Resp. Thy.'!F88,0)</f>
        <v>20180</v>
      </c>
      <c r="F93" s="8">
        <f t="shared" si="3"/>
        <v>4.34</v>
      </c>
      <c r="G93" s="3">
        <f>ROUND(+'Resp. Thy.'!H190,0)</f>
        <v>96304</v>
      </c>
      <c r="H93" s="3">
        <f>ROUND(+'Resp. Thy.'!F190,0)</f>
        <v>18039</v>
      </c>
      <c r="I93" s="8">
        <f t="shared" si="4"/>
        <v>5.34</v>
      </c>
      <c r="J93" s="8"/>
      <c r="K93" s="10">
        <f t="shared" si="5"/>
        <v>0.23039999999999999</v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ROUND(+'Resp. Thy.'!H89,0)</f>
        <v>245199</v>
      </c>
      <c r="E94" s="3">
        <f>ROUND(+'Resp. Thy.'!F89,0)</f>
        <v>65429</v>
      </c>
      <c r="F94" s="8">
        <f t="shared" si="3"/>
        <v>3.75</v>
      </c>
      <c r="G94" s="3">
        <f>ROUND(+'Resp. Thy.'!H191,0)</f>
        <v>243838</v>
      </c>
      <c r="H94" s="3">
        <f>ROUND(+'Resp. Thy.'!F191,0)</f>
        <v>44499</v>
      </c>
      <c r="I94" s="8">
        <f t="shared" si="4"/>
        <v>5.48</v>
      </c>
      <c r="J94" s="8"/>
      <c r="K94" s="10">
        <f t="shared" si="5"/>
        <v>0.46129999999999999</v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ROUND(+'Resp. Thy.'!H90,0)</f>
        <v>350646</v>
      </c>
      <c r="E95" s="3">
        <f>ROUND(+'Resp. Thy.'!F90,0)</f>
        <v>0</v>
      </c>
      <c r="F95" s="8" t="str">
        <f t="shared" si="3"/>
        <v/>
      </c>
      <c r="G95" s="3">
        <f>ROUND(+'Resp. Thy.'!H192,0)</f>
        <v>194472</v>
      </c>
      <c r="H95" s="3">
        <f>ROUND(+'Resp. Thy.'!F192,0)</f>
        <v>0</v>
      </c>
      <c r="I95" s="8" t="str">
        <f t="shared" si="4"/>
        <v/>
      </c>
      <c r="J95" s="8"/>
      <c r="K95" s="10" t="str">
        <f t="shared" si="5"/>
        <v/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ROUND(+'Resp. Thy.'!H91,0)</f>
        <v>43123</v>
      </c>
      <c r="E96" s="3">
        <f>ROUND(+'Resp. Thy.'!F91,0)</f>
        <v>0</v>
      </c>
      <c r="F96" s="8" t="str">
        <f t="shared" si="3"/>
        <v/>
      </c>
      <c r="G96" s="3">
        <f>ROUND(+'Resp. Thy.'!H193,0)</f>
        <v>38574</v>
      </c>
      <c r="H96" s="3">
        <f>ROUND(+'Resp. Thy.'!F193,0)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ROUND(+'Resp. Thy.'!H92,0)</f>
        <v>0</v>
      </c>
      <c r="E97" s="3">
        <f>ROUND(+'Resp. Thy.'!F92,0)</f>
        <v>0</v>
      </c>
      <c r="F97" s="8" t="str">
        <f t="shared" si="3"/>
        <v/>
      </c>
      <c r="G97" s="3">
        <f>ROUND(+'Resp. Thy.'!H194,0)</f>
        <v>0</v>
      </c>
      <c r="H97" s="3">
        <f>ROUND(+'Resp. Thy.'!F194,0)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ROUND(+'Resp. Thy.'!H93,0)</f>
        <v>167126</v>
      </c>
      <c r="E98" s="3">
        <f>ROUND(+'Resp. Thy.'!F93,0)</f>
        <v>14667</v>
      </c>
      <c r="F98" s="8">
        <f t="shared" si="3"/>
        <v>11.39</v>
      </c>
      <c r="G98" s="3">
        <f>ROUND(+'Resp. Thy.'!H195,0)</f>
        <v>57383</v>
      </c>
      <c r="H98" s="3">
        <f>ROUND(+'Resp. Thy.'!F195,0)</f>
        <v>1880</v>
      </c>
      <c r="I98" s="8">
        <f t="shared" si="4"/>
        <v>30.52</v>
      </c>
      <c r="J98" s="8"/>
      <c r="K98" s="10">
        <f t="shared" si="5"/>
        <v>1.6795</v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ROUND(+'Resp. Thy.'!H94,0)</f>
        <v>209342</v>
      </c>
      <c r="E99" s="3">
        <f>ROUND(+'Resp. Thy.'!F94,0)</f>
        <v>63284</v>
      </c>
      <c r="F99" s="8">
        <f t="shared" si="3"/>
        <v>3.31</v>
      </c>
      <c r="G99" s="3">
        <f>ROUND(+'Resp. Thy.'!H196,0)</f>
        <v>195283</v>
      </c>
      <c r="H99" s="3">
        <f>ROUND(+'Resp. Thy.'!F196,0)</f>
        <v>63306</v>
      </c>
      <c r="I99" s="8">
        <f t="shared" si="4"/>
        <v>3.08</v>
      </c>
      <c r="J99" s="8"/>
      <c r="K99" s="10">
        <f t="shared" si="5"/>
        <v>-6.9500000000000006E-2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ROUND(+'Resp. Thy.'!H95,0)</f>
        <v>332041</v>
      </c>
      <c r="E100" s="3">
        <f>ROUND(+'Resp. Thy.'!F95,0)</f>
        <v>75740</v>
      </c>
      <c r="F100" s="8">
        <f t="shared" si="3"/>
        <v>4.38</v>
      </c>
      <c r="G100" s="3">
        <f>ROUND(+'Resp. Thy.'!H197,0)</f>
        <v>357776</v>
      </c>
      <c r="H100" s="3">
        <f>ROUND(+'Resp. Thy.'!F197,0)</f>
        <v>94089</v>
      </c>
      <c r="I100" s="8">
        <f t="shared" si="4"/>
        <v>3.8</v>
      </c>
      <c r="J100" s="8"/>
      <c r="K100" s="10">
        <f t="shared" si="5"/>
        <v>-0.13239999999999999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ROUND(+'Resp. Thy.'!H96,0)</f>
        <v>161265</v>
      </c>
      <c r="E101" s="3">
        <f>ROUND(+'Resp. Thy.'!F96,0)</f>
        <v>17042</v>
      </c>
      <c r="F101" s="8">
        <f t="shared" si="3"/>
        <v>9.4600000000000009</v>
      </c>
      <c r="G101" s="3">
        <f>ROUND(+'Resp. Thy.'!H198,0)</f>
        <v>180084</v>
      </c>
      <c r="H101" s="3">
        <f>ROUND(+'Resp. Thy.'!F198,0)</f>
        <v>19484</v>
      </c>
      <c r="I101" s="8">
        <f t="shared" si="4"/>
        <v>9.24</v>
      </c>
      <c r="J101" s="8"/>
      <c r="K101" s="10">
        <f t="shared" si="5"/>
        <v>-2.3300000000000001E-2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ROUND(+'Resp. Thy.'!H97,0)</f>
        <v>185292</v>
      </c>
      <c r="E102" s="3">
        <f>ROUND(+'Resp. Thy.'!F97,0)</f>
        <v>0</v>
      </c>
      <c r="F102" s="8" t="str">
        <f t="shared" si="3"/>
        <v/>
      </c>
      <c r="G102" s="3">
        <f>ROUND(+'Resp. Thy.'!H199,0)</f>
        <v>176879</v>
      </c>
      <c r="H102" s="3">
        <f>ROUND(+'Resp. Thy.'!F199,0)</f>
        <v>0</v>
      </c>
      <c r="I102" s="8" t="str">
        <f t="shared" si="4"/>
        <v/>
      </c>
      <c r="J102" s="8"/>
      <c r="K102" s="10" t="str">
        <f t="shared" si="5"/>
        <v/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ROUND(+'Resp. Thy.'!H98,0)</f>
        <v>0</v>
      </c>
      <c r="E103" s="3">
        <f>ROUND(+'Resp. Thy.'!F98,0)</f>
        <v>0</v>
      </c>
      <c r="F103" s="8" t="str">
        <f t="shared" si="3"/>
        <v/>
      </c>
      <c r="G103" s="3">
        <f>ROUND(+'Resp. Thy.'!H200,0)</f>
        <v>0</v>
      </c>
      <c r="H103" s="3">
        <f>ROUND(+'Resp. Thy.'!F200,0)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ROUND(+'Resp. Thy.'!H99,0)</f>
        <v>0</v>
      </c>
      <c r="E104" s="3">
        <f>ROUND(+'Resp. Thy.'!F99,0)</f>
        <v>0</v>
      </c>
      <c r="F104" s="8" t="str">
        <f t="shared" si="3"/>
        <v/>
      </c>
      <c r="G104" s="3">
        <f>ROUND(+'Resp. Thy.'!H201,0)</f>
        <v>0</v>
      </c>
      <c r="H104" s="3">
        <f>ROUND(+'Resp. Thy.'!F201,0)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ROUND(+'Resp. Thy.'!H100,0)</f>
        <v>0</v>
      </c>
      <c r="E105" s="3">
        <f>ROUND(+'Resp. Thy.'!F100,0)</f>
        <v>0</v>
      </c>
      <c r="F105" s="8" t="str">
        <f t="shared" si="3"/>
        <v/>
      </c>
      <c r="G105" s="3">
        <f>ROUND(+'Resp. Thy.'!H202,0)</f>
        <v>0</v>
      </c>
      <c r="H105" s="3">
        <f>ROUND(+'Resp. Thy.'!F202,0)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ROUND(+'Resp. Thy.'!H101,0)</f>
        <v>0</v>
      </c>
      <c r="E106" s="3">
        <f>ROUND(+'Resp. Thy.'!F101,0)</f>
        <v>0</v>
      </c>
      <c r="F106" s="8" t="str">
        <f t="shared" si="3"/>
        <v/>
      </c>
      <c r="G106" s="3">
        <f>ROUND(+'Resp. Thy.'!H203,0)</f>
        <v>0</v>
      </c>
      <c r="H106" s="3">
        <f>ROUND(+'Resp. Thy.'!F203,0)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ROUND(+'Resp. Thy.'!H102,0)</f>
        <v>0</v>
      </c>
      <c r="E107" s="3">
        <f>ROUND(+'Resp. Thy.'!F102,0)</f>
        <v>0</v>
      </c>
      <c r="F107" s="8" t="str">
        <f t="shared" si="3"/>
        <v/>
      </c>
      <c r="G107" s="3">
        <f>ROUND(+'Resp. Thy.'!H204,0)</f>
        <v>0</v>
      </c>
      <c r="H107" s="3">
        <f>ROUND(+'Resp. Thy.'!F204,0)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922</v>
      </c>
      <c r="C108" t="str">
        <f>+'Resp. Thy.'!B103</f>
        <v>FAIRFAX EVERETT</v>
      </c>
      <c r="D108" s="3">
        <f>ROUND(+'Resp. Thy.'!H103,0)</f>
        <v>0</v>
      </c>
      <c r="E108" s="3">
        <f>ROUND(+'Resp. Thy.'!F103,0)</f>
        <v>0</v>
      </c>
      <c r="F108" s="8" t="str">
        <f t="shared" si="3"/>
        <v/>
      </c>
      <c r="G108" s="3">
        <f>ROUND(+'Resp. Thy.'!H205,0)</f>
        <v>0</v>
      </c>
      <c r="H108" s="3">
        <f>ROUND(+'Resp. Thy.'!F205,0)</f>
        <v>0</v>
      </c>
      <c r="I108" s="8" t="str">
        <f t="shared" si="4"/>
        <v/>
      </c>
      <c r="J108" s="8"/>
      <c r="K108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K15" sqref="K1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8" width="9.88671875" bestFit="1" customWidth="1"/>
    <col min="9" max="9" width="6.88671875" bestFit="1" customWidth="1"/>
    <col min="10" max="10" width="2.6640625" customWidth="1"/>
  </cols>
  <sheetData>
    <row r="1" spans="1:11" x14ac:dyDescent="0.2">
      <c r="A1" s="5" t="s">
        <v>28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312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40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D8" s="1" t="s">
        <v>9</v>
      </c>
      <c r="F8" s="1" t="s">
        <v>1</v>
      </c>
      <c r="G8" s="1" t="s">
        <v>9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10</v>
      </c>
      <c r="E9" s="1" t="s">
        <v>3</v>
      </c>
      <c r="F9" s="1" t="s">
        <v>3</v>
      </c>
      <c r="G9" s="1" t="s">
        <v>10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Thy.'!I5,0)</f>
        <v>39996</v>
      </c>
      <c r="E10" s="3">
        <f>ROUND(+'Resp. Thy.'!F5,0)</f>
        <v>86651</v>
      </c>
      <c r="F10" s="8">
        <f>IF(D10=0,"",IF(E10=0,"",ROUND(D10/E10,2)))</f>
        <v>0.46</v>
      </c>
      <c r="G10" s="3">
        <f>ROUND(+'Resp. Thy.'!I107,0)</f>
        <v>39996</v>
      </c>
      <c r="H10" s="3">
        <f>ROUND(+'Resp. Thy.'!F107,0)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Thy.'!I6,0)</f>
        <v>20004</v>
      </c>
      <c r="E11" s="3">
        <f>ROUND(+'Resp. Thy.'!F6,0)</f>
        <v>28632</v>
      </c>
      <c r="F11" s="8">
        <f t="shared" ref="F11:F74" si="0">IF(D11=0,"",IF(E11=0,"",ROUND(D11/E11,2)))</f>
        <v>0.7</v>
      </c>
      <c r="G11" s="3">
        <f>ROUND(+'Resp. Thy.'!I108,0)</f>
        <v>20004</v>
      </c>
      <c r="H11" s="3">
        <f>ROUND(+'Resp. Thy.'!F108,0)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Thy.'!I7,0)</f>
        <v>0</v>
      </c>
      <c r="E12" s="3">
        <f>ROUND(+'Resp. Thy.'!F7,0)</f>
        <v>1842</v>
      </c>
      <c r="F12" s="8" t="str">
        <f t="shared" si="0"/>
        <v/>
      </c>
      <c r="G12" s="3">
        <f>ROUND(+'Resp. Thy.'!I109,0)</f>
        <v>0</v>
      </c>
      <c r="H12" s="3">
        <f>ROUND(+'Resp. Thy.'!F109,0)</f>
        <v>1915</v>
      </c>
      <c r="I12" s="8" t="str">
        <f t="shared" si="1"/>
        <v/>
      </c>
      <c r="J12" s="8"/>
      <c r="K12" s="10" t="str">
        <f t="shared" si="2"/>
        <v/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Thy.'!I8,0)</f>
        <v>0</v>
      </c>
      <c r="E13" s="3">
        <f>ROUND(+'Resp. Thy.'!F8,0)</f>
        <v>22684</v>
      </c>
      <c r="F13" s="8" t="str">
        <f t="shared" si="0"/>
        <v/>
      </c>
      <c r="G13" s="3">
        <f>ROUND(+'Resp. Thy.'!I110,0)</f>
        <v>0</v>
      </c>
      <c r="H13" s="3">
        <f>ROUND(+'Resp. Thy.'!F110,0)</f>
        <v>28685</v>
      </c>
      <c r="I13" s="8" t="str">
        <f t="shared" si="1"/>
        <v/>
      </c>
      <c r="J13" s="8"/>
      <c r="K13" s="10" t="str">
        <f t="shared" si="2"/>
        <v/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Thy.'!I9,0)</f>
        <v>0</v>
      </c>
      <c r="E14" s="3">
        <f>ROUND(+'Resp. Thy.'!F9,0)</f>
        <v>0</v>
      </c>
      <c r="F14" s="8" t="str">
        <f t="shared" si="0"/>
        <v/>
      </c>
      <c r="G14" s="3">
        <f>ROUND(+'Resp. Thy.'!I111,0)</f>
        <v>0</v>
      </c>
      <c r="H14" s="3">
        <f>ROUND(+'Resp. Thy.'!F111,0)</f>
        <v>0</v>
      </c>
      <c r="I14" s="8" t="str">
        <f t="shared" si="1"/>
        <v/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Thy.'!I10,0)</f>
        <v>0</v>
      </c>
      <c r="E15" s="3">
        <f>ROUND(+'Resp. Thy.'!F10,0)</f>
        <v>0</v>
      </c>
      <c r="F15" s="8" t="str">
        <f t="shared" si="0"/>
        <v/>
      </c>
      <c r="G15" s="3">
        <f>ROUND(+'Resp. Thy.'!I112,0)</f>
        <v>0</v>
      </c>
      <c r="H15" s="3">
        <f>ROUND(+'Resp. Thy.'!F112,0)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Thy.'!I11,0)</f>
        <v>0</v>
      </c>
      <c r="E16" s="3">
        <f>ROUND(+'Resp. Thy.'!F11,0)</f>
        <v>0</v>
      </c>
      <c r="F16" s="8" t="str">
        <f t="shared" si="0"/>
        <v/>
      </c>
      <c r="G16" s="3">
        <f>ROUND(+'Resp. Thy.'!I113,0)</f>
        <v>0</v>
      </c>
      <c r="H16" s="3">
        <f>ROUND(+'Resp. Thy.'!F113,0)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Thy.'!I12,0)</f>
        <v>77812</v>
      </c>
      <c r="E17" s="3">
        <f>ROUND(+'Resp. Thy.'!F12,0)</f>
        <v>21338</v>
      </c>
      <c r="F17" s="8">
        <f t="shared" si="0"/>
        <v>3.65</v>
      </c>
      <c r="G17" s="3">
        <f>ROUND(+'Resp. Thy.'!I114,0)</f>
        <v>64029</v>
      </c>
      <c r="H17" s="3">
        <f>ROUND(+'Resp. Thy.'!F114,0)</f>
        <v>0</v>
      </c>
      <c r="I17" s="8" t="str">
        <f t="shared" si="1"/>
        <v/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Thy.'!I13,0)</f>
        <v>931</v>
      </c>
      <c r="E18" s="3">
        <f>ROUND(+'Resp. Thy.'!F13,0)</f>
        <v>3807</v>
      </c>
      <c r="F18" s="8">
        <f t="shared" si="0"/>
        <v>0.24</v>
      </c>
      <c r="G18" s="3">
        <f>ROUND(+'Resp. Thy.'!I115,0)</f>
        <v>300</v>
      </c>
      <c r="H18" s="3">
        <f>ROUND(+'Resp. Thy.'!F115,0)</f>
        <v>4459</v>
      </c>
      <c r="I18" s="8">
        <f t="shared" si="1"/>
        <v>7.0000000000000007E-2</v>
      </c>
      <c r="J18" s="8"/>
      <c r="K18" s="10">
        <f t="shared" si="2"/>
        <v>-0.70830000000000004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Thy.'!I14,0)</f>
        <v>0</v>
      </c>
      <c r="E19" s="3">
        <f>ROUND(+'Resp. Thy.'!F14,0)</f>
        <v>22843</v>
      </c>
      <c r="F19" s="8" t="str">
        <f t="shared" si="0"/>
        <v/>
      </c>
      <c r="G19" s="3">
        <f>ROUND(+'Resp. Thy.'!I116,0)</f>
        <v>0</v>
      </c>
      <c r="H19" s="3">
        <f>ROUND(+'Resp. Thy.'!F116,0)</f>
        <v>22623</v>
      </c>
      <c r="I19" s="8" t="str">
        <f t="shared" si="1"/>
        <v/>
      </c>
      <c r="J19" s="8"/>
      <c r="K19" s="10" t="str">
        <f t="shared" si="2"/>
        <v/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Thy.'!I15,0)</f>
        <v>0</v>
      </c>
      <c r="E20" s="3">
        <f>ROUND(+'Resp. Thy.'!F15,0)</f>
        <v>8156</v>
      </c>
      <c r="F20" s="8" t="str">
        <f t="shared" si="0"/>
        <v/>
      </c>
      <c r="G20" s="3">
        <f>ROUND(+'Resp. Thy.'!I117,0)</f>
        <v>0</v>
      </c>
      <c r="H20" s="3">
        <f>ROUND(+'Resp. Thy.'!F117,0)</f>
        <v>8358</v>
      </c>
      <c r="I20" s="8" t="str">
        <f t="shared" si="1"/>
        <v/>
      </c>
      <c r="J20" s="8"/>
      <c r="K20" s="10" t="str">
        <f t="shared" si="2"/>
        <v/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Thy.'!I16,0)</f>
        <v>26100</v>
      </c>
      <c r="E21" s="3">
        <f>ROUND(+'Resp. Thy.'!F16,0)</f>
        <v>140607</v>
      </c>
      <c r="F21" s="8">
        <f t="shared" si="0"/>
        <v>0.19</v>
      </c>
      <c r="G21" s="3">
        <f>ROUND(+'Resp. Thy.'!I118,0)</f>
        <v>25920</v>
      </c>
      <c r="H21" s="3">
        <f>ROUND(+'Resp. Thy.'!F118,0)</f>
        <v>104655</v>
      </c>
      <c r="I21" s="8">
        <f t="shared" si="1"/>
        <v>0.25</v>
      </c>
      <c r="J21" s="8"/>
      <c r="K21" s="10">
        <f t="shared" si="2"/>
        <v>0.31580000000000003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Thy.'!I17,0)</f>
        <v>0</v>
      </c>
      <c r="E22" s="3">
        <f>ROUND(+'Resp. Thy.'!F17,0)</f>
        <v>83678</v>
      </c>
      <c r="F22" s="8" t="str">
        <f t="shared" si="0"/>
        <v/>
      </c>
      <c r="G22" s="3">
        <f>ROUND(+'Resp. Thy.'!I119,0)</f>
        <v>0</v>
      </c>
      <c r="H22" s="3">
        <f>ROUND(+'Resp. Thy.'!F119,0)</f>
        <v>0</v>
      </c>
      <c r="I22" s="8" t="str">
        <f t="shared" si="1"/>
        <v/>
      </c>
      <c r="J22" s="8"/>
      <c r="K22" s="10" t="str">
        <f t="shared" si="2"/>
        <v/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Thy.'!I18,0)</f>
        <v>0</v>
      </c>
      <c r="E23" s="3">
        <f>ROUND(+'Resp. Thy.'!F18,0)</f>
        <v>171922</v>
      </c>
      <c r="F23" s="8" t="str">
        <f t="shared" si="0"/>
        <v/>
      </c>
      <c r="G23" s="3">
        <f>ROUND(+'Resp. Thy.'!I120,0)</f>
        <v>0</v>
      </c>
      <c r="H23" s="3">
        <f>ROUND(+'Resp. Thy.'!F120,0)</f>
        <v>173677</v>
      </c>
      <c r="I23" s="8" t="str">
        <f t="shared" si="1"/>
        <v/>
      </c>
      <c r="J23" s="8"/>
      <c r="K23" s="10" t="str">
        <f t="shared" si="2"/>
        <v/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Thy.'!I19,0)</f>
        <v>0</v>
      </c>
      <c r="E24" s="3">
        <f>ROUND(+'Resp. Thy.'!F19,0)</f>
        <v>4228</v>
      </c>
      <c r="F24" s="8" t="str">
        <f t="shared" si="0"/>
        <v/>
      </c>
      <c r="G24" s="3">
        <f>ROUND(+'Resp. Thy.'!I121,0)</f>
        <v>0</v>
      </c>
      <c r="H24" s="3">
        <f>ROUND(+'Resp. Thy.'!F121,0)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Thy.'!I20,0)</f>
        <v>173993</v>
      </c>
      <c r="E25" s="3">
        <f>ROUND(+'Resp. Thy.'!F20,0)</f>
        <v>71948</v>
      </c>
      <c r="F25" s="8">
        <f t="shared" si="0"/>
        <v>2.42</v>
      </c>
      <c r="G25" s="3">
        <f>ROUND(+'Resp. Thy.'!I122,0)</f>
        <v>189290</v>
      </c>
      <c r="H25" s="3">
        <f>ROUND(+'Resp. Thy.'!F122,0)</f>
        <v>73301</v>
      </c>
      <c r="I25" s="8">
        <f t="shared" si="1"/>
        <v>2.58</v>
      </c>
      <c r="J25" s="8"/>
      <c r="K25" s="10">
        <f t="shared" si="2"/>
        <v>6.6100000000000006E-2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ROUND(+'Resp. Thy.'!I21,0)</f>
        <v>0</v>
      </c>
      <c r="E26" s="3">
        <f>ROUND(+'Resp. Thy.'!F21,0)</f>
        <v>0</v>
      </c>
      <c r="F26" s="8" t="str">
        <f t="shared" si="0"/>
        <v/>
      </c>
      <c r="G26" s="3">
        <f>ROUND(+'Resp. Thy.'!I123,0)</f>
        <v>10671</v>
      </c>
      <c r="H26" s="3">
        <f>ROUND(+'Resp. Thy.'!F123,0)</f>
        <v>12225</v>
      </c>
      <c r="I26" s="8">
        <f t="shared" si="1"/>
        <v>0.87</v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ROUND(+'Resp. Thy.'!I22,0)</f>
        <v>0</v>
      </c>
      <c r="E27" s="3">
        <f>ROUND(+'Resp. Thy.'!F22,0)</f>
        <v>0</v>
      </c>
      <c r="F27" s="8" t="str">
        <f t="shared" si="0"/>
        <v/>
      </c>
      <c r="G27" s="3">
        <f>ROUND(+'Resp. Thy.'!I124,0)</f>
        <v>0</v>
      </c>
      <c r="H27" s="3">
        <f>ROUND(+'Resp. Thy.'!F124,0)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ROUND(+'Resp. Thy.'!I23,0)</f>
        <v>59550</v>
      </c>
      <c r="E28" s="3">
        <f>ROUND(+'Resp. Thy.'!F23,0)</f>
        <v>7717</v>
      </c>
      <c r="F28" s="8">
        <f t="shared" si="0"/>
        <v>7.72</v>
      </c>
      <c r="G28" s="3">
        <f>ROUND(+'Resp. Thy.'!I125,0)</f>
        <v>0</v>
      </c>
      <c r="H28" s="3">
        <f>ROUND(+'Resp. Thy.'!F125,0)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ROUND(+'Resp. Thy.'!I24,0)</f>
        <v>12890</v>
      </c>
      <c r="E29" s="3">
        <f>ROUND(+'Resp. Thy.'!F24,0)</f>
        <v>0</v>
      </c>
      <c r="F29" s="8" t="str">
        <f t="shared" si="0"/>
        <v/>
      </c>
      <c r="G29" s="3">
        <f>ROUND(+'Resp. Thy.'!I126,0)</f>
        <v>8000</v>
      </c>
      <c r="H29" s="3">
        <f>ROUND(+'Resp. Thy.'!F126,0)</f>
        <v>0</v>
      </c>
      <c r="I29" s="8" t="str">
        <f t="shared" si="1"/>
        <v/>
      </c>
      <c r="J29" s="8"/>
      <c r="K29" s="10" t="str">
        <f t="shared" si="2"/>
        <v/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ROUND(+'Resp. Thy.'!I25,0)</f>
        <v>0</v>
      </c>
      <c r="E30" s="3">
        <f>ROUND(+'Resp. Thy.'!F25,0)</f>
        <v>1237</v>
      </c>
      <c r="F30" s="8" t="str">
        <f t="shared" si="0"/>
        <v/>
      </c>
      <c r="G30" s="3">
        <f>ROUND(+'Resp. Thy.'!I127,0)</f>
        <v>0</v>
      </c>
      <c r="H30" s="3">
        <f>ROUND(+'Resp. Thy.'!F127,0)</f>
        <v>1010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ROUND(+'Resp. Thy.'!I26,0)</f>
        <v>0</v>
      </c>
      <c r="E31" s="3">
        <f>ROUND(+'Resp. Thy.'!F26,0)</f>
        <v>4537</v>
      </c>
      <c r="F31" s="8" t="str">
        <f t="shared" si="0"/>
        <v/>
      </c>
      <c r="G31" s="3">
        <f>ROUND(+'Resp. Thy.'!I128,0)</f>
        <v>0</v>
      </c>
      <c r="H31" s="3">
        <f>ROUND(+'Resp. Thy.'!F128,0)</f>
        <v>1213</v>
      </c>
      <c r="I31" s="8" t="str">
        <f t="shared" si="1"/>
        <v/>
      </c>
      <c r="J31" s="8"/>
      <c r="K31" s="10" t="str">
        <f t="shared" si="2"/>
        <v/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ROUND(+'Resp. Thy.'!I27,0)</f>
        <v>18600</v>
      </c>
      <c r="E32" s="3">
        <f>ROUND(+'Resp. Thy.'!F27,0)</f>
        <v>47324</v>
      </c>
      <c r="F32" s="8">
        <f t="shared" si="0"/>
        <v>0.39</v>
      </c>
      <c r="G32" s="3">
        <f>ROUND(+'Resp. Thy.'!I129,0)</f>
        <v>18600</v>
      </c>
      <c r="H32" s="3">
        <f>ROUND(+'Resp. Thy.'!F129,0)</f>
        <v>38641</v>
      </c>
      <c r="I32" s="8">
        <f t="shared" si="1"/>
        <v>0.48</v>
      </c>
      <c r="J32" s="8"/>
      <c r="K32" s="10">
        <f t="shared" si="2"/>
        <v>0.23080000000000001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ROUND(+'Resp. Thy.'!I28,0)</f>
        <v>12900</v>
      </c>
      <c r="E33" s="3">
        <f>ROUND(+'Resp. Thy.'!F28,0)</f>
        <v>12936</v>
      </c>
      <c r="F33" s="8">
        <f t="shared" si="0"/>
        <v>1</v>
      </c>
      <c r="G33" s="3">
        <f>ROUND(+'Resp. Thy.'!I130,0)</f>
        <v>14900</v>
      </c>
      <c r="H33" s="3">
        <f>ROUND(+'Resp. Thy.'!F130,0)</f>
        <v>11830</v>
      </c>
      <c r="I33" s="8">
        <f t="shared" si="1"/>
        <v>1.26</v>
      </c>
      <c r="J33" s="8"/>
      <c r="K33" s="10">
        <f t="shared" si="2"/>
        <v>0.26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ROUND(+'Resp. Thy.'!I29,0)</f>
        <v>0</v>
      </c>
      <c r="E34" s="3">
        <f>ROUND(+'Resp. Thy.'!F29,0)</f>
        <v>15267</v>
      </c>
      <c r="F34" s="8" t="str">
        <f t="shared" si="0"/>
        <v/>
      </c>
      <c r="G34" s="3">
        <f>ROUND(+'Resp. Thy.'!I131,0)</f>
        <v>0</v>
      </c>
      <c r="H34" s="3">
        <f>ROUND(+'Resp. Thy.'!F131,0)</f>
        <v>15564</v>
      </c>
      <c r="I34" s="8" t="str">
        <f t="shared" si="1"/>
        <v/>
      </c>
      <c r="J34" s="8"/>
      <c r="K34" s="10" t="str">
        <f t="shared" si="2"/>
        <v/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ROUND(+'Resp. Thy.'!I30,0)</f>
        <v>0</v>
      </c>
      <c r="E35" s="3">
        <f>ROUND(+'Resp. Thy.'!F30,0)</f>
        <v>0</v>
      </c>
      <c r="F35" s="8" t="str">
        <f t="shared" si="0"/>
        <v/>
      </c>
      <c r="G35" s="3">
        <f>ROUND(+'Resp. Thy.'!I132,0)</f>
        <v>0</v>
      </c>
      <c r="H35" s="3">
        <f>ROUND(+'Resp. Thy.'!F132,0)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ROUND(+'Resp. Thy.'!I31,0)</f>
        <v>0</v>
      </c>
      <c r="E36" s="3">
        <f>ROUND(+'Resp. Thy.'!F31,0)</f>
        <v>0</v>
      </c>
      <c r="F36" s="8" t="str">
        <f t="shared" si="0"/>
        <v/>
      </c>
      <c r="G36" s="3">
        <f>ROUND(+'Resp. Thy.'!I133,0)</f>
        <v>0</v>
      </c>
      <c r="H36" s="3">
        <f>ROUND(+'Resp. Thy.'!F133,0)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ROUND(+'Resp. Thy.'!I32,0)</f>
        <v>0</v>
      </c>
      <c r="E37" s="3">
        <f>ROUND(+'Resp. Thy.'!F32,0)</f>
        <v>0</v>
      </c>
      <c r="F37" s="8" t="str">
        <f t="shared" si="0"/>
        <v/>
      </c>
      <c r="G37" s="3">
        <f>ROUND(+'Resp. Thy.'!I134,0)</f>
        <v>0</v>
      </c>
      <c r="H37" s="3">
        <f>ROUND(+'Resp. Thy.'!F134,0)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ROUND(+'Resp. Thy.'!I33,0)</f>
        <v>0</v>
      </c>
      <c r="E38" s="3">
        <f>ROUND(+'Resp. Thy.'!F33,0)</f>
        <v>0</v>
      </c>
      <c r="F38" s="8" t="str">
        <f t="shared" si="0"/>
        <v/>
      </c>
      <c r="G38" s="3">
        <f>ROUND(+'Resp. Thy.'!I135,0)</f>
        <v>0</v>
      </c>
      <c r="H38" s="3">
        <f>ROUND(+'Resp. Thy.'!F135,0)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ROUND(+'Resp. Thy.'!I34,0)</f>
        <v>0</v>
      </c>
      <c r="E39" s="3">
        <f>ROUND(+'Resp. Thy.'!F34,0)</f>
        <v>174009</v>
      </c>
      <c r="F39" s="8" t="str">
        <f t="shared" si="0"/>
        <v/>
      </c>
      <c r="G39" s="3">
        <f>ROUND(+'Resp. Thy.'!I136,0)</f>
        <v>0</v>
      </c>
      <c r="H39" s="3">
        <f>ROUND(+'Resp. Thy.'!F136,0)</f>
        <v>178629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ROUND(+'Resp. Thy.'!I35,0)</f>
        <v>0</v>
      </c>
      <c r="E40" s="3">
        <f>ROUND(+'Resp. Thy.'!F35,0)</f>
        <v>23486</v>
      </c>
      <c r="F40" s="8" t="str">
        <f t="shared" si="0"/>
        <v/>
      </c>
      <c r="G40" s="3">
        <f>ROUND(+'Resp. Thy.'!I137,0)</f>
        <v>0</v>
      </c>
      <c r="H40" s="3">
        <f>ROUND(+'Resp. Thy.'!F137,0)</f>
        <v>26148</v>
      </c>
      <c r="I40" s="8" t="str">
        <f t="shared" si="1"/>
        <v/>
      </c>
      <c r="J40" s="8"/>
      <c r="K40" s="10" t="str">
        <f t="shared" si="2"/>
        <v/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ROUND(+'Resp. Thy.'!I36,0)</f>
        <v>0</v>
      </c>
      <c r="E41" s="3">
        <f>ROUND(+'Resp. Thy.'!F36,0)</f>
        <v>1518</v>
      </c>
      <c r="F41" s="8" t="str">
        <f t="shared" si="0"/>
        <v/>
      </c>
      <c r="G41" s="3">
        <f>ROUND(+'Resp. Thy.'!I138,0)</f>
        <v>0</v>
      </c>
      <c r="H41" s="3">
        <f>ROUND(+'Resp. Thy.'!F138,0)</f>
        <v>1126</v>
      </c>
      <c r="I41" s="8" t="str">
        <f t="shared" si="1"/>
        <v/>
      </c>
      <c r="J41" s="8"/>
      <c r="K41" s="10" t="str">
        <f t="shared" si="2"/>
        <v/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ROUND(+'Resp. Thy.'!I37,0)</f>
        <v>0</v>
      </c>
      <c r="E42" s="3">
        <f>ROUND(+'Resp. Thy.'!F37,0)</f>
        <v>70420</v>
      </c>
      <c r="F42" s="8" t="str">
        <f t="shared" si="0"/>
        <v/>
      </c>
      <c r="G42" s="3">
        <f>ROUND(+'Resp. Thy.'!I139,0)</f>
        <v>0</v>
      </c>
      <c r="H42" s="3">
        <f>ROUND(+'Resp. Thy.'!F139,0)</f>
        <v>59051</v>
      </c>
      <c r="I42" s="8" t="str">
        <f t="shared" si="1"/>
        <v/>
      </c>
      <c r="J42" s="8"/>
      <c r="K42" s="10" t="str">
        <f t="shared" si="2"/>
        <v/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ROUND(+'Resp. Thy.'!I38,0)</f>
        <v>0</v>
      </c>
      <c r="E43" s="3">
        <f>ROUND(+'Resp. Thy.'!F38,0)</f>
        <v>0</v>
      </c>
      <c r="F43" s="8" t="str">
        <f t="shared" si="0"/>
        <v/>
      </c>
      <c r="G43" s="3">
        <f>ROUND(+'Resp. Thy.'!I140,0)</f>
        <v>0</v>
      </c>
      <c r="H43" s="3">
        <f>ROUND(+'Resp. Thy.'!F140,0)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ROUND(+'Resp. Thy.'!I39,0)</f>
        <v>0</v>
      </c>
      <c r="E44" s="3">
        <f>ROUND(+'Resp. Thy.'!F39,0)</f>
        <v>33120</v>
      </c>
      <c r="F44" s="8" t="str">
        <f t="shared" si="0"/>
        <v/>
      </c>
      <c r="G44" s="3">
        <f>ROUND(+'Resp. Thy.'!I141,0)</f>
        <v>0</v>
      </c>
      <c r="H44" s="3">
        <f>ROUND(+'Resp. Thy.'!F141,0)</f>
        <v>28292</v>
      </c>
      <c r="I44" s="8" t="str">
        <f t="shared" si="1"/>
        <v/>
      </c>
      <c r="J44" s="8"/>
      <c r="K44" s="10" t="str">
        <f t="shared" si="2"/>
        <v/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ROUND(+'Resp. Thy.'!I40,0)</f>
        <v>0</v>
      </c>
      <c r="E45" s="3">
        <f>ROUND(+'Resp. Thy.'!F40,0)</f>
        <v>1657</v>
      </c>
      <c r="F45" s="8" t="str">
        <f t="shared" si="0"/>
        <v/>
      </c>
      <c r="G45" s="3">
        <f>ROUND(+'Resp. Thy.'!I142,0)</f>
        <v>0</v>
      </c>
      <c r="H45" s="3">
        <f>ROUND(+'Resp. Thy.'!F142,0)</f>
        <v>1410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ROUND(+'Resp. Thy.'!I41,0)</f>
        <v>62235</v>
      </c>
      <c r="E46" s="3">
        <f>ROUND(+'Resp. Thy.'!F41,0)</f>
        <v>21133</v>
      </c>
      <c r="F46" s="8">
        <f t="shared" si="0"/>
        <v>2.94</v>
      </c>
      <c r="G46" s="3">
        <f>ROUND(+'Resp. Thy.'!I143,0)</f>
        <v>57705</v>
      </c>
      <c r="H46" s="3">
        <f>ROUND(+'Resp. Thy.'!F143,0)</f>
        <v>20170</v>
      </c>
      <c r="I46" s="8">
        <f t="shared" si="1"/>
        <v>2.86</v>
      </c>
      <c r="J46" s="8"/>
      <c r="K46" s="10">
        <f t="shared" si="2"/>
        <v>-2.7199999999999998E-2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ROUND(+'Resp. Thy.'!I42,0)</f>
        <v>0</v>
      </c>
      <c r="E47" s="3">
        <f>ROUND(+'Resp. Thy.'!F42,0)</f>
        <v>788</v>
      </c>
      <c r="F47" s="8" t="str">
        <f t="shared" si="0"/>
        <v/>
      </c>
      <c r="G47" s="3">
        <f>ROUND(+'Resp. Thy.'!I144,0)</f>
        <v>0</v>
      </c>
      <c r="H47" s="3">
        <f>ROUND(+'Resp. Thy.'!F144,0)</f>
        <v>118</v>
      </c>
      <c r="I47" s="8" t="str">
        <f t="shared" si="1"/>
        <v/>
      </c>
      <c r="J47" s="8"/>
      <c r="K47" s="10" t="str">
        <f t="shared" si="2"/>
        <v/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ROUND(+'Resp. Thy.'!I43,0)</f>
        <v>0</v>
      </c>
      <c r="E48" s="3">
        <f>ROUND(+'Resp. Thy.'!F43,0)</f>
        <v>0</v>
      </c>
      <c r="F48" s="8" t="str">
        <f t="shared" si="0"/>
        <v/>
      </c>
      <c r="G48" s="3">
        <f>ROUND(+'Resp. Thy.'!I145,0)</f>
        <v>0</v>
      </c>
      <c r="H48" s="3">
        <f>ROUND(+'Resp. Thy.'!F145,0)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ROUND(+'Resp. Thy.'!I44,0)</f>
        <v>9000</v>
      </c>
      <c r="E49" s="3">
        <f>ROUND(+'Resp. Thy.'!F44,0)</f>
        <v>19027</v>
      </c>
      <c r="F49" s="8">
        <f t="shared" si="0"/>
        <v>0.47</v>
      </c>
      <c r="G49" s="3">
        <f>ROUND(+'Resp. Thy.'!I146,0)</f>
        <v>18000</v>
      </c>
      <c r="H49" s="3">
        <f>ROUND(+'Resp. Thy.'!F146,0)</f>
        <v>37624</v>
      </c>
      <c r="I49" s="8">
        <f t="shared" si="1"/>
        <v>0.48</v>
      </c>
      <c r="J49" s="8"/>
      <c r="K49" s="10">
        <f t="shared" si="2"/>
        <v>2.1299999999999999E-2</v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ROUND(+'Resp. Thy.'!I45,0)</f>
        <v>0</v>
      </c>
      <c r="E50" s="3">
        <f>ROUND(+'Resp. Thy.'!F45,0)</f>
        <v>67295</v>
      </c>
      <c r="F50" s="8" t="str">
        <f t="shared" si="0"/>
        <v/>
      </c>
      <c r="G50" s="3">
        <f>ROUND(+'Resp. Thy.'!I147,0)</f>
        <v>0</v>
      </c>
      <c r="H50" s="3">
        <f>ROUND(+'Resp. Thy.'!F147,0)</f>
        <v>71491</v>
      </c>
      <c r="I50" s="8" t="str">
        <f t="shared" si="1"/>
        <v/>
      </c>
      <c r="J50" s="8"/>
      <c r="K50" s="10" t="str">
        <f t="shared" si="2"/>
        <v/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ROUND(+'Resp. Thy.'!I46,0)</f>
        <v>0</v>
      </c>
      <c r="E51" s="3">
        <f>ROUND(+'Resp. Thy.'!F46,0)</f>
        <v>0</v>
      </c>
      <c r="F51" s="8" t="str">
        <f t="shared" si="0"/>
        <v/>
      </c>
      <c r="G51" s="3">
        <f>ROUND(+'Resp. Thy.'!I148,0)</f>
        <v>0</v>
      </c>
      <c r="H51" s="3">
        <f>ROUND(+'Resp. Thy.'!F148,0)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ROUND(+'Resp. Thy.'!I47,0)</f>
        <v>0</v>
      </c>
      <c r="E52" s="3">
        <f>ROUND(+'Resp. Thy.'!F47,0)</f>
        <v>23391</v>
      </c>
      <c r="F52" s="8" t="str">
        <f t="shared" si="0"/>
        <v/>
      </c>
      <c r="G52" s="3">
        <f>ROUND(+'Resp. Thy.'!I149,0)</f>
        <v>0</v>
      </c>
      <c r="H52" s="3">
        <f>ROUND(+'Resp. Thy.'!F149,0)</f>
        <v>23994</v>
      </c>
      <c r="I52" s="8" t="str">
        <f t="shared" si="1"/>
        <v/>
      </c>
      <c r="J52" s="8"/>
      <c r="K52" s="10" t="str">
        <f t="shared" si="2"/>
        <v/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ROUND(+'Resp. Thy.'!I48,0)</f>
        <v>10711</v>
      </c>
      <c r="E53" s="3">
        <f>ROUND(+'Resp. Thy.'!F48,0)</f>
        <v>0</v>
      </c>
      <c r="F53" s="8" t="str">
        <f t="shared" si="0"/>
        <v/>
      </c>
      <c r="G53" s="3">
        <f>ROUND(+'Resp. Thy.'!I150,0)</f>
        <v>17553</v>
      </c>
      <c r="H53" s="3">
        <f>ROUND(+'Resp. Thy.'!F150,0)</f>
        <v>0</v>
      </c>
      <c r="I53" s="8" t="str">
        <f t="shared" si="1"/>
        <v/>
      </c>
      <c r="J53" s="8"/>
      <c r="K53" s="10" t="str">
        <f t="shared" si="2"/>
        <v/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ROUND(+'Resp. Thy.'!I49,0)</f>
        <v>12960</v>
      </c>
      <c r="E54" s="3">
        <f>ROUND(+'Resp. Thy.'!F49,0)</f>
        <v>49443</v>
      </c>
      <c r="F54" s="8">
        <f t="shared" si="0"/>
        <v>0.26</v>
      </c>
      <c r="G54" s="3">
        <f>ROUND(+'Resp. Thy.'!I151,0)</f>
        <v>12960</v>
      </c>
      <c r="H54" s="3">
        <f>ROUND(+'Resp. Thy.'!F151,0)</f>
        <v>40123</v>
      </c>
      <c r="I54" s="8">
        <f t="shared" si="1"/>
        <v>0.32</v>
      </c>
      <c r="J54" s="8"/>
      <c r="K54" s="10">
        <f t="shared" si="2"/>
        <v>0.23080000000000001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ROUND(+'Resp. Thy.'!I50,0)</f>
        <v>9761</v>
      </c>
      <c r="E55" s="3">
        <f>ROUND(+'Resp. Thy.'!F50,0)</f>
        <v>10970</v>
      </c>
      <c r="F55" s="8">
        <f t="shared" si="0"/>
        <v>0.89</v>
      </c>
      <c r="G55" s="3">
        <f>ROUND(+'Resp. Thy.'!I152,0)</f>
        <v>5235</v>
      </c>
      <c r="H55" s="3">
        <f>ROUND(+'Resp. Thy.'!F152,0)</f>
        <v>10397</v>
      </c>
      <c r="I55" s="8">
        <f t="shared" si="1"/>
        <v>0.5</v>
      </c>
      <c r="J55" s="8"/>
      <c r="K55" s="10">
        <f t="shared" si="2"/>
        <v>-0.43819999999999998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ROUND(+'Resp. Thy.'!I51,0)</f>
        <v>0</v>
      </c>
      <c r="E56" s="3">
        <f>ROUND(+'Resp. Thy.'!F51,0)</f>
        <v>5082</v>
      </c>
      <c r="F56" s="8" t="str">
        <f t="shared" si="0"/>
        <v/>
      </c>
      <c r="G56" s="3">
        <f>ROUND(+'Resp. Thy.'!I153,0)</f>
        <v>0</v>
      </c>
      <c r="H56" s="3">
        <f>ROUND(+'Resp. Thy.'!F153,0)</f>
        <v>0</v>
      </c>
      <c r="I56" s="8" t="str">
        <f t="shared" si="1"/>
        <v/>
      </c>
      <c r="J56" s="8"/>
      <c r="K56" s="10" t="str">
        <f t="shared" si="2"/>
        <v/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ROUND(+'Resp. Thy.'!I52,0)</f>
        <v>19025</v>
      </c>
      <c r="E57" s="3">
        <f>ROUND(+'Resp. Thy.'!F52,0)</f>
        <v>0</v>
      </c>
      <c r="F57" s="8" t="str">
        <f t="shared" si="0"/>
        <v/>
      </c>
      <c r="G57" s="3">
        <f>ROUND(+'Resp. Thy.'!I154,0)</f>
        <v>9590</v>
      </c>
      <c r="H57" s="3">
        <f>ROUND(+'Resp. Thy.'!F154,0)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ROUND(+'Resp. Thy.'!I53,0)</f>
        <v>6120</v>
      </c>
      <c r="E58" s="3">
        <f>ROUND(+'Resp. Thy.'!F53,0)</f>
        <v>47192</v>
      </c>
      <c r="F58" s="8">
        <f t="shared" si="0"/>
        <v>0.13</v>
      </c>
      <c r="G58" s="3">
        <f>ROUND(+'Resp. Thy.'!I155,0)</f>
        <v>18000</v>
      </c>
      <c r="H58" s="3">
        <f>ROUND(+'Resp. Thy.'!F155,0)</f>
        <v>54103</v>
      </c>
      <c r="I58" s="8">
        <f t="shared" si="1"/>
        <v>0.33</v>
      </c>
      <c r="J58" s="8"/>
      <c r="K58" s="10">
        <f t="shared" si="2"/>
        <v>1.5385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ROUND(+'Resp. Thy.'!I54,0)</f>
        <v>0</v>
      </c>
      <c r="E59" s="3">
        <f>ROUND(+'Resp. Thy.'!F54,0)</f>
        <v>2368</v>
      </c>
      <c r="F59" s="8" t="str">
        <f t="shared" si="0"/>
        <v/>
      </c>
      <c r="G59" s="3">
        <f>ROUND(+'Resp. Thy.'!I156,0)</f>
        <v>0</v>
      </c>
      <c r="H59" s="3">
        <f>ROUND(+'Resp. Thy.'!F156,0)</f>
        <v>2368</v>
      </c>
      <c r="I59" s="8" t="str">
        <f t="shared" si="1"/>
        <v/>
      </c>
      <c r="J59" s="8"/>
      <c r="K59" s="10" t="str">
        <f t="shared" si="2"/>
        <v/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ROUND(+'Resp. Thy.'!I55,0)</f>
        <v>0</v>
      </c>
      <c r="E60" s="3">
        <f>ROUND(+'Resp. Thy.'!F55,0)</f>
        <v>0</v>
      </c>
      <c r="F60" s="8" t="str">
        <f t="shared" si="0"/>
        <v/>
      </c>
      <c r="G60" s="3">
        <f>ROUND(+'Resp. Thy.'!I157,0)</f>
        <v>0</v>
      </c>
      <c r="H60" s="3">
        <f>ROUND(+'Resp. Thy.'!F157,0)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ROUND(+'Resp. Thy.'!I56,0)</f>
        <v>54456</v>
      </c>
      <c r="E61" s="3">
        <f>ROUND(+'Resp. Thy.'!F56,0)</f>
        <v>311854</v>
      </c>
      <c r="F61" s="8">
        <f t="shared" si="0"/>
        <v>0.17</v>
      </c>
      <c r="G61" s="3">
        <f>ROUND(+'Resp. Thy.'!I158,0)</f>
        <v>11250</v>
      </c>
      <c r="H61" s="3">
        <f>ROUND(+'Resp. Thy.'!F158,0)</f>
        <v>391663</v>
      </c>
      <c r="I61" s="8">
        <f t="shared" si="1"/>
        <v>0.03</v>
      </c>
      <c r="J61" s="8"/>
      <c r="K61" s="10">
        <f t="shared" si="2"/>
        <v>-0.82350000000000001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ROUND(+'Resp. Thy.'!I57,0)</f>
        <v>0</v>
      </c>
      <c r="E62" s="3">
        <f>ROUND(+'Resp. Thy.'!F57,0)</f>
        <v>71676</v>
      </c>
      <c r="F62" s="8" t="str">
        <f t="shared" si="0"/>
        <v/>
      </c>
      <c r="G62" s="3">
        <f>ROUND(+'Resp. Thy.'!I159,0)</f>
        <v>0</v>
      </c>
      <c r="H62" s="3">
        <f>ROUND(+'Resp. Thy.'!F159,0)</f>
        <v>68557</v>
      </c>
      <c r="I62" s="8" t="str">
        <f t="shared" si="1"/>
        <v/>
      </c>
      <c r="J62" s="8"/>
      <c r="K62" s="10" t="str">
        <f t="shared" si="2"/>
        <v/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ROUND(+'Resp. Thy.'!I58,0)</f>
        <v>0</v>
      </c>
      <c r="E63" s="3">
        <f>ROUND(+'Resp. Thy.'!F58,0)</f>
        <v>6461</v>
      </c>
      <c r="F63" s="8" t="str">
        <f t="shared" si="0"/>
        <v/>
      </c>
      <c r="G63" s="3">
        <f>ROUND(+'Resp. Thy.'!I160,0)</f>
        <v>0</v>
      </c>
      <c r="H63" s="3">
        <f>ROUND(+'Resp. Thy.'!F160,0)</f>
        <v>1977</v>
      </c>
      <c r="I63" s="8" t="str">
        <f t="shared" si="1"/>
        <v/>
      </c>
      <c r="J63" s="8"/>
      <c r="K63" s="10" t="str">
        <f t="shared" si="2"/>
        <v/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ROUND(+'Resp. Thy.'!I59,0)</f>
        <v>0</v>
      </c>
      <c r="E64" s="3">
        <f>ROUND(+'Resp. Thy.'!F59,0)</f>
        <v>68155</v>
      </c>
      <c r="F64" s="8" t="str">
        <f t="shared" si="0"/>
        <v/>
      </c>
      <c r="G64" s="3">
        <f>ROUND(+'Resp. Thy.'!I161,0)</f>
        <v>0</v>
      </c>
      <c r="H64" s="3">
        <f>ROUND(+'Resp. Thy.'!F161,0)</f>
        <v>59623</v>
      </c>
      <c r="I64" s="8" t="str">
        <f t="shared" si="1"/>
        <v/>
      </c>
      <c r="J64" s="8"/>
      <c r="K64" s="10" t="str">
        <f t="shared" si="2"/>
        <v/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ROUND(+'Resp. Thy.'!I60,0)</f>
        <v>0</v>
      </c>
      <c r="E65" s="3">
        <f>ROUND(+'Resp. Thy.'!F60,0)</f>
        <v>0</v>
      </c>
      <c r="F65" s="8" t="str">
        <f t="shared" si="0"/>
        <v/>
      </c>
      <c r="G65" s="3">
        <f>ROUND(+'Resp. Thy.'!I162,0)</f>
        <v>0</v>
      </c>
      <c r="H65" s="3">
        <f>ROUND(+'Resp. Thy.'!F162,0)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ROUND(+'Resp. Thy.'!I61,0)</f>
        <v>14051</v>
      </c>
      <c r="E66" s="3">
        <f>ROUND(+'Resp. Thy.'!F61,0)</f>
        <v>8796</v>
      </c>
      <c r="F66" s="8">
        <f t="shared" si="0"/>
        <v>1.6</v>
      </c>
      <c r="G66" s="3">
        <f>ROUND(+'Resp. Thy.'!I163,0)</f>
        <v>-1115</v>
      </c>
      <c r="H66" s="3">
        <f>ROUND(+'Resp. Thy.'!F163,0)</f>
        <v>8091</v>
      </c>
      <c r="I66" s="8">
        <f t="shared" si="1"/>
        <v>-0.14000000000000001</v>
      </c>
      <c r="J66" s="8"/>
      <c r="K66" s="10">
        <f t="shared" si="2"/>
        <v>-1.0874999999999999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ROUND(+'Resp. Thy.'!I62,0)</f>
        <v>0</v>
      </c>
      <c r="E67" s="3">
        <f>ROUND(+'Resp. Thy.'!F62,0)</f>
        <v>9451</v>
      </c>
      <c r="F67" s="8" t="str">
        <f t="shared" si="0"/>
        <v/>
      </c>
      <c r="G67" s="3">
        <f>ROUND(+'Resp. Thy.'!I164,0)</f>
        <v>0</v>
      </c>
      <c r="H67" s="3">
        <f>ROUND(+'Resp. Thy.'!F164,0)</f>
        <v>10071</v>
      </c>
      <c r="I67" s="8" t="str">
        <f t="shared" si="1"/>
        <v/>
      </c>
      <c r="J67" s="8"/>
      <c r="K67" s="10" t="str">
        <f t="shared" si="2"/>
        <v/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ROUND(+'Resp. Thy.'!I63,0)</f>
        <v>13381</v>
      </c>
      <c r="E68" s="3">
        <f>ROUND(+'Resp. Thy.'!F63,0)</f>
        <v>61980</v>
      </c>
      <c r="F68" s="8">
        <f t="shared" si="0"/>
        <v>0.22</v>
      </c>
      <c r="G68" s="3">
        <f>ROUND(+'Resp. Thy.'!I165,0)</f>
        <v>16170</v>
      </c>
      <c r="H68" s="3">
        <f>ROUND(+'Resp. Thy.'!F165,0)</f>
        <v>52436</v>
      </c>
      <c r="I68" s="8">
        <f t="shared" si="1"/>
        <v>0.31</v>
      </c>
      <c r="J68" s="8"/>
      <c r="K68" s="10">
        <f t="shared" si="2"/>
        <v>0.40910000000000002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ROUND(+'Resp. Thy.'!I64,0)</f>
        <v>0</v>
      </c>
      <c r="E69" s="3">
        <f>ROUND(+'Resp. Thy.'!F64,0)</f>
        <v>0</v>
      </c>
      <c r="F69" s="8" t="str">
        <f t="shared" si="0"/>
        <v/>
      </c>
      <c r="G69" s="3">
        <f>ROUND(+'Resp. Thy.'!I166,0)</f>
        <v>0</v>
      </c>
      <c r="H69" s="3">
        <f>ROUND(+'Resp. Thy.'!F166,0)</f>
        <v>16675</v>
      </c>
      <c r="I69" s="8" t="str">
        <f t="shared" si="1"/>
        <v/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ROUND(+'Resp. Thy.'!I65,0)</f>
        <v>0</v>
      </c>
      <c r="E70" s="3">
        <f>ROUND(+'Resp. Thy.'!F65,0)</f>
        <v>5006</v>
      </c>
      <c r="F70" s="8" t="str">
        <f t="shared" si="0"/>
        <v/>
      </c>
      <c r="G70" s="3">
        <f>ROUND(+'Resp. Thy.'!I167,0)</f>
        <v>0</v>
      </c>
      <c r="H70" s="3">
        <f>ROUND(+'Resp. Thy.'!F167,0)</f>
        <v>4113</v>
      </c>
      <c r="I70" s="8" t="str">
        <f t="shared" si="1"/>
        <v/>
      </c>
      <c r="J70" s="8"/>
      <c r="K70" s="10" t="str">
        <f t="shared" si="2"/>
        <v/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ROUND(+'Resp. Thy.'!I66,0)</f>
        <v>0</v>
      </c>
      <c r="E71" s="3">
        <f>ROUND(+'Resp. Thy.'!F66,0)</f>
        <v>0</v>
      </c>
      <c r="F71" s="8" t="str">
        <f t="shared" si="0"/>
        <v/>
      </c>
      <c r="G71" s="3">
        <f>ROUND(+'Resp. Thy.'!I168,0)</f>
        <v>0</v>
      </c>
      <c r="H71" s="3">
        <f>ROUND(+'Resp. Thy.'!F168,0)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ROUND(+'Resp. Thy.'!I67,0)</f>
        <v>6150</v>
      </c>
      <c r="E72" s="3">
        <f>ROUND(+'Resp. Thy.'!F67,0)</f>
        <v>1916</v>
      </c>
      <c r="F72" s="8">
        <f t="shared" si="0"/>
        <v>3.21</v>
      </c>
      <c r="G72" s="3">
        <f>ROUND(+'Resp. Thy.'!I169,0)</f>
        <v>11813</v>
      </c>
      <c r="H72" s="3">
        <f>ROUND(+'Resp. Thy.'!F169,0)</f>
        <v>76057</v>
      </c>
      <c r="I72" s="8">
        <f t="shared" si="1"/>
        <v>0.16</v>
      </c>
      <c r="J72" s="8"/>
      <c r="K72" s="10">
        <f t="shared" si="2"/>
        <v>-0.95020000000000004</v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ROUND(+'Resp. Thy.'!I68,0)</f>
        <v>150499</v>
      </c>
      <c r="E73" s="3">
        <f>ROUND(+'Resp. Thy.'!F68,0)</f>
        <v>45008</v>
      </c>
      <c r="F73" s="8">
        <f t="shared" si="0"/>
        <v>3.34</v>
      </c>
      <c r="G73" s="3">
        <f>ROUND(+'Resp. Thy.'!I170,0)</f>
        <v>135367</v>
      </c>
      <c r="H73" s="3">
        <f>ROUND(+'Resp. Thy.'!F170,0)</f>
        <v>44172</v>
      </c>
      <c r="I73" s="8">
        <f t="shared" si="1"/>
        <v>3.06</v>
      </c>
      <c r="J73" s="8"/>
      <c r="K73" s="10">
        <f t="shared" si="2"/>
        <v>-8.3799999999999999E-2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ROUND(+'Resp. Thy.'!I69,0)</f>
        <v>600</v>
      </c>
      <c r="E74" s="3">
        <f>ROUND(+'Resp. Thy.'!F69,0)</f>
        <v>596102</v>
      </c>
      <c r="F74" s="8">
        <f t="shared" si="0"/>
        <v>0</v>
      </c>
      <c r="G74" s="3">
        <f>ROUND(+'Resp. Thy.'!I171,0)</f>
        <v>200</v>
      </c>
      <c r="H74" s="3">
        <f>ROUND(+'Resp. Thy.'!F171,0)</f>
        <v>637427</v>
      </c>
      <c r="I74" s="8">
        <f t="shared" si="1"/>
        <v>0</v>
      </c>
      <c r="J74" s="8"/>
      <c r="K74" s="10" t="e">
        <f t="shared" si="2"/>
        <v>#DIV/0!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ROUND(+'Resp. Thy.'!I70,0)</f>
        <v>0</v>
      </c>
      <c r="E75" s="3">
        <f>ROUND(+'Resp. Thy.'!F70,0)</f>
        <v>0</v>
      </c>
      <c r="F75" s="8" t="str">
        <f t="shared" ref="F75:F108" si="3">IF(D75=0,"",IF(E75=0,"",ROUND(D75/E75,2)))</f>
        <v/>
      </c>
      <c r="G75" s="3">
        <f>ROUND(+'Resp. Thy.'!I172,0)</f>
        <v>0</v>
      </c>
      <c r="H75" s="3">
        <f>ROUND(+'Resp. Thy.'!F172,0)</f>
        <v>11199</v>
      </c>
      <c r="I75" s="8" t="str">
        <f t="shared" ref="I75:I108" si="4">IF(G75=0,"",IF(H75=0,"",ROUND(G75/H75,2)))</f>
        <v/>
      </c>
      <c r="J75" s="8"/>
      <c r="K75" s="10" t="str">
        <f t="shared" ref="K75:K108" si="5">IF(D75=0,"",IF(E75=0,"",IF(G75=0,"",IF(H75=0,"",ROUND(I75/F75-1,4)))))</f>
        <v/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ROUND(+'Resp. Thy.'!I71,0)</f>
        <v>0</v>
      </c>
      <c r="E76" s="3">
        <f>ROUND(+'Resp. Thy.'!F71,0)</f>
        <v>2236</v>
      </c>
      <c r="F76" s="8" t="str">
        <f t="shared" si="3"/>
        <v/>
      </c>
      <c r="G76" s="3">
        <f>ROUND(+'Resp. Thy.'!I173,0)</f>
        <v>0</v>
      </c>
      <c r="H76" s="3">
        <f>ROUND(+'Resp. Thy.'!F173,0)</f>
        <v>2251</v>
      </c>
      <c r="I76" s="8" t="str">
        <f t="shared" si="4"/>
        <v/>
      </c>
      <c r="J76" s="8"/>
      <c r="K76" s="10" t="str">
        <f t="shared" si="5"/>
        <v/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ROUND(+'Resp. Thy.'!I72,0)</f>
        <v>0</v>
      </c>
      <c r="E77" s="3">
        <f>ROUND(+'Resp. Thy.'!F72,0)</f>
        <v>0</v>
      </c>
      <c r="F77" s="8" t="str">
        <f t="shared" si="3"/>
        <v/>
      </c>
      <c r="G77" s="3">
        <f>ROUND(+'Resp. Thy.'!I174,0)</f>
        <v>0</v>
      </c>
      <c r="H77" s="3">
        <f>ROUND(+'Resp. Thy.'!F174,0)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ROUND(+'Resp. Thy.'!I73,0)</f>
        <v>8094</v>
      </c>
      <c r="E78" s="3">
        <f>ROUND(+'Resp. Thy.'!F73,0)</f>
        <v>43820</v>
      </c>
      <c r="F78" s="8">
        <f t="shared" si="3"/>
        <v>0.18</v>
      </c>
      <c r="G78" s="3">
        <f>ROUND(+'Resp. Thy.'!I175,0)</f>
        <v>7631</v>
      </c>
      <c r="H78" s="3">
        <f>ROUND(+'Resp. Thy.'!F175,0)</f>
        <v>44430</v>
      </c>
      <c r="I78" s="8">
        <f t="shared" si="4"/>
        <v>0.17</v>
      </c>
      <c r="J78" s="8"/>
      <c r="K78" s="10">
        <f t="shared" si="5"/>
        <v>-5.5599999999999997E-2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ROUND(+'Resp. Thy.'!I74,0)</f>
        <v>0</v>
      </c>
      <c r="E79" s="3">
        <f>ROUND(+'Resp. Thy.'!F74,0)</f>
        <v>95793</v>
      </c>
      <c r="F79" s="8" t="str">
        <f t="shared" si="3"/>
        <v/>
      </c>
      <c r="G79" s="3">
        <f>ROUND(+'Resp. Thy.'!I176,0)</f>
        <v>0</v>
      </c>
      <c r="H79" s="3">
        <f>ROUND(+'Resp. Thy.'!F176,0)</f>
        <v>92867</v>
      </c>
      <c r="I79" s="8" t="str">
        <f t="shared" si="4"/>
        <v/>
      </c>
      <c r="J79" s="8"/>
      <c r="K79" s="10" t="str">
        <f t="shared" si="5"/>
        <v/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ROUND(+'Resp. Thy.'!I75,0)</f>
        <v>114200</v>
      </c>
      <c r="E80" s="3">
        <f>ROUND(+'Resp. Thy.'!F75,0)</f>
        <v>23571</v>
      </c>
      <c r="F80" s="8">
        <f t="shared" si="3"/>
        <v>4.84</v>
      </c>
      <c r="G80" s="3">
        <f>ROUND(+'Resp. Thy.'!I177,0)</f>
        <v>91960</v>
      </c>
      <c r="H80" s="3">
        <f>ROUND(+'Resp. Thy.'!F177,0)</f>
        <v>27350</v>
      </c>
      <c r="I80" s="8">
        <f t="shared" si="4"/>
        <v>3.36</v>
      </c>
      <c r="J80" s="8"/>
      <c r="K80" s="10">
        <f t="shared" si="5"/>
        <v>-0.30580000000000002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ROUND(+'Resp. Thy.'!I76,0)</f>
        <v>74589</v>
      </c>
      <c r="E81" s="3">
        <f>ROUND(+'Resp. Thy.'!F76,0)</f>
        <v>0</v>
      </c>
      <c r="F81" s="8" t="str">
        <f t="shared" si="3"/>
        <v/>
      </c>
      <c r="G81" s="3">
        <f>ROUND(+'Resp. Thy.'!I178,0)</f>
        <v>111330</v>
      </c>
      <c r="H81" s="3">
        <f>ROUND(+'Resp. Thy.'!F178,0)</f>
        <v>2474</v>
      </c>
      <c r="I81" s="8">
        <f t="shared" si="4"/>
        <v>45</v>
      </c>
      <c r="J81" s="8"/>
      <c r="K81" s="10" t="str">
        <f t="shared" si="5"/>
        <v/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ROUND(+'Resp. Thy.'!I77,0)</f>
        <v>0</v>
      </c>
      <c r="E82" s="3">
        <f>ROUND(+'Resp. Thy.'!F77,0)</f>
        <v>240257</v>
      </c>
      <c r="F82" s="8" t="str">
        <f t="shared" si="3"/>
        <v/>
      </c>
      <c r="G82" s="3">
        <f>ROUND(+'Resp. Thy.'!I179,0)</f>
        <v>0</v>
      </c>
      <c r="H82" s="3">
        <f>ROUND(+'Resp. Thy.'!F179,0)</f>
        <v>0</v>
      </c>
      <c r="I82" s="8" t="str">
        <f t="shared" si="4"/>
        <v/>
      </c>
      <c r="J82" s="8"/>
      <c r="K82" s="10" t="str">
        <f t="shared" si="5"/>
        <v/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ROUND(+'Resp. Thy.'!I78,0)</f>
        <v>0</v>
      </c>
      <c r="E83" s="3">
        <f>ROUND(+'Resp. Thy.'!F78,0)</f>
        <v>0</v>
      </c>
      <c r="F83" s="8" t="str">
        <f t="shared" si="3"/>
        <v/>
      </c>
      <c r="G83" s="3">
        <f>ROUND(+'Resp. Thy.'!I180,0)</f>
        <v>0</v>
      </c>
      <c r="H83" s="3">
        <f>ROUND(+'Resp. Thy.'!F180,0)</f>
        <v>168237</v>
      </c>
      <c r="I83" s="8" t="str">
        <f t="shared" si="4"/>
        <v/>
      </c>
      <c r="J83" s="8"/>
      <c r="K83" s="10" t="str">
        <f t="shared" si="5"/>
        <v/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ROUND(+'Resp. Thy.'!I79,0)</f>
        <v>0</v>
      </c>
      <c r="E84" s="3">
        <f>ROUND(+'Resp. Thy.'!F79,0)</f>
        <v>119514</v>
      </c>
      <c r="F84" s="8" t="str">
        <f t="shared" si="3"/>
        <v/>
      </c>
      <c r="G84" s="3">
        <f>ROUND(+'Resp. Thy.'!I181,0)</f>
        <v>0</v>
      </c>
      <c r="H84" s="3">
        <f>ROUND(+'Resp. Thy.'!F181,0)</f>
        <v>96446</v>
      </c>
      <c r="I84" s="8" t="str">
        <f t="shared" si="4"/>
        <v/>
      </c>
      <c r="J84" s="8"/>
      <c r="K84" s="10" t="str">
        <f t="shared" si="5"/>
        <v/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ROUND(+'Resp. Thy.'!I80,0)</f>
        <v>0</v>
      </c>
      <c r="E85" s="3">
        <f>ROUND(+'Resp. Thy.'!F80,0)</f>
        <v>24917</v>
      </c>
      <c r="F85" s="8" t="str">
        <f t="shared" si="3"/>
        <v/>
      </c>
      <c r="G85" s="3">
        <f>ROUND(+'Resp. Thy.'!I182,0)</f>
        <v>0</v>
      </c>
      <c r="H85" s="3">
        <f>ROUND(+'Resp. Thy.'!F182,0)</f>
        <v>35439</v>
      </c>
      <c r="I85" s="8" t="str">
        <f t="shared" si="4"/>
        <v/>
      </c>
      <c r="J85" s="8"/>
      <c r="K85" s="10" t="str">
        <f t="shared" si="5"/>
        <v/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ROUND(+'Resp. Thy.'!I81,0)</f>
        <v>0</v>
      </c>
      <c r="E86" s="3">
        <f>ROUND(+'Resp. Thy.'!F81,0)</f>
        <v>0</v>
      </c>
      <c r="F86" s="8" t="str">
        <f t="shared" si="3"/>
        <v/>
      </c>
      <c r="G86" s="3">
        <f>ROUND(+'Resp. Thy.'!I183,0)</f>
        <v>0</v>
      </c>
      <c r="H86" s="3">
        <f>ROUND(+'Resp. Thy.'!F183,0)</f>
        <v>0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ROUND(+'Resp. Thy.'!I82,0)</f>
        <v>11935</v>
      </c>
      <c r="E87" s="3">
        <f>ROUND(+'Resp. Thy.'!F82,0)</f>
        <v>34644</v>
      </c>
      <c r="F87" s="8">
        <f t="shared" si="3"/>
        <v>0.34</v>
      </c>
      <c r="G87" s="3">
        <f>ROUND(+'Resp. Thy.'!I184,0)</f>
        <v>14923</v>
      </c>
      <c r="H87" s="3">
        <f>ROUND(+'Resp. Thy.'!F184,0)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ROUND(+'Resp. Thy.'!I83,0)</f>
        <v>0</v>
      </c>
      <c r="E88" s="3">
        <f>ROUND(+'Resp. Thy.'!F83,0)</f>
        <v>13625</v>
      </c>
      <c r="F88" s="8" t="str">
        <f t="shared" si="3"/>
        <v/>
      </c>
      <c r="G88" s="3">
        <f>ROUND(+'Resp. Thy.'!I185,0)</f>
        <v>800</v>
      </c>
      <c r="H88" s="3">
        <f>ROUND(+'Resp. Thy.'!F185,0)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ROUND(+'Resp. Thy.'!I84,0)</f>
        <v>168</v>
      </c>
      <c r="E89" s="3">
        <f>ROUND(+'Resp. Thy.'!F84,0)</f>
        <v>10609</v>
      </c>
      <c r="F89" s="8">
        <f t="shared" si="3"/>
        <v>0.02</v>
      </c>
      <c r="G89" s="3">
        <f>ROUND(+'Resp. Thy.'!I186,0)</f>
        <v>0</v>
      </c>
      <c r="H89" s="3">
        <f>ROUND(+'Resp. Thy.'!F186,0)</f>
        <v>14930</v>
      </c>
      <c r="I89" s="8" t="str">
        <f t="shared" si="4"/>
        <v/>
      </c>
      <c r="J89" s="8"/>
      <c r="K89" s="10" t="str">
        <f t="shared" si="5"/>
        <v/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ROUND(+'Resp. Thy.'!I85,0)</f>
        <v>0</v>
      </c>
      <c r="E90" s="3">
        <f>ROUND(+'Resp. Thy.'!F85,0)</f>
        <v>0</v>
      </c>
      <c r="F90" s="8" t="str">
        <f t="shared" si="3"/>
        <v/>
      </c>
      <c r="G90" s="3">
        <f>ROUND(+'Resp. Thy.'!I187,0)</f>
        <v>0</v>
      </c>
      <c r="H90" s="3">
        <f>ROUND(+'Resp. Thy.'!F187,0)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ROUND(+'Resp. Thy.'!I86,0)</f>
        <v>51820</v>
      </c>
      <c r="E91" s="3">
        <f>ROUND(+'Resp. Thy.'!F86,0)</f>
        <v>18198</v>
      </c>
      <c r="F91" s="8">
        <f t="shared" si="3"/>
        <v>2.85</v>
      </c>
      <c r="G91" s="3">
        <f>ROUND(+'Resp. Thy.'!I188,0)</f>
        <v>50691</v>
      </c>
      <c r="H91" s="3">
        <f>ROUND(+'Resp. Thy.'!F188,0)</f>
        <v>17694</v>
      </c>
      <c r="I91" s="8">
        <f t="shared" si="4"/>
        <v>2.86</v>
      </c>
      <c r="J91" s="8"/>
      <c r="K91" s="10">
        <f t="shared" si="5"/>
        <v>3.5000000000000001E-3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ROUND(+'Resp. Thy.'!I87,0)</f>
        <v>0</v>
      </c>
      <c r="E92" s="3">
        <f>ROUND(+'Resp. Thy.'!F87,0)</f>
        <v>20560</v>
      </c>
      <c r="F92" s="8" t="str">
        <f t="shared" si="3"/>
        <v/>
      </c>
      <c r="G92" s="3">
        <f>ROUND(+'Resp. Thy.'!I189,0)</f>
        <v>2760</v>
      </c>
      <c r="H92" s="3">
        <f>ROUND(+'Resp. Thy.'!F189,0)</f>
        <v>19566</v>
      </c>
      <c r="I92" s="8">
        <f t="shared" si="4"/>
        <v>0.14000000000000001</v>
      </c>
      <c r="J92" s="8"/>
      <c r="K92" s="10" t="str">
        <f t="shared" si="5"/>
        <v/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ROUND(+'Resp. Thy.'!I88,0)</f>
        <v>0</v>
      </c>
      <c r="E93" s="3">
        <f>ROUND(+'Resp. Thy.'!F88,0)</f>
        <v>20180</v>
      </c>
      <c r="F93" s="8" t="str">
        <f t="shared" si="3"/>
        <v/>
      </c>
      <c r="G93" s="3">
        <f>ROUND(+'Resp. Thy.'!I190,0)</f>
        <v>0</v>
      </c>
      <c r="H93" s="3">
        <f>ROUND(+'Resp. Thy.'!F190,0)</f>
        <v>18039</v>
      </c>
      <c r="I93" s="8" t="str">
        <f t="shared" si="4"/>
        <v/>
      </c>
      <c r="J93" s="8"/>
      <c r="K93" s="10" t="str">
        <f t="shared" si="5"/>
        <v/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ROUND(+'Resp. Thy.'!I89,0)</f>
        <v>0</v>
      </c>
      <c r="E94" s="3">
        <f>ROUND(+'Resp. Thy.'!F89,0)</f>
        <v>65429</v>
      </c>
      <c r="F94" s="8" t="str">
        <f t="shared" si="3"/>
        <v/>
      </c>
      <c r="G94" s="3">
        <f>ROUND(+'Resp. Thy.'!I191,0)</f>
        <v>13395</v>
      </c>
      <c r="H94" s="3">
        <f>ROUND(+'Resp. Thy.'!F191,0)</f>
        <v>44499</v>
      </c>
      <c r="I94" s="8">
        <f t="shared" si="4"/>
        <v>0.3</v>
      </c>
      <c r="J94" s="8"/>
      <c r="K94" s="10" t="str">
        <f t="shared" si="5"/>
        <v/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ROUND(+'Resp. Thy.'!I90,0)</f>
        <v>0</v>
      </c>
      <c r="E95" s="3">
        <f>ROUND(+'Resp. Thy.'!F90,0)</f>
        <v>0</v>
      </c>
      <c r="F95" s="8" t="str">
        <f t="shared" si="3"/>
        <v/>
      </c>
      <c r="G95" s="3">
        <f>ROUND(+'Resp. Thy.'!I192,0)</f>
        <v>0</v>
      </c>
      <c r="H95" s="3">
        <f>ROUND(+'Resp. Thy.'!F192,0)</f>
        <v>0</v>
      </c>
      <c r="I95" s="8" t="str">
        <f t="shared" si="4"/>
        <v/>
      </c>
      <c r="J95" s="8"/>
      <c r="K95" s="10" t="str">
        <f t="shared" si="5"/>
        <v/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ROUND(+'Resp. Thy.'!I91,0)</f>
        <v>0</v>
      </c>
      <c r="E96" s="3">
        <f>ROUND(+'Resp. Thy.'!F91,0)</f>
        <v>0</v>
      </c>
      <c r="F96" s="8" t="str">
        <f t="shared" si="3"/>
        <v/>
      </c>
      <c r="G96" s="3">
        <f>ROUND(+'Resp. Thy.'!I193,0)</f>
        <v>0</v>
      </c>
      <c r="H96" s="3">
        <f>ROUND(+'Resp. Thy.'!F193,0)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ROUND(+'Resp. Thy.'!I92,0)</f>
        <v>0</v>
      </c>
      <c r="E97" s="3">
        <f>ROUND(+'Resp. Thy.'!F92,0)</f>
        <v>0</v>
      </c>
      <c r="F97" s="8" t="str">
        <f t="shared" si="3"/>
        <v/>
      </c>
      <c r="G97" s="3">
        <f>ROUND(+'Resp. Thy.'!I194,0)</f>
        <v>0</v>
      </c>
      <c r="H97" s="3">
        <f>ROUND(+'Resp. Thy.'!F194,0)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ROUND(+'Resp. Thy.'!I93,0)</f>
        <v>75710</v>
      </c>
      <c r="E98" s="3">
        <f>ROUND(+'Resp. Thy.'!F93,0)</f>
        <v>14667</v>
      </c>
      <c r="F98" s="8">
        <f t="shared" si="3"/>
        <v>5.16</v>
      </c>
      <c r="G98" s="3">
        <f>ROUND(+'Resp. Thy.'!I195,0)</f>
        <v>18678</v>
      </c>
      <c r="H98" s="3">
        <f>ROUND(+'Resp. Thy.'!F195,0)</f>
        <v>1880</v>
      </c>
      <c r="I98" s="8">
        <f t="shared" si="4"/>
        <v>9.94</v>
      </c>
      <c r="J98" s="8"/>
      <c r="K98" s="10">
        <f t="shared" si="5"/>
        <v>0.9264</v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ROUND(+'Resp. Thy.'!I94,0)</f>
        <v>51745</v>
      </c>
      <c r="E99" s="3">
        <f>ROUND(+'Resp. Thy.'!F94,0)</f>
        <v>63284</v>
      </c>
      <c r="F99" s="8">
        <f t="shared" si="3"/>
        <v>0.82</v>
      </c>
      <c r="G99" s="3">
        <f>ROUND(+'Resp. Thy.'!I196,0)</f>
        <v>61283</v>
      </c>
      <c r="H99" s="3">
        <f>ROUND(+'Resp. Thy.'!F196,0)</f>
        <v>63306</v>
      </c>
      <c r="I99" s="8">
        <f t="shared" si="4"/>
        <v>0.97</v>
      </c>
      <c r="J99" s="8"/>
      <c r="K99" s="10">
        <f t="shared" si="5"/>
        <v>0.18290000000000001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ROUND(+'Resp. Thy.'!I95,0)</f>
        <v>666729</v>
      </c>
      <c r="E100" s="3">
        <f>ROUND(+'Resp. Thy.'!F95,0)</f>
        <v>75740</v>
      </c>
      <c r="F100" s="8">
        <f t="shared" si="3"/>
        <v>8.8000000000000007</v>
      </c>
      <c r="G100" s="3">
        <f>ROUND(+'Resp. Thy.'!I197,0)</f>
        <v>820793</v>
      </c>
      <c r="H100" s="3">
        <f>ROUND(+'Resp. Thy.'!F197,0)</f>
        <v>94089</v>
      </c>
      <c r="I100" s="8">
        <f t="shared" si="4"/>
        <v>8.7200000000000006</v>
      </c>
      <c r="J100" s="8"/>
      <c r="K100" s="10">
        <f t="shared" si="5"/>
        <v>-9.1000000000000004E-3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ROUND(+'Resp. Thy.'!I96,0)</f>
        <v>7540</v>
      </c>
      <c r="E101" s="3">
        <f>ROUND(+'Resp. Thy.'!F96,0)</f>
        <v>17042</v>
      </c>
      <c r="F101" s="8">
        <f t="shared" si="3"/>
        <v>0.44</v>
      </c>
      <c r="G101" s="3">
        <f>ROUND(+'Resp. Thy.'!I198,0)</f>
        <v>6960</v>
      </c>
      <c r="H101" s="3">
        <f>ROUND(+'Resp. Thy.'!F198,0)</f>
        <v>19484</v>
      </c>
      <c r="I101" s="8">
        <f t="shared" si="4"/>
        <v>0.36</v>
      </c>
      <c r="J101" s="8"/>
      <c r="K101" s="10">
        <f t="shared" si="5"/>
        <v>-0.18179999999999999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ROUND(+'Resp. Thy.'!I97,0)</f>
        <v>32000</v>
      </c>
      <c r="E102" s="3">
        <f>ROUND(+'Resp. Thy.'!F97,0)</f>
        <v>0</v>
      </c>
      <c r="F102" s="8" t="str">
        <f t="shared" si="3"/>
        <v/>
      </c>
      <c r="G102" s="3">
        <f>ROUND(+'Resp. Thy.'!I199,0)</f>
        <v>24000</v>
      </c>
      <c r="H102" s="3">
        <f>ROUND(+'Resp. Thy.'!F199,0)</f>
        <v>0</v>
      </c>
      <c r="I102" s="8" t="str">
        <f t="shared" si="4"/>
        <v/>
      </c>
      <c r="J102" s="8"/>
      <c r="K102" s="10" t="str">
        <f t="shared" si="5"/>
        <v/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ROUND(+'Resp. Thy.'!I98,0)</f>
        <v>0</v>
      </c>
      <c r="E103" s="3">
        <f>ROUND(+'Resp. Thy.'!F98,0)</f>
        <v>0</v>
      </c>
      <c r="F103" s="8" t="str">
        <f t="shared" si="3"/>
        <v/>
      </c>
      <c r="G103" s="3">
        <f>ROUND(+'Resp. Thy.'!I200,0)</f>
        <v>0</v>
      </c>
      <c r="H103" s="3">
        <f>ROUND(+'Resp. Thy.'!F200,0)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ROUND(+'Resp. Thy.'!I99,0)</f>
        <v>0</v>
      </c>
      <c r="E104" s="3">
        <f>ROUND(+'Resp. Thy.'!F99,0)</f>
        <v>0</v>
      </c>
      <c r="F104" s="8" t="str">
        <f t="shared" si="3"/>
        <v/>
      </c>
      <c r="G104" s="3">
        <f>ROUND(+'Resp. Thy.'!I201,0)</f>
        <v>0</v>
      </c>
      <c r="H104" s="3">
        <f>ROUND(+'Resp. Thy.'!F201,0)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ROUND(+'Resp. Thy.'!I100,0)</f>
        <v>0</v>
      </c>
      <c r="E105" s="3">
        <f>ROUND(+'Resp. Thy.'!F100,0)</f>
        <v>0</v>
      </c>
      <c r="F105" s="8" t="str">
        <f t="shared" si="3"/>
        <v/>
      </c>
      <c r="G105" s="3">
        <f>ROUND(+'Resp. Thy.'!I202,0)</f>
        <v>0</v>
      </c>
      <c r="H105" s="3">
        <f>ROUND(+'Resp. Thy.'!F202,0)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ROUND(+'Resp. Thy.'!I101,0)</f>
        <v>0</v>
      </c>
      <c r="E106" s="3">
        <f>ROUND(+'Resp. Thy.'!F101,0)</f>
        <v>0</v>
      </c>
      <c r="F106" s="8" t="str">
        <f t="shared" si="3"/>
        <v/>
      </c>
      <c r="G106" s="3">
        <f>ROUND(+'Resp. Thy.'!I203,0)</f>
        <v>0</v>
      </c>
      <c r="H106" s="3">
        <f>ROUND(+'Resp. Thy.'!F203,0)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ROUND(+'Resp. Thy.'!I102,0)</f>
        <v>0</v>
      </c>
      <c r="E107" s="3">
        <f>ROUND(+'Resp. Thy.'!F102,0)</f>
        <v>0</v>
      </c>
      <c r="F107" s="8" t="str">
        <f t="shared" si="3"/>
        <v/>
      </c>
      <c r="G107" s="3">
        <f>ROUND(+'Resp. Thy.'!I204,0)</f>
        <v>0</v>
      </c>
      <c r="H107" s="3">
        <f>ROUND(+'Resp. Thy.'!F204,0)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922</v>
      </c>
      <c r="C108" t="str">
        <f>+'Resp. Thy.'!B103</f>
        <v>FAIRFAX EVERETT</v>
      </c>
      <c r="D108" s="3">
        <f>ROUND(+'Resp. Thy.'!I103,0)</f>
        <v>0</v>
      </c>
      <c r="E108" s="3">
        <f>ROUND(+'Resp. Thy.'!F103,0)</f>
        <v>0</v>
      </c>
      <c r="F108" s="8" t="str">
        <f t="shared" si="3"/>
        <v/>
      </c>
      <c r="G108" s="3">
        <f>ROUND(+'Resp. Thy.'!I205,0)</f>
        <v>0</v>
      </c>
      <c r="H108" s="3">
        <f>ROUND(+'Resp. Thy.'!F205,0)</f>
        <v>0</v>
      </c>
      <c r="I108" s="8" t="str">
        <f t="shared" si="4"/>
        <v/>
      </c>
      <c r="J108" s="8"/>
      <c r="K108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1" sqref="C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29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314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41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F8" s="1" t="s">
        <v>1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11</v>
      </c>
      <c r="E9" s="1" t="s">
        <v>3</v>
      </c>
      <c r="F9" s="1" t="s">
        <v>3</v>
      </c>
      <c r="G9" s="1" t="s">
        <v>11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Thy.'!J5,0)</f>
        <v>1347358</v>
      </c>
      <c r="E10" s="3">
        <f>ROUND(+'Resp. Thy.'!F5,0)</f>
        <v>86651</v>
      </c>
      <c r="F10" s="8">
        <f>IF(D10=0,"",IF(E10=0,"",ROUND(D10/E10,2)))</f>
        <v>15.55</v>
      </c>
      <c r="G10" s="3">
        <f>ROUND(+'Resp. Thy.'!J107,0)</f>
        <v>1714168</v>
      </c>
      <c r="H10" s="3">
        <f>ROUND(+'Resp. Thy.'!F107,0)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Thy.'!J6,0)</f>
        <v>587026</v>
      </c>
      <c r="E11" s="3">
        <f>ROUND(+'Resp. Thy.'!F6,0)</f>
        <v>28632</v>
      </c>
      <c r="F11" s="8">
        <f t="shared" ref="F11:F74" si="0">IF(D11=0,"",IF(E11=0,"",ROUND(D11/E11,2)))</f>
        <v>20.5</v>
      </c>
      <c r="G11" s="3">
        <f>ROUND(+'Resp. Thy.'!J108,0)</f>
        <v>579824</v>
      </c>
      <c r="H11" s="3">
        <f>ROUND(+'Resp. Thy.'!F108,0)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Thy.'!J7,0)</f>
        <v>1508</v>
      </c>
      <c r="E12" s="3">
        <f>ROUND(+'Resp. Thy.'!F7,0)</f>
        <v>1842</v>
      </c>
      <c r="F12" s="8">
        <f t="shared" si="0"/>
        <v>0.82</v>
      </c>
      <c r="G12" s="3">
        <f>ROUND(+'Resp. Thy.'!J109,0)</f>
        <v>2053</v>
      </c>
      <c r="H12" s="3">
        <f>ROUND(+'Resp. Thy.'!F109,0)</f>
        <v>1915</v>
      </c>
      <c r="I12" s="8">
        <f t="shared" si="1"/>
        <v>1.07</v>
      </c>
      <c r="J12" s="8"/>
      <c r="K12" s="10">
        <f t="shared" si="2"/>
        <v>0.3049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Thy.'!J8,0)</f>
        <v>283467</v>
      </c>
      <c r="E13" s="3">
        <f>ROUND(+'Resp. Thy.'!F8,0)</f>
        <v>22684</v>
      </c>
      <c r="F13" s="8">
        <f t="shared" si="0"/>
        <v>12.5</v>
      </c>
      <c r="G13" s="3">
        <f>ROUND(+'Resp. Thy.'!J110,0)</f>
        <v>309157</v>
      </c>
      <c r="H13" s="3">
        <f>ROUND(+'Resp. Thy.'!F110,0)</f>
        <v>28685</v>
      </c>
      <c r="I13" s="8">
        <f t="shared" si="1"/>
        <v>10.78</v>
      </c>
      <c r="J13" s="8"/>
      <c r="K13" s="10">
        <f t="shared" si="2"/>
        <v>-0.1376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Thy.'!J9,0)</f>
        <v>2306043</v>
      </c>
      <c r="E14" s="3">
        <f>ROUND(+'Resp. Thy.'!F9,0)</f>
        <v>0</v>
      </c>
      <c r="F14" s="8" t="str">
        <f t="shared" si="0"/>
        <v/>
      </c>
      <c r="G14" s="3">
        <f>ROUND(+'Resp. Thy.'!J111,0)</f>
        <v>2549544</v>
      </c>
      <c r="H14" s="3">
        <f>ROUND(+'Resp. Thy.'!F111,0)</f>
        <v>0</v>
      </c>
      <c r="I14" s="8" t="str">
        <f t="shared" si="1"/>
        <v/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Thy.'!J10,0)</f>
        <v>0</v>
      </c>
      <c r="E15" s="3">
        <f>ROUND(+'Resp. Thy.'!F10,0)</f>
        <v>0</v>
      </c>
      <c r="F15" s="8" t="str">
        <f t="shared" si="0"/>
        <v/>
      </c>
      <c r="G15" s="3">
        <f>ROUND(+'Resp. Thy.'!J112,0)</f>
        <v>0</v>
      </c>
      <c r="H15" s="3">
        <f>ROUND(+'Resp. Thy.'!F112,0)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Thy.'!J11,0)</f>
        <v>0</v>
      </c>
      <c r="E16" s="3">
        <f>ROUND(+'Resp. Thy.'!F11,0)</f>
        <v>0</v>
      </c>
      <c r="F16" s="8" t="str">
        <f t="shared" si="0"/>
        <v/>
      </c>
      <c r="G16" s="3">
        <f>ROUND(+'Resp. Thy.'!J113,0)</f>
        <v>0</v>
      </c>
      <c r="H16" s="3">
        <f>ROUND(+'Resp. Thy.'!F113,0)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Thy.'!J12,0)</f>
        <v>59899</v>
      </c>
      <c r="E17" s="3">
        <f>ROUND(+'Resp. Thy.'!F12,0)</f>
        <v>21338</v>
      </c>
      <c r="F17" s="8">
        <f t="shared" si="0"/>
        <v>2.81</v>
      </c>
      <c r="G17" s="3">
        <f>ROUND(+'Resp. Thy.'!J114,0)</f>
        <v>81220</v>
      </c>
      <c r="H17" s="3">
        <f>ROUND(+'Resp. Thy.'!F114,0)</f>
        <v>0</v>
      </c>
      <c r="I17" s="8" t="str">
        <f t="shared" si="1"/>
        <v/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Thy.'!J13,0)</f>
        <v>27591</v>
      </c>
      <c r="E18" s="3">
        <f>ROUND(+'Resp. Thy.'!F13,0)</f>
        <v>3807</v>
      </c>
      <c r="F18" s="8">
        <f t="shared" si="0"/>
        <v>7.25</v>
      </c>
      <c r="G18" s="3">
        <f>ROUND(+'Resp. Thy.'!J115,0)</f>
        <v>29187</v>
      </c>
      <c r="H18" s="3">
        <f>ROUND(+'Resp. Thy.'!F115,0)</f>
        <v>4459</v>
      </c>
      <c r="I18" s="8">
        <f t="shared" si="1"/>
        <v>6.55</v>
      </c>
      <c r="J18" s="8"/>
      <c r="K18" s="10">
        <f t="shared" si="2"/>
        <v>-9.6600000000000005E-2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Thy.'!J14,0)</f>
        <v>164794</v>
      </c>
      <c r="E19" s="3">
        <f>ROUND(+'Resp. Thy.'!F14,0)</f>
        <v>22843</v>
      </c>
      <c r="F19" s="8">
        <f t="shared" si="0"/>
        <v>7.21</v>
      </c>
      <c r="G19" s="3">
        <f>ROUND(+'Resp. Thy.'!J116,0)</f>
        <v>133937</v>
      </c>
      <c r="H19" s="3">
        <f>ROUND(+'Resp. Thy.'!F116,0)</f>
        <v>22623</v>
      </c>
      <c r="I19" s="8">
        <f t="shared" si="1"/>
        <v>5.92</v>
      </c>
      <c r="J19" s="8"/>
      <c r="K19" s="10">
        <f t="shared" si="2"/>
        <v>-0.1789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Thy.'!J15,0)</f>
        <v>620304</v>
      </c>
      <c r="E20" s="3">
        <f>ROUND(+'Resp. Thy.'!F15,0)</f>
        <v>8156</v>
      </c>
      <c r="F20" s="8">
        <f t="shared" si="0"/>
        <v>76.05</v>
      </c>
      <c r="G20" s="3">
        <f>ROUND(+'Resp. Thy.'!J117,0)</f>
        <v>429059</v>
      </c>
      <c r="H20" s="3">
        <f>ROUND(+'Resp. Thy.'!F117,0)</f>
        <v>8358</v>
      </c>
      <c r="I20" s="8">
        <f t="shared" si="1"/>
        <v>51.34</v>
      </c>
      <c r="J20" s="8"/>
      <c r="K20" s="10">
        <f t="shared" si="2"/>
        <v>-0.32490000000000002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Thy.'!J16,0)</f>
        <v>530446</v>
      </c>
      <c r="E21" s="3">
        <f>ROUND(+'Resp. Thy.'!F16,0)</f>
        <v>140607</v>
      </c>
      <c r="F21" s="8">
        <f t="shared" si="0"/>
        <v>3.77</v>
      </c>
      <c r="G21" s="3">
        <f>ROUND(+'Resp. Thy.'!J118,0)</f>
        <v>665011</v>
      </c>
      <c r="H21" s="3">
        <f>ROUND(+'Resp. Thy.'!F118,0)</f>
        <v>104655</v>
      </c>
      <c r="I21" s="8">
        <f t="shared" si="1"/>
        <v>6.35</v>
      </c>
      <c r="J21" s="8"/>
      <c r="K21" s="10">
        <f t="shared" si="2"/>
        <v>0.68440000000000001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Thy.'!J17,0)</f>
        <v>7992</v>
      </c>
      <c r="E22" s="3">
        <f>ROUND(+'Resp. Thy.'!F17,0)</f>
        <v>83678</v>
      </c>
      <c r="F22" s="8">
        <f t="shared" si="0"/>
        <v>0.1</v>
      </c>
      <c r="G22" s="3">
        <f>ROUND(+'Resp. Thy.'!J119,0)</f>
        <v>46276</v>
      </c>
      <c r="H22" s="3">
        <f>ROUND(+'Resp. Thy.'!F119,0)</f>
        <v>0</v>
      </c>
      <c r="I22" s="8" t="str">
        <f t="shared" si="1"/>
        <v/>
      </c>
      <c r="J22" s="8"/>
      <c r="K22" s="10" t="str">
        <f t="shared" si="2"/>
        <v/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Thy.'!J18,0)</f>
        <v>640892</v>
      </c>
      <c r="E23" s="3">
        <f>ROUND(+'Resp. Thy.'!F18,0)</f>
        <v>171922</v>
      </c>
      <c r="F23" s="8">
        <f t="shared" si="0"/>
        <v>3.73</v>
      </c>
      <c r="G23" s="3">
        <f>ROUND(+'Resp. Thy.'!J120,0)</f>
        <v>710013</v>
      </c>
      <c r="H23" s="3">
        <f>ROUND(+'Resp. Thy.'!F120,0)</f>
        <v>173677</v>
      </c>
      <c r="I23" s="8">
        <f t="shared" si="1"/>
        <v>4.09</v>
      </c>
      <c r="J23" s="8"/>
      <c r="K23" s="10">
        <f t="shared" si="2"/>
        <v>9.6500000000000002E-2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Thy.'!J19,0)</f>
        <v>154897</v>
      </c>
      <c r="E24" s="3">
        <f>ROUND(+'Resp. Thy.'!F19,0)</f>
        <v>4228</v>
      </c>
      <c r="F24" s="8">
        <f t="shared" si="0"/>
        <v>36.64</v>
      </c>
      <c r="G24" s="3">
        <f>ROUND(+'Resp. Thy.'!J121,0)</f>
        <v>149154</v>
      </c>
      <c r="H24" s="3">
        <f>ROUND(+'Resp. Thy.'!F121,0)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Thy.'!J20,0)</f>
        <v>148071</v>
      </c>
      <c r="E25" s="3">
        <f>ROUND(+'Resp. Thy.'!F20,0)</f>
        <v>71948</v>
      </c>
      <c r="F25" s="8">
        <f t="shared" si="0"/>
        <v>2.06</v>
      </c>
      <c r="G25" s="3">
        <f>ROUND(+'Resp. Thy.'!J122,0)</f>
        <v>176903</v>
      </c>
      <c r="H25" s="3">
        <f>ROUND(+'Resp. Thy.'!F122,0)</f>
        <v>73301</v>
      </c>
      <c r="I25" s="8">
        <f t="shared" si="1"/>
        <v>2.41</v>
      </c>
      <c r="J25" s="8"/>
      <c r="K25" s="10">
        <f t="shared" si="2"/>
        <v>0.1699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ROUND(+'Resp. Thy.'!J21,0)</f>
        <v>0</v>
      </c>
      <c r="E26" s="3">
        <f>ROUND(+'Resp. Thy.'!F21,0)</f>
        <v>0</v>
      </c>
      <c r="F26" s="8" t="str">
        <f t="shared" si="0"/>
        <v/>
      </c>
      <c r="G26" s="3">
        <f>ROUND(+'Resp. Thy.'!J123,0)</f>
        <v>50850</v>
      </c>
      <c r="H26" s="3">
        <f>ROUND(+'Resp. Thy.'!F123,0)</f>
        <v>12225</v>
      </c>
      <c r="I26" s="8">
        <f t="shared" si="1"/>
        <v>4.16</v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ROUND(+'Resp. Thy.'!J22,0)</f>
        <v>0</v>
      </c>
      <c r="E27" s="3">
        <f>ROUND(+'Resp. Thy.'!F22,0)</f>
        <v>0</v>
      </c>
      <c r="F27" s="8" t="str">
        <f t="shared" si="0"/>
        <v/>
      </c>
      <c r="G27" s="3">
        <f>ROUND(+'Resp. Thy.'!J124,0)</f>
        <v>0</v>
      </c>
      <c r="H27" s="3">
        <f>ROUND(+'Resp. Thy.'!F124,0)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ROUND(+'Resp. Thy.'!J23,0)</f>
        <v>42001</v>
      </c>
      <c r="E28" s="3">
        <f>ROUND(+'Resp. Thy.'!F23,0)</f>
        <v>7717</v>
      </c>
      <c r="F28" s="8">
        <f t="shared" si="0"/>
        <v>5.44</v>
      </c>
      <c r="G28" s="3">
        <f>ROUND(+'Resp. Thy.'!J125,0)</f>
        <v>0</v>
      </c>
      <c r="H28" s="3">
        <f>ROUND(+'Resp. Thy.'!F125,0)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ROUND(+'Resp. Thy.'!J24,0)</f>
        <v>277525</v>
      </c>
      <c r="E29" s="3">
        <f>ROUND(+'Resp. Thy.'!F24,0)</f>
        <v>0</v>
      </c>
      <c r="F29" s="8" t="str">
        <f t="shared" si="0"/>
        <v/>
      </c>
      <c r="G29" s="3">
        <f>ROUND(+'Resp. Thy.'!J126,0)</f>
        <v>283461</v>
      </c>
      <c r="H29" s="3">
        <f>ROUND(+'Resp. Thy.'!F126,0)</f>
        <v>0</v>
      </c>
      <c r="I29" s="8" t="str">
        <f t="shared" si="1"/>
        <v/>
      </c>
      <c r="J29" s="8"/>
      <c r="K29" s="10" t="str">
        <f t="shared" si="2"/>
        <v/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ROUND(+'Resp. Thy.'!J25,0)</f>
        <v>8796</v>
      </c>
      <c r="E30" s="3">
        <f>ROUND(+'Resp. Thy.'!F25,0)</f>
        <v>1237</v>
      </c>
      <c r="F30" s="8">
        <f t="shared" si="0"/>
        <v>7.11</v>
      </c>
      <c r="G30" s="3">
        <f>ROUND(+'Resp. Thy.'!J127,0)</f>
        <v>1407</v>
      </c>
      <c r="H30" s="3">
        <f>ROUND(+'Resp. Thy.'!F127,0)</f>
        <v>1010</v>
      </c>
      <c r="I30" s="8">
        <f t="shared" si="1"/>
        <v>1.39</v>
      </c>
      <c r="J30" s="8"/>
      <c r="K30" s="10">
        <f t="shared" si="2"/>
        <v>-0.80449999999999999</v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ROUND(+'Resp. Thy.'!J26,0)</f>
        <v>36877</v>
      </c>
      <c r="E31" s="3">
        <f>ROUND(+'Resp. Thy.'!F26,0)</f>
        <v>4537</v>
      </c>
      <c r="F31" s="8">
        <f t="shared" si="0"/>
        <v>8.1300000000000008</v>
      </c>
      <c r="G31" s="3">
        <f>ROUND(+'Resp. Thy.'!J128,0)</f>
        <v>35426</v>
      </c>
      <c r="H31" s="3">
        <f>ROUND(+'Resp. Thy.'!F128,0)</f>
        <v>1213</v>
      </c>
      <c r="I31" s="8">
        <f t="shared" si="1"/>
        <v>29.21</v>
      </c>
      <c r="J31" s="8"/>
      <c r="K31" s="10">
        <f t="shared" si="2"/>
        <v>2.5929000000000002</v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ROUND(+'Resp. Thy.'!J27,0)</f>
        <v>240665</v>
      </c>
      <c r="E32" s="3">
        <f>ROUND(+'Resp. Thy.'!F27,0)</f>
        <v>47324</v>
      </c>
      <c r="F32" s="8">
        <f t="shared" si="0"/>
        <v>5.09</v>
      </c>
      <c r="G32" s="3">
        <f>ROUND(+'Resp. Thy.'!J129,0)</f>
        <v>229869</v>
      </c>
      <c r="H32" s="3">
        <f>ROUND(+'Resp. Thy.'!F129,0)</f>
        <v>38641</v>
      </c>
      <c r="I32" s="8">
        <f t="shared" si="1"/>
        <v>5.95</v>
      </c>
      <c r="J32" s="8"/>
      <c r="K32" s="10">
        <f t="shared" si="2"/>
        <v>0.16900000000000001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ROUND(+'Resp. Thy.'!J28,0)</f>
        <v>172071</v>
      </c>
      <c r="E33" s="3">
        <f>ROUND(+'Resp. Thy.'!F28,0)</f>
        <v>12936</v>
      </c>
      <c r="F33" s="8">
        <f t="shared" si="0"/>
        <v>13.3</v>
      </c>
      <c r="G33" s="3">
        <f>ROUND(+'Resp. Thy.'!J130,0)</f>
        <v>134237</v>
      </c>
      <c r="H33" s="3">
        <f>ROUND(+'Resp. Thy.'!F130,0)</f>
        <v>11830</v>
      </c>
      <c r="I33" s="8">
        <f t="shared" si="1"/>
        <v>11.35</v>
      </c>
      <c r="J33" s="8"/>
      <c r="K33" s="10">
        <f t="shared" si="2"/>
        <v>-0.14660000000000001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ROUND(+'Resp. Thy.'!J29,0)</f>
        <v>73585</v>
      </c>
      <c r="E34" s="3">
        <f>ROUND(+'Resp. Thy.'!F29,0)</f>
        <v>15267</v>
      </c>
      <c r="F34" s="8">
        <f t="shared" si="0"/>
        <v>4.82</v>
      </c>
      <c r="G34" s="3">
        <f>ROUND(+'Resp. Thy.'!J131,0)</f>
        <v>79575</v>
      </c>
      <c r="H34" s="3">
        <f>ROUND(+'Resp. Thy.'!F131,0)</f>
        <v>15564</v>
      </c>
      <c r="I34" s="8">
        <f t="shared" si="1"/>
        <v>5.1100000000000003</v>
      </c>
      <c r="J34" s="8"/>
      <c r="K34" s="10">
        <f t="shared" si="2"/>
        <v>6.0199999999999997E-2</v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ROUND(+'Resp. Thy.'!J30,0)</f>
        <v>0</v>
      </c>
      <c r="E35" s="3">
        <f>ROUND(+'Resp. Thy.'!F30,0)</f>
        <v>0</v>
      </c>
      <c r="F35" s="8" t="str">
        <f t="shared" si="0"/>
        <v/>
      </c>
      <c r="G35" s="3">
        <f>ROUND(+'Resp. Thy.'!J132,0)</f>
        <v>0</v>
      </c>
      <c r="H35" s="3">
        <f>ROUND(+'Resp. Thy.'!F132,0)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ROUND(+'Resp. Thy.'!J31,0)</f>
        <v>0</v>
      </c>
      <c r="E36" s="3">
        <f>ROUND(+'Resp. Thy.'!F31,0)</f>
        <v>0</v>
      </c>
      <c r="F36" s="8" t="str">
        <f t="shared" si="0"/>
        <v/>
      </c>
      <c r="G36" s="3">
        <f>ROUND(+'Resp. Thy.'!J133,0)</f>
        <v>0</v>
      </c>
      <c r="H36" s="3">
        <f>ROUND(+'Resp. Thy.'!F133,0)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ROUND(+'Resp. Thy.'!J32,0)</f>
        <v>0</v>
      </c>
      <c r="E37" s="3">
        <f>ROUND(+'Resp. Thy.'!F32,0)</f>
        <v>0</v>
      </c>
      <c r="F37" s="8" t="str">
        <f t="shared" si="0"/>
        <v/>
      </c>
      <c r="G37" s="3">
        <f>ROUND(+'Resp. Thy.'!J134,0)</f>
        <v>0</v>
      </c>
      <c r="H37" s="3">
        <f>ROUND(+'Resp. Thy.'!F134,0)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ROUND(+'Resp. Thy.'!J33,0)</f>
        <v>0</v>
      </c>
      <c r="E38" s="3">
        <f>ROUND(+'Resp. Thy.'!F33,0)</f>
        <v>0</v>
      </c>
      <c r="F38" s="8" t="str">
        <f t="shared" si="0"/>
        <v/>
      </c>
      <c r="G38" s="3">
        <f>ROUND(+'Resp. Thy.'!J135,0)</f>
        <v>0</v>
      </c>
      <c r="H38" s="3">
        <f>ROUND(+'Resp. Thy.'!F135,0)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ROUND(+'Resp. Thy.'!J34,0)</f>
        <v>937827</v>
      </c>
      <c r="E39" s="3">
        <f>ROUND(+'Resp. Thy.'!F34,0)</f>
        <v>174009</v>
      </c>
      <c r="F39" s="8">
        <f t="shared" si="0"/>
        <v>5.39</v>
      </c>
      <c r="G39" s="3">
        <f>ROUND(+'Resp. Thy.'!J136,0)</f>
        <v>888311</v>
      </c>
      <c r="H39" s="3">
        <f>ROUND(+'Resp. Thy.'!F136,0)</f>
        <v>178629</v>
      </c>
      <c r="I39" s="8">
        <f t="shared" si="1"/>
        <v>4.97</v>
      </c>
      <c r="J39" s="8"/>
      <c r="K39" s="10">
        <f t="shared" si="2"/>
        <v>-7.7899999999999997E-2</v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ROUND(+'Resp. Thy.'!J35,0)</f>
        <v>70995</v>
      </c>
      <c r="E40" s="3">
        <f>ROUND(+'Resp. Thy.'!F35,0)</f>
        <v>23486</v>
      </c>
      <c r="F40" s="8">
        <f t="shared" si="0"/>
        <v>3.02</v>
      </c>
      <c r="G40" s="3">
        <f>ROUND(+'Resp. Thy.'!J137,0)</f>
        <v>91111</v>
      </c>
      <c r="H40" s="3">
        <f>ROUND(+'Resp. Thy.'!F137,0)</f>
        <v>26148</v>
      </c>
      <c r="I40" s="8">
        <f t="shared" si="1"/>
        <v>3.48</v>
      </c>
      <c r="J40" s="8"/>
      <c r="K40" s="10">
        <f t="shared" si="2"/>
        <v>0.15229999999999999</v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ROUND(+'Resp. Thy.'!J36,0)</f>
        <v>32972</v>
      </c>
      <c r="E41" s="3">
        <f>ROUND(+'Resp. Thy.'!F36,0)</f>
        <v>1518</v>
      </c>
      <c r="F41" s="8">
        <f t="shared" si="0"/>
        <v>21.72</v>
      </c>
      <c r="G41" s="3">
        <f>ROUND(+'Resp. Thy.'!J138,0)</f>
        <v>13376</v>
      </c>
      <c r="H41" s="3">
        <f>ROUND(+'Resp. Thy.'!F138,0)</f>
        <v>1126</v>
      </c>
      <c r="I41" s="8">
        <f t="shared" si="1"/>
        <v>11.88</v>
      </c>
      <c r="J41" s="8"/>
      <c r="K41" s="10">
        <f t="shared" si="2"/>
        <v>-0.45300000000000001</v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ROUND(+'Resp. Thy.'!J37,0)</f>
        <v>167970</v>
      </c>
      <c r="E42" s="3">
        <f>ROUND(+'Resp. Thy.'!F37,0)</f>
        <v>70420</v>
      </c>
      <c r="F42" s="8">
        <f t="shared" si="0"/>
        <v>2.39</v>
      </c>
      <c r="G42" s="3">
        <f>ROUND(+'Resp. Thy.'!J139,0)</f>
        <v>172426</v>
      </c>
      <c r="H42" s="3">
        <f>ROUND(+'Resp. Thy.'!F139,0)</f>
        <v>59051</v>
      </c>
      <c r="I42" s="8">
        <f t="shared" si="1"/>
        <v>2.92</v>
      </c>
      <c r="J42" s="8"/>
      <c r="K42" s="10">
        <f t="shared" si="2"/>
        <v>0.2218</v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ROUND(+'Resp. Thy.'!J38,0)</f>
        <v>0</v>
      </c>
      <c r="E43" s="3">
        <f>ROUND(+'Resp. Thy.'!F38,0)</f>
        <v>0</v>
      </c>
      <c r="F43" s="8" t="str">
        <f t="shared" si="0"/>
        <v/>
      </c>
      <c r="G43" s="3">
        <f>ROUND(+'Resp. Thy.'!J140,0)</f>
        <v>0</v>
      </c>
      <c r="H43" s="3">
        <f>ROUND(+'Resp. Thy.'!F140,0)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ROUND(+'Resp. Thy.'!J39,0)</f>
        <v>76633</v>
      </c>
      <c r="E44" s="3">
        <f>ROUND(+'Resp. Thy.'!F39,0)</f>
        <v>33120</v>
      </c>
      <c r="F44" s="8">
        <f t="shared" si="0"/>
        <v>2.31</v>
      </c>
      <c r="G44" s="3">
        <f>ROUND(+'Resp. Thy.'!J141,0)</f>
        <v>82225</v>
      </c>
      <c r="H44" s="3">
        <f>ROUND(+'Resp. Thy.'!F141,0)</f>
        <v>28292</v>
      </c>
      <c r="I44" s="8">
        <f t="shared" si="1"/>
        <v>2.91</v>
      </c>
      <c r="J44" s="8"/>
      <c r="K44" s="10">
        <f t="shared" si="2"/>
        <v>0.25969999999999999</v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ROUND(+'Resp. Thy.'!J40,0)</f>
        <v>881</v>
      </c>
      <c r="E45" s="3">
        <f>ROUND(+'Resp. Thy.'!F40,0)</f>
        <v>1657</v>
      </c>
      <c r="F45" s="8">
        <f t="shared" si="0"/>
        <v>0.53</v>
      </c>
      <c r="G45" s="3">
        <f>ROUND(+'Resp. Thy.'!J142,0)</f>
        <v>1779</v>
      </c>
      <c r="H45" s="3">
        <f>ROUND(+'Resp. Thy.'!F142,0)</f>
        <v>1410</v>
      </c>
      <c r="I45" s="8">
        <f t="shared" si="1"/>
        <v>1.26</v>
      </c>
      <c r="J45" s="8"/>
      <c r="K45" s="10">
        <f t="shared" si="2"/>
        <v>1.3774</v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ROUND(+'Resp. Thy.'!J41,0)</f>
        <v>58859</v>
      </c>
      <c r="E46" s="3">
        <f>ROUND(+'Resp. Thy.'!F41,0)</f>
        <v>21133</v>
      </c>
      <c r="F46" s="8">
        <f t="shared" si="0"/>
        <v>2.79</v>
      </c>
      <c r="G46" s="3">
        <f>ROUND(+'Resp. Thy.'!J143,0)</f>
        <v>63631</v>
      </c>
      <c r="H46" s="3">
        <f>ROUND(+'Resp. Thy.'!F143,0)</f>
        <v>20170</v>
      </c>
      <c r="I46" s="8">
        <f t="shared" si="1"/>
        <v>3.15</v>
      </c>
      <c r="J46" s="8"/>
      <c r="K46" s="10">
        <f t="shared" si="2"/>
        <v>0.129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ROUND(+'Resp. Thy.'!J42,0)</f>
        <v>4965</v>
      </c>
      <c r="E47" s="3">
        <f>ROUND(+'Resp. Thy.'!F42,0)</f>
        <v>788</v>
      </c>
      <c r="F47" s="8">
        <f t="shared" si="0"/>
        <v>6.3</v>
      </c>
      <c r="G47" s="3">
        <f>ROUND(+'Resp. Thy.'!J144,0)</f>
        <v>4416</v>
      </c>
      <c r="H47" s="3">
        <f>ROUND(+'Resp. Thy.'!F144,0)</f>
        <v>118</v>
      </c>
      <c r="I47" s="8">
        <f t="shared" si="1"/>
        <v>37.42</v>
      </c>
      <c r="J47" s="8"/>
      <c r="K47" s="10">
        <f t="shared" si="2"/>
        <v>4.9397000000000002</v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ROUND(+'Resp. Thy.'!J43,0)</f>
        <v>0</v>
      </c>
      <c r="E48" s="3">
        <f>ROUND(+'Resp. Thy.'!F43,0)</f>
        <v>0</v>
      </c>
      <c r="F48" s="8" t="str">
        <f t="shared" si="0"/>
        <v/>
      </c>
      <c r="G48" s="3">
        <f>ROUND(+'Resp. Thy.'!J145,0)</f>
        <v>0</v>
      </c>
      <c r="H48" s="3">
        <f>ROUND(+'Resp. Thy.'!F145,0)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ROUND(+'Resp. Thy.'!J44,0)</f>
        <v>91429</v>
      </c>
      <c r="E49" s="3">
        <f>ROUND(+'Resp. Thy.'!F44,0)</f>
        <v>19027</v>
      </c>
      <c r="F49" s="8">
        <f t="shared" si="0"/>
        <v>4.8099999999999996</v>
      </c>
      <c r="G49" s="3">
        <f>ROUND(+'Resp. Thy.'!J146,0)</f>
        <v>176338</v>
      </c>
      <c r="H49" s="3">
        <f>ROUND(+'Resp. Thy.'!F146,0)</f>
        <v>37624</v>
      </c>
      <c r="I49" s="8">
        <f t="shared" si="1"/>
        <v>4.6900000000000004</v>
      </c>
      <c r="J49" s="8"/>
      <c r="K49" s="10">
        <f t="shared" si="2"/>
        <v>-2.4899999999999999E-2</v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ROUND(+'Resp. Thy.'!J45,0)</f>
        <v>1906247</v>
      </c>
      <c r="E50" s="3">
        <f>ROUND(+'Resp. Thy.'!F45,0)</f>
        <v>67295</v>
      </c>
      <c r="F50" s="8">
        <f t="shared" si="0"/>
        <v>28.33</v>
      </c>
      <c r="G50" s="3">
        <f>ROUND(+'Resp. Thy.'!J147,0)</f>
        <v>1916184</v>
      </c>
      <c r="H50" s="3">
        <f>ROUND(+'Resp. Thy.'!F147,0)</f>
        <v>71491</v>
      </c>
      <c r="I50" s="8">
        <f t="shared" si="1"/>
        <v>26.8</v>
      </c>
      <c r="J50" s="8"/>
      <c r="K50" s="10">
        <f t="shared" si="2"/>
        <v>-5.3999999999999999E-2</v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ROUND(+'Resp. Thy.'!J46,0)</f>
        <v>0</v>
      </c>
      <c r="E51" s="3">
        <f>ROUND(+'Resp. Thy.'!F46,0)</f>
        <v>0</v>
      </c>
      <c r="F51" s="8" t="str">
        <f t="shared" si="0"/>
        <v/>
      </c>
      <c r="G51" s="3">
        <f>ROUND(+'Resp. Thy.'!J148,0)</f>
        <v>0</v>
      </c>
      <c r="H51" s="3">
        <f>ROUND(+'Resp. Thy.'!F148,0)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ROUND(+'Resp. Thy.'!J47,0)</f>
        <v>227979</v>
      </c>
      <c r="E52" s="3">
        <f>ROUND(+'Resp. Thy.'!F47,0)</f>
        <v>23391</v>
      </c>
      <c r="F52" s="8">
        <f t="shared" si="0"/>
        <v>9.75</v>
      </c>
      <c r="G52" s="3">
        <f>ROUND(+'Resp. Thy.'!J149,0)</f>
        <v>215965</v>
      </c>
      <c r="H52" s="3">
        <f>ROUND(+'Resp. Thy.'!F149,0)</f>
        <v>23994</v>
      </c>
      <c r="I52" s="8">
        <f t="shared" si="1"/>
        <v>9</v>
      </c>
      <c r="J52" s="8"/>
      <c r="K52" s="10">
        <f t="shared" si="2"/>
        <v>-7.6899999999999996E-2</v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ROUND(+'Resp. Thy.'!J48,0)</f>
        <v>231413</v>
      </c>
      <c r="E53" s="3">
        <f>ROUND(+'Resp. Thy.'!F48,0)</f>
        <v>0</v>
      </c>
      <c r="F53" s="8" t="str">
        <f t="shared" si="0"/>
        <v/>
      </c>
      <c r="G53" s="3">
        <f>ROUND(+'Resp. Thy.'!J150,0)</f>
        <v>247585</v>
      </c>
      <c r="H53" s="3">
        <f>ROUND(+'Resp. Thy.'!F150,0)</f>
        <v>0</v>
      </c>
      <c r="I53" s="8" t="str">
        <f t="shared" si="1"/>
        <v/>
      </c>
      <c r="J53" s="8"/>
      <c r="K53" s="10" t="str">
        <f t="shared" si="2"/>
        <v/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ROUND(+'Resp. Thy.'!J49,0)</f>
        <v>170658</v>
      </c>
      <c r="E54" s="3">
        <f>ROUND(+'Resp. Thy.'!F49,0)</f>
        <v>49443</v>
      </c>
      <c r="F54" s="8">
        <f t="shared" si="0"/>
        <v>3.45</v>
      </c>
      <c r="G54" s="3">
        <f>ROUND(+'Resp. Thy.'!J151,0)</f>
        <v>147902</v>
      </c>
      <c r="H54" s="3">
        <f>ROUND(+'Resp. Thy.'!F151,0)</f>
        <v>40123</v>
      </c>
      <c r="I54" s="8">
        <f t="shared" si="1"/>
        <v>3.69</v>
      </c>
      <c r="J54" s="8"/>
      <c r="K54" s="10">
        <f t="shared" si="2"/>
        <v>6.9599999999999995E-2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ROUND(+'Resp. Thy.'!J50,0)</f>
        <v>97857</v>
      </c>
      <c r="E55" s="3">
        <f>ROUND(+'Resp. Thy.'!F50,0)</f>
        <v>10970</v>
      </c>
      <c r="F55" s="8">
        <f t="shared" si="0"/>
        <v>8.92</v>
      </c>
      <c r="G55" s="3">
        <f>ROUND(+'Resp. Thy.'!J152,0)</f>
        <v>96854</v>
      </c>
      <c r="H55" s="3">
        <f>ROUND(+'Resp. Thy.'!F152,0)</f>
        <v>10397</v>
      </c>
      <c r="I55" s="8">
        <f t="shared" si="1"/>
        <v>9.32</v>
      </c>
      <c r="J55" s="8"/>
      <c r="K55" s="10">
        <f t="shared" si="2"/>
        <v>4.48E-2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ROUND(+'Resp. Thy.'!J51,0)</f>
        <v>11755</v>
      </c>
      <c r="E56" s="3">
        <f>ROUND(+'Resp. Thy.'!F51,0)</f>
        <v>5082</v>
      </c>
      <c r="F56" s="8">
        <f t="shared" si="0"/>
        <v>2.31</v>
      </c>
      <c r="G56" s="3">
        <f>ROUND(+'Resp. Thy.'!J153,0)</f>
        <v>14632</v>
      </c>
      <c r="H56" s="3">
        <f>ROUND(+'Resp. Thy.'!F153,0)</f>
        <v>0</v>
      </c>
      <c r="I56" s="8" t="str">
        <f t="shared" si="1"/>
        <v/>
      </c>
      <c r="J56" s="8"/>
      <c r="K56" s="10" t="str">
        <f t="shared" si="2"/>
        <v/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ROUND(+'Resp. Thy.'!J52,0)</f>
        <v>202913</v>
      </c>
      <c r="E57" s="3">
        <f>ROUND(+'Resp. Thy.'!F52,0)</f>
        <v>0</v>
      </c>
      <c r="F57" s="8" t="str">
        <f t="shared" si="0"/>
        <v/>
      </c>
      <c r="G57" s="3">
        <f>ROUND(+'Resp. Thy.'!J154,0)</f>
        <v>212983</v>
      </c>
      <c r="H57" s="3">
        <f>ROUND(+'Resp. Thy.'!F154,0)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ROUND(+'Resp. Thy.'!J53,0)</f>
        <v>829148</v>
      </c>
      <c r="E58" s="3">
        <f>ROUND(+'Resp. Thy.'!F53,0)</f>
        <v>47192</v>
      </c>
      <c r="F58" s="8">
        <f t="shared" si="0"/>
        <v>17.57</v>
      </c>
      <c r="G58" s="3">
        <f>ROUND(+'Resp. Thy.'!J155,0)</f>
        <v>324238</v>
      </c>
      <c r="H58" s="3">
        <f>ROUND(+'Resp. Thy.'!F155,0)</f>
        <v>54103</v>
      </c>
      <c r="I58" s="8">
        <f t="shared" si="1"/>
        <v>5.99</v>
      </c>
      <c r="J58" s="8"/>
      <c r="K58" s="10">
        <f t="shared" si="2"/>
        <v>-0.65910000000000002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ROUND(+'Resp. Thy.'!J54,0)</f>
        <v>49639</v>
      </c>
      <c r="E59" s="3">
        <f>ROUND(+'Resp. Thy.'!F54,0)</f>
        <v>2368</v>
      </c>
      <c r="F59" s="8">
        <f t="shared" si="0"/>
        <v>20.96</v>
      </c>
      <c r="G59" s="3">
        <f>ROUND(+'Resp. Thy.'!J156,0)</f>
        <v>38014</v>
      </c>
      <c r="H59" s="3">
        <f>ROUND(+'Resp. Thy.'!F156,0)</f>
        <v>2368</v>
      </c>
      <c r="I59" s="8">
        <f t="shared" si="1"/>
        <v>16.05</v>
      </c>
      <c r="J59" s="8"/>
      <c r="K59" s="10">
        <f t="shared" si="2"/>
        <v>-0.23430000000000001</v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ROUND(+'Resp. Thy.'!J55,0)</f>
        <v>0</v>
      </c>
      <c r="E60" s="3">
        <f>ROUND(+'Resp. Thy.'!F55,0)</f>
        <v>0</v>
      </c>
      <c r="F60" s="8" t="str">
        <f t="shared" si="0"/>
        <v/>
      </c>
      <c r="G60" s="3">
        <f>ROUND(+'Resp. Thy.'!J157,0)</f>
        <v>0</v>
      </c>
      <c r="H60" s="3">
        <f>ROUND(+'Resp. Thy.'!F157,0)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ROUND(+'Resp. Thy.'!J56,0)</f>
        <v>390365</v>
      </c>
      <c r="E61" s="3">
        <f>ROUND(+'Resp. Thy.'!F56,0)</f>
        <v>311854</v>
      </c>
      <c r="F61" s="8">
        <f t="shared" si="0"/>
        <v>1.25</v>
      </c>
      <c r="G61" s="3">
        <f>ROUND(+'Resp. Thy.'!J158,0)</f>
        <v>497234</v>
      </c>
      <c r="H61" s="3">
        <f>ROUND(+'Resp. Thy.'!F158,0)</f>
        <v>391663</v>
      </c>
      <c r="I61" s="8">
        <f t="shared" si="1"/>
        <v>1.27</v>
      </c>
      <c r="J61" s="8"/>
      <c r="K61" s="10">
        <f t="shared" si="2"/>
        <v>1.6E-2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ROUND(+'Resp. Thy.'!J57,0)</f>
        <v>367895</v>
      </c>
      <c r="E62" s="3">
        <f>ROUND(+'Resp. Thy.'!F57,0)</f>
        <v>71676</v>
      </c>
      <c r="F62" s="8">
        <f t="shared" si="0"/>
        <v>5.13</v>
      </c>
      <c r="G62" s="3">
        <f>ROUND(+'Resp. Thy.'!J159,0)</f>
        <v>370382</v>
      </c>
      <c r="H62" s="3">
        <f>ROUND(+'Resp. Thy.'!F159,0)</f>
        <v>68557</v>
      </c>
      <c r="I62" s="8">
        <f t="shared" si="1"/>
        <v>5.4</v>
      </c>
      <c r="J62" s="8"/>
      <c r="K62" s="10">
        <f t="shared" si="2"/>
        <v>5.2600000000000001E-2</v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ROUND(+'Resp. Thy.'!J58,0)</f>
        <v>15163</v>
      </c>
      <c r="E63" s="3">
        <f>ROUND(+'Resp. Thy.'!F58,0)</f>
        <v>6461</v>
      </c>
      <c r="F63" s="8">
        <f t="shared" si="0"/>
        <v>2.35</v>
      </c>
      <c r="G63" s="3">
        <f>ROUND(+'Resp. Thy.'!J160,0)</f>
        <v>25149</v>
      </c>
      <c r="H63" s="3">
        <f>ROUND(+'Resp. Thy.'!F160,0)</f>
        <v>1977</v>
      </c>
      <c r="I63" s="8">
        <f t="shared" si="1"/>
        <v>12.72</v>
      </c>
      <c r="J63" s="8"/>
      <c r="K63" s="10">
        <f t="shared" si="2"/>
        <v>4.4127999999999998</v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ROUND(+'Resp. Thy.'!J59,0)</f>
        <v>149919</v>
      </c>
      <c r="E64" s="3">
        <f>ROUND(+'Resp. Thy.'!F59,0)</f>
        <v>68155</v>
      </c>
      <c r="F64" s="8">
        <f t="shared" si="0"/>
        <v>2.2000000000000002</v>
      </c>
      <c r="G64" s="3">
        <f>ROUND(+'Resp. Thy.'!J161,0)</f>
        <v>145409</v>
      </c>
      <c r="H64" s="3">
        <f>ROUND(+'Resp. Thy.'!F161,0)</f>
        <v>59623</v>
      </c>
      <c r="I64" s="8">
        <f t="shared" si="1"/>
        <v>2.44</v>
      </c>
      <c r="J64" s="8"/>
      <c r="K64" s="10">
        <f t="shared" si="2"/>
        <v>0.1091</v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ROUND(+'Resp. Thy.'!J60,0)</f>
        <v>11120</v>
      </c>
      <c r="E65" s="3">
        <f>ROUND(+'Resp. Thy.'!F60,0)</f>
        <v>0</v>
      </c>
      <c r="F65" s="8" t="str">
        <f t="shared" si="0"/>
        <v/>
      </c>
      <c r="G65" s="3">
        <f>ROUND(+'Resp. Thy.'!J162,0)</f>
        <v>13651</v>
      </c>
      <c r="H65" s="3">
        <f>ROUND(+'Resp. Thy.'!F162,0)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ROUND(+'Resp. Thy.'!J61,0)</f>
        <v>79573</v>
      </c>
      <c r="E66" s="3">
        <f>ROUND(+'Resp. Thy.'!F61,0)</f>
        <v>8796</v>
      </c>
      <c r="F66" s="8">
        <f t="shared" si="0"/>
        <v>9.0500000000000007</v>
      </c>
      <c r="G66" s="3">
        <f>ROUND(+'Resp. Thy.'!J163,0)</f>
        <v>58821</v>
      </c>
      <c r="H66" s="3">
        <f>ROUND(+'Resp. Thy.'!F163,0)</f>
        <v>8091</v>
      </c>
      <c r="I66" s="8">
        <f t="shared" si="1"/>
        <v>7.27</v>
      </c>
      <c r="J66" s="8"/>
      <c r="K66" s="10">
        <f t="shared" si="2"/>
        <v>-0.19670000000000001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ROUND(+'Resp. Thy.'!J62,0)</f>
        <v>35749</v>
      </c>
      <c r="E67" s="3">
        <f>ROUND(+'Resp. Thy.'!F62,0)</f>
        <v>9451</v>
      </c>
      <c r="F67" s="8">
        <f t="shared" si="0"/>
        <v>3.78</v>
      </c>
      <c r="G67" s="3">
        <f>ROUND(+'Resp. Thy.'!J164,0)</f>
        <v>36829</v>
      </c>
      <c r="H67" s="3">
        <f>ROUND(+'Resp. Thy.'!F164,0)</f>
        <v>10071</v>
      </c>
      <c r="I67" s="8">
        <f t="shared" si="1"/>
        <v>3.66</v>
      </c>
      <c r="J67" s="8"/>
      <c r="K67" s="10">
        <f t="shared" si="2"/>
        <v>-3.1699999999999999E-2</v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ROUND(+'Resp. Thy.'!J63,0)</f>
        <v>635320</v>
      </c>
      <c r="E68" s="3">
        <f>ROUND(+'Resp. Thy.'!F63,0)</f>
        <v>61980</v>
      </c>
      <c r="F68" s="8">
        <f t="shared" si="0"/>
        <v>10.25</v>
      </c>
      <c r="G68" s="3">
        <f>ROUND(+'Resp. Thy.'!J165,0)</f>
        <v>712961</v>
      </c>
      <c r="H68" s="3">
        <f>ROUND(+'Resp. Thy.'!F165,0)</f>
        <v>52436</v>
      </c>
      <c r="I68" s="8">
        <f t="shared" si="1"/>
        <v>13.6</v>
      </c>
      <c r="J68" s="8"/>
      <c r="K68" s="10">
        <f t="shared" si="2"/>
        <v>0.32679999999999998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ROUND(+'Resp. Thy.'!J64,0)</f>
        <v>0</v>
      </c>
      <c r="E69" s="3">
        <f>ROUND(+'Resp. Thy.'!F64,0)</f>
        <v>0</v>
      </c>
      <c r="F69" s="8" t="str">
        <f t="shared" si="0"/>
        <v/>
      </c>
      <c r="G69" s="3">
        <f>ROUND(+'Resp. Thy.'!J166,0)</f>
        <v>37416</v>
      </c>
      <c r="H69" s="3">
        <f>ROUND(+'Resp. Thy.'!F166,0)</f>
        <v>16675</v>
      </c>
      <c r="I69" s="8">
        <f t="shared" si="1"/>
        <v>2.2400000000000002</v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ROUND(+'Resp. Thy.'!J65,0)</f>
        <v>27463</v>
      </c>
      <c r="E70" s="3">
        <f>ROUND(+'Resp. Thy.'!F65,0)</f>
        <v>5006</v>
      </c>
      <c r="F70" s="8">
        <f t="shared" si="0"/>
        <v>5.49</v>
      </c>
      <c r="G70" s="3">
        <f>ROUND(+'Resp. Thy.'!J167,0)</f>
        <v>20948</v>
      </c>
      <c r="H70" s="3">
        <f>ROUND(+'Resp. Thy.'!F167,0)</f>
        <v>4113</v>
      </c>
      <c r="I70" s="8">
        <f t="shared" si="1"/>
        <v>5.09</v>
      </c>
      <c r="J70" s="8"/>
      <c r="K70" s="10">
        <f t="shared" si="2"/>
        <v>-7.2900000000000006E-2</v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ROUND(+'Resp. Thy.'!J66,0)</f>
        <v>0</v>
      </c>
      <c r="E71" s="3">
        <f>ROUND(+'Resp. Thy.'!F66,0)</f>
        <v>0</v>
      </c>
      <c r="F71" s="8" t="str">
        <f t="shared" si="0"/>
        <v/>
      </c>
      <c r="G71" s="3">
        <f>ROUND(+'Resp. Thy.'!J168,0)</f>
        <v>0</v>
      </c>
      <c r="H71" s="3">
        <f>ROUND(+'Resp. Thy.'!F168,0)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ROUND(+'Resp. Thy.'!J67,0)</f>
        <v>392892</v>
      </c>
      <c r="E72" s="3">
        <f>ROUND(+'Resp. Thy.'!F67,0)</f>
        <v>1916</v>
      </c>
      <c r="F72" s="8">
        <f t="shared" si="0"/>
        <v>205.06</v>
      </c>
      <c r="G72" s="3">
        <f>ROUND(+'Resp. Thy.'!J169,0)</f>
        <v>427792</v>
      </c>
      <c r="H72" s="3">
        <f>ROUND(+'Resp. Thy.'!F169,0)</f>
        <v>76057</v>
      </c>
      <c r="I72" s="8">
        <f t="shared" si="1"/>
        <v>5.62</v>
      </c>
      <c r="J72" s="8"/>
      <c r="K72" s="10">
        <f t="shared" si="2"/>
        <v>-0.97260000000000002</v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ROUND(+'Resp. Thy.'!J68,0)</f>
        <v>300939</v>
      </c>
      <c r="E73" s="3">
        <f>ROUND(+'Resp. Thy.'!F68,0)</f>
        <v>45008</v>
      </c>
      <c r="F73" s="8">
        <f t="shared" si="0"/>
        <v>6.69</v>
      </c>
      <c r="G73" s="3">
        <f>ROUND(+'Resp. Thy.'!J170,0)</f>
        <v>367967</v>
      </c>
      <c r="H73" s="3">
        <f>ROUND(+'Resp. Thy.'!F170,0)</f>
        <v>44172</v>
      </c>
      <c r="I73" s="8">
        <f t="shared" si="1"/>
        <v>8.33</v>
      </c>
      <c r="J73" s="8"/>
      <c r="K73" s="10">
        <f t="shared" si="2"/>
        <v>0.24510000000000001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ROUND(+'Resp. Thy.'!J69,0)</f>
        <v>2132255</v>
      </c>
      <c r="E74" s="3">
        <f>ROUND(+'Resp. Thy.'!F69,0)</f>
        <v>596102</v>
      </c>
      <c r="F74" s="8">
        <f t="shared" si="0"/>
        <v>3.58</v>
      </c>
      <c r="G74" s="3">
        <f>ROUND(+'Resp. Thy.'!J171,0)</f>
        <v>2903977</v>
      </c>
      <c r="H74" s="3">
        <f>ROUND(+'Resp. Thy.'!F171,0)</f>
        <v>637427</v>
      </c>
      <c r="I74" s="8">
        <f t="shared" si="1"/>
        <v>4.5599999999999996</v>
      </c>
      <c r="J74" s="8"/>
      <c r="K74" s="10">
        <f t="shared" si="2"/>
        <v>0.2737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ROUND(+'Resp. Thy.'!J70,0)</f>
        <v>454215</v>
      </c>
      <c r="E75" s="3">
        <f>ROUND(+'Resp. Thy.'!F70,0)</f>
        <v>0</v>
      </c>
      <c r="F75" s="8" t="str">
        <f t="shared" ref="F75:F108" si="3">IF(D75=0,"",IF(E75=0,"",ROUND(D75/E75,2)))</f>
        <v/>
      </c>
      <c r="G75" s="3">
        <f>ROUND(+'Resp. Thy.'!J172,0)</f>
        <v>408143</v>
      </c>
      <c r="H75" s="3">
        <f>ROUND(+'Resp. Thy.'!F172,0)</f>
        <v>11199</v>
      </c>
      <c r="I75" s="8">
        <f t="shared" ref="I75:I108" si="4">IF(G75=0,"",IF(H75=0,"",ROUND(G75/H75,2)))</f>
        <v>36.44</v>
      </c>
      <c r="J75" s="8"/>
      <c r="K75" s="10" t="str">
        <f t="shared" ref="K75:K108" si="5">IF(D75=0,"",IF(E75=0,"",IF(G75=0,"",IF(H75=0,"",ROUND(I75/F75-1,4)))))</f>
        <v/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ROUND(+'Resp. Thy.'!J71,0)</f>
        <v>28086</v>
      </c>
      <c r="E76" s="3">
        <f>ROUND(+'Resp. Thy.'!F71,0)</f>
        <v>2236</v>
      </c>
      <c r="F76" s="8">
        <f t="shared" si="3"/>
        <v>12.56</v>
      </c>
      <c r="G76" s="3">
        <f>ROUND(+'Resp. Thy.'!J173,0)</f>
        <v>22137</v>
      </c>
      <c r="H76" s="3">
        <f>ROUND(+'Resp. Thy.'!F173,0)</f>
        <v>2251</v>
      </c>
      <c r="I76" s="8">
        <f t="shared" si="4"/>
        <v>9.83</v>
      </c>
      <c r="J76" s="8"/>
      <c r="K76" s="10">
        <f t="shared" si="5"/>
        <v>-0.21740000000000001</v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ROUND(+'Resp. Thy.'!J72,0)</f>
        <v>0</v>
      </c>
      <c r="E77" s="3">
        <f>ROUND(+'Resp. Thy.'!F72,0)</f>
        <v>0</v>
      </c>
      <c r="F77" s="8" t="str">
        <f t="shared" si="3"/>
        <v/>
      </c>
      <c r="G77" s="3">
        <f>ROUND(+'Resp. Thy.'!J174,0)</f>
        <v>0</v>
      </c>
      <c r="H77" s="3">
        <f>ROUND(+'Resp. Thy.'!F174,0)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ROUND(+'Resp. Thy.'!J73,0)</f>
        <v>136889</v>
      </c>
      <c r="E78" s="3">
        <f>ROUND(+'Resp. Thy.'!F73,0)</f>
        <v>43820</v>
      </c>
      <c r="F78" s="8">
        <f t="shared" si="3"/>
        <v>3.12</v>
      </c>
      <c r="G78" s="3">
        <f>ROUND(+'Resp. Thy.'!J175,0)</f>
        <v>140996</v>
      </c>
      <c r="H78" s="3">
        <f>ROUND(+'Resp. Thy.'!F175,0)</f>
        <v>44430</v>
      </c>
      <c r="I78" s="8">
        <f t="shared" si="4"/>
        <v>3.17</v>
      </c>
      <c r="J78" s="8"/>
      <c r="K78" s="10">
        <f t="shared" si="5"/>
        <v>1.6E-2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ROUND(+'Resp. Thy.'!J74,0)</f>
        <v>482627</v>
      </c>
      <c r="E79" s="3">
        <f>ROUND(+'Resp. Thy.'!F74,0)</f>
        <v>95793</v>
      </c>
      <c r="F79" s="8">
        <f t="shared" si="3"/>
        <v>5.04</v>
      </c>
      <c r="G79" s="3">
        <f>ROUND(+'Resp. Thy.'!J176,0)</f>
        <v>437565</v>
      </c>
      <c r="H79" s="3">
        <f>ROUND(+'Resp. Thy.'!F176,0)</f>
        <v>92867</v>
      </c>
      <c r="I79" s="8">
        <f t="shared" si="4"/>
        <v>4.71</v>
      </c>
      <c r="J79" s="8"/>
      <c r="K79" s="10">
        <f t="shared" si="5"/>
        <v>-6.5500000000000003E-2</v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ROUND(+'Resp. Thy.'!J75,0)</f>
        <v>36145</v>
      </c>
      <c r="E80" s="3">
        <f>ROUND(+'Resp. Thy.'!F75,0)</f>
        <v>23571</v>
      </c>
      <c r="F80" s="8">
        <f t="shared" si="3"/>
        <v>1.53</v>
      </c>
      <c r="G80" s="3">
        <f>ROUND(+'Resp. Thy.'!J177,0)</f>
        <v>46591</v>
      </c>
      <c r="H80" s="3">
        <f>ROUND(+'Resp. Thy.'!F177,0)</f>
        <v>27350</v>
      </c>
      <c r="I80" s="8">
        <f t="shared" si="4"/>
        <v>1.7</v>
      </c>
      <c r="J80" s="8"/>
      <c r="K80" s="10">
        <f t="shared" si="5"/>
        <v>0.1111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ROUND(+'Resp. Thy.'!J76,0)</f>
        <v>9555</v>
      </c>
      <c r="E81" s="3">
        <f>ROUND(+'Resp. Thy.'!F76,0)</f>
        <v>0</v>
      </c>
      <c r="F81" s="8" t="str">
        <f t="shared" si="3"/>
        <v/>
      </c>
      <c r="G81" s="3">
        <f>ROUND(+'Resp. Thy.'!J178,0)</f>
        <v>10793</v>
      </c>
      <c r="H81" s="3">
        <f>ROUND(+'Resp. Thy.'!F178,0)</f>
        <v>2474</v>
      </c>
      <c r="I81" s="8">
        <f t="shared" si="4"/>
        <v>4.3600000000000003</v>
      </c>
      <c r="J81" s="8"/>
      <c r="K81" s="10" t="str">
        <f t="shared" si="5"/>
        <v/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ROUND(+'Resp. Thy.'!J77,0)</f>
        <v>212837</v>
      </c>
      <c r="E82" s="3">
        <f>ROUND(+'Resp. Thy.'!F77,0)</f>
        <v>240257</v>
      </c>
      <c r="F82" s="8">
        <f t="shared" si="3"/>
        <v>0.89</v>
      </c>
      <c r="G82" s="3">
        <f>ROUND(+'Resp. Thy.'!J179,0)</f>
        <v>186622</v>
      </c>
      <c r="H82" s="3">
        <f>ROUND(+'Resp. Thy.'!F179,0)</f>
        <v>0</v>
      </c>
      <c r="I82" s="8" t="str">
        <f t="shared" si="4"/>
        <v/>
      </c>
      <c r="J82" s="8"/>
      <c r="K82" s="10" t="str">
        <f t="shared" si="5"/>
        <v/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ROUND(+'Resp. Thy.'!J78,0)</f>
        <v>689952</v>
      </c>
      <c r="E83" s="3">
        <f>ROUND(+'Resp. Thy.'!F78,0)</f>
        <v>0</v>
      </c>
      <c r="F83" s="8" t="str">
        <f t="shared" si="3"/>
        <v/>
      </c>
      <c r="G83" s="3">
        <f>ROUND(+'Resp. Thy.'!J180,0)</f>
        <v>698898</v>
      </c>
      <c r="H83" s="3">
        <f>ROUND(+'Resp. Thy.'!F180,0)</f>
        <v>168237</v>
      </c>
      <c r="I83" s="8">
        <f t="shared" si="4"/>
        <v>4.1500000000000004</v>
      </c>
      <c r="J83" s="8"/>
      <c r="K83" s="10" t="str">
        <f t="shared" si="5"/>
        <v/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ROUND(+'Resp. Thy.'!J79,0)</f>
        <v>109002</v>
      </c>
      <c r="E84" s="3">
        <f>ROUND(+'Resp. Thy.'!F79,0)</f>
        <v>119514</v>
      </c>
      <c r="F84" s="8">
        <f t="shared" si="3"/>
        <v>0.91</v>
      </c>
      <c r="G84" s="3">
        <f>ROUND(+'Resp. Thy.'!J181,0)</f>
        <v>135017</v>
      </c>
      <c r="H84" s="3">
        <f>ROUND(+'Resp. Thy.'!F181,0)</f>
        <v>96446</v>
      </c>
      <c r="I84" s="8">
        <f t="shared" si="4"/>
        <v>1.4</v>
      </c>
      <c r="J84" s="8"/>
      <c r="K84" s="10">
        <f t="shared" si="5"/>
        <v>0.53849999999999998</v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ROUND(+'Resp. Thy.'!J80,0)</f>
        <v>258696</v>
      </c>
      <c r="E85" s="3">
        <f>ROUND(+'Resp. Thy.'!F80,0)</f>
        <v>24917</v>
      </c>
      <c r="F85" s="8">
        <f t="shared" si="3"/>
        <v>10.38</v>
      </c>
      <c r="G85" s="3">
        <f>ROUND(+'Resp. Thy.'!J182,0)</f>
        <v>89565</v>
      </c>
      <c r="H85" s="3">
        <f>ROUND(+'Resp. Thy.'!F182,0)</f>
        <v>35439</v>
      </c>
      <c r="I85" s="8">
        <f t="shared" si="4"/>
        <v>2.5299999999999998</v>
      </c>
      <c r="J85" s="8"/>
      <c r="K85" s="10">
        <f t="shared" si="5"/>
        <v>-0.75629999999999997</v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ROUND(+'Resp. Thy.'!J81,0)</f>
        <v>0</v>
      </c>
      <c r="E86" s="3">
        <f>ROUND(+'Resp. Thy.'!F81,0)</f>
        <v>0</v>
      </c>
      <c r="F86" s="8" t="str">
        <f t="shared" si="3"/>
        <v/>
      </c>
      <c r="G86" s="3">
        <f>ROUND(+'Resp. Thy.'!J183,0)</f>
        <v>0</v>
      </c>
      <c r="H86" s="3">
        <f>ROUND(+'Resp. Thy.'!F183,0)</f>
        <v>0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ROUND(+'Resp. Thy.'!J82,0)</f>
        <v>174315</v>
      </c>
      <c r="E87" s="3">
        <f>ROUND(+'Resp. Thy.'!F82,0)</f>
        <v>34644</v>
      </c>
      <c r="F87" s="8">
        <f t="shared" si="3"/>
        <v>5.03</v>
      </c>
      <c r="G87" s="3">
        <f>ROUND(+'Resp. Thy.'!J184,0)</f>
        <v>204880</v>
      </c>
      <c r="H87" s="3">
        <f>ROUND(+'Resp. Thy.'!F184,0)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ROUND(+'Resp. Thy.'!J83,0)</f>
        <v>43019</v>
      </c>
      <c r="E88" s="3">
        <f>ROUND(+'Resp. Thy.'!F83,0)</f>
        <v>13625</v>
      </c>
      <c r="F88" s="8">
        <f t="shared" si="3"/>
        <v>3.16</v>
      </c>
      <c r="G88" s="3">
        <f>ROUND(+'Resp. Thy.'!J185,0)</f>
        <v>51657</v>
      </c>
      <c r="H88" s="3">
        <f>ROUND(+'Resp. Thy.'!F185,0)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ROUND(+'Resp. Thy.'!J84,0)</f>
        <v>14570</v>
      </c>
      <c r="E89" s="3">
        <f>ROUND(+'Resp. Thy.'!F84,0)</f>
        <v>10609</v>
      </c>
      <c r="F89" s="8">
        <f t="shared" si="3"/>
        <v>1.37</v>
      </c>
      <c r="G89" s="3">
        <f>ROUND(+'Resp. Thy.'!J186,0)</f>
        <v>18202</v>
      </c>
      <c r="H89" s="3">
        <f>ROUND(+'Resp. Thy.'!F186,0)</f>
        <v>14930</v>
      </c>
      <c r="I89" s="8">
        <f t="shared" si="4"/>
        <v>1.22</v>
      </c>
      <c r="J89" s="8"/>
      <c r="K89" s="10">
        <f t="shared" si="5"/>
        <v>-0.1095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ROUND(+'Resp. Thy.'!J85,0)</f>
        <v>0</v>
      </c>
      <c r="E90" s="3">
        <f>ROUND(+'Resp. Thy.'!F85,0)</f>
        <v>0</v>
      </c>
      <c r="F90" s="8" t="str">
        <f t="shared" si="3"/>
        <v/>
      </c>
      <c r="G90" s="3">
        <f>ROUND(+'Resp. Thy.'!J187,0)</f>
        <v>0</v>
      </c>
      <c r="H90" s="3">
        <f>ROUND(+'Resp. Thy.'!F187,0)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ROUND(+'Resp. Thy.'!J86,0)</f>
        <v>52194</v>
      </c>
      <c r="E91" s="3">
        <f>ROUND(+'Resp. Thy.'!F86,0)</f>
        <v>18198</v>
      </c>
      <c r="F91" s="8">
        <f t="shared" si="3"/>
        <v>2.87</v>
      </c>
      <c r="G91" s="3">
        <f>ROUND(+'Resp. Thy.'!J188,0)</f>
        <v>44145</v>
      </c>
      <c r="H91" s="3">
        <f>ROUND(+'Resp. Thy.'!F188,0)</f>
        <v>17694</v>
      </c>
      <c r="I91" s="8">
        <f t="shared" si="4"/>
        <v>2.4900000000000002</v>
      </c>
      <c r="J91" s="8"/>
      <c r="K91" s="10">
        <f t="shared" si="5"/>
        <v>-0.13239999999999999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ROUND(+'Resp. Thy.'!J87,0)</f>
        <v>77992</v>
      </c>
      <c r="E92" s="3">
        <f>ROUND(+'Resp. Thy.'!F87,0)</f>
        <v>20560</v>
      </c>
      <c r="F92" s="8">
        <f t="shared" si="3"/>
        <v>3.79</v>
      </c>
      <c r="G92" s="3">
        <f>ROUND(+'Resp. Thy.'!J189,0)</f>
        <v>52755</v>
      </c>
      <c r="H92" s="3">
        <f>ROUND(+'Resp. Thy.'!F189,0)</f>
        <v>19566</v>
      </c>
      <c r="I92" s="8">
        <f t="shared" si="4"/>
        <v>2.7</v>
      </c>
      <c r="J92" s="8"/>
      <c r="K92" s="10">
        <f t="shared" si="5"/>
        <v>-0.28760000000000002</v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ROUND(+'Resp. Thy.'!J88,0)</f>
        <v>28299</v>
      </c>
      <c r="E93" s="3">
        <f>ROUND(+'Resp. Thy.'!F88,0)</f>
        <v>20180</v>
      </c>
      <c r="F93" s="8">
        <f t="shared" si="3"/>
        <v>1.4</v>
      </c>
      <c r="G93" s="3">
        <f>ROUND(+'Resp. Thy.'!J190,0)</f>
        <v>33772</v>
      </c>
      <c r="H93" s="3">
        <f>ROUND(+'Resp. Thy.'!F190,0)</f>
        <v>18039</v>
      </c>
      <c r="I93" s="8">
        <f t="shared" si="4"/>
        <v>1.87</v>
      </c>
      <c r="J93" s="8"/>
      <c r="K93" s="10">
        <f t="shared" si="5"/>
        <v>0.3357</v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ROUND(+'Resp. Thy.'!J89,0)</f>
        <v>162155</v>
      </c>
      <c r="E94" s="3">
        <f>ROUND(+'Resp. Thy.'!F89,0)</f>
        <v>65429</v>
      </c>
      <c r="F94" s="8">
        <f t="shared" si="3"/>
        <v>2.48</v>
      </c>
      <c r="G94" s="3">
        <f>ROUND(+'Resp. Thy.'!J191,0)</f>
        <v>144260</v>
      </c>
      <c r="H94" s="3">
        <f>ROUND(+'Resp. Thy.'!F191,0)</f>
        <v>44499</v>
      </c>
      <c r="I94" s="8">
        <f t="shared" si="4"/>
        <v>3.24</v>
      </c>
      <c r="J94" s="8"/>
      <c r="K94" s="10">
        <f t="shared" si="5"/>
        <v>0.30649999999999999</v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ROUND(+'Resp. Thy.'!J90,0)</f>
        <v>242769</v>
      </c>
      <c r="E95" s="3">
        <f>ROUND(+'Resp. Thy.'!F90,0)</f>
        <v>0</v>
      </c>
      <c r="F95" s="8" t="str">
        <f t="shared" si="3"/>
        <v/>
      </c>
      <c r="G95" s="3">
        <f>ROUND(+'Resp. Thy.'!J192,0)</f>
        <v>124236</v>
      </c>
      <c r="H95" s="3">
        <f>ROUND(+'Resp. Thy.'!F192,0)</f>
        <v>0</v>
      </c>
      <c r="I95" s="8" t="str">
        <f t="shared" si="4"/>
        <v/>
      </c>
      <c r="J95" s="8"/>
      <c r="K95" s="10" t="str">
        <f t="shared" si="5"/>
        <v/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ROUND(+'Resp. Thy.'!J91,0)</f>
        <v>12840</v>
      </c>
      <c r="E96" s="3">
        <f>ROUND(+'Resp. Thy.'!F91,0)</f>
        <v>0</v>
      </c>
      <c r="F96" s="8" t="str">
        <f t="shared" si="3"/>
        <v/>
      </c>
      <c r="G96" s="3">
        <f>ROUND(+'Resp. Thy.'!J193,0)</f>
        <v>14928</v>
      </c>
      <c r="H96" s="3">
        <f>ROUND(+'Resp. Thy.'!F193,0)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ROUND(+'Resp. Thy.'!J92,0)</f>
        <v>0</v>
      </c>
      <c r="E97" s="3">
        <f>ROUND(+'Resp. Thy.'!F92,0)</f>
        <v>0</v>
      </c>
      <c r="F97" s="8" t="str">
        <f t="shared" si="3"/>
        <v/>
      </c>
      <c r="G97" s="3">
        <f>ROUND(+'Resp. Thy.'!J194,0)</f>
        <v>0</v>
      </c>
      <c r="H97" s="3">
        <f>ROUND(+'Resp. Thy.'!F194,0)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ROUND(+'Resp. Thy.'!J93,0)</f>
        <v>54603</v>
      </c>
      <c r="E98" s="3">
        <f>ROUND(+'Resp. Thy.'!F93,0)</f>
        <v>14667</v>
      </c>
      <c r="F98" s="8">
        <f t="shared" si="3"/>
        <v>3.72</v>
      </c>
      <c r="G98" s="3">
        <f>ROUND(+'Resp. Thy.'!J195,0)</f>
        <v>25972</v>
      </c>
      <c r="H98" s="3">
        <f>ROUND(+'Resp. Thy.'!F195,0)</f>
        <v>1880</v>
      </c>
      <c r="I98" s="8">
        <f t="shared" si="4"/>
        <v>13.81</v>
      </c>
      <c r="J98" s="8"/>
      <c r="K98" s="10">
        <f t="shared" si="5"/>
        <v>2.7124000000000001</v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ROUND(+'Resp. Thy.'!J94,0)</f>
        <v>142378</v>
      </c>
      <c r="E99" s="3">
        <f>ROUND(+'Resp. Thy.'!F94,0)</f>
        <v>63284</v>
      </c>
      <c r="F99" s="8">
        <f t="shared" si="3"/>
        <v>2.25</v>
      </c>
      <c r="G99" s="3">
        <f>ROUND(+'Resp. Thy.'!J196,0)</f>
        <v>113817</v>
      </c>
      <c r="H99" s="3">
        <f>ROUND(+'Resp. Thy.'!F196,0)</f>
        <v>63306</v>
      </c>
      <c r="I99" s="8">
        <f t="shared" si="4"/>
        <v>1.8</v>
      </c>
      <c r="J99" s="8"/>
      <c r="K99" s="10">
        <f t="shared" si="5"/>
        <v>-0.2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ROUND(+'Resp. Thy.'!J95,0)</f>
        <v>306502</v>
      </c>
      <c r="E100" s="3">
        <f>ROUND(+'Resp. Thy.'!F95,0)</f>
        <v>75740</v>
      </c>
      <c r="F100" s="8">
        <f t="shared" si="3"/>
        <v>4.05</v>
      </c>
      <c r="G100" s="3">
        <f>ROUND(+'Resp. Thy.'!J197,0)</f>
        <v>426042</v>
      </c>
      <c r="H100" s="3">
        <f>ROUND(+'Resp. Thy.'!F197,0)</f>
        <v>94089</v>
      </c>
      <c r="I100" s="8">
        <f t="shared" si="4"/>
        <v>4.53</v>
      </c>
      <c r="J100" s="8"/>
      <c r="K100" s="10">
        <f t="shared" si="5"/>
        <v>0.11849999999999999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ROUND(+'Resp. Thy.'!J96,0)</f>
        <v>132373</v>
      </c>
      <c r="E101" s="3">
        <f>ROUND(+'Resp. Thy.'!F96,0)</f>
        <v>17042</v>
      </c>
      <c r="F101" s="8">
        <f t="shared" si="3"/>
        <v>7.77</v>
      </c>
      <c r="G101" s="3">
        <f>ROUND(+'Resp. Thy.'!J198,0)</f>
        <v>127487</v>
      </c>
      <c r="H101" s="3">
        <f>ROUND(+'Resp. Thy.'!F198,0)</f>
        <v>19484</v>
      </c>
      <c r="I101" s="8">
        <f t="shared" si="4"/>
        <v>6.54</v>
      </c>
      <c r="J101" s="8"/>
      <c r="K101" s="10">
        <f t="shared" si="5"/>
        <v>-0.1583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ROUND(+'Resp. Thy.'!J97,0)</f>
        <v>144627</v>
      </c>
      <c r="E102" s="3">
        <f>ROUND(+'Resp. Thy.'!F97,0)</f>
        <v>0</v>
      </c>
      <c r="F102" s="8" t="str">
        <f t="shared" si="3"/>
        <v/>
      </c>
      <c r="G102" s="3">
        <f>ROUND(+'Resp. Thy.'!J199,0)</f>
        <v>171469</v>
      </c>
      <c r="H102" s="3">
        <f>ROUND(+'Resp. Thy.'!F199,0)</f>
        <v>0</v>
      </c>
      <c r="I102" s="8" t="str">
        <f t="shared" si="4"/>
        <v/>
      </c>
      <c r="J102" s="8"/>
      <c r="K102" s="10" t="str">
        <f t="shared" si="5"/>
        <v/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ROUND(+'Resp. Thy.'!J98,0)</f>
        <v>0</v>
      </c>
      <c r="E103" s="3">
        <f>ROUND(+'Resp. Thy.'!F98,0)</f>
        <v>0</v>
      </c>
      <c r="F103" s="8" t="str">
        <f t="shared" si="3"/>
        <v/>
      </c>
      <c r="G103" s="3">
        <f>ROUND(+'Resp. Thy.'!J200,0)</f>
        <v>0</v>
      </c>
      <c r="H103" s="3">
        <f>ROUND(+'Resp. Thy.'!F200,0)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ROUND(+'Resp. Thy.'!J99,0)</f>
        <v>0</v>
      </c>
      <c r="E104" s="3">
        <f>ROUND(+'Resp. Thy.'!F99,0)</f>
        <v>0</v>
      </c>
      <c r="F104" s="8" t="str">
        <f t="shared" si="3"/>
        <v/>
      </c>
      <c r="G104" s="3">
        <f>ROUND(+'Resp. Thy.'!J201,0)</f>
        <v>0</v>
      </c>
      <c r="H104" s="3">
        <f>ROUND(+'Resp. Thy.'!F201,0)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ROUND(+'Resp. Thy.'!J100,0)</f>
        <v>0</v>
      </c>
      <c r="E105" s="3">
        <f>ROUND(+'Resp. Thy.'!F100,0)</f>
        <v>0</v>
      </c>
      <c r="F105" s="8" t="str">
        <f t="shared" si="3"/>
        <v/>
      </c>
      <c r="G105" s="3">
        <f>ROUND(+'Resp. Thy.'!J202,0)</f>
        <v>0</v>
      </c>
      <c r="H105" s="3">
        <f>ROUND(+'Resp. Thy.'!F202,0)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ROUND(+'Resp. Thy.'!J101,0)</f>
        <v>0</v>
      </c>
      <c r="E106" s="3">
        <f>ROUND(+'Resp. Thy.'!F101,0)</f>
        <v>0</v>
      </c>
      <c r="F106" s="8" t="str">
        <f t="shared" si="3"/>
        <v/>
      </c>
      <c r="G106" s="3">
        <f>ROUND(+'Resp. Thy.'!J203,0)</f>
        <v>0</v>
      </c>
      <c r="H106" s="3">
        <f>ROUND(+'Resp. Thy.'!F203,0)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ROUND(+'Resp. Thy.'!J102,0)</f>
        <v>0</v>
      </c>
      <c r="E107" s="3">
        <f>ROUND(+'Resp. Thy.'!F102,0)</f>
        <v>0</v>
      </c>
      <c r="F107" s="8" t="str">
        <f t="shared" si="3"/>
        <v/>
      </c>
      <c r="G107" s="3">
        <f>ROUND(+'Resp. Thy.'!J204,0)</f>
        <v>0</v>
      </c>
      <c r="H107" s="3">
        <f>ROUND(+'Resp. Thy.'!F204,0)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922</v>
      </c>
      <c r="C108" t="str">
        <f>+'Resp. Thy.'!B103</f>
        <v>FAIRFAX EVERETT</v>
      </c>
      <c r="D108" s="3">
        <f>ROUND(+'Resp. Thy.'!J103,0)</f>
        <v>0</v>
      </c>
      <c r="E108" s="3">
        <f>ROUND(+'Resp. Thy.'!F103,0)</f>
        <v>0</v>
      </c>
      <c r="F108" s="8" t="str">
        <f t="shared" si="3"/>
        <v/>
      </c>
      <c r="G108" s="3">
        <f>ROUND(+'Resp. Thy.'!J205,0)</f>
        <v>0</v>
      </c>
      <c r="H108" s="3">
        <f>ROUND(+'Resp. Thy.'!F205,0)</f>
        <v>0</v>
      </c>
      <c r="I108" s="8" t="str">
        <f t="shared" si="4"/>
        <v/>
      </c>
      <c r="J108" s="8"/>
      <c r="K108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B24" sqref="B24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30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316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42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D8" s="1" t="s">
        <v>12</v>
      </c>
      <c r="F8" s="1" t="s">
        <v>1</v>
      </c>
      <c r="G8" s="1" t="s">
        <v>12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13</v>
      </c>
      <c r="E9" s="1" t="s">
        <v>3</v>
      </c>
      <c r="F9" s="1" t="s">
        <v>3</v>
      </c>
      <c r="G9" s="1" t="s">
        <v>13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ROUND(SUM('Resp. Thy.'!K5:L5),0)</f>
        <v>12242</v>
      </c>
      <c r="E10" s="3">
        <f>ROUND(+'Resp. Thy.'!F5,0)</f>
        <v>86651</v>
      </c>
      <c r="F10" s="8">
        <f>IF(D10=0,"",IF(E10=0,"",ROUND(D10/E10,2)))</f>
        <v>0.14000000000000001</v>
      </c>
      <c r="G10" s="3">
        <f>ROUND(SUM('Resp. Thy.'!K107:L107),0)</f>
        <v>21678</v>
      </c>
      <c r="H10" s="3">
        <f>ROUND(+'Resp. Thy.'!F107,0)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ROUND(SUM('Resp. Thy.'!K6:L6),0)</f>
        <v>2957</v>
      </c>
      <c r="E11" s="3">
        <f>ROUND(+'Resp. Thy.'!F6,0)</f>
        <v>28632</v>
      </c>
      <c r="F11" s="8">
        <f t="shared" ref="F11:F74" si="0">IF(D11=0,"",IF(E11=0,"",ROUND(D11/E11,2)))</f>
        <v>0.1</v>
      </c>
      <c r="G11" s="3">
        <f>ROUND(SUM('Resp. Thy.'!K108:L108),0)</f>
        <v>10877</v>
      </c>
      <c r="H11" s="3">
        <f>ROUND(+'Resp. Thy.'!F108,0)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ROUND(SUM('Resp. Thy.'!K7:L7),0)</f>
        <v>558</v>
      </c>
      <c r="E12" s="3">
        <f>ROUND(+'Resp. Thy.'!F7,0)</f>
        <v>1842</v>
      </c>
      <c r="F12" s="8">
        <f t="shared" si="0"/>
        <v>0.3</v>
      </c>
      <c r="G12" s="3">
        <f>ROUND(SUM('Resp. Thy.'!K109:L109),0)</f>
        <v>4676</v>
      </c>
      <c r="H12" s="3">
        <f>ROUND(+'Resp. Thy.'!F109,0)</f>
        <v>1915</v>
      </c>
      <c r="I12" s="8">
        <f t="shared" si="1"/>
        <v>2.44</v>
      </c>
      <c r="J12" s="8"/>
      <c r="K12" s="10">
        <f t="shared" si="2"/>
        <v>7.1333000000000002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ROUND(SUM('Resp. Thy.'!K8:L8),0)</f>
        <v>1468</v>
      </c>
      <c r="E13" s="3">
        <f>ROUND(+'Resp. Thy.'!F8,0)</f>
        <v>22684</v>
      </c>
      <c r="F13" s="8">
        <f t="shared" si="0"/>
        <v>0.06</v>
      </c>
      <c r="G13" s="3">
        <f>ROUND(SUM('Resp. Thy.'!K110:L110),0)</f>
        <v>4525</v>
      </c>
      <c r="H13" s="3">
        <f>ROUND(+'Resp. Thy.'!F110,0)</f>
        <v>28685</v>
      </c>
      <c r="I13" s="8">
        <f t="shared" si="1"/>
        <v>0.16</v>
      </c>
      <c r="J13" s="8"/>
      <c r="K13" s="10">
        <f t="shared" si="2"/>
        <v>1.6667000000000001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ROUND(SUM('Resp. Thy.'!K9:L9),0)</f>
        <v>568773</v>
      </c>
      <c r="E14" s="3">
        <f>ROUND(+'Resp. Thy.'!F9,0)</f>
        <v>0</v>
      </c>
      <c r="F14" s="8" t="str">
        <f t="shared" si="0"/>
        <v/>
      </c>
      <c r="G14" s="3">
        <f>ROUND(SUM('Resp. Thy.'!K111:L111),0)</f>
        <v>500815</v>
      </c>
      <c r="H14" s="3">
        <f>ROUND(+'Resp. Thy.'!F111,0)</f>
        <v>0</v>
      </c>
      <c r="I14" s="8" t="str">
        <f t="shared" si="1"/>
        <v/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ROUND(SUM('Resp. Thy.'!K10:L10),0)</f>
        <v>0</v>
      </c>
      <c r="E15" s="3">
        <f>ROUND(+'Resp. Thy.'!F10,0)</f>
        <v>0</v>
      </c>
      <c r="F15" s="8" t="str">
        <f t="shared" si="0"/>
        <v/>
      </c>
      <c r="G15" s="3">
        <f>ROUND(SUM('Resp. Thy.'!K112:L112),0)</f>
        <v>0</v>
      </c>
      <c r="H15" s="3">
        <f>ROUND(+'Resp. Thy.'!F112,0)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ROUND(SUM('Resp. Thy.'!K11:L11),0)</f>
        <v>0</v>
      </c>
      <c r="E16" s="3">
        <f>ROUND(+'Resp. Thy.'!F11,0)</f>
        <v>0</v>
      </c>
      <c r="F16" s="8" t="str">
        <f t="shared" si="0"/>
        <v/>
      </c>
      <c r="G16" s="3">
        <f>ROUND(SUM('Resp. Thy.'!K113:L113),0)</f>
        <v>0</v>
      </c>
      <c r="H16" s="3">
        <f>ROUND(+'Resp. Thy.'!F113,0)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ROUND(SUM('Resp. Thy.'!K12:L12),0)</f>
        <v>308</v>
      </c>
      <c r="E17" s="3">
        <f>ROUND(+'Resp. Thy.'!F12,0)</f>
        <v>21338</v>
      </c>
      <c r="F17" s="8">
        <f t="shared" si="0"/>
        <v>0.01</v>
      </c>
      <c r="G17" s="3">
        <f>ROUND(SUM('Resp. Thy.'!K114:L114),0)</f>
        <v>0</v>
      </c>
      <c r="H17" s="3">
        <f>ROUND(+'Resp. Thy.'!F114,0)</f>
        <v>0</v>
      </c>
      <c r="I17" s="8" t="str">
        <f t="shared" si="1"/>
        <v/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ROUND(SUM('Resp. Thy.'!K13:L13),0)</f>
        <v>25</v>
      </c>
      <c r="E18" s="3">
        <f>ROUND(+'Resp. Thy.'!F13,0)</f>
        <v>3807</v>
      </c>
      <c r="F18" s="8">
        <f t="shared" si="0"/>
        <v>0.01</v>
      </c>
      <c r="G18" s="3">
        <f>ROUND(SUM('Resp. Thy.'!K115:L115),0)</f>
        <v>0</v>
      </c>
      <c r="H18" s="3">
        <f>ROUND(+'Resp. Thy.'!F115,0)</f>
        <v>4459</v>
      </c>
      <c r="I18" s="8" t="str">
        <f t="shared" si="1"/>
        <v/>
      </c>
      <c r="J18" s="8"/>
      <c r="K18" s="10" t="str">
        <f t="shared" si="2"/>
        <v/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ROUND(SUM('Resp. Thy.'!K14:L14),0)</f>
        <v>3255</v>
      </c>
      <c r="E19" s="3">
        <f>ROUND(+'Resp. Thy.'!F14,0)</f>
        <v>22843</v>
      </c>
      <c r="F19" s="8">
        <f t="shared" si="0"/>
        <v>0.14000000000000001</v>
      </c>
      <c r="G19" s="3">
        <f>ROUND(SUM('Resp. Thy.'!K116:L116),0)</f>
        <v>6691</v>
      </c>
      <c r="H19" s="3">
        <f>ROUND(+'Resp. Thy.'!F116,0)</f>
        <v>22623</v>
      </c>
      <c r="I19" s="8">
        <f t="shared" si="1"/>
        <v>0.3</v>
      </c>
      <c r="J19" s="8"/>
      <c r="K19" s="10">
        <f t="shared" si="2"/>
        <v>1.1429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ROUND(SUM('Resp. Thy.'!K15:L15),0)</f>
        <v>16238</v>
      </c>
      <c r="E20" s="3">
        <f>ROUND(+'Resp. Thy.'!F15,0)</f>
        <v>8156</v>
      </c>
      <c r="F20" s="8">
        <f t="shared" si="0"/>
        <v>1.99</v>
      </c>
      <c r="G20" s="3">
        <f>ROUND(SUM('Resp. Thy.'!K117:L117),0)</f>
        <v>9652</v>
      </c>
      <c r="H20" s="3">
        <f>ROUND(+'Resp. Thy.'!F117,0)</f>
        <v>8358</v>
      </c>
      <c r="I20" s="8">
        <f t="shared" si="1"/>
        <v>1.1499999999999999</v>
      </c>
      <c r="J20" s="8"/>
      <c r="K20" s="10">
        <f t="shared" si="2"/>
        <v>-0.42209999999999998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ROUND(SUM('Resp. Thy.'!K16:L16),0)</f>
        <v>30467</v>
      </c>
      <c r="E21" s="3">
        <f>ROUND(+'Resp. Thy.'!F16,0)</f>
        <v>140607</v>
      </c>
      <c r="F21" s="8">
        <f t="shared" si="0"/>
        <v>0.22</v>
      </c>
      <c r="G21" s="3">
        <f>ROUND(SUM('Resp. Thy.'!K118:L118),0)</f>
        <v>35487</v>
      </c>
      <c r="H21" s="3">
        <f>ROUND(+'Resp. Thy.'!F118,0)</f>
        <v>104655</v>
      </c>
      <c r="I21" s="8">
        <f t="shared" si="1"/>
        <v>0.34</v>
      </c>
      <c r="J21" s="8"/>
      <c r="K21" s="10">
        <f t="shared" si="2"/>
        <v>0.54549999999999998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ROUND(SUM('Resp. Thy.'!K17:L17),0)</f>
        <v>398</v>
      </c>
      <c r="E22" s="3">
        <f>ROUND(+'Resp. Thy.'!F17,0)</f>
        <v>83678</v>
      </c>
      <c r="F22" s="8">
        <f t="shared" si="0"/>
        <v>0</v>
      </c>
      <c r="G22" s="3">
        <f>ROUND(SUM('Resp. Thy.'!K119:L119),0)</f>
        <v>1668</v>
      </c>
      <c r="H22" s="3">
        <f>ROUND(+'Resp. Thy.'!F119,0)</f>
        <v>0</v>
      </c>
      <c r="I22" s="8" t="str">
        <f t="shared" si="1"/>
        <v/>
      </c>
      <c r="J22" s="8"/>
      <c r="K22" s="10" t="str">
        <f t="shared" si="2"/>
        <v/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ROUND(SUM('Resp. Thy.'!K18:L18),0)</f>
        <v>-2533</v>
      </c>
      <c r="E23" s="3">
        <f>ROUND(+'Resp. Thy.'!F18,0)</f>
        <v>171922</v>
      </c>
      <c r="F23" s="8">
        <f t="shared" si="0"/>
        <v>-0.01</v>
      </c>
      <c r="G23" s="3">
        <f>ROUND(SUM('Resp. Thy.'!K120:L120),0)</f>
        <v>0</v>
      </c>
      <c r="H23" s="3">
        <f>ROUND(+'Resp. Thy.'!F120,0)</f>
        <v>173677</v>
      </c>
      <c r="I23" s="8" t="str">
        <f t="shared" si="1"/>
        <v/>
      </c>
      <c r="J23" s="8"/>
      <c r="K23" s="10" t="str">
        <f t="shared" si="2"/>
        <v/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ROUND(SUM('Resp. Thy.'!K19:L19),0)</f>
        <v>52957</v>
      </c>
      <c r="E24" s="3">
        <f>ROUND(+'Resp. Thy.'!F19,0)</f>
        <v>4228</v>
      </c>
      <c r="F24" s="8">
        <f t="shared" si="0"/>
        <v>12.53</v>
      </c>
      <c r="G24" s="3">
        <f>ROUND(SUM('Resp. Thy.'!K121:L121),0)</f>
        <v>0</v>
      </c>
      <c r="H24" s="3">
        <f>ROUND(+'Resp. Thy.'!F121,0)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ROUND(SUM('Resp. Thy.'!K20:L20),0)</f>
        <v>25223</v>
      </c>
      <c r="E25" s="3">
        <f>ROUND(+'Resp. Thy.'!F20,0)</f>
        <v>71948</v>
      </c>
      <c r="F25" s="8">
        <f t="shared" si="0"/>
        <v>0.35</v>
      </c>
      <c r="G25" s="3">
        <f>ROUND(SUM('Resp. Thy.'!K122:L122),0)</f>
        <v>5905</v>
      </c>
      <c r="H25" s="3">
        <f>ROUND(+'Resp. Thy.'!F122,0)</f>
        <v>73301</v>
      </c>
      <c r="I25" s="8">
        <f t="shared" si="1"/>
        <v>0.08</v>
      </c>
      <c r="J25" s="8"/>
      <c r="K25" s="10">
        <f t="shared" si="2"/>
        <v>-0.77139999999999997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ROUND(SUM('Resp. Thy.'!K21:L21),0)</f>
        <v>0</v>
      </c>
      <c r="E26" s="3">
        <f>ROUND(+'Resp. Thy.'!F21,0)</f>
        <v>0</v>
      </c>
      <c r="F26" s="8" t="str">
        <f t="shared" si="0"/>
        <v/>
      </c>
      <c r="G26" s="3">
        <f>ROUND(SUM('Resp. Thy.'!K123:L123),0)</f>
        <v>2223</v>
      </c>
      <c r="H26" s="3">
        <f>ROUND(+'Resp. Thy.'!F123,0)</f>
        <v>12225</v>
      </c>
      <c r="I26" s="8">
        <f t="shared" si="1"/>
        <v>0.18</v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ROUND(SUM('Resp. Thy.'!K22:L22),0)</f>
        <v>0</v>
      </c>
      <c r="E27" s="3">
        <f>ROUND(+'Resp. Thy.'!F22,0)</f>
        <v>0</v>
      </c>
      <c r="F27" s="8" t="str">
        <f t="shared" si="0"/>
        <v/>
      </c>
      <c r="G27" s="3">
        <f>ROUND(SUM('Resp. Thy.'!K124:L124),0)</f>
        <v>0</v>
      </c>
      <c r="H27" s="3">
        <f>ROUND(+'Resp. Thy.'!F124,0)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ROUND(SUM('Resp. Thy.'!K23:L23),0)</f>
        <v>11794</v>
      </c>
      <c r="E28" s="3">
        <f>ROUND(+'Resp. Thy.'!F23,0)</f>
        <v>7717</v>
      </c>
      <c r="F28" s="8">
        <f t="shared" si="0"/>
        <v>1.53</v>
      </c>
      <c r="G28" s="3">
        <f>ROUND(SUM('Resp. Thy.'!K125:L125),0)</f>
        <v>0</v>
      </c>
      <c r="H28" s="3">
        <f>ROUND(+'Resp. Thy.'!F125,0)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ROUND(SUM('Resp. Thy.'!K24:L24),0)</f>
        <v>27866</v>
      </c>
      <c r="E29" s="3">
        <f>ROUND(+'Resp. Thy.'!F24,0)</f>
        <v>0</v>
      </c>
      <c r="F29" s="8" t="str">
        <f t="shared" si="0"/>
        <v/>
      </c>
      <c r="G29" s="3">
        <f>ROUND(SUM('Resp. Thy.'!K126:L126),0)</f>
        <v>66422</v>
      </c>
      <c r="H29" s="3">
        <f>ROUND(+'Resp. Thy.'!F126,0)</f>
        <v>0</v>
      </c>
      <c r="I29" s="8" t="str">
        <f t="shared" si="1"/>
        <v/>
      </c>
      <c r="J29" s="8"/>
      <c r="K29" s="10" t="str">
        <f t="shared" si="2"/>
        <v/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ROUND(SUM('Resp. Thy.'!K25:L25),0)</f>
        <v>10225</v>
      </c>
      <c r="E30" s="3">
        <f>ROUND(+'Resp. Thy.'!F25,0)</f>
        <v>1237</v>
      </c>
      <c r="F30" s="8">
        <f t="shared" si="0"/>
        <v>8.27</v>
      </c>
      <c r="G30" s="3">
        <f>ROUND(SUM('Resp. Thy.'!K127:L127),0)</f>
        <v>7003</v>
      </c>
      <c r="H30" s="3">
        <f>ROUND(+'Resp. Thy.'!F127,0)</f>
        <v>1010</v>
      </c>
      <c r="I30" s="8">
        <f t="shared" si="1"/>
        <v>6.93</v>
      </c>
      <c r="J30" s="8"/>
      <c r="K30" s="10">
        <f t="shared" si="2"/>
        <v>-0.16200000000000001</v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ROUND(SUM('Resp. Thy.'!K26:L26),0)</f>
        <v>11115</v>
      </c>
      <c r="E31" s="3">
        <f>ROUND(+'Resp. Thy.'!F26,0)</f>
        <v>4537</v>
      </c>
      <c r="F31" s="8">
        <f t="shared" si="0"/>
        <v>2.4500000000000002</v>
      </c>
      <c r="G31" s="3">
        <f>ROUND(SUM('Resp. Thy.'!K128:L128),0)</f>
        <v>9314</v>
      </c>
      <c r="H31" s="3">
        <f>ROUND(+'Resp. Thy.'!F128,0)</f>
        <v>1213</v>
      </c>
      <c r="I31" s="8">
        <f t="shared" si="1"/>
        <v>7.68</v>
      </c>
      <c r="J31" s="8"/>
      <c r="K31" s="10">
        <f t="shared" si="2"/>
        <v>2.1347</v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ROUND(SUM('Resp. Thy.'!K27:L27),0)</f>
        <v>68621</v>
      </c>
      <c r="E32" s="3">
        <f>ROUND(+'Resp. Thy.'!F27,0)</f>
        <v>47324</v>
      </c>
      <c r="F32" s="8">
        <f t="shared" si="0"/>
        <v>1.45</v>
      </c>
      <c r="G32" s="3">
        <f>ROUND(SUM('Resp. Thy.'!K129:L129),0)</f>
        <v>108823</v>
      </c>
      <c r="H32" s="3">
        <f>ROUND(+'Resp. Thy.'!F129,0)</f>
        <v>38641</v>
      </c>
      <c r="I32" s="8">
        <f t="shared" si="1"/>
        <v>2.82</v>
      </c>
      <c r="J32" s="8"/>
      <c r="K32" s="10">
        <f t="shared" si="2"/>
        <v>0.94479999999999997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ROUND(SUM('Resp. Thy.'!K28:L28),0)</f>
        <v>116268</v>
      </c>
      <c r="E33" s="3">
        <f>ROUND(+'Resp. Thy.'!F28,0)</f>
        <v>12936</v>
      </c>
      <c r="F33" s="8">
        <f t="shared" si="0"/>
        <v>8.99</v>
      </c>
      <c r="G33" s="3">
        <f>ROUND(SUM('Resp. Thy.'!K130:L130),0)</f>
        <v>149591</v>
      </c>
      <c r="H33" s="3">
        <f>ROUND(+'Resp. Thy.'!F130,0)</f>
        <v>11830</v>
      </c>
      <c r="I33" s="8">
        <f t="shared" si="1"/>
        <v>12.65</v>
      </c>
      <c r="J33" s="8"/>
      <c r="K33" s="10">
        <f t="shared" si="2"/>
        <v>0.40710000000000002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ROUND(SUM('Resp. Thy.'!K29:L29),0)</f>
        <v>9901</v>
      </c>
      <c r="E34" s="3">
        <f>ROUND(+'Resp. Thy.'!F29,0)</f>
        <v>15267</v>
      </c>
      <c r="F34" s="8">
        <f t="shared" si="0"/>
        <v>0.65</v>
      </c>
      <c r="G34" s="3">
        <f>ROUND(SUM('Resp. Thy.'!K131:L131),0)</f>
        <v>0</v>
      </c>
      <c r="H34" s="3">
        <f>ROUND(+'Resp. Thy.'!F131,0)</f>
        <v>15564</v>
      </c>
      <c r="I34" s="8" t="str">
        <f t="shared" si="1"/>
        <v/>
      </c>
      <c r="J34" s="8"/>
      <c r="K34" s="10" t="str">
        <f t="shared" si="2"/>
        <v/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ROUND(SUM('Resp. Thy.'!K30:L30),0)</f>
        <v>0</v>
      </c>
      <c r="E35" s="3">
        <f>ROUND(+'Resp. Thy.'!F30,0)</f>
        <v>0</v>
      </c>
      <c r="F35" s="8" t="str">
        <f t="shared" si="0"/>
        <v/>
      </c>
      <c r="G35" s="3">
        <f>ROUND(SUM('Resp. Thy.'!K132:L132),0)</f>
        <v>0</v>
      </c>
      <c r="H35" s="3">
        <f>ROUND(+'Resp. Thy.'!F132,0)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ROUND(SUM('Resp. Thy.'!K31:L31),0)</f>
        <v>0</v>
      </c>
      <c r="E36" s="3">
        <f>ROUND(+'Resp. Thy.'!F31,0)</f>
        <v>0</v>
      </c>
      <c r="F36" s="8" t="str">
        <f t="shared" si="0"/>
        <v/>
      </c>
      <c r="G36" s="3">
        <f>ROUND(SUM('Resp. Thy.'!K133:L133),0)</f>
        <v>0</v>
      </c>
      <c r="H36" s="3">
        <f>ROUND(+'Resp. Thy.'!F133,0)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ROUND(SUM('Resp. Thy.'!K32:L32),0)</f>
        <v>0</v>
      </c>
      <c r="E37" s="3">
        <f>ROUND(+'Resp. Thy.'!F32,0)</f>
        <v>0</v>
      </c>
      <c r="F37" s="8" t="str">
        <f t="shared" si="0"/>
        <v/>
      </c>
      <c r="G37" s="3">
        <f>ROUND(SUM('Resp. Thy.'!K134:L134),0)</f>
        <v>0</v>
      </c>
      <c r="H37" s="3">
        <f>ROUND(+'Resp. Thy.'!F134,0)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ROUND(SUM('Resp. Thy.'!K33:L33),0)</f>
        <v>0</v>
      </c>
      <c r="E38" s="3">
        <f>ROUND(+'Resp. Thy.'!F33,0)</f>
        <v>0</v>
      </c>
      <c r="F38" s="8" t="str">
        <f t="shared" si="0"/>
        <v/>
      </c>
      <c r="G38" s="3">
        <f>ROUND(SUM('Resp. Thy.'!K135:L135),0)</f>
        <v>0</v>
      </c>
      <c r="H38" s="3">
        <f>ROUND(+'Resp. Thy.'!F135,0)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ROUND(SUM('Resp. Thy.'!K34:L34),0)</f>
        <v>358029</v>
      </c>
      <c r="E39" s="3">
        <f>ROUND(+'Resp. Thy.'!F34,0)</f>
        <v>174009</v>
      </c>
      <c r="F39" s="8">
        <f t="shared" si="0"/>
        <v>2.06</v>
      </c>
      <c r="G39" s="3">
        <f>ROUND(SUM('Resp. Thy.'!K136:L136),0)</f>
        <v>442335</v>
      </c>
      <c r="H39" s="3">
        <f>ROUND(+'Resp. Thy.'!F136,0)</f>
        <v>178629</v>
      </c>
      <c r="I39" s="8">
        <f t="shared" si="1"/>
        <v>2.48</v>
      </c>
      <c r="J39" s="8"/>
      <c r="K39" s="10">
        <f t="shared" si="2"/>
        <v>0.2039</v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ROUND(SUM('Resp. Thy.'!K35:L35),0)</f>
        <v>0</v>
      </c>
      <c r="E40" s="3">
        <f>ROUND(+'Resp. Thy.'!F35,0)</f>
        <v>23486</v>
      </c>
      <c r="F40" s="8" t="str">
        <f t="shared" si="0"/>
        <v/>
      </c>
      <c r="G40" s="3">
        <f>ROUND(SUM('Resp. Thy.'!K137:L137),0)</f>
        <v>51</v>
      </c>
      <c r="H40" s="3">
        <f>ROUND(+'Resp. Thy.'!F137,0)</f>
        <v>26148</v>
      </c>
      <c r="I40" s="8">
        <f t="shared" si="1"/>
        <v>0</v>
      </c>
      <c r="J40" s="8"/>
      <c r="K40" s="10" t="str">
        <f t="shared" si="2"/>
        <v/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ROUND(SUM('Resp. Thy.'!K36:L36),0)</f>
        <v>2747</v>
      </c>
      <c r="E41" s="3">
        <f>ROUND(+'Resp. Thy.'!F36,0)</f>
        <v>1518</v>
      </c>
      <c r="F41" s="8">
        <f t="shared" si="0"/>
        <v>1.81</v>
      </c>
      <c r="G41" s="3">
        <f>ROUND(SUM('Resp. Thy.'!K138:L138),0)</f>
        <v>6854</v>
      </c>
      <c r="H41" s="3">
        <f>ROUND(+'Resp. Thy.'!F138,0)</f>
        <v>1126</v>
      </c>
      <c r="I41" s="8">
        <f t="shared" si="1"/>
        <v>6.09</v>
      </c>
      <c r="J41" s="8"/>
      <c r="K41" s="10">
        <f t="shared" si="2"/>
        <v>2.3645999999999998</v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ROUND(SUM('Resp. Thy.'!K37:L37),0)</f>
        <v>388</v>
      </c>
      <c r="E42" s="3">
        <f>ROUND(+'Resp. Thy.'!F37,0)</f>
        <v>70420</v>
      </c>
      <c r="F42" s="8">
        <f t="shared" si="0"/>
        <v>0.01</v>
      </c>
      <c r="G42" s="3">
        <f>ROUND(SUM('Resp. Thy.'!K139:L139),0)</f>
        <v>-1000</v>
      </c>
      <c r="H42" s="3">
        <f>ROUND(+'Resp. Thy.'!F139,0)</f>
        <v>59051</v>
      </c>
      <c r="I42" s="8">
        <f t="shared" si="1"/>
        <v>-0.02</v>
      </c>
      <c r="J42" s="8"/>
      <c r="K42" s="10">
        <f t="shared" si="2"/>
        <v>-3</v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ROUND(SUM('Resp. Thy.'!K38:L38),0)</f>
        <v>0</v>
      </c>
      <c r="E43" s="3">
        <f>ROUND(+'Resp. Thy.'!F38,0)</f>
        <v>0</v>
      </c>
      <c r="F43" s="8" t="str">
        <f t="shared" si="0"/>
        <v/>
      </c>
      <c r="G43" s="3">
        <f>ROUND(SUM('Resp. Thy.'!K140:L140),0)</f>
        <v>0</v>
      </c>
      <c r="H43" s="3">
        <f>ROUND(+'Resp. Thy.'!F140,0)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ROUND(SUM('Resp. Thy.'!K39:L39),0)</f>
        <v>23827</v>
      </c>
      <c r="E44" s="3">
        <f>ROUND(+'Resp. Thy.'!F39,0)</f>
        <v>33120</v>
      </c>
      <c r="F44" s="8">
        <f t="shared" si="0"/>
        <v>0.72</v>
      </c>
      <c r="G44" s="3">
        <f>ROUND(SUM('Resp. Thy.'!K141:L141),0)</f>
        <v>34006</v>
      </c>
      <c r="H44" s="3">
        <f>ROUND(+'Resp. Thy.'!F141,0)</f>
        <v>28292</v>
      </c>
      <c r="I44" s="8">
        <f t="shared" si="1"/>
        <v>1.2</v>
      </c>
      <c r="J44" s="8"/>
      <c r="K44" s="10">
        <f t="shared" si="2"/>
        <v>0.66669999999999996</v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ROUND(SUM('Resp. Thy.'!K40:L40),0)</f>
        <v>302</v>
      </c>
      <c r="E45" s="3">
        <f>ROUND(+'Resp. Thy.'!F40,0)</f>
        <v>1657</v>
      </c>
      <c r="F45" s="8">
        <f t="shared" si="0"/>
        <v>0.18</v>
      </c>
      <c r="G45" s="3">
        <f>ROUND(SUM('Resp. Thy.'!K142:L142),0)</f>
        <v>642</v>
      </c>
      <c r="H45" s="3">
        <f>ROUND(+'Resp. Thy.'!F142,0)</f>
        <v>1410</v>
      </c>
      <c r="I45" s="8">
        <f t="shared" si="1"/>
        <v>0.46</v>
      </c>
      <c r="J45" s="8"/>
      <c r="K45" s="10">
        <f t="shared" si="2"/>
        <v>1.5556000000000001</v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ROUND(SUM('Resp. Thy.'!K41:L41),0)</f>
        <v>26580</v>
      </c>
      <c r="E46" s="3">
        <f>ROUND(+'Resp. Thy.'!F41,0)</f>
        <v>21133</v>
      </c>
      <c r="F46" s="8">
        <f t="shared" si="0"/>
        <v>1.26</v>
      </c>
      <c r="G46" s="3">
        <f>ROUND(SUM('Resp. Thy.'!K143:L143),0)</f>
        <v>13721</v>
      </c>
      <c r="H46" s="3">
        <f>ROUND(+'Resp. Thy.'!F143,0)</f>
        <v>20170</v>
      </c>
      <c r="I46" s="8">
        <f t="shared" si="1"/>
        <v>0.68</v>
      </c>
      <c r="J46" s="8"/>
      <c r="K46" s="10">
        <f t="shared" si="2"/>
        <v>-0.46029999999999999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ROUND(SUM('Resp. Thy.'!K42:L42),0)</f>
        <v>0</v>
      </c>
      <c r="E47" s="3">
        <f>ROUND(+'Resp. Thy.'!F42,0)</f>
        <v>788</v>
      </c>
      <c r="F47" s="8" t="str">
        <f t="shared" si="0"/>
        <v/>
      </c>
      <c r="G47" s="3">
        <f>ROUND(SUM('Resp. Thy.'!K144:L144),0)</f>
        <v>0</v>
      </c>
      <c r="H47" s="3">
        <f>ROUND(+'Resp. Thy.'!F144,0)</f>
        <v>118</v>
      </c>
      <c r="I47" s="8" t="str">
        <f t="shared" si="1"/>
        <v/>
      </c>
      <c r="J47" s="8"/>
      <c r="K47" s="10" t="str">
        <f t="shared" si="2"/>
        <v/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ROUND(SUM('Resp. Thy.'!K43:L43),0)</f>
        <v>0</v>
      </c>
      <c r="E48" s="3">
        <f>ROUND(+'Resp. Thy.'!F43,0)</f>
        <v>0</v>
      </c>
      <c r="F48" s="8" t="str">
        <f t="shared" si="0"/>
        <v/>
      </c>
      <c r="G48" s="3">
        <f>ROUND(SUM('Resp. Thy.'!K145:L145),0)</f>
        <v>0</v>
      </c>
      <c r="H48" s="3">
        <f>ROUND(+'Resp. Thy.'!F145,0)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ROUND(SUM('Resp. Thy.'!K44:L44),0)</f>
        <v>60712</v>
      </c>
      <c r="E49" s="3">
        <f>ROUND(+'Resp. Thy.'!F44,0)</f>
        <v>19027</v>
      </c>
      <c r="F49" s="8">
        <f t="shared" si="0"/>
        <v>3.19</v>
      </c>
      <c r="G49" s="3">
        <f>ROUND(SUM('Resp. Thy.'!K146:L146),0)</f>
        <v>40592</v>
      </c>
      <c r="H49" s="3">
        <f>ROUND(+'Resp. Thy.'!F146,0)</f>
        <v>37624</v>
      </c>
      <c r="I49" s="8">
        <f t="shared" si="1"/>
        <v>1.08</v>
      </c>
      <c r="J49" s="8"/>
      <c r="K49" s="10">
        <f t="shared" si="2"/>
        <v>-0.66139999999999999</v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ROUND(SUM('Resp. Thy.'!K45:L45),0)</f>
        <v>14089</v>
      </c>
      <c r="E50" s="3">
        <f>ROUND(+'Resp. Thy.'!F45,0)</f>
        <v>67295</v>
      </c>
      <c r="F50" s="8">
        <f t="shared" si="0"/>
        <v>0.21</v>
      </c>
      <c r="G50" s="3">
        <f>ROUND(SUM('Resp. Thy.'!K147:L147),0)</f>
        <v>20001</v>
      </c>
      <c r="H50" s="3">
        <f>ROUND(+'Resp. Thy.'!F147,0)</f>
        <v>71491</v>
      </c>
      <c r="I50" s="8">
        <f t="shared" si="1"/>
        <v>0.28000000000000003</v>
      </c>
      <c r="J50" s="8"/>
      <c r="K50" s="10">
        <f t="shared" si="2"/>
        <v>0.33329999999999999</v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ROUND(SUM('Resp. Thy.'!K46:L46),0)</f>
        <v>0</v>
      </c>
      <c r="E51" s="3">
        <f>ROUND(+'Resp. Thy.'!F46,0)</f>
        <v>0</v>
      </c>
      <c r="F51" s="8" t="str">
        <f t="shared" si="0"/>
        <v/>
      </c>
      <c r="G51" s="3">
        <f>ROUND(SUM('Resp. Thy.'!K148:L148),0)</f>
        <v>0</v>
      </c>
      <c r="H51" s="3">
        <f>ROUND(+'Resp. Thy.'!F148,0)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ROUND(SUM('Resp. Thy.'!K47:L47),0)</f>
        <v>8869</v>
      </c>
      <c r="E52" s="3">
        <f>ROUND(+'Resp. Thy.'!F47,0)</f>
        <v>23391</v>
      </c>
      <c r="F52" s="8">
        <f t="shared" si="0"/>
        <v>0.38</v>
      </c>
      <c r="G52" s="3">
        <f>ROUND(SUM('Resp. Thy.'!K149:L149),0)</f>
        <v>6884</v>
      </c>
      <c r="H52" s="3">
        <f>ROUND(+'Resp. Thy.'!F149,0)</f>
        <v>23994</v>
      </c>
      <c r="I52" s="8">
        <f t="shared" si="1"/>
        <v>0.28999999999999998</v>
      </c>
      <c r="J52" s="8"/>
      <c r="K52" s="10">
        <f t="shared" si="2"/>
        <v>-0.23680000000000001</v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ROUND(SUM('Resp. Thy.'!K48:L48),0)</f>
        <v>24706</v>
      </c>
      <c r="E53" s="3">
        <f>ROUND(+'Resp. Thy.'!F48,0)</f>
        <v>0</v>
      </c>
      <c r="F53" s="8" t="str">
        <f t="shared" si="0"/>
        <v/>
      </c>
      <c r="G53" s="3">
        <f>ROUND(SUM('Resp. Thy.'!K150:L150),0)</f>
        <v>24836</v>
      </c>
      <c r="H53" s="3">
        <f>ROUND(+'Resp. Thy.'!F150,0)</f>
        <v>0</v>
      </c>
      <c r="I53" s="8" t="str">
        <f t="shared" si="1"/>
        <v/>
      </c>
      <c r="J53" s="8"/>
      <c r="K53" s="10" t="str">
        <f t="shared" si="2"/>
        <v/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ROUND(SUM('Resp. Thy.'!K49:L49),0)</f>
        <v>12945</v>
      </c>
      <c r="E54" s="3">
        <f>ROUND(+'Resp. Thy.'!F49,0)</f>
        <v>49443</v>
      </c>
      <c r="F54" s="8">
        <f t="shared" si="0"/>
        <v>0.26</v>
      </c>
      <c r="G54" s="3">
        <f>ROUND(SUM('Resp. Thy.'!K151:L151),0)</f>
        <v>7556</v>
      </c>
      <c r="H54" s="3">
        <f>ROUND(+'Resp. Thy.'!F151,0)</f>
        <v>40123</v>
      </c>
      <c r="I54" s="8">
        <f t="shared" si="1"/>
        <v>0.19</v>
      </c>
      <c r="J54" s="8"/>
      <c r="K54" s="10">
        <f t="shared" si="2"/>
        <v>-0.26919999999999999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ROUND(SUM('Resp. Thy.'!K50:L50),0)</f>
        <v>8608</v>
      </c>
      <c r="E55" s="3">
        <f>ROUND(+'Resp. Thy.'!F50,0)</f>
        <v>10970</v>
      </c>
      <c r="F55" s="8">
        <f t="shared" si="0"/>
        <v>0.78</v>
      </c>
      <c r="G55" s="3">
        <f>ROUND(SUM('Resp. Thy.'!K152:L152),0)</f>
        <v>15452</v>
      </c>
      <c r="H55" s="3">
        <f>ROUND(+'Resp. Thy.'!F152,0)</f>
        <v>10397</v>
      </c>
      <c r="I55" s="8">
        <f t="shared" si="1"/>
        <v>1.49</v>
      </c>
      <c r="J55" s="8"/>
      <c r="K55" s="10">
        <f t="shared" si="2"/>
        <v>0.9103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ROUND(SUM('Resp. Thy.'!K51:L51),0)</f>
        <v>669</v>
      </c>
      <c r="E56" s="3">
        <f>ROUND(+'Resp. Thy.'!F51,0)</f>
        <v>5082</v>
      </c>
      <c r="F56" s="8">
        <f t="shared" si="0"/>
        <v>0.13</v>
      </c>
      <c r="G56" s="3">
        <f>ROUND(SUM('Resp. Thy.'!K153:L153),0)</f>
        <v>10</v>
      </c>
      <c r="H56" s="3">
        <f>ROUND(+'Resp. Thy.'!F153,0)</f>
        <v>0</v>
      </c>
      <c r="I56" s="8" t="str">
        <f t="shared" si="1"/>
        <v/>
      </c>
      <c r="J56" s="8"/>
      <c r="K56" s="10" t="str">
        <f t="shared" si="2"/>
        <v/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ROUND(SUM('Resp. Thy.'!K52:L52),0)</f>
        <v>6046</v>
      </c>
      <c r="E57" s="3">
        <f>ROUND(+'Resp. Thy.'!F52,0)</f>
        <v>0</v>
      </c>
      <c r="F57" s="8" t="str">
        <f t="shared" si="0"/>
        <v/>
      </c>
      <c r="G57" s="3">
        <f>ROUND(SUM('Resp. Thy.'!K154:L154),0)</f>
        <v>3236</v>
      </c>
      <c r="H57" s="3">
        <f>ROUND(+'Resp. Thy.'!F154,0)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ROUND(SUM('Resp. Thy.'!K53:L53),0)</f>
        <v>134673</v>
      </c>
      <c r="E58" s="3">
        <f>ROUND(+'Resp. Thy.'!F53,0)</f>
        <v>47192</v>
      </c>
      <c r="F58" s="8">
        <f t="shared" si="0"/>
        <v>2.85</v>
      </c>
      <c r="G58" s="3">
        <f>ROUND(SUM('Resp. Thy.'!K155:L155),0)</f>
        <v>7224</v>
      </c>
      <c r="H58" s="3">
        <f>ROUND(+'Resp. Thy.'!F155,0)</f>
        <v>54103</v>
      </c>
      <c r="I58" s="8">
        <f t="shared" si="1"/>
        <v>0.13</v>
      </c>
      <c r="J58" s="8"/>
      <c r="K58" s="10">
        <f t="shared" si="2"/>
        <v>-0.95440000000000003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ROUND(SUM('Resp. Thy.'!K54:L54),0)</f>
        <v>13687</v>
      </c>
      <c r="E59" s="3">
        <f>ROUND(+'Resp. Thy.'!F54,0)</f>
        <v>2368</v>
      </c>
      <c r="F59" s="8">
        <f t="shared" si="0"/>
        <v>5.78</v>
      </c>
      <c r="G59" s="3">
        <f>ROUND(SUM('Resp. Thy.'!K156:L156),0)</f>
        <v>32324</v>
      </c>
      <c r="H59" s="3">
        <f>ROUND(+'Resp. Thy.'!F156,0)</f>
        <v>2368</v>
      </c>
      <c r="I59" s="8">
        <f t="shared" si="1"/>
        <v>13.65</v>
      </c>
      <c r="J59" s="8"/>
      <c r="K59" s="10">
        <f t="shared" si="2"/>
        <v>1.3615999999999999</v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ROUND(SUM('Resp. Thy.'!K55:L55),0)</f>
        <v>0</v>
      </c>
      <c r="E60" s="3">
        <f>ROUND(+'Resp. Thy.'!F55,0)</f>
        <v>0</v>
      </c>
      <c r="F60" s="8" t="str">
        <f t="shared" si="0"/>
        <v/>
      </c>
      <c r="G60" s="3">
        <f>ROUND(SUM('Resp. Thy.'!K157:L157),0)</f>
        <v>0</v>
      </c>
      <c r="H60" s="3">
        <f>ROUND(+'Resp. Thy.'!F157,0)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ROUND(SUM('Resp. Thy.'!K56:L56),0)</f>
        <v>686158</v>
      </c>
      <c r="E61" s="3">
        <f>ROUND(+'Resp. Thy.'!F56,0)</f>
        <v>311854</v>
      </c>
      <c r="F61" s="8">
        <f t="shared" si="0"/>
        <v>2.2000000000000002</v>
      </c>
      <c r="G61" s="3">
        <f>ROUND(SUM('Resp. Thy.'!K158:L158),0)</f>
        <v>207430</v>
      </c>
      <c r="H61" s="3">
        <f>ROUND(+'Resp. Thy.'!F158,0)</f>
        <v>391663</v>
      </c>
      <c r="I61" s="8">
        <f t="shared" si="1"/>
        <v>0.53</v>
      </c>
      <c r="J61" s="8"/>
      <c r="K61" s="10">
        <f t="shared" si="2"/>
        <v>-0.7591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ROUND(SUM('Resp. Thy.'!K57:L57),0)</f>
        <v>10948</v>
      </c>
      <c r="E62" s="3">
        <f>ROUND(+'Resp. Thy.'!F57,0)</f>
        <v>71676</v>
      </c>
      <c r="F62" s="8">
        <f t="shared" si="0"/>
        <v>0.15</v>
      </c>
      <c r="G62" s="3">
        <f>ROUND(SUM('Resp. Thy.'!K159:L159),0)</f>
        <v>6144</v>
      </c>
      <c r="H62" s="3">
        <f>ROUND(+'Resp. Thy.'!F159,0)</f>
        <v>68557</v>
      </c>
      <c r="I62" s="8">
        <f t="shared" si="1"/>
        <v>0.09</v>
      </c>
      <c r="J62" s="8"/>
      <c r="K62" s="10">
        <f t="shared" si="2"/>
        <v>-0.4</v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ROUND(SUM('Resp. Thy.'!K58:L58),0)</f>
        <v>5237</v>
      </c>
      <c r="E63" s="3">
        <f>ROUND(+'Resp. Thy.'!F58,0)</f>
        <v>6461</v>
      </c>
      <c r="F63" s="8">
        <f t="shared" si="0"/>
        <v>0.81</v>
      </c>
      <c r="G63" s="3">
        <f>ROUND(SUM('Resp. Thy.'!K160:L160),0)</f>
        <v>12592</v>
      </c>
      <c r="H63" s="3">
        <f>ROUND(+'Resp. Thy.'!F160,0)</f>
        <v>1977</v>
      </c>
      <c r="I63" s="8">
        <f t="shared" si="1"/>
        <v>6.37</v>
      </c>
      <c r="J63" s="8"/>
      <c r="K63" s="10">
        <f t="shared" si="2"/>
        <v>6.8642000000000003</v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ROUND(SUM('Resp. Thy.'!K59:L59),0)</f>
        <v>28725</v>
      </c>
      <c r="E64" s="3">
        <f>ROUND(+'Resp. Thy.'!F59,0)</f>
        <v>68155</v>
      </c>
      <c r="F64" s="8">
        <f t="shared" si="0"/>
        <v>0.42</v>
      </c>
      <c r="G64" s="3">
        <f>ROUND(SUM('Resp. Thy.'!K161:L161),0)</f>
        <v>27239</v>
      </c>
      <c r="H64" s="3">
        <f>ROUND(+'Resp. Thy.'!F161,0)</f>
        <v>59623</v>
      </c>
      <c r="I64" s="8">
        <f t="shared" si="1"/>
        <v>0.46</v>
      </c>
      <c r="J64" s="8"/>
      <c r="K64" s="10">
        <f t="shared" si="2"/>
        <v>9.5200000000000007E-2</v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ROUND(SUM('Resp. Thy.'!K60:L60),0)</f>
        <v>0</v>
      </c>
      <c r="E65" s="3">
        <f>ROUND(+'Resp. Thy.'!F60,0)</f>
        <v>0</v>
      </c>
      <c r="F65" s="8" t="str">
        <f t="shared" si="0"/>
        <v/>
      </c>
      <c r="G65" s="3">
        <f>ROUND(SUM('Resp. Thy.'!K162:L162),0)</f>
        <v>0</v>
      </c>
      <c r="H65" s="3">
        <f>ROUND(+'Resp. Thy.'!F162,0)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ROUND(SUM('Resp. Thy.'!K61:L61),0)</f>
        <v>42762</v>
      </c>
      <c r="E66" s="3">
        <f>ROUND(+'Resp. Thy.'!F61,0)</f>
        <v>8796</v>
      </c>
      <c r="F66" s="8">
        <f t="shared" si="0"/>
        <v>4.8600000000000003</v>
      </c>
      <c r="G66" s="3">
        <f>ROUND(SUM('Resp. Thy.'!K163:L163),0)</f>
        <v>36857</v>
      </c>
      <c r="H66" s="3">
        <f>ROUND(+'Resp. Thy.'!F163,0)</f>
        <v>8091</v>
      </c>
      <c r="I66" s="8">
        <f t="shared" si="1"/>
        <v>4.5599999999999996</v>
      </c>
      <c r="J66" s="8"/>
      <c r="K66" s="10">
        <f t="shared" si="2"/>
        <v>-6.1699999999999998E-2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ROUND(SUM('Resp. Thy.'!K62:L62),0)</f>
        <v>26105</v>
      </c>
      <c r="E67" s="3">
        <f>ROUND(+'Resp. Thy.'!F62,0)</f>
        <v>9451</v>
      </c>
      <c r="F67" s="8">
        <f t="shared" si="0"/>
        <v>2.76</v>
      </c>
      <c r="G67" s="3">
        <f>ROUND(SUM('Resp. Thy.'!K164:L164),0)</f>
        <v>10381</v>
      </c>
      <c r="H67" s="3">
        <f>ROUND(+'Resp. Thy.'!F164,0)</f>
        <v>10071</v>
      </c>
      <c r="I67" s="8">
        <f t="shared" si="1"/>
        <v>1.03</v>
      </c>
      <c r="J67" s="8"/>
      <c r="K67" s="10">
        <f t="shared" si="2"/>
        <v>-0.62680000000000002</v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ROUND(SUM('Resp. Thy.'!K63:L63),0)</f>
        <v>189</v>
      </c>
      <c r="E68" s="3">
        <f>ROUND(+'Resp. Thy.'!F63,0)</f>
        <v>61980</v>
      </c>
      <c r="F68" s="8">
        <f t="shared" si="0"/>
        <v>0</v>
      </c>
      <c r="G68" s="3">
        <f>ROUND(SUM('Resp. Thy.'!K165:L165),0)</f>
        <v>70</v>
      </c>
      <c r="H68" s="3">
        <f>ROUND(+'Resp. Thy.'!F165,0)</f>
        <v>52436</v>
      </c>
      <c r="I68" s="8">
        <f t="shared" si="1"/>
        <v>0</v>
      </c>
      <c r="J68" s="8"/>
      <c r="K68" s="10" t="e">
        <f t="shared" si="2"/>
        <v>#DIV/0!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ROUND(SUM('Resp. Thy.'!K64:L64),0)</f>
        <v>0</v>
      </c>
      <c r="E69" s="3">
        <f>ROUND(+'Resp. Thy.'!F64,0)</f>
        <v>0</v>
      </c>
      <c r="F69" s="8" t="str">
        <f t="shared" si="0"/>
        <v/>
      </c>
      <c r="G69" s="3">
        <f>ROUND(SUM('Resp. Thy.'!K166:L166),0)</f>
        <v>4201</v>
      </c>
      <c r="H69" s="3">
        <f>ROUND(+'Resp. Thy.'!F166,0)</f>
        <v>16675</v>
      </c>
      <c r="I69" s="8">
        <f t="shared" si="1"/>
        <v>0.25</v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ROUND(SUM('Resp. Thy.'!K65:L65),0)</f>
        <v>356</v>
      </c>
      <c r="E70" s="3">
        <f>ROUND(+'Resp. Thy.'!F65,0)</f>
        <v>5006</v>
      </c>
      <c r="F70" s="8">
        <f t="shared" si="0"/>
        <v>7.0000000000000007E-2</v>
      </c>
      <c r="G70" s="3">
        <f>ROUND(SUM('Resp. Thy.'!K167:L167),0)</f>
        <v>482</v>
      </c>
      <c r="H70" s="3">
        <f>ROUND(+'Resp. Thy.'!F167,0)</f>
        <v>4113</v>
      </c>
      <c r="I70" s="8">
        <f t="shared" si="1"/>
        <v>0.12</v>
      </c>
      <c r="J70" s="8"/>
      <c r="K70" s="10">
        <f t="shared" si="2"/>
        <v>0.71430000000000005</v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ROUND(SUM('Resp. Thy.'!K66:L66),0)</f>
        <v>0</v>
      </c>
      <c r="E71" s="3">
        <f>ROUND(+'Resp. Thy.'!F66,0)</f>
        <v>0</v>
      </c>
      <c r="F71" s="8" t="str">
        <f t="shared" si="0"/>
        <v/>
      </c>
      <c r="G71" s="3">
        <f>ROUND(SUM('Resp. Thy.'!K168:L168),0)</f>
        <v>0</v>
      </c>
      <c r="H71" s="3">
        <f>ROUND(+'Resp. Thy.'!F168,0)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ROUND(SUM('Resp. Thy.'!K67:L67),0)</f>
        <v>1452</v>
      </c>
      <c r="E72" s="3">
        <f>ROUND(+'Resp. Thy.'!F67,0)</f>
        <v>1916</v>
      </c>
      <c r="F72" s="8">
        <f t="shared" si="0"/>
        <v>0.76</v>
      </c>
      <c r="G72" s="3">
        <f>ROUND(SUM('Resp. Thy.'!K169:L169),0)</f>
        <v>496</v>
      </c>
      <c r="H72" s="3">
        <f>ROUND(+'Resp. Thy.'!F169,0)</f>
        <v>76057</v>
      </c>
      <c r="I72" s="8">
        <f t="shared" si="1"/>
        <v>0.01</v>
      </c>
      <c r="J72" s="8"/>
      <c r="K72" s="10">
        <f t="shared" si="2"/>
        <v>-0.98680000000000001</v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ROUND(SUM('Resp. Thy.'!K68:L68),0)</f>
        <v>2247</v>
      </c>
      <c r="E73" s="3">
        <f>ROUND(+'Resp. Thy.'!F68,0)</f>
        <v>45008</v>
      </c>
      <c r="F73" s="8">
        <f t="shared" si="0"/>
        <v>0.05</v>
      </c>
      <c r="G73" s="3">
        <f>ROUND(SUM('Resp. Thy.'!K170:L170),0)</f>
        <v>3347</v>
      </c>
      <c r="H73" s="3">
        <f>ROUND(+'Resp. Thy.'!F170,0)</f>
        <v>44172</v>
      </c>
      <c r="I73" s="8">
        <f t="shared" si="1"/>
        <v>0.08</v>
      </c>
      <c r="J73" s="8"/>
      <c r="K73" s="10">
        <f t="shared" si="2"/>
        <v>0.6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ROUND(SUM('Resp. Thy.'!K69:L69),0)</f>
        <v>121580</v>
      </c>
      <c r="E74" s="3">
        <f>ROUND(+'Resp. Thy.'!F69,0)</f>
        <v>596102</v>
      </c>
      <c r="F74" s="8">
        <f t="shared" si="0"/>
        <v>0.2</v>
      </c>
      <c r="G74" s="3">
        <f>ROUND(SUM('Resp. Thy.'!K171:L171),0)</f>
        <v>133643</v>
      </c>
      <c r="H74" s="3">
        <f>ROUND(+'Resp. Thy.'!F171,0)</f>
        <v>637427</v>
      </c>
      <c r="I74" s="8">
        <f t="shared" si="1"/>
        <v>0.21</v>
      </c>
      <c r="J74" s="8"/>
      <c r="K74" s="10">
        <f t="shared" si="2"/>
        <v>0.05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ROUND(SUM('Resp. Thy.'!K70:L70),0)</f>
        <v>93481</v>
      </c>
      <c r="E75" s="3">
        <f>ROUND(+'Resp. Thy.'!F70,0)</f>
        <v>0</v>
      </c>
      <c r="F75" s="8" t="str">
        <f t="shared" ref="F75:F108" si="3">IF(D75=0,"",IF(E75=0,"",ROUND(D75/E75,2)))</f>
        <v/>
      </c>
      <c r="G75" s="3">
        <f>ROUND(SUM('Resp. Thy.'!K172:L172),0)</f>
        <v>104912</v>
      </c>
      <c r="H75" s="3">
        <f>ROUND(+'Resp. Thy.'!F172,0)</f>
        <v>11199</v>
      </c>
      <c r="I75" s="8">
        <f t="shared" ref="I75:I108" si="4">IF(G75=0,"",IF(H75=0,"",ROUND(G75/H75,2)))</f>
        <v>9.3699999999999992</v>
      </c>
      <c r="J75" s="8"/>
      <c r="K75" s="10" t="str">
        <f t="shared" ref="K75:K108" si="5">IF(D75=0,"",IF(E75=0,"",IF(G75=0,"",IF(H75=0,"",ROUND(I75/F75-1,4)))))</f>
        <v/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ROUND(SUM('Resp. Thy.'!K71:L71),0)</f>
        <v>1037</v>
      </c>
      <c r="E76" s="3">
        <f>ROUND(+'Resp. Thy.'!F71,0)</f>
        <v>2236</v>
      </c>
      <c r="F76" s="8">
        <f t="shared" si="3"/>
        <v>0.46</v>
      </c>
      <c r="G76" s="3">
        <f>ROUND(SUM('Resp. Thy.'!K173:L173),0)</f>
        <v>228</v>
      </c>
      <c r="H76" s="3">
        <f>ROUND(+'Resp. Thy.'!F173,0)</f>
        <v>2251</v>
      </c>
      <c r="I76" s="8">
        <f t="shared" si="4"/>
        <v>0.1</v>
      </c>
      <c r="J76" s="8"/>
      <c r="K76" s="10">
        <f t="shared" si="5"/>
        <v>-0.78259999999999996</v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ROUND(SUM('Resp. Thy.'!K72:L72),0)</f>
        <v>0</v>
      </c>
      <c r="E77" s="3">
        <f>ROUND(+'Resp. Thy.'!F72,0)</f>
        <v>0</v>
      </c>
      <c r="F77" s="8" t="str">
        <f t="shared" si="3"/>
        <v/>
      </c>
      <c r="G77" s="3">
        <f>ROUND(SUM('Resp. Thy.'!K174:L174),0)</f>
        <v>0</v>
      </c>
      <c r="H77" s="3">
        <f>ROUND(+'Resp. Thy.'!F174,0)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ROUND(SUM('Resp. Thy.'!K73:L73),0)</f>
        <v>15193</v>
      </c>
      <c r="E78" s="3">
        <f>ROUND(+'Resp. Thy.'!F73,0)</f>
        <v>43820</v>
      </c>
      <c r="F78" s="8">
        <f t="shared" si="3"/>
        <v>0.35</v>
      </c>
      <c r="G78" s="3">
        <f>ROUND(SUM('Resp. Thy.'!K175:L175),0)</f>
        <v>24588</v>
      </c>
      <c r="H78" s="3">
        <f>ROUND(+'Resp. Thy.'!F175,0)</f>
        <v>44430</v>
      </c>
      <c r="I78" s="8">
        <f t="shared" si="4"/>
        <v>0.55000000000000004</v>
      </c>
      <c r="J78" s="8"/>
      <c r="K78" s="10">
        <f t="shared" si="5"/>
        <v>0.57140000000000002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ROUND(SUM('Resp. Thy.'!K74:L74),0)</f>
        <v>30312</v>
      </c>
      <c r="E79" s="3">
        <f>ROUND(+'Resp. Thy.'!F74,0)</f>
        <v>95793</v>
      </c>
      <c r="F79" s="8">
        <f t="shared" si="3"/>
        <v>0.32</v>
      </c>
      <c r="G79" s="3">
        <f>ROUND(SUM('Resp. Thy.'!K176:L176),0)</f>
        <v>139240</v>
      </c>
      <c r="H79" s="3">
        <f>ROUND(+'Resp. Thy.'!F176,0)</f>
        <v>92867</v>
      </c>
      <c r="I79" s="8">
        <f t="shared" si="4"/>
        <v>1.5</v>
      </c>
      <c r="J79" s="8"/>
      <c r="K79" s="10">
        <f t="shared" si="5"/>
        <v>3.6875</v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ROUND(SUM('Resp. Thy.'!K75:L75),0)</f>
        <v>16651</v>
      </c>
      <c r="E80" s="3">
        <f>ROUND(+'Resp. Thy.'!F75,0)</f>
        <v>23571</v>
      </c>
      <c r="F80" s="8">
        <f t="shared" si="3"/>
        <v>0.71</v>
      </c>
      <c r="G80" s="3">
        <f>ROUND(SUM('Resp. Thy.'!K177:L177),0)</f>
        <v>6732</v>
      </c>
      <c r="H80" s="3">
        <f>ROUND(+'Resp. Thy.'!F177,0)</f>
        <v>27350</v>
      </c>
      <c r="I80" s="8">
        <f t="shared" si="4"/>
        <v>0.25</v>
      </c>
      <c r="J80" s="8"/>
      <c r="K80" s="10">
        <f t="shared" si="5"/>
        <v>-0.64790000000000003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ROUND(SUM('Resp. Thy.'!K76:L76),0)</f>
        <v>2620</v>
      </c>
      <c r="E81" s="3">
        <f>ROUND(+'Resp. Thy.'!F76,0)</f>
        <v>0</v>
      </c>
      <c r="F81" s="8" t="str">
        <f t="shared" si="3"/>
        <v/>
      </c>
      <c r="G81" s="3">
        <f>ROUND(SUM('Resp. Thy.'!K178:L178),0)</f>
        <v>655</v>
      </c>
      <c r="H81" s="3">
        <f>ROUND(+'Resp. Thy.'!F178,0)</f>
        <v>2474</v>
      </c>
      <c r="I81" s="8">
        <f t="shared" si="4"/>
        <v>0.26</v>
      </c>
      <c r="J81" s="8"/>
      <c r="K81" s="10" t="str">
        <f t="shared" si="5"/>
        <v/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ROUND(SUM('Resp. Thy.'!K77:L77),0)</f>
        <v>4363</v>
      </c>
      <c r="E82" s="3">
        <f>ROUND(+'Resp. Thy.'!F77,0)</f>
        <v>240257</v>
      </c>
      <c r="F82" s="8">
        <f t="shared" si="3"/>
        <v>0.02</v>
      </c>
      <c r="G82" s="3">
        <f>ROUND(SUM('Resp. Thy.'!K179:L179),0)</f>
        <v>3004</v>
      </c>
      <c r="H82" s="3">
        <f>ROUND(+'Resp. Thy.'!F179,0)</f>
        <v>0</v>
      </c>
      <c r="I82" s="8" t="str">
        <f t="shared" si="4"/>
        <v/>
      </c>
      <c r="J82" s="8"/>
      <c r="K82" s="10" t="str">
        <f t="shared" si="5"/>
        <v/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ROUND(SUM('Resp. Thy.'!K78:L78),0)</f>
        <v>4366</v>
      </c>
      <c r="E83" s="3">
        <f>ROUND(+'Resp. Thy.'!F78,0)</f>
        <v>0</v>
      </c>
      <c r="F83" s="8" t="str">
        <f t="shared" si="3"/>
        <v/>
      </c>
      <c r="G83" s="3">
        <f>ROUND(SUM('Resp. Thy.'!K180:L180),0)</f>
        <v>2839</v>
      </c>
      <c r="H83" s="3">
        <f>ROUND(+'Resp. Thy.'!F180,0)</f>
        <v>168237</v>
      </c>
      <c r="I83" s="8">
        <f t="shared" si="4"/>
        <v>0.02</v>
      </c>
      <c r="J83" s="8"/>
      <c r="K83" s="10" t="str">
        <f t="shared" si="5"/>
        <v/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ROUND(SUM('Resp. Thy.'!K79:L79),0)</f>
        <v>0</v>
      </c>
      <c r="E84" s="3">
        <f>ROUND(+'Resp. Thy.'!F79,0)</f>
        <v>119514</v>
      </c>
      <c r="F84" s="8" t="str">
        <f t="shared" si="3"/>
        <v/>
      </c>
      <c r="G84" s="3">
        <f>ROUND(SUM('Resp. Thy.'!K181:L181),0)</f>
        <v>0</v>
      </c>
      <c r="H84" s="3">
        <f>ROUND(+'Resp. Thy.'!F181,0)</f>
        <v>96446</v>
      </c>
      <c r="I84" s="8" t="str">
        <f t="shared" si="4"/>
        <v/>
      </c>
      <c r="J84" s="8"/>
      <c r="K84" s="10" t="str">
        <f t="shared" si="5"/>
        <v/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ROUND(SUM('Resp. Thy.'!K80:L80),0)</f>
        <v>2822</v>
      </c>
      <c r="E85" s="3">
        <f>ROUND(+'Resp. Thy.'!F80,0)</f>
        <v>24917</v>
      </c>
      <c r="F85" s="8">
        <f t="shared" si="3"/>
        <v>0.11</v>
      </c>
      <c r="G85" s="3">
        <f>ROUND(SUM('Resp. Thy.'!K182:L182),0)</f>
        <v>2006</v>
      </c>
      <c r="H85" s="3">
        <f>ROUND(+'Resp. Thy.'!F182,0)</f>
        <v>35439</v>
      </c>
      <c r="I85" s="8">
        <f t="shared" si="4"/>
        <v>0.06</v>
      </c>
      <c r="J85" s="8"/>
      <c r="K85" s="10">
        <f t="shared" si="5"/>
        <v>-0.45450000000000002</v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ROUND(SUM('Resp. Thy.'!K81:L81),0)</f>
        <v>0</v>
      </c>
      <c r="E86" s="3">
        <f>ROUND(+'Resp. Thy.'!F81,0)</f>
        <v>0</v>
      </c>
      <c r="F86" s="8" t="str">
        <f t="shared" si="3"/>
        <v/>
      </c>
      <c r="G86" s="3">
        <f>ROUND(SUM('Resp. Thy.'!K183:L183),0)</f>
        <v>0</v>
      </c>
      <c r="H86" s="3">
        <f>ROUND(+'Resp. Thy.'!F183,0)</f>
        <v>0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ROUND(SUM('Resp. Thy.'!K82:L82),0)</f>
        <v>13303</v>
      </c>
      <c r="E87" s="3">
        <f>ROUND(+'Resp. Thy.'!F82,0)</f>
        <v>34644</v>
      </c>
      <c r="F87" s="8">
        <f t="shared" si="3"/>
        <v>0.38</v>
      </c>
      <c r="G87" s="3">
        <f>ROUND(SUM('Resp. Thy.'!K184:L184),0)</f>
        <v>5276</v>
      </c>
      <c r="H87" s="3">
        <f>ROUND(+'Resp. Thy.'!F184,0)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ROUND(SUM('Resp. Thy.'!K83:L83),0)</f>
        <v>6642</v>
      </c>
      <c r="E88" s="3">
        <f>ROUND(+'Resp. Thy.'!F83,0)</f>
        <v>13625</v>
      </c>
      <c r="F88" s="8">
        <f t="shared" si="3"/>
        <v>0.49</v>
      </c>
      <c r="G88" s="3">
        <f>ROUND(SUM('Resp. Thy.'!K185:L185),0)</f>
        <v>7102</v>
      </c>
      <c r="H88" s="3">
        <f>ROUND(+'Resp. Thy.'!F185,0)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ROUND(SUM('Resp. Thy.'!K84:L84),0)</f>
        <v>5589</v>
      </c>
      <c r="E89" s="3">
        <f>ROUND(+'Resp. Thy.'!F84,0)</f>
        <v>10609</v>
      </c>
      <c r="F89" s="8">
        <f t="shared" si="3"/>
        <v>0.53</v>
      </c>
      <c r="G89" s="3">
        <f>ROUND(SUM('Resp. Thy.'!K186:L186),0)</f>
        <v>6906</v>
      </c>
      <c r="H89" s="3">
        <f>ROUND(+'Resp. Thy.'!F186,0)</f>
        <v>14930</v>
      </c>
      <c r="I89" s="8">
        <f t="shared" si="4"/>
        <v>0.46</v>
      </c>
      <c r="J89" s="8"/>
      <c r="K89" s="10">
        <f t="shared" si="5"/>
        <v>-0.1321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ROUND(SUM('Resp. Thy.'!K85:L85),0)</f>
        <v>0</v>
      </c>
      <c r="E90" s="3">
        <f>ROUND(+'Resp. Thy.'!F85,0)</f>
        <v>0</v>
      </c>
      <c r="F90" s="8" t="str">
        <f t="shared" si="3"/>
        <v/>
      </c>
      <c r="G90" s="3">
        <f>ROUND(SUM('Resp. Thy.'!K187:L187),0)</f>
        <v>0</v>
      </c>
      <c r="H90" s="3">
        <f>ROUND(+'Resp. Thy.'!F187,0)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ROUND(SUM('Resp. Thy.'!K86:L86),0)</f>
        <v>18201</v>
      </c>
      <c r="E91" s="3">
        <f>ROUND(+'Resp. Thy.'!F86,0)</f>
        <v>18198</v>
      </c>
      <c r="F91" s="8">
        <f t="shared" si="3"/>
        <v>1</v>
      </c>
      <c r="G91" s="3">
        <f>ROUND(SUM('Resp. Thy.'!K188:L188),0)</f>
        <v>2772</v>
      </c>
      <c r="H91" s="3">
        <f>ROUND(+'Resp. Thy.'!F188,0)</f>
        <v>17694</v>
      </c>
      <c r="I91" s="8">
        <f t="shared" si="4"/>
        <v>0.16</v>
      </c>
      <c r="J91" s="8"/>
      <c r="K91" s="10">
        <f t="shared" si="5"/>
        <v>-0.84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ROUND(SUM('Resp. Thy.'!K87:L87),0)</f>
        <v>22653</v>
      </c>
      <c r="E92" s="3">
        <f>ROUND(+'Resp. Thy.'!F87,0)</f>
        <v>20560</v>
      </c>
      <c r="F92" s="8">
        <f t="shared" si="3"/>
        <v>1.1000000000000001</v>
      </c>
      <c r="G92" s="3">
        <f>ROUND(SUM('Resp. Thy.'!K189:L189),0)</f>
        <v>17679</v>
      </c>
      <c r="H92" s="3">
        <f>ROUND(+'Resp. Thy.'!F189,0)</f>
        <v>19566</v>
      </c>
      <c r="I92" s="8">
        <f t="shared" si="4"/>
        <v>0.9</v>
      </c>
      <c r="J92" s="8"/>
      <c r="K92" s="10">
        <f t="shared" si="5"/>
        <v>-0.18179999999999999</v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ROUND(SUM('Resp. Thy.'!K88:L88),0)</f>
        <v>0</v>
      </c>
      <c r="E93" s="3">
        <f>ROUND(+'Resp. Thy.'!F88,0)</f>
        <v>20180</v>
      </c>
      <c r="F93" s="8" t="str">
        <f t="shared" si="3"/>
        <v/>
      </c>
      <c r="G93" s="3">
        <f>ROUND(SUM('Resp. Thy.'!K190:L190),0)</f>
        <v>0</v>
      </c>
      <c r="H93" s="3">
        <f>ROUND(+'Resp. Thy.'!F190,0)</f>
        <v>18039</v>
      </c>
      <c r="I93" s="8" t="str">
        <f t="shared" si="4"/>
        <v/>
      </c>
      <c r="J93" s="8"/>
      <c r="K93" s="10" t="str">
        <f t="shared" si="5"/>
        <v/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ROUND(SUM('Resp. Thy.'!K89:L89),0)</f>
        <v>6085</v>
      </c>
      <c r="E94" s="3">
        <f>ROUND(+'Resp. Thy.'!F89,0)</f>
        <v>65429</v>
      </c>
      <c r="F94" s="8">
        <f t="shared" si="3"/>
        <v>0.09</v>
      </c>
      <c r="G94" s="3">
        <f>ROUND(SUM('Resp. Thy.'!K191:L191),0)</f>
        <v>8437</v>
      </c>
      <c r="H94" s="3">
        <f>ROUND(+'Resp. Thy.'!F191,0)</f>
        <v>44499</v>
      </c>
      <c r="I94" s="8">
        <f t="shared" si="4"/>
        <v>0.19</v>
      </c>
      <c r="J94" s="8"/>
      <c r="K94" s="10">
        <f t="shared" si="5"/>
        <v>1.1111</v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ROUND(SUM('Resp. Thy.'!K90:L90),0)</f>
        <v>50415</v>
      </c>
      <c r="E95" s="3">
        <f>ROUND(+'Resp. Thy.'!F90,0)</f>
        <v>0</v>
      </c>
      <c r="F95" s="8" t="str">
        <f t="shared" si="3"/>
        <v/>
      </c>
      <c r="G95" s="3">
        <f>ROUND(SUM('Resp. Thy.'!K192:L192),0)</f>
        <v>12358</v>
      </c>
      <c r="H95" s="3">
        <f>ROUND(+'Resp. Thy.'!F192,0)</f>
        <v>0</v>
      </c>
      <c r="I95" s="8" t="str">
        <f t="shared" si="4"/>
        <v/>
      </c>
      <c r="J95" s="8"/>
      <c r="K95" s="10" t="str">
        <f t="shared" si="5"/>
        <v/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ROUND(SUM('Resp. Thy.'!K91:L91),0)</f>
        <v>0</v>
      </c>
      <c r="E96" s="3">
        <f>ROUND(+'Resp. Thy.'!F91,0)</f>
        <v>0</v>
      </c>
      <c r="F96" s="8" t="str">
        <f t="shared" si="3"/>
        <v/>
      </c>
      <c r="G96" s="3">
        <f>ROUND(SUM('Resp. Thy.'!K193:L193),0)</f>
        <v>0</v>
      </c>
      <c r="H96" s="3">
        <f>ROUND(+'Resp. Thy.'!F193,0)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ROUND(SUM('Resp. Thy.'!K92:L92),0)</f>
        <v>0</v>
      </c>
      <c r="E97" s="3">
        <f>ROUND(+'Resp. Thy.'!F92,0)</f>
        <v>0</v>
      </c>
      <c r="F97" s="8" t="str">
        <f t="shared" si="3"/>
        <v/>
      </c>
      <c r="G97" s="3">
        <f>ROUND(SUM('Resp. Thy.'!K194:L194),0)</f>
        <v>0</v>
      </c>
      <c r="H97" s="3">
        <f>ROUND(+'Resp. Thy.'!F194,0)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ROUND(SUM('Resp. Thy.'!K93:L93),0)</f>
        <v>23900</v>
      </c>
      <c r="E98" s="3">
        <f>ROUND(+'Resp. Thy.'!F93,0)</f>
        <v>14667</v>
      </c>
      <c r="F98" s="8">
        <f t="shared" si="3"/>
        <v>1.63</v>
      </c>
      <c r="G98" s="3">
        <f>ROUND(SUM('Resp. Thy.'!K195:L195),0)</f>
        <v>5400</v>
      </c>
      <c r="H98" s="3">
        <f>ROUND(+'Resp. Thy.'!F195,0)</f>
        <v>1880</v>
      </c>
      <c r="I98" s="8">
        <f t="shared" si="4"/>
        <v>2.87</v>
      </c>
      <c r="J98" s="8"/>
      <c r="K98" s="10">
        <f t="shared" si="5"/>
        <v>0.76070000000000004</v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ROUND(SUM('Resp. Thy.'!K94:L94),0)</f>
        <v>51545</v>
      </c>
      <c r="E99" s="3">
        <f>ROUND(+'Resp. Thy.'!F94,0)</f>
        <v>63284</v>
      </c>
      <c r="F99" s="8">
        <f t="shared" si="3"/>
        <v>0.81</v>
      </c>
      <c r="G99" s="3">
        <f>ROUND(SUM('Resp. Thy.'!K196:L196),0)</f>
        <v>30806</v>
      </c>
      <c r="H99" s="3">
        <f>ROUND(+'Resp. Thy.'!F196,0)</f>
        <v>63306</v>
      </c>
      <c r="I99" s="8">
        <f t="shared" si="4"/>
        <v>0.49</v>
      </c>
      <c r="J99" s="8"/>
      <c r="K99" s="10">
        <f t="shared" si="5"/>
        <v>-0.39510000000000001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ROUND(SUM('Resp. Thy.'!K95:L95),0)</f>
        <v>23956</v>
      </c>
      <c r="E100" s="3">
        <f>ROUND(+'Resp. Thy.'!F95,0)</f>
        <v>75740</v>
      </c>
      <c r="F100" s="8">
        <f t="shared" si="3"/>
        <v>0.32</v>
      </c>
      <c r="G100" s="3">
        <f>ROUND(SUM('Resp. Thy.'!K197:L197),0)</f>
        <v>16351</v>
      </c>
      <c r="H100" s="3">
        <f>ROUND(+'Resp. Thy.'!F197,0)</f>
        <v>94089</v>
      </c>
      <c r="I100" s="8">
        <f t="shared" si="4"/>
        <v>0.17</v>
      </c>
      <c r="J100" s="8"/>
      <c r="K100" s="10">
        <f t="shared" si="5"/>
        <v>-0.46879999999999999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ROUND(SUM('Resp. Thy.'!K96:L96),0)</f>
        <v>7443</v>
      </c>
      <c r="E101" s="3">
        <f>ROUND(+'Resp. Thy.'!F96,0)</f>
        <v>17042</v>
      </c>
      <c r="F101" s="8">
        <f t="shared" si="3"/>
        <v>0.44</v>
      </c>
      <c r="G101" s="3">
        <f>ROUND(SUM('Resp. Thy.'!K198:L198),0)</f>
        <v>9540</v>
      </c>
      <c r="H101" s="3">
        <f>ROUND(+'Resp. Thy.'!F198,0)</f>
        <v>19484</v>
      </c>
      <c r="I101" s="8">
        <f t="shared" si="4"/>
        <v>0.49</v>
      </c>
      <c r="J101" s="8"/>
      <c r="K101" s="10">
        <f t="shared" si="5"/>
        <v>0.11360000000000001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ROUND(SUM('Resp. Thy.'!K97:L97),0)</f>
        <v>1843</v>
      </c>
      <c r="E102" s="3">
        <f>ROUND(+'Resp. Thy.'!F97,0)</f>
        <v>0</v>
      </c>
      <c r="F102" s="8" t="str">
        <f t="shared" si="3"/>
        <v/>
      </c>
      <c r="G102" s="3">
        <f>ROUND(SUM('Resp. Thy.'!K199:L199),0)</f>
        <v>9526</v>
      </c>
      <c r="H102" s="3">
        <f>ROUND(+'Resp. Thy.'!F199,0)</f>
        <v>0</v>
      </c>
      <c r="I102" s="8" t="str">
        <f t="shared" si="4"/>
        <v/>
      </c>
      <c r="J102" s="8"/>
      <c r="K102" s="10" t="str">
        <f t="shared" si="5"/>
        <v/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ROUND(SUM('Resp. Thy.'!K98:L98),0)</f>
        <v>0</v>
      </c>
      <c r="E103" s="3">
        <f>ROUND(+'Resp. Thy.'!F98,0)</f>
        <v>0</v>
      </c>
      <c r="F103" s="8" t="str">
        <f t="shared" si="3"/>
        <v/>
      </c>
      <c r="G103" s="3">
        <f>ROUND(SUM('Resp. Thy.'!K200:L200),0)</f>
        <v>0</v>
      </c>
      <c r="H103" s="3">
        <f>ROUND(+'Resp. Thy.'!F200,0)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ROUND(SUM('Resp. Thy.'!K99:L99),0)</f>
        <v>0</v>
      </c>
      <c r="E104" s="3">
        <f>ROUND(+'Resp. Thy.'!F99,0)</f>
        <v>0</v>
      </c>
      <c r="F104" s="8" t="str">
        <f t="shared" si="3"/>
        <v/>
      </c>
      <c r="G104" s="3">
        <f>ROUND(SUM('Resp. Thy.'!K201:L201),0)</f>
        <v>0</v>
      </c>
      <c r="H104" s="3">
        <f>ROUND(+'Resp. Thy.'!F201,0)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ROUND(SUM('Resp. Thy.'!K100:L100),0)</f>
        <v>0</v>
      </c>
      <c r="E105" s="3">
        <f>ROUND(+'Resp. Thy.'!F100,0)</f>
        <v>0</v>
      </c>
      <c r="F105" s="8" t="str">
        <f t="shared" si="3"/>
        <v/>
      </c>
      <c r="G105" s="3">
        <f>ROUND(SUM('Resp. Thy.'!K202:L202),0)</f>
        <v>0</v>
      </c>
      <c r="H105" s="3">
        <f>ROUND(+'Resp. Thy.'!F202,0)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ROUND(SUM('Resp. Thy.'!K101:L101),0)</f>
        <v>0</v>
      </c>
      <c r="E106" s="3">
        <f>ROUND(+'Resp. Thy.'!F101,0)</f>
        <v>0</v>
      </c>
      <c r="F106" s="8" t="str">
        <f t="shared" si="3"/>
        <v/>
      </c>
      <c r="G106" s="3">
        <f>ROUND(SUM('Resp. Thy.'!K203:L203),0)</f>
        <v>0</v>
      </c>
      <c r="H106" s="3">
        <f>ROUND(+'Resp. Thy.'!F203,0)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ROUND(SUM('Resp. Thy.'!K102:L102),0)</f>
        <v>0</v>
      </c>
      <c r="E107" s="3">
        <f>ROUND(+'Resp. Thy.'!F102,0)</f>
        <v>0</v>
      </c>
      <c r="F107" s="8" t="str">
        <f t="shared" si="3"/>
        <v/>
      </c>
      <c r="G107" s="3">
        <f>ROUND(SUM('Resp. Thy.'!K204:L204),0)</f>
        <v>0</v>
      </c>
      <c r="H107" s="3">
        <f>ROUND(+'Resp. Thy.'!F204,0)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922</v>
      </c>
      <c r="C108" t="str">
        <f>+'Resp. Thy.'!B103</f>
        <v>FAIRFAX EVERETT</v>
      </c>
      <c r="D108" s="3">
        <f>ROUND(SUM('Resp. Thy.'!K103:L103),0)</f>
        <v>0</v>
      </c>
      <c r="E108" s="3">
        <f>ROUND(+'Resp. Thy.'!F103,0)</f>
        <v>0</v>
      </c>
      <c r="F108" s="8" t="str">
        <f t="shared" si="3"/>
        <v/>
      </c>
      <c r="G108" s="3">
        <f>ROUND(SUM('Resp. Thy.'!K205:L205),0)</f>
        <v>0</v>
      </c>
      <c r="H108" s="3">
        <f>ROUND(+'Resp. Thy.'!F205,0)</f>
        <v>0</v>
      </c>
      <c r="I108" s="8" t="str">
        <f t="shared" si="4"/>
        <v/>
      </c>
      <c r="J108" s="8"/>
      <c r="K108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30" sqref="C3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31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318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43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D8" s="1" t="s">
        <v>14</v>
      </c>
      <c r="F8" s="1" t="s">
        <v>1</v>
      </c>
      <c r="G8" s="1" t="s">
        <v>14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15</v>
      </c>
      <c r="E9" s="1" t="s">
        <v>3</v>
      </c>
      <c r="F9" s="1" t="s">
        <v>3</v>
      </c>
      <c r="G9" s="1" t="s">
        <v>15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ROUND(SUM('Resp. Thy.'!M5:N5),0)</f>
        <v>0</v>
      </c>
      <c r="E10" s="3">
        <f>ROUND(+'Resp. Thy.'!F5,0)</f>
        <v>86651</v>
      </c>
      <c r="F10" s="8" t="str">
        <f>IF(D10=0,"",IF(E10=0,"",ROUND(D10/E10,2)))</f>
        <v/>
      </c>
      <c r="G10" s="3">
        <f>ROUND(SUM('Resp. Thy.'!M107:N107),0)</f>
        <v>15310</v>
      </c>
      <c r="H10" s="3">
        <f>ROUND(+'Resp. Thy.'!F107,0)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ROUND(SUM('Resp. Thy.'!M6:N6),0)</f>
        <v>0</v>
      </c>
      <c r="E11" s="3">
        <f>ROUND(+'Resp. Thy.'!F6,0)</f>
        <v>28632</v>
      </c>
      <c r="F11" s="8" t="str">
        <f t="shared" ref="F11:F74" si="0">IF(D11=0,"",IF(E11=0,"",ROUND(D11/E11,2)))</f>
        <v/>
      </c>
      <c r="G11" s="3">
        <f>ROUND(SUM('Resp. Thy.'!M108:N108),0)</f>
        <v>0</v>
      </c>
      <c r="H11" s="3">
        <f>ROUND(+'Resp. Thy.'!F108,0)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ROUND(SUM('Resp. Thy.'!M7:N7),0)</f>
        <v>0</v>
      </c>
      <c r="E12" s="3">
        <f>ROUND(+'Resp. Thy.'!F7,0)</f>
        <v>1842</v>
      </c>
      <c r="F12" s="8" t="str">
        <f t="shared" si="0"/>
        <v/>
      </c>
      <c r="G12" s="3">
        <f>ROUND(SUM('Resp. Thy.'!M109:N109),0)</f>
        <v>0</v>
      </c>
      <c r="H12" s="3">
        <f>ROUND(+'Resp. Thy.'!F109,0)</f>
        <v>1915</v>
      </c>
      <c r="I12" s="8" t="str">
        <f t="shared" si="1"/>
        <v/>
      </c>
      <c r="J12" s="8"/>
      <c r="K12" s="10" t="str">
        <f t="shared" si="2"/>
        <v/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ROUND(SUM('Resp. Thy.'!M8:N8),0)</f>
        <v>56621</v>
      </c>
      <c r="E13" s="3">
        <f>ROUND(+'Resp. Thy.'!F8,0)</f>
        <v>22684</v>
      </c>
      <c r="F13" s="8">
        <f t="shared" si="0"/>
        <v>2.5</v>
      </c>
      <c r="G13" s="3">
        <f>ROUND(SUM('Resp. Thy.'!M110:N110),0)</f>
        <v>98369</v>
      </c>
      <c r="H13" s="3">
        <f>ROUND(+'Resp. Thy.'!F110,0)</f>
        <v>28685</v>
      </c>
      <c r="I13" s="8">
        <f t="shared" si="1"/>
        <v>3.43</v>
      </c>
      <c r="J13" s="8"/>
      <c r="K13" s="10">
        <f t="shared" si="2"/>
        <v>0.372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ROUND(SUM('Resp. Thy.'!M9:N9),0)</f>
        <v>265461</v>
      </c>
      <c r="E14" s="3">
        <f>ROUND(+'Resp. Thy.'!F9,0)</f>
        <v>0</v>
      </c>
      <c r="F14" s="8" t="str">
        <f t="shared" si="0"/>
        <v/>
      </c>
      <c r="G14" s="3">
        <f>ROUND(SUM('Resp. Thy.'!M111:N111),0)</f>
        <v>251952</v>
      </c>
      <c r="H14" s="3">
        <f>ROUND(+'Resp. Thy.'!F111,0)</f>
        <v>0</v>
      </c>
      <c r="I14" s="8" t="str">
        <f t="shared" si="1"/>
        <v/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ROUND(SUM('Resp. Thy.'!M10:N10),0)</f>
        <v>0</v>
      </c>
      <c r="E15" s="3">
        <f>ROUND(+'Resp. Thy.'!F10,0)</f>
        <v>0</v>
      </c>
      <c r="F15" s="8" t="str">
        <f t="shared" si="0"/>
        <v/>
      </c>
      <c r="G15" s="3">
        <f>ROUND(SUM('Resp. Thy.'!M112:N112),0)</f>
        <v>0</v>
      </c>
      <c r="H15" s="3">
        <f>ROUND(+'Resp. Thy.'!F112,0)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ROUND(SUM('Resp. Thy.'!M11:N11),0)</f>
        <v>0</v>
      </c>
      <c r="E16" s="3">
        <f>ROUND(+'Resp. Thy.'!F11,0)</f>
        <v>0</v>
      </c>
      <c r="F16" s="8" t="str">
        <f t="shared" si="0"/>
        <v/>
      </c>
      <c r="G16" s="3">
        <f>ROUND(SUM('Resp. Thy.'!M113:N113),0)</f>
        <v>0</v>
      </c>
      <c r="H16" s="3">
        <f>ROUND(+'Resp. Thy.'!F113,0)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ROUND(SUM('Resp. Thy.'!M12:N12),0)</f>
        <v>10628</v>
      </c>
      <c r="E17" s="3">
        <f>ROUND(+'Resp. Thy.'!F12,0)</f>
        <v>21338</v>
      </c>
      <c r="F17" s="8">
        <f t="shared" si="0"/>
        <v>0.5</v>
      </c>
      <c r="G17" s="3">
        <f>ROUND(SUM('Resp. Thy.'!M114:N114),0)</f>
        <v>4497</v>
      </c>
      <c r="H17" s="3">
        <f>ROUND(+'Resp. Thy.'!F114,0)</f>
        <v>0</v>
      </c>
      <c r="I17" s="8" t="str">
        <f t="shared" si="1"/>
        <v/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ROUND(SUM('Resp. Thy.'!M13:N13),0)</f>
        <v>26962</v>
      </c>
      <c r="E18" s="3">
        <f>ROUND(+'Resp. Thy.'!F13,0)</f>
        <v>3807</v>
      </c>
      <c r="F18" s="8">
        <f t="shared" si="0"/>
        <v>7.08</v>
      </c>
      <c r="G18" s="3">
        <f>ROUND(SUM('Resp. Thy.'!M115:N115),0)</f>
        <v>31814</v>
      </c>
      <c r="H18" s="3">
        <f>ROUND(+'Resp. Thy.'!F115,0)</f>
        <v>4459</v>
      </c>
      <c r="I18" s="8">
        <f t="shared" si="1"/>
        <v>7.13</v>
      </c>
      <c r="J18" s="8"/>
      <c r="K18" s="10">
        <f t="shared" si="2"/>
        <v>7.1000000000000004E-3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ROUND(SUM('Resp. Thy.'!M14:N14),0)</f>
        <v>53676</v>
      </c>
      <c r="E19" s="3">
        <f>ROUND(+'Resp. Thy.'!F14,0)</f>
        <v>22843</v>
      </c>
      <c r="F19" s="8">
        <f t="shared" si="0"/>
        <v>2.35</v>
      </c>
      <c r="G19" s="3">
        <f>ROUND(SUM('Resp. Thy.'!M116:N116),0)</f>
        <v>49594</v>
      </c>
      <c r="H19" s="3">
        <f>ROUND(+'Resp. Thy.'!F116,0)</f>
        <v>22623</v>
      </c>
      <c r="I19" s="8">
        <f t="shared" si="1"/>
        <v>2.19</v>
      </c>
      <c r="J19" s="8"/>
      <c r="K19" s="10">
        <f t="shared" si="2"/>
        <v>-6.8099999999999994E-2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ROUND(SUM('Resp. Thy.'!M15:N15),0)</f>
        <v>327022</v>
      </c>
      <c r="E20" s="3">
        <f>ROUND(+'Resp. Thy.'!F15,0)</f>
        <v>8156</v>
      </c>
      <c r="F20" s="8">
        <f t="shared" si="0"/>
        <v>40.1</v>
      </c>
      <c r="G20" s="3">
        <f>ROUND(SUM('Resp. Thy.'!M117:N117),0)</f>
        <v>367973</v>
      </c>
      <c r="H20" s="3">
        <f>ROUND(+'Resp. Thy.'!F117,0)</f>
        <v>8358</v>
      </c>
      <c r="I20" s="8">
        <f t="shared" si="1"/>
        <v>44.03</v>
      </c>
      <c r="J20" s="8"/>
      <c r="K20" s="10">
        <f t="shared" si="2"/>
        <v>9.8000000000000004E-2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ROUND(SUM('Resp. Thy.'!M16:N16),0)</f>
        <v>349867</v>
      </c>
      <c r="E21" s="3">
        <f>ROUND(+'Resp. Thy.'!F16,0)</f>
        <v>140607</v>
      </c>
      <c r="F21" s="8">
        <f t="shared" si="0"/>
        <v>2.4900000000000002</v>
      </c>
      <c r="G21" s="3">
        <f>ROUND(SUM('Resp. Thy.'!M118:N118),0)</f>
        <v>293229</v>
      </c>
      <c r="H21" s="3">
        <f>ROUND(+'Resp. Thy.'!F118,0)</f>
        <v>104655</v>
      </c>
      <c r="I21" s="8">
        <f t="shared" si="1"/>
        <v>2.8</v>
      </c>
      <c r="J21" s="8"/>
      <c r="K21" s="10">
        <f t="shared" si="2"/>
        <v>0.1245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ROUND(SUM('Resp. Thy.'!M17:N17),0)</f>
        <v>28161</v>
      </c>
      <c r="E22" s="3">
        <f>ROUND(+'Resp. Thy.'!F17,0)</f>
        <v>83678</v>
      </c>
      <c r="F22" s="8">
        <f t="shared" si="0"/>
        <v>0.34</v>
      </c>
      <c r="G22" s="3">
        <f>ROUND(SUM('Resp. Thy.'!M119:N119),0)</f>
        <v>17575</v>
      </c>
      <c r="H22" s="3">
        <f>ROUND(+'Resp. Thy.'!F119,0)</f>
        <v>0</v>
      </c>
      <c r="I22" s="8" t="str">
        <f t="shared" si="1"/>
        <v/>
      </c>
      <c r="J22" s="8"/>
      <c r="K22" s="10" t="str">
        <f t="shared" si="2"/>
        <v/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ROUND(SUM('Resp. Thy.'!M18:N18),0)</f>
        <v>171733</v>
      </c>
      <c r="E23" s="3">
        <f>ROUND(+'Resp. Thy.'!F18,0)</f>
        <v>171922</v>
      </c>
      <c r="F23" s="8">
        <f t="shared" si="0"/>
        <v>1</v>
      </c>
      <c r="G23" s="3">
        <f>ROUND(SUM('Resp. Thy.'!M120:N120),0)</f>
        <v>169087</v>
      </c>
      <c r="H23" s="3">
        <f>ROUND(+'Resp. Thy.'!F120,0)</f>
        <v>173677</v>
      </c>
      <c r="I23" s="8">
        <f t="shared" si="1"/>
        <v>0.97</v>
      </c>
      <c r="J23" s="8"/>
      <c r="K23" s="10">
        <f t="shared" si="2"/>
        <v>-0.03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ROUND(SUM('Resp. Thy.'!M19:N19),0)</f>
        <v>24291</v>
      </c>
      <c r="E24" s="3">
        <f>ROUND(+'Resp. Thy.'!F19,0)</f>
        <v>4228</v>
      </c>
      <c r="F24" s="8">
        <f t="shared" si="0"/>
        <v>5.75</v>
      </c>
      <c r="G24" s="3">
        <f>ROUND(SUM('Resp. Thy.'!M121:N121),0)</f>
        <v>21305</v>
      </c>
      <c r="H24" s="3">
        <f>ROUND(+'Resp. Thy.'!F121,0)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ROUND(SUM('Resp. Thy.'!M20:N20),0)</f>
        <v>34498</v>
      </c>
      <c r="E25" s="3">
        <f>ROUND(+'Resp. Thy.'!F20,0)</f>
        <v>71948</v>
      </c>
      <c r="F25" s="8">
        <f t="shared" si="0"/>
        <v>0.48</v>
      </c>
      <c r="G25" s="3">
        <f>ROUND(SUM('Resp. Thy.'!M122:N122),0)</f>
        <v>47321</v>
      </c>
      <c r="H25" s="3">
        <f>ROUND(+'Resp. Thy.'!F122,0)</f>
        <v>73301</v>
      </c>
      <c r="I25" s="8">
        <f t="shared" si="1"/>
        <v>0.65</v>
      </c>
      <c r="J25" s="8"/>
      <c r="K25" s="10">
        <f t="shared" si="2"/>
        <v>0.35420000000000001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ROUND(SUM('Resp. Thy.'!M21:N21),0)</f>
        <v>0</v>
      </c>
      <c r="E26" s="3">
        <f>ROUND(+'Resp. Thy.'!F21,0)</f>
        <v>0</v>
      </c>
      <c r="F26" s="8" t="str">
        <f t="shared" si="0"/>
        <v/>
      </c>
      <c r="G26" s="3">
        <f>ROUND(SUM('Resp. Thy.'!M123:N123),0)</f>
        <v>62089</v>
      </c>
      <c r="H26" s="3">
        <f>ROUND(+'Resp. Thy.'!F123,0)</f>
        <v>12225</v>
      </c>
      <c r="I26" s="8">
        <f t="shared" si="1"/>
        <v>5.08</v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ROUND(SUM('Resp. Thy.'!M22:N22),0)</f>
        <v>0</v>
      </c>
      <c r="E27" s="3">
        <f>ROUND(+'Resp. Thy.'!F22,0)</f>
        <v>0</v>
      </c>
      <c r="F27" s="8" t="str">
        <f t="shared" si="0"/>
        <v/>
      </c>
      <c r="G27" s="3">
        <f>ROUND(SUM('Resp. Thy.'!M124:N124),0)</f>
        <v>0</v>
      </c>
      <c r="H27" s="3">
        <f>ROUND(+'Resp. Thy.'!F124,0)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ROUND(SUM('Resp. Thy.'!M23:N23),0)</f>
        <v>43886</v>
      </c>
      <c r="E28" s="3">
        <f>ROUND(+'Resp. Thy.'!F23,0)</f>
        <v>7717</v>
      </c>
      <c r="F28" s="8">
        <f t="shared" si="0"/>
        <v>5.69</v>
      </c>
      <c r="G28" s="3">
        <f>ROUND(SUM('Resp. Thy.'!M125:N125),0)</f>
        <v>0</v>
      </c>
      <c r="H28" s="3">
        <f>ROUND(+'Resp. Thy.'!F125,0)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ROUND(SUM('Resp. Thy.'!M24:N24),0)</f>
        <v>227166</v>
      </c>
      <c r="E29" s="3">
        <f>ROUND(+'Resp. Thy.'!F24,0)</f>
        <v>0</v>
      </c>
      <c r="F29" s="8" t="str">
        <f t="shared" si="0"/>
        <v/>
      </c>
      <c r="G29" s="3">
        <f>ROUND(SUM('Resp. Thy.'!M126:N126),0)</f>
        <v>198928</v>
      </c>
      <c r="H29" s="3">
        <f>ROUND(+'Resp. Thy.'!F126,0)</f>
        <v>0</v>
      </c>
      <c r="I29" s="8" t="str">
        <f t="shared" si="1"/>
        <v/>
      </c>
      <c r="J29" s="8"/>
      <c r="K29" s="10" t="str">
        <f t="shared" si="2"/>
        <v/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ROUND(SUM('Resp. Thy.'!M25:N25),0)</f>
        <v>9349</v>
      </c>
      <c r="E30" s="3">
        <f>ROUND(+'Resp. Thy.'!F25,0)</f>
        <v>1237</v>
      </c>
      <c r="F30" s="8">
        <f t="shared" si="0"/>
        <v>7.56</v>
      </c>
      <c r="G30" s="3">
        <f>ROUND(SUM('Resp. Thy.'!M127:N127),0)</f>
        <v>12906</v>
      </c>
      <c r="H30" s="3">
        <f>ROUND(+'Resp. Thy.'!F127,0)</f>
        <v>1010</v>
      </c>
      <c r="I30" s="8">
        <f t="shared" si="1"/>
        <v>12.78</v>
      </c>
      <c r="J30" s="8"/>
      <c r="K30" s="10">
        <f t="shared" si="2"/>
        <v>0.6905</v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ROUND(SUM('Resp. Thy.'!M26:N26),0)</f>
        <v>9886</v>
      </c>
      <c r="E31" s="3">
        <f>ROUND(+'Resp. Thy.'!F26,0)</f>
        <v>4537</v>
      </c>
      <c r="F31" s="8">
        <f t="shared" si="0"/>
        <v>2.1800000000000002</v>
      </c>
      <c r="G31" s="3">
        <f>ROUND(SUM('Resp. Thy.'!M128:N128),0)</f>
        <v>8691</v>
      </c>
      <c r="H31" s="3">
        <f>ROUND(+'Resp. Thy.'!F128,0)</f>
        <v>1213</v>
      </c>
      <c r="I31" s="8">
        <f t="shared" si="1"/>
        <v>7.16</v>
      </c>
      <c r="J31" s="8"/>
      <c r="K31" s="10">
        <f t="shared" si="2"/>
        <v>2.2844000000000002</v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ROUND(SUM('Resp. Thy.'!M27:N27),0)</f>
        <v>190979</v>
      </c>
      <c r="E32" s="3">
        <f>ROUND(+'Resp. Thy.'!F27,0)</f>
        <v>47324</v>
      </c>
      <c r="F32" s="8">
        <f t="shared" si="0"/>
        <v>4.04</v>
      </c>
      <c r="G32" s="3">
        <f>ROUND(SUM('Resp. Thy.'!M129:N129),0)</f>
        <v>123809</v>
      </c>
      <c r="H32" s="3">
        <f>ROUND(+'Resp. Thy.'!F129,0)</f>
        <v>38641</v>
      </c>
      <c r="I32" s="8">
        <f t="shared" si="1"/>
        <v>3.2</v>
      </c>
      <c r="J32" s="8"/>
      <c r="K32" s="10">
        <f t="shared" si="2"/>
        <v>-0.2079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ROUND(SUM('Resp. Thy.'!M28:N28),0)</f>
        <v>119415</v>
      </c>
      <c r="E33" s="3">
        <f>ROUND(+'Resp. Thy.'!F28,0)</f>
        <v>12936</v>
      </c>
      <c r="F33" s="8">
        <f t="shared" si="0"/>
        <v>9.23</v>
      </c>
      <c r="G33" s="3">
        <f>ROUND(SUM('Resp. Thy.'!M130:N130),0)</f>
        <v>133082</v>
      </c>
      <c r="H33" s="3">
        <f>ROUND(+'Resp. Thy.'!F130,0)</f>
        <v>11830</v>
      </c>
      <c r="I33" s="8">
        <f t="shared" si="1"/>
        <v>11.25</v>
      </c>
      <c r="J33" s="8"/>
      <c r="K33" s="10">
        <f t="shared" si="2"/>
        <v>0.21890000000000001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ROUND(SUM('Resp. Thy.'!M29:N29),0)</f>
        <v>19618</v>
      </c>
      <c r="E34" s="3">
        <f>ROUND(+'Resp. Thy.'!F29,0)</f>
        <v>15267</v>
      </c>
      <c r="F34" s="8">
        <f t="shared" si="0"/>
        <v>1.28</v>
      </c>
      <c r="G34" s="3">
        <f>ROUND(SUM('Resp. Thy.'!M131:N131),0)</f>
        <v>25151</v>
      </c>
      <c r="H34" s="3">
        <f>ROUND(+'Resp. Thy.'!F131,0)</f>
        <v>15564</v>
      </c>
      <c r="I34" s="8">
        <f t="shared" si="1"/>
        <v>1.62</v>
      </c>
      <c r="J34" s="8"/>
      <c r="K34" s="10">
        <f t="shared" si="2"/>
        <v>0.2656</v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ROUND(SUM('Resp. Thy.'!M30:N30),0)</f>
        <v>0</v>
      </c>
      <c r="E35" s="3">
        <f>ROUND(+'Resp. Thy.'!F30,0)</f>
        <v>0</v>
      </c>
      <c r="F35" s="8" t="str">
        <f t="shared" si="0"/>
        <v/>
      </c>
      <c r="G35" s="3">
        <f>ROUND(SUM('Resp. Thy.'!M132:N132),0)</f>
        <v>0</v>
      </c>
      <c r="H35" s="3">
        <f>ROUND(+'Resp. Thy.'!F132,0)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ROUND(SUM('Resp. Thy.'!M31:N31),0)</f>
        <v>0</v>
      </c>
      <c r="E36" s="3">
        <f>ROUND(+'Resp. Thy.'!F31,0)</f>
        <v>0</v>
      </c>
      <c r="F36" s="8" t="str">
        <f t="shared" si="0"/>
        <v/>
      </c>
      <c r="G36" s="3">
        <f>ROUND(SUM('Resp. Thy.'!M133:N133),0)</f>
        <v>0</v>
      </c>
      <c r="H36" s="3">
        <f>ROUND(+'Resp. Thy.'!F133,0)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ROUND(SUM('Resp. Thy.'!M32:N32),0)</f>
        <v>0</v>
      </c>
      <c r="E37" s="3">
        <f>ROUND(+'Resp. Thy.'!F32,0)</f>
        <v>0</v>
      </c>
      <c r="F37" s="8" t="str">
        <f t="shared" si="0"/>
        <v/>
      </c>
      <c r="G37" s="3">
        <f>ROUND(SUM('Resp. Thy.'!M134:N134),0)</f>
        <v>0</v>
      </c>
      <c r="H37" s="3">
        <f>ROUND(+'Resp. Thy.'!F134,0)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ROUND(SUM('Resp. Thy.'!M33:N33),0)</f>
        <v>0</v>
      </c>
      <c r="E38" s="3">
        <f>ROUND(+'Resp. Thy.'!F33,0)</f>
        <v>0</v>
      </c>
      <c r="F38" s="8" t="str">
        <f t="shared" si="0"/>
        <v/>
      </c>
      <c r="G38" s="3">
        <f>ROUND(SUM('Resp. Thy.'!M135:N135),0)</f>
        <v>0</v>
      </c>
      <c r="H38" s="3">
        <f>ROUND(+'Resp. Thy.'!F135,0)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ROUND(SUM('Resp. Thy.'!M34:N34),0)</f>
        <v>323703</v>
      </c>
      <c r="E39" s="3">
        <f>ROUND(+'Resp. Thy.'!F34,0)</f>
        <v>174009</v>
      </c>
      <c r="F39" s="8">
        <f t="shared" si="0"/>
        <v>1.86</v>
      </c>
      <c r="G39" s="3">
        <f>ROUND(SUM('Resp. Thy.'!M136:N136),0)</f>
        <v>301377</v>
      </c>
      <c r="H39" s="3">
        <f>ROUND(+'Resp. Thy.'!F136,0)</f>
        <v>178629</v>
      </c>
      <c r="I39" s="8">
        <f t="shared" si="1"/>
        <v>1.69</v>
      </c>
      <c r="J39" s="8"/>
      <c r="K39" s="10">
        <f t="shared" si="2"/>
        <v>-9.1399999999999995E-2</v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ROUND(SUM('Resp. Thy.'!M35:N35),0)</f>
        <v>50099</v>
      </c>
      <c r="E40" s="3">
        <f>ROUND(+'Resp. Thy.'!F35,0)</f>
        <v>23486</v>
      </c>
      <c r="F40" s="8">
        <f t="shared" si="0"/>
        <v>2.13</v>
      </c>
      <c r="G40" s="3">
        <f>ROUND(SUM('Resp. Thy.'!M137:N137),0)</f>
        <v>65704</v>
      </c>
      <c r="H40" s="3">
        <f>ROUND(+'Resp. Thy.'!F137,0)</f>
        <v>26148</v>
      </c>
      <c r="I40" s="8">
        <f t="shared" si="1"/>
        <v>2.5099999999999998</v>
      </c>
      <c r="J40" s="8"/>
      <c r="K40" s="10">
        <f t="shared" si="2"/>
        <v>0.1784</v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ROUND(SUM('Resp. Thy.'!M36:N36),0)</f>
        <v>23285</v>
      </c>
      <c r="E41" s="3">
        <f>ROUND(+'Resp. Thy.'!F36,0)</f>
        <v>1518</v>
      </c>
      <c r="F41" s="8">
        <f t="shared" si="0"/>
        <v>15.34</v>
      </c>
      <c r="G41" s="3">
        <f>ROUND(SUM('Resp. Thy.'!M138:N138),0)</f>
        <v>18426</v>
      </c>
      <c r="H41" s="3">
        <f>ROUND(+'Resp. Thy.'!F138,0)</f>
        <v>1126</v>
      </c>
      <c r="I41" s="8">
        <f t="shared" si="1"/>
        <v>16.36</v>
      </c>
      <c r="J41" s="8"/>
      <c r="K41" s="10">
        <f t="shared" si="2"/>
        <v>6.6500000000000004E-2</v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ROUND(SUM('Resp. Thy.'!M37:N37),0)</f>
        <v>55626</v>
      </c>
      <c r="E42" s="3">
        <f>ROUND(+'Resp. Thy.'!F37,0)</f>
        <v>70420</v>
      </c>
      <c r="F42" s="8">
        <f t="shared" si="0"/>
        <v>0.79</v>
      </c>
      <c r="G42" s="3">
        <f>ROUND(SUM('Resp. Thy.'!M139:N139),0)</f>
        <v>64359</v>
      </c>
      <c r="H42" s="3">
        <f>ROUND(+'Resp. Thy.'!F139,0)</f>
        <v>59051</v>
      </c>
      <c r="I42" s="8">
        <f t="shared" si="1"/>
        <v>1.0900000000000001</v>
      </c>
      <c r="J42" s="8"/>
      <c r="K42" s="10">
        <f t="shared" si="2"/>
        <v>0.37969999999999998</v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ROUND(SUM('Resp. Thy.'!M38:N38),0)</f>
        <v>0</v>
      </c>
      <c r="E43" s="3">
        <f>ROUND(+'Resp. Thy.'!F38,0)</f>
        <v>0</v>
      </c>
      <c r="F43" s="8" t="str">
        <f t="shared" si="0"/>
        <v/>
      </c>
      <c r="G43" s="3">
        <f>ROUND(SUM('Resp. Thy.'!M140:N140),0)</f>
        <v>0</v>
      </c>
      <c r="H43" s="3">
        <f>ROUND(+'Resp. Thy.'!F140,0)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ROUND(SUM('Resp. Thy.'!M39:N39),0)</f>
        <v>63085</v>
      </c>
      <c r="E44" s="3">
        <f>ROUND(+'Resp. Thy.'!F39,0)</f>
        <v>33120</v>
      </c>
      <c r="F44" s="8">
        <f t="shared" si="0"/>
        <v>1.9</v>
      </c>
      <c r="G44" s="3">
        <f>ROUND(SUM('Resp. Thy.'!M141:N141),0)</f>
        <v>62596</v>
      </c>
      <c r="H44" s="3">
        <f>ROUND(+'Resp. Thy.'!F141,0)</f>
        <v>28292</v>
      </c>
      <c r="I44" s="8">
        <f t="shared" si="1"/>
        <v>2.21</v>
      </c>
      <c r="J44" s="8"/>
      <c r="K44" s="10">
        <f t="shared" si="2"/>
        <v>0.16320000000000001</v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ROUND(SUM('Resp. Thy.'!M40:N40),0)</f>
        <v>2114</v>
      </c>
      <c r="E45" s="3">
        <f>ROUND(+'Resp. Thy.'!F40,0)</f>
        <v>1657</v>
      </c>
      <c r="F45" s="8">
        <f t="shared" si="0"/>
        <v>1.28</v>
      </c>
      <c r="G45" s="3">
        <f>ROUND(SUM('Resp. Thy.'!M142:N142),0)</f>
        <v>16</v>
      </c>
      <c r="H45" s="3">
        <f>ROUND(+'Resp. Thy.'!F142,0)</f>
        <v>1410</v>
      </c>
      <c r="I45" s="8">
        <f t="shared" si="1"/>
        <v>0.01</v>
      </c>
      <c r="J45" s="8"/>
      <c r="K45" s="10">
        <f t="shared" si="2"/>
        <v>-0.99219999999999997</v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ROUND(SUM('Resp. Thy.'!M41:N41),0)</f>
        <v>37977</v>
      </c>
      <c r="E46" s="3">
        <f>ROUND(+'Resp. Thy.'!F41,0)</f>
        <v>21133</v>
      </c>
      <c r="F46" s="8">
        <f t="shared" si="0"/>
        <v>1.8</v>
      </c>
      <c r="G46" s="3">
        <f>ROUND(SUM('Resp. Thy.'!M143:N143),0)</f>
        <v>36852</v>
      </c>
      <c r="H46" s="3">
        <f>ROUND(+'Resp. Thy.'!F143,0)</f>
        <v>20170</v>
      </c>
      <c r="I46" s="8">
        <f t="shared" si="1"/>
        <v>1.83</v>
      </c>
      <c r="J46" s="8"/>
      <c r="K46" s="10">
        <f t="shared" si="2"/>
        <v>1.67E-2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ROUND(SUM('Resp. Thy.'!M42:N42),0)</f>
        <v>2954</v>
      </c>
      <c r="E47" s="3">
        <f>ROUND(+'Resp. Thy.'!F42,0)</f>
        <v>788</v>
      </c>
      <c r="F47" s="8">
        <f t="shared" si="0"/>
        <v>3.75</v>
      </c>
      <c r="G47" s="3">
        <f>ROUND(SUM('Resp. Thy.'!M144:N144),0)</f>
        <v>3683</v>
      </c>
      <c r="H47" s="3">
        <f>ROUND(+'Resp. Thy.'!F144,0)</f>
        <v>118</v>
      </c>
      <c r="I47" s="8">
        <f t="shared" si="1"/>
        <v>31.21</v>
      </c>
      <c r="J47" s="8"/>
      <c r="K47" s="10">
        <f t="shared" si="2"/>
        <v>7.3227000000000002</v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ROUND(SUM('Resp. Thy.'!M43:N43),0)</f>
        <v>0</v>
      </c>
      <c r="E48" s="3">
        <f>ROUND(+'Resp. Thy.'!F43,0)</f>
        <v>0</v>
      </c>
      <c r="F48" s="8" t="str">
        <f t="shared" si="0"/>
        <v/>
      </c>
      <c r="G48" s="3">
        <f>ROUND(SUM('Resp. Thy.'!M145:N145),0)</f>
        <v>0</v>
      </c>
      <c r="H48" s="3">
        <f>ROUND(+'Resp. Thy.'!F145,0)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ROUND(SUM('Resp. Thy.'!M44:N44),0)</f>
        <v>18844</v>
      </c>
      <c r="E49" s="3">
        <f>ROUND(+'Resp. Thy.'!F44,0)</f>
        <v>19027</v>
      </c>
      <c r="F49" s="8">
        <f t="shared" si="0"/>
        <v>0.99</v>
      </c>
      <c r="G49" s="3">
        <f>ROUND(SUM('Resp. Thy.'!M146:N146),0)</f>
        <v>28787</v>
      </c>
      <c r="H49" s="3">
        <f>ROUND(+'Resp. Thy.'!F146,0)</f>
        <v>37624</v>
      </c>
      <c r="I49" s="8">
        <f t="shared" si="1"/>
        <v>0.77</v>
      </c>
      <c r="J49" s="8"/>
      <c r="K49" s="10">
        <f t="shared" si="2"/>
        <v>-0.22220000000000001</v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ROUND(SUM('Resp. Thy.'!M45:N45),0)</f>
        <v>915645</v>
      </c>
      <c r="E50" s="3">
        <f>ROUND(+'Resp. Thy.'!F45,0)</f>
        <v>67295</v>
      </c>
      <c r="F50" s="8">
        <f t="shared" si="0"/>
        <v>13.61</v>
      </c>
      <c r="G50" s="3">
        <f>ROUND(SUM('Resp. Thy.'!M147:N147),0)</f>
        <v>890573</v>
      </c>
      <c r="H50" s="3">
        <f>ROUND(+'Resp. Thy.'!F147,0)</f>
        <v>71491</v>
      </c>
      <c r="I50" s="8">
        <f t="shared" si="1"/>
        <v>12.46</v>
      </c>
      <c r="J50" s="8"/>
      <c r="K50" s="10">
        <f t="shared" si="2"/>
        <v>-8.4500000000000006E-2</v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ROUND(SUM('Resp. Thy.'!M46:N46),0)</f>
        <v>0</v>
      </c>
      <c r="E51" s="3">
        <f>ROUND(+'Resp. Thy.'!F46,0)</f>
        <v>0</v>
      </c>
      <c r="F51" s="8" t="str">
        <f t="shared" si="0"/>
        <v/>
      </c>
      <c r="G51" s="3">
        <f>ROUND(SUM('Resp. Thy.'!M148:N148),0)</f>
        <v>0</v>
      </c>
      <c r="H51" s="3">
        <f>ROUND(+'Resp. Thy.'!F148,0)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ROUND(SUM('Resp. Thy.'!M47:N47),0)</f>
        <v>112437</v>
      </c>
      <c r="E52" s="3">
        <f>ROUND(+'Resp. Thy.'!F47,0)</f>
        <v>23391</v>
      </c>
      <c r="F52" s="8">
        <f t="shared" si="0"/>
        <v>4.8099999999999996</v>
      </c>
      <c r="G52" s="3">
        <f>ROUND(SUM('Resp. Thy.'!M149:N149),0)</f>
        <v>106285</v>
      </c>
      <c r="H52" s="3">
        <f>ROUND(+'Resp. Thy.'!F149,0)</f>
        <v>23994</v>
      </c>
      <c r="I52" s="8">
        <f t="shared" si="1"/>
        <v>4.43</v>
      </c>
      <c r="J52" s="8"/>
      <c r="K52" s="10">
        <f t="shared" si="2"/>
        <v>-7.9000000000000001E-2</v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ROUND(SUM('Resp. Thy.'!M48:N48),0)</f>
        <v>150921</v>
      </c>
      <c r="E53" s="3">
        <f>ROUND(+'Resp. Thy.'!F48,0)</f>
        <v>0</v>
      </c>
      <c r="F53" s="8" t="str">
        <f t="shared" si="0"/>
        <v/>
      </c>
      <c r="G53" s="3">
        <f>ROUND(SUM('Resp. Thy.'!M150:N150),0)</f>
        <v>124622</v>
      </c>
      <c r="H53" s="3">
        <f>ROUND(+'Resp. Thy.'!F150,0)</f>
        <v>0</v>
      </c>
      <c r="I53" s="8" t="str">
        <f t="shared" si="1"/>
        <v/>
      </c>
      <c r="J53" s="8"/>
      <c r="K53" s="10" t="str">
        <f t="shared" si="2"/>
        <v/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ROUND(SUM('Resp. Thy.'!M49:N49),0)</f>
        <v>57567</v>
      </c>
      <c r="E54" s="3">
        <f>ROUND(+'Resp. Thy.'!F49,0)</f>
        <v>49443</v>
      </c>
      <c r="F54" s="8">
        <f t="shared" si="0"/>
        <v>1.1599999999999999</v>
      </c>
      <c r="G54" s="3">
        <f>ROUND(SUM('Resp. Thy.'!M151:N151),0)</f>
        <v>48715</v>
      </c>
      <c r="H54" s="3">
        <f>ROUND(+'Resp. Thy.'!F151,0)</f>
        <v>40123</v>
      </c>
      <c r="I54" s="8">
        <f t="shared" si="1"/>
        <v>1.21</v>
      </c>
      <c r="J54" s="8"/>
      <c r="K54" s="10">
        <f t="shared" si="2"/>
        <v>4.3099999999999999E-2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ROUND(SUM('Resp. Thy.'!M50:N50),0)</f>
        <v>62335</v>
      </c>
      <c r="E55" s="3">
        <f>ROUND(+'Resp. Thy.'!F50,0)</f>
        <v>10970</v>
      </c>
      <c r="F55" s="8">
        <f t="shared" si="0"/>
        <v>5.68</v>
      </c>
      <c r="G55" s="3">
        <f>ROUND(SUM('Resp. Thy.'!M152:N152),0)</f>
        <v>55762</v>
      </c>
      <c r="H55" s="3">
        <f>ROUND(+'Resp. Thy.'!F152,0)</f>
        <v>10397</v>
      </c>
      <c r="I55" s="8">
        <f t="shared" si="1"/>
        <v>5.36</v>
      </c>
      <c r="J55" s="8"/>
      <c r="K55" s="10">
        <f t="shared" si="2"/>
        <v>-5.6300000000000003E-2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ROUND(SUM('Resp. Thy.'!M51:N51),0)</f>
        <v>12626</v>
      </c>
      <c r="E56" s="3">
        <f>ROUND(+'Resp. Thy.'!F51,0)</f>
        <v>5082</v>
      </c>
      <c r="F56" s="8">
        <f t="shared" si="0"/>
        <v>2.48</v>
      </c>
      <c r="G56" s="3">
        <f>ROUND(SUM('Resp. Thy.'!M153:N153),0)</f>
        <v>9439</v>
      </c>
      <c r="H56" s="3">
        <f>ROUND(+'Resp. Thy.'!F153,0)</f>
        <v>0</v>
      </c>
      <c r="I56" s="8" t="str">
        <f t="shared" si="1"/>
        <v/>
      </c>
      <c r="J56" s="8"/>
      <c r="K56" s="10" t="str">
        <f t="shared" si="2"/>
        <v/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ROUND(SUM('Resp. Thy.'!M52:N52),0)</f>
        <v>9105</v>
      </c>
      <c r="E57" s="3">
        <f>ROUND(+'Resp. Thy.'!F52,0)</f>
        <v>0</v>
      </c>
      <c r="F57" s="8" t="str">
        <f t="shared" si="0"/>
        <v/>
      </c>
      <c r="G57" s="3">
        <f>ROUND(SUM('Resp. Thy.'!M154:N154),0)</f>
        <v>8871</v>
      </c>
      <c r="H57" s="3">
        <f>ROUND(+'Resp. Thy.'!F154,0)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ROUND(SUM('Resp. Thy.'!M53:N53),0)</f>
        <v>140633</v>
      </c>
      <c r="E58" s="3">
        <f>ROUND(+'Resp. Thy.'!F53,0)</f>
        <v>47192</v>
      </c>
      <c r="F58" s="8">
        <f t="shared" si="0"/>
        <v>2.98</v>
      </c>
      <c r="G58" s="3">
        <f>ROUND(SUM('Resp. Thy.'!M155:N155),0)</f>
        <v>87458</v>
      </c>
      <c r="H58" s="3">
        <f>ROUND(+'Resp. Thy.'!F155,0)</f>
        <v>54103</v>
      </c>
      <c r="I58" s="8">
        <f t="shared" si="1"/>
        <v>1.62</v>
      </c>
      <c r="J58" s="8"/>
      <c r="K58" s="10">
        <f t="shared" si="2"/>
        <v>-0.45639999999999997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ROUND(SUM('Resp. Thy.'!M54:N54),0)</f>
        <v>21550</v>
      </c>
      <c r="E59" s="3">
        <f>ROUND(+'Resp. Thy.'!F54,0)</f>
        <v>2368</v>
      </c>
      <c r="F59" s="8">
        <f t="shared" si="0"/>
        <v>9.1</v>
      </c>
      <c r="G59" s="3">
        <f>ROUND(SUM('Resp. Thy.'!M156:N156),0)</f>
        <v>20259</v>
      </c>
      <c r="H59" s="3">
        <f>ROUND(+'Resp. Thy.'!F156,0)</f>
        <v>2368</v>
      </c>
      <c r="I59" s="8">
        <f t="shared" si="1"/>
        <v>8.56</v>
      </c>
      <c r="J59" s="8"/>
      <c r="K59" s="10">
        <f t="shared" si="2"/>
        <v>-5.9299999999999999E-2</v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ROUND(SUM('Resp. Thy.'!M55:N55),0)</f>
        <v>0</v>
      </c>
      <c r="E60" s="3">
        <f>ROUND(+'Resp. Thy.'!F55,0)</f>
        <v>0</v>
      </c>
      <c r="F60" s="8" t="str">
        <f t="shared" si="0"/>
        <v/>
      </c>
      <c r="G60" s="3">
        <f>ROUND(SUM('Resp. Thy.'!M157:N157),0)</f>
        <v>0</v>
      </c>
      <c r="H60" s="3">
        <f>ROUND(+'Resp. Thy.'!F157,0)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ROUND(SUM('Resp. Thy.'!M56:N56),0)</f>
        <v>370907</v>
      </c>
      <c r="E61" s="3">
        <f>ROUND(+'Resp. Thy.'!F56,0)</f>
        <v>311854</v>
      </c>
      <c r="F61" s="8">
        <f t="shared" si="0"/>
        <v>1.19</v>
      </c>
      <c r="G61" s="3">
        <f>ROUND(SUM('Resp. Thy.'!M158:N158),0)</f>
        <v>323616</v>
      </c>
      <c r="H61" s="3">
        <f>ROUND(+'Resp. Thy.'!F158,0)</f>
        <v>391663</v>
      </c>
      <c r="I61" s="8">
        <f t="shared" si="1"/>
        <v>0.83</v>
      </c>
      <c r="J61" s="8"/>
      <c r="K61" s="10">
        <f t="shared" si="2"/>
        <v>-0.30249999999999999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ROUND(SUM('Resp. Thy.'!M57:N57),0)</f>
        <v>106845</v>
      </c>
      <c r="E62" s="3">
        <f>ROUND(+'Resp. Thy.'!F57,0)</f>
        <v>71676</v>
      </c>
      <c r="F62" s="8">
        <f t="shared" si="0"/>
        <v>1.49</v>
      </c>
      <c r="G62" s="3">
        <f>ROUND(SUM('Resp. Thy.'!M159:N159),0)</f>
        <v>118372</v>
      </c>
      <c r="H62" s="3">
        <f>ROUND(+'Resp. Thy.'!F159,0)</f>
        <v>68557</v>
      </c>
      <c r="I62" s="8">
        <f t="shared" si="1"/>
        <v>1.73</v>
      </c>
      <c r="J62" s="8"/>
      <c r="K62" s="10">
        <f t="shared" si="2"/>
        <v>0.16109999999999999</v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ROUND(SUM('Resp. Thy.'!M58:N58),0)</f>
        <v>32136</v>
      </c>
      <c r="E63" s="3">
        <f>ROUND(+'Resp. Thy.'!F58,0)</f>
        <v>6461</v>
      </c>
      <c r="F63" s="8">
        <f t="shared" si="0"/>
        <v>4.97</v>
      </c>
      <c r="G63" s="3">
        <f>ROUND(SUM('Resp. Thy.'!M160:N160),0)</f>
        <v>21220</v>
      </c>
      <c r="H63" s="3">
        <f>ROUND(+'Resp. Thy.'!F160,0)</f>
        <v>1977</v>
      </c>
      <c r="I63" s="8">
        <f t="shared" si="1"/>
        <v>10.73</v>
      </c>
      <c r="J63" s="8"/>
      <c r="K63" s="10">
        <f t="shared" si="2"/>
        <v>1.159</v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ROUND(SUM('Resp. Thy.'!M59:N59),0)</f>
        <v>109701</v>
      </c>
      <c r="E64" s="3">
        <f>ROUND(+'Resp. Thy.'!F59,0)</f>
        <v>68155</v>
      </c>
      <c r="F64" s="8">
        <f t="shared" si="0"/>
        <v>1.61</v>
      </c>
      <c r="G64" s="3">
        <f>ROUND(SUM('Resp. Thy.'!M161:N161),0)</f>
        <v>114507</v>
      </c>
      <c r="H64" s="3">
        <f>ROUND(+'Resp. Thy.'!F161,0)</f>
        <v>59623</v>
      </c>
      <c r="I64" s="8">
        <f t="shared" si="1"/>
        <v>1.92</v>
      </c>
      <c r="J64" s="8"/>
      <c r="K64" s="10">
        <f t="shared" si="2"/>
        <v>0.1925</v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ROUND(SUM('Resp. Thy.'!M60:N60),0)</f>
        <v>11155</v>
      </c>
      <c r="E65" s="3">
        <f>ROUND(+'Resp. Thy.'!F60,0)</f>
        <v>0</v>
      </c>
      <c r="F65" s="8" t="str">
        <f t="shared" si="0"/>
        <v/>
      </c>
      <c r="G65" s="3">
        <f>ROUND(SUM('Resp. Thy.'!M162:N162),0)</f>
        <v>9912</v>
      </c>
      <c r="H65" s="3">
        <f>ROUND(+'Resp. Thy.'!F162,0)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ROUND(SUM('Resp. Thy.'!M61:N61),0)</f>
        <v>44726</v>
      </c>
      <c r="E66" s="3">
        <f>ROUND(+'Resp. Thy.'!F61,0)</f>
        <v>8796</v>
      </c>
      <c r="F66" s="8">
        <f t="shared" si="0"/>
        <v>5.08</v>
      </c>
      <c r="G66" s="3">
        <f>ROUND(SUM('Resp. Thy.'!M163:N163),0)</f>
        <v>50280</v>
      </c>
      <c r="H66" s="3">
        <f>ROUND(+'Resp. Thy.'!F163,0)</f>
        <v>8091</v>
      </c>
      <c r="I66" s="8">
        <f t="shared" si="1"/>
        <v>6.21</v>
      </c>
      <c r="J66" s="8"/>
      <c r="K66" s="10">
        <f t="shared" si="2"/>
        <v>0.22239999999999999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ROUND(SUM('Resp. Thy.'!M62:N62),0)</f>
        <v>27002</v>
      </c>
      <c r="E67" s="3">
        <f>ROUND(+'Resp. Thy.'!F62,0)</f>
        <v>9451</v>
      </c>
      <c r="F67" s="8">
        <f t="shared" si="0"/>
        <v>2.86</v>
      </c>
      <c r="G67" s="3">
        <f>ROUND(SUM('Resp. Thy.'!M164:N164),0)</f>
        <v>24786</v>
      </c>
      <c r="H67" s="3">
        <f>ROUND(+'Resp. Thy.'!F164,0)</f>
        <v>10071</v>
      </c>
      <c r="I67" s="8">
        <f t="shared" si="1"/>
        <v>2.46</v>
      </c>
      <c r="J67" s="8"/>
      <c r="K67" s="10">
        <f t="shared" si="2"/>
        <v>-0.1399</v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ROUND(SUM('Resp. Thy.'!M63:N63),0)</f>
        <v>133241</v>
      </c>
      <c r="E68" s="3">
        <f>ROUND(+'Resp. Thy.'!F63,0)</f>
        <v>61980</v>
      </c>
      <c r="F68" s="8">
        <f t="shared" si="0"/>
        <v>2.15</v>
      </c>
      <c r="G68" s="3">
        <f>ROUND(SUM('Resp. Thy.'!M165:N165),0)</f>
        <v>142103</v>
      </c>
      <c r="H68" s="3">
        <f>ROUND(+'Resp. Thy.'!F165,0)</f>
        <v>52436</v>
      </c>
      <c r="I68" s="8">
        <f t="shared" si="1"/>
        <v>2.71</v>
      </c>
      <c r="J68" s="8"/>
      <c r="K68" s="10">
        <f t="shared" si="2"/>
        <v>0.26050000000000001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ROUND(SUM('Resp. Thy.'!M64:N64),0)</f>
        <v>0</v>
      </c>
      <c r="E69" s="3">
        <f>ROUND(+'Resp. Thy.'!F64,0)</f>
        <v>0</v>
      </c>
      <c r="F69" s="8" t="str">
        <f t="shared" si="0"/>
        <v/>
      </c>
      <c r="G69" s="3">
        <f>ROUND(SUM('Resp. Thy.'!M166:N166),0)</f>
        <v>25969</v>
      </c>
      <c r="H69" s="3">
        <f>ROUND(+'Resp. Thy.'!F166,0)</f>
        <v>16675</v>
      </c>
      <c r="I69" s="8">
        <f t="shared" si="1"/>
        <v>1.56</v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ROUND(SUM('Resp. Thy.'!M65:N65),0)</f>
        <v>3111</v>
      </c>
      <c r="E70" s="3">
        <f>ROUND(+'Resp. Thy.'!F65,0)</f>
        <v>5006</v>
      </c>
      <c r="F70" s="8">
        <f t="shared" si="0"/>
        <v>0.62</v>
      </c>
      <c r="G70" s="3">
        <f>ROUND(SUM('Resp. Thy.'!M167:N167),0)</f>
        <v>3899</v>
      </c>
      <c r="H70" s="3">
        <f>ROUND(+'Resp. Thy.'!F167,0)</f>
        <v>4113</v>
      </c>
      <c r="I70" s="8">
        <f t="shared" si="1"/>
        <v>0.95</v>
      </c>
      <c r="J70" s="8"/>
      <c r="K70" s="10">
        <f t="shared" si="2"/>
        <v>0.5323</v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ROUND(SUM('Resp. Thy.'!M66:N66),0)</f>
        <v>0</v>
      </c>
      <c r="E71" s="3">
        <f>ROUND(+'Resp. Thy.'!F66,0)</f>
        <v>0</v>
      </c>
      <c r="F71" s="8" t="str">
        <f t="shared" si="0"/>
        <v/>
      </c>
      <c r="G71" s="3">
        <f>ROUND(SUM('Resp. Thy.'!M168:N168),0)</f>
        <v>0</v>
      </c>
      <c r="H71" s="3">
        <f>ROUND(+'Resp. Thy.'!F168,0)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ROUND(SUM('Resp. Thy.'!M67:N67),0)</f>
        <v>128025</v>
      </c>
      <c r="E72" s="3">
        <f>ROUND(+'Resp. Thy.'!F67,0)</f>
        <v>1916</v>
      </c>
      <c r="F72" s="8">
        <f t="shared" si="0"/>
        <v>66.819999999999993</v>
      </c>
      <c r="G72" s="3">
        <f>ROUND(SUM('Resp. Thy.'!M169:N169),0)</f>
        <v>82813</v>
      </c>
      <c r="H72" s="3">
        <f>ROUND(+'Resp. Thy.'!F169,0)</f>
        <v>76057</v>
      </c>
      <c r="I72" s="8">
        <f t="shared" si="1"/>
        <v>1.0900000000000001</v>
      </c>
      <c r="J72" s="8"/>
      <c r="K72" s="10">
        <f t="shared" si="2"/>
        <v>-0.98370000000000002</v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ROUND(SUM('Resp. Thy.'!M68:N68),0)</f>
        <v>159418</v>
      </c>
      <c r="E73" s="3">
        <f>ROUND(+'Resp. Thy.'!F68,0)</f>
        <v>45008</v>
      </c>
      <c r="F73" s="8">
        <f t="shared" si="0"/>
        <v>3.54</v>
      </c>
      <c r="G73" s="3">
        <f>ROUND(SUM('Resp. Thy.'!M170:N170),0)</f>
        <v>151211</v>
      </c>
      <c r="H73" s="3">
        <f>ROUND(+'Resp. Thy.'!F170,0)</f>
        <v>44172</v>
      </c>
      <c r="I73" s="8">
        <f t="shared" si="1"/>
        <v>3.42</v>
      </c>
      <c r="J73" s="8"/>
      <c r="K73" s="10">
        <f t="shared" si="2"/>
        <v>-3.39E-2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ROUND(SUM('Resp. Thy.'!M69:N69),0)</f>
        <v>188300</v>
      </c>
      <c r="E74" s="3">
        <f>ROUND(+'Resp. Thy.'!F69,0)</f>
        <v>596102</v>
      </c>
      <c r="F74" s="8">
        <f t="shared" si="0"/>
        <v>0.32</v>
      </c>
      <c r="G74" s="3">
        <f>ROUND(SUM('Resp. Thy.'!M171:N171),0)</f>
        <v>379070</v>
      </c>
      <c r="H74" s="3">
        <f>ROUND(+'Resp. Thy.'!F171,0)</f>
        <v>637427</v>
      </c>
      <c r="I74" s="8">
        <f t="shared" si="1"/>
        <v>0.59</v>
      </c>
      <c r="J74" s="8"/>
      <c r="K74" s="10">
        <f t="shared" si="2"/>
        <v>0.84379999999999999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ROUND(SUM('Resp. Thy.'!M70:N70),0)</f>
        <v>100797</v>
      </c>
      <c r="E75" s="3">
        <f>ROUND(+'Resp. Thy.'!F70,0)</f>
        <v>0</v>
      </c>
      <c r="F75" s="8" t="str">
        <f t="shared" ref="F75:F108" si="3">IF(D75=0,"",IF(E75=0,"",ROUND(D75/E75,2)))</f>
        <v/>
      </c>
      <c r="G75" s="3">
        <f>ROUND(SUM('Resp. Thy.'!M172:N172),0)</f>
        <v>121479</v>
      </c>
      <c r="H75" s="3">
        <f>ROUND(+'Resp. Thy.'!F172,0)</f>
        <v>11199</v>
      </c>
      <c r="I75" s="8">
        <f t="shared" ref="I75:I108" si="4">IF(G75=0,"",IF(H75=0,"",ROUND(G75/H75,2)))</f>
        <v>10.85</v>
      </c>
      <c r="J75" s="8"/>
      <c r="K75" s="10" t="str">
        <f t="shared" ref="K75:K108" si="5">IF(D75=0,"",IF(E75=0,"",IF(G75=0,"",IF(H75=0,"",ROUND(I75/F75-1,4)))))</f>
        <v/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ROUND(SUM('Resp. Thy.'!M71:N71),0)</f>
        <v>1186</v>
      </c>
      <c r="E76" s="3">
        <f>ROUND(+'Resp. Thy.'!F71,0)</f>
        <v>2236</v>
      </c>
      <c r="F76" s="8">
        <f t="shared" si="3"/>
        <v>0.53</v>
      </c>
      <c r="G76" s="3">
        <f>ROUND(SUM('Resp. Thy.'!M173:N173),0)</f>
        <v>5242</v>
      </c>
      <c r="H76" s="3">
        <f>ROUND(+'Resp. Thy.'!F173,0)</f>
        <v>2251</v>
      </c>
      <c r="I76" s="8">
        <f t="shared" si="4"/>
        <v>2.33</v>
      </c>
      <c r="J76" s="8"/>
      <c r="K76" s="10">
        <f t="shared" si="5"/>
        <v>3.3961999999999999</v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ROUND(SUM('Resp. Thy.'!M72:N72),0)</f>
        <v>0</v>
      </c>
      <c r="E77" s="3">
        <f>ROUND(+'Resp. Thy.'!F72,0)</f>
        <v>0</v>
      </c>
      <c r="F77" s="8" t="str">
        <f t="shared" si="3"/>
        <v/>
      </c>
      <c r="G77" s="3">
        <f>ROUND(SUM('Resp. Thy.'!M174:N174),0)</f>
        <v>0</v>
      </c>
      <c r="H77" s="3">
        <f>ROUND(+'Resp. Thy.'!F174,0)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ROUND(SUM('Resp. Thy.'!M73:N73),0)</f>
        <v>111676</v>
      </c>
      <c r="E78" s="3">
        <f>ROUND(+'Resp. Thy.'!F73,0)</f>
        <v>43820</v>
      </c>
      <c r="F78" s="8">
        <f t="shared" si="3"/>
        <v>2.5499999999999998</v>
      </c>
      <c r="G78" s="3">
        <f>ROUND(SUM('Resp. Thy.'!M175:N175),0)</f>
        <v>110615</v>
      </c>
      <c r="H78" s="3">
        <f>ROUND(+'Resp. Thy.'!F175,0)</f>
        <v>44430</v>
      </c>
      <c r="I78" s="8">
        <f t="shared" si="4"/>
        <v>2.4900000000000002</v>
      </c>
      <c r="J78" s="8"/>
      <c r="K78" s="10">
        <f t="shared" si="5"/>
        <v>-2.35E-2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ROUND(SUM('Resp. Thy.'!M74:N74),0)</f>
        <v>181696</v>
      </c>
      <c r="E79" s="3">
        <f>ROUND(+'Resp. Thy.'!F74,0)</f>
        <v>95793</v>
      </c>
      <c r="F79" s="8">
        <f t="shared" si="3"/>
        <v>1.9</v>
      </c>
      <c r="G79" s="3">
        <f>ROUND(SUM('Resp. Thy.'!M176:N176),0)</f>
        <v>218778</v>
      </c>
      <c r="H79" s="3">
        <f>ROUND(+'Resp. Thy.'!F176,0)</f>
        <v>92867</v>
      </c>
      <c r="I79" s="8">
        <f t="shared" si="4"/>
        <v>2.36</v>
      </c>
      <c r="J79" s="8"/>
      <c r="K79" s="10">
        <f t="shared" si="5"/>
        <v>0.24210000000000001</v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ROUND(SUM('Resp. Thy.'!M75:N75),0)</f>
        <v>32189</v>
      </c>
      <c r="E80" s="3">
        <f>ROUND(+'Resp. Thy.'!F75,0)</f>
        <v>23571</v>
      </c>
      <c r="F80" s="8">
        <f t="shared" si="3"/>
        <v>1.37</v>
      </c>
      <c r="G80" s="3">
        <f>ROUND(SUM('Resp. Thy.'!M177:N177),0)</f>
        <v>33148</v>
      </c>
      <c r="H80" s="3">
        <f>ROUND(+'Resp. Thy.'!F177,0)</f>
        <v>27350</v>
      </c>
      <c r="I80" s="8">
        <f t="shared" si="4"/>
        <v>1.21</v>
      </c>
      <c r="J80" s="8"/>
      <c r="K80" s="10">
        <f t="shared" si="5"/>
        <v>-0.1168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ROUND(SUM('Resp. Thy.'!M76:N76),0)</f>
        <v>23289</v>
      </c>
      <c r="E81" s="3">
        <f>ROUND(+'Resp. Thy.'!F76,0)</f>
        <v>0</v>
      </c>
      <c r="F81" s="8" t="str">
        <f t="shared" si="3"/>
        <v/>
      </c>
      <c r="G81" s="3">
        <f>ROUND(SUM('Resp. Thy.'!M178:N178),0)</f>
        <v>22203</v>
      </c>
      <c r="H81" s="3">
        <f>ROUND(+'Resp. Thy.'!F178,0)</f>
        <v>2474</v>
      </c>
      <c r="I81" s="8">
        <f t="shared" si="4"/>
        <v>8.9700000000000006</v>
      </c>
      <c r="J81" s="8"/>
      <c r="K81" s="10" t="str">
        <f t="shared" si="5"/>
        <v/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ROUND(SUM('Resp. Thy.'!M77:N77),0)</f>
        <v>97380</v>
      </c>
      <c r="E82" s="3">
        <f>ROUND(+'Resp. Thy.'!F77,0)</f>
        <v>240257</v>
      </c>
      <c r="F82" s="8">
        <f t="shared" si="3"/>
        <v>0.41</v>
      </c>
      <c r="G82" s="3">
        <f>ROUND(SUM('Resp. Thy.'!M179:N179),0)</f>
        <v>93926</v>
      </c>
      <c r="H82" s="3">
        <f>ROUND(+'Resp. Thy.'!F179,0)</f>
        <v>0</v>
      </c>
      <c r="I82" s="8" t="str">
        <f t="shared" si="4"/>
        <v/>
      </c>
      <c r="J82" s="8"/>
      <c r="K82" s="10" t="str">
        <f t="shared" si="5"/>
        <v/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ROUND(SUM('Resp. Thy.'!M78:N78),0)</f>
        <v>272199</v>
      </c>
      <c r="E83" s="3">
        <f>ROUND(+'Resp. Thy.'!F78,0)</f>
        <v>0</v>
      </c>
      <c r="F83" s="8" t="str">
        <f t="shared" si="3"/>
        <v/>
      </c>
      <c r="G83" s="3">
        <f>ROUND(SUM('Resp. Thy.'!M180:N180),0)</f>
        <v>263485</v>
      </c>
      <c r="H83" s="3">
        <f>ROUND(+'Resp. Thy.'!F180,0)</f>
        <v>168237</v>
      </c>
      <c r="I83" s="8">
        <f t="shared" si="4"/>
        <v>1.57</v>
      </c>
      <c r="J83" s="8"/>
      <c r="K83" s="10" t="str">
        <f t="shared" si="5"/>
        <v/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ROUND(SUM('Resp. Thy.'!M79:N79),0)</f>
        <v>29771</v>
      </c>
      <c r="E84" s="3">
        <f>ROUND(+'Resp. Thy.'!F79,0)</f>
        <v>119514</v>
      </c>
      <c r="F84" s="8">
        <f t="shared" si="3"/>
        <v>0.25</v>
      </c>
      <c r="G84" s="3">
        <f>ROUND(SUM('Resp. Thy.'!M181:N181),0)</f>
        <v>28065</v>
      </c>
      <c r="H84" s="3">
        <f>ROUND(+'Resp. Thy.'!F181,0)</f>
        <v>96446</v>
      </c>
      <c r="I84" s="8">
        <f t="shared" si="4"/>
        <v>0.28999999999999998</v>
      </c>
      <c r="J84" s="8"/>
      <c r="K84" s="10">
        <f t="shared" si="5"/>
        <v>0.16</v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ROUND(SUM('Resp. Thy.'!M80:N80),0)</f>
        <v>68821</v>
      </c>
      <c r="E85" s="3">
        <f>ROUND(+'Resp. Thy.'!F80,0)</f>
        <v>24917</v>
      </c>
      <c r="F85" s="8">
        <f t="shared" si="3"/>
        <v>2.76</v>
      </c>
      <c r="G85" s="3">
        <f>ROUND(SUM('Resp. Thy.'!M182:N182),0)</f>
        <v>83411</v>
      </c>
      <c r="H85" s="3">
        <f>ROUND(+'Resp. Thy.'!F182,0)</f>
        <v>35439</v>
      </c>
      <c r="I85" s="8">
        <f t="shared" si="4"/>
        <v>2.35</v>
      </c>
      <c r="J85" s="8"/>
      <c r="K85" s="10">
        <f t="shared" si="5"/>
        <v>-0.14860000000000001</v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ROUND(SUM('Resp. Thy.'!M81:N81),0)</f>
        <v>278</v>
      </c>
      <c r="E86" s="3">
        <f>ROUND(+'Resp. Thy.'!F81,0)</f>
        <v>0</v>
      </c>
      <c r="F86" s="8" t="str">
        <f t="shared" si="3"/>
        <v/>
      </c>
      <c r="G86" s="3">
        <f>ROUND(SUM('Resp. Thy.'!M183:N183),0)</f>
        <v>328</v>
      </c>
      <c r="H86" s="3">
        <f>ROUND(+'Resp. Thy.'!F183,0)</f>
        <v>0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ROUND(SUM('Resp. Thy.'!M82:N82),0)</f>
        <v>42735</v>
      </c>
      <c r="E87" s="3">
        <f>ROUND(+'Resp. Thy.'!F82,0)</f>
        <v>34644</v>
      </c>
      <c r="F87" s="8">
        <f t="shared" si="3"/>
        <v>1.23</v>
      </c>
      <c r="G87" s="3">
        <f>ROUND(SUM('Resp. Thy.'!M184:N184),0)</f>
        <v>21779</v>
      </c>
      <c r="H87" s="3">
        <f>ROUND(+'Resp. Thy.'!F184,0)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ROUND(SUM('Resp. Thy.'!M83:N83),0)</f>
        <v>2026</v>
      </c>
      <c r="E88" s="3">
        <f>ROUND(+'Resp. Thy.'!F83,0)</f>
        <v>13625</v>
      </c>
      <c r="F88" s="8">
        <f t="shared" si="3"/>
        <v>0.15</v>
      </c>
      <c r="G88" s="3">
        <f>ROUND(SUM('Resp. Thy.'!M185:N185),0)</f>
        <v>4719</v>
      </c>
      <c r="H88" s="3">
        <f>ROUND(+'Resp. Thy.'!F185,0)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ROUND(SUM('Resp. Thy.'!M84:N84),0)</f>
        <v>3738</v>
      </c>
      <c r="E89" s="3">
        <f>ROUND(+'Resp. Thy.'!F84,0)</f>
        <v>10609</v>
      </c>
      <c r="F89" s="8">
        <f t="shared" si="3"/>
        <v>0.35</v>
      </c>
      <c r="G89" s="3">
        <f>ROUND(SUM('Resp. Thy.'!M186:N186),0)</f>
        <v>5942</v>
      </c>
      <c r="H89" s="3">
        <f>ROUND(+'Resp. Thy.'!F186,0)</f>
        <v>14930</v>
      </c>
      <c r="I89" s="8">
        <f t="shared" si="4"/>
        <v>0.4</v>
      </c>
      <c r="J89" s="8"/>
      <c r="K89" s="10">
        <f t="shared" si="5"/>
        <v>0.1429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ROUND(SUM('Resp. Thy.'!M85:N85),0)</f>
        <v>0</v>
      </c>
      <c r="E90" s="3">
        <f>ROUND(+'Resp. Thy.'!F85,0)</f>
        <v>0</v>
      </c>
      <c r="F90" s="8" t="str">
        <f t="shared" si="3"/>
        <v/>
      </c>
      <c r="G90" s="3">
        <f>ROUND(SUM('Resp. Thy.'!M187:N187),0)</f>
        <v>0</v>
      </c>
      <c r="H90" s="3">
        <f>ROUND(+'Resp. Thy.'!F187,0)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ROUND(SUM('Resp. Thy.'!M86:N86),0)</f>
        <v>171401</v>
      </c>
      <c r="E91" s="3">
        <f>ROUND(+'Resp. Thy.'!F86,0)</f>
        <v>18198</v>
      </c>
      <c r="F91" s="8">
        <f t="shared" si="3"/>
        <v>9.42</v>
      </c>
      <c r="G91" s="3">
        <f>ROUND(SUM('Resp. Thy.'!M188:N188),0)</f>
        <v>158049</v>
      </c>
      <c r="H91" s="3">
        <f>ROUND(+'Resp. Thy.'!F188,0)</f>
        <v>17694</v>
      </c>
      <c r="I91" s="8">
        <f t="shared" si="4"/>
        <v>8.93</v>
      </c>
      <c r="J91" s="8"/>
      <c r="K91" s="10">
        <f t="shared" si="5"/>
        <v>-5.1999999999999998E-2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ROUND(SUM('Resp. Thy.'!M87:N87),0)</f>
        <v>53463</v>
      </c>
      <c r="E92" s="3">
        <f>ROUND(+'Resp. Thy.'!F87,0)</f>
        <v>20560</v>
      </c>
      <c r="F92" s="8">
        <f t="shared" si="3"/>
        <v>2.6</v>
      </c>
      <c r="G92" s="3">
        <f>ROUND(SUM('Resp. Thy.'!M189:N189),0)</f>
        <v>79380</v>
      </c>
      <c r="H92" s="3">
        <f>ROUND(+'Resp. Thy.'!F189,0)</f>
        <v>19566</v>
      </c>
      <c r="I92" s="8">
        <f t="shared" si="4"/>
        <v>4.0599999999999996</v>
      </c>
      <c r="J92" s="8"/>
      <c r="K92" s="10">
        <f t="shared" si="5"/>
        <v>0.5615</v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ROUND(SUM('Resp. Thy.'!M88:N88),0)</f>
        <v>13407</v>
      </c>
      <c r="E93" s="3">
        <f>ROUND(+'Resp. Thy.'!F88,0)</f>
        <v>20180</v>
      </c>
      <c r="F93" s="8">
        <f t="shared" si="3"/>
        <v>0.66</v>
      </c>
      <c r="G93" s="3">
        <f>ROUND(SUM('Resp. Thy.'!M190:N190),0)</f>
        <v>14261</v>
      </c>
      <c r="H93" s="3">
        <f>ROUND(+'Resp. Thy.'!F190,0)</f>
        <v>18039</v>
      </c>
      <c r="I93" s="8">
        <f t="shared" si="4"/>
        <v>0.79</v>
      </c>
      <c r="J93" s="8"/>
      <c r="K93" s="10">
        <f t="shared" si="5"/>
        <v>0.19700000000000001</v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ROUND(SUM('Resp. Thy.'!M89:N89),0)</f>
        <v>48830</v>
      </c>
      <c r="E94" s="3">
        <f>ROUND(+'Resp. Thy.'!F89,0)</f>
        <v>65429</v>
      </c>
      <c r="F94" s="8">
        <f t="shared" si="3"/>
        <v>0.75</v>
      </c>
      <c r="G94" s="3">
        <f>ROUND(SUM('Resp. Thy.'!M191:N191),0)</f>
        <v>39370</v>
      </c>
      <c r="H94" s="3">
        <f>ROUND(+'Resp. Thy.'!F191,0)</f>
        <v>44499</v>
      </c>
      <c r="I94" s="8">
        <f t="shared" si="4"/>
        <v>0.88</v>
      </c>
      <c r="J94" s="8"/>
      <c r="K94" s="10">
        <f t="shared" si="5"/>
        <v>0.17330000000000001</v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ROUND(SUM('Resp. Thy.'!M90:N90),0)</f>
        <v>8897</v>
      </c>
      <c r="E95" s="3">
        <f>ROUND(+'Resp. Thy.'!F90,0)</f>
        <v>0</v>
      </c>
      <c r="F95" s="8" t="str">
        <f t="shared" si="3"/>
        <v/>
      </c>
      <c r="G95" s="3">
        <f>ROUND(SUM('Resp. Thy.'!M192:N192),0)</f>
        <v>5650</v>
      </c>
      <c r="H95" s="3">
        <f>ROUND(+'Resp. Thy.'!F192,0)</f>
        <v>0</v>
      </c>
      <c r="I95" s="8" t="str">
        <f t="shared" si="4"/>
        <v/>
      </c>
      <c r="J95" s="8"/>
      <c r="K95" s="10" t="str">
        <f t="shared" si="5"/>
        <v/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ROUND(SUM('Resp. Thy.'!M91:N91),0)</f>
        <v>29710</v>
      </c>
      <c r="E96" s="3">
        <f>ROUND(+'Resp. Thy.'!F91,0)</f>
        <v>0</v>
      </c>
      <c r="F96" s="8" t="str">
        <f t="shared" si="3"/>
        <v/>
      </c>
      <c r="G96" s="3">
        <f>ROUND(SUM('Resp. Thy.'!M193:N193),0)</f>
        <v>38598</v>
      </c>
      <c r="H96" s="3">
        <f>ROUND(+'Resp. Thy.'!F193,0)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ROUND(SUM('Resp. Thy.'!M92:N92),0)</f>
        <v>0</v>
      </c>
      <c r="E97" s="3">
        <f>ROUND(+'Resp. Thy.'!F92,0)</f>
        <v>0</v>
      </c>
      <c r="F97" s="8" t="str">
        <f t="shared" si="3"/>
        <v/>
      </c>
      <c r="G97" s="3">
        <f>ROUND(SUM('Resp. Thy.'!M194:N194),0)</f>
        <v>0</v>
      </c>
      <c r="H97" s="3">
        <f>ROUND(+'Resp. Thy.'!F194,0)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ROUND(SUM('Resp. Thy.'!M93:N93),0)</f>
        <v>73251</v>
      </c>
      <c r="E98" s="3">
        <f>ROUND(+'Resp. Thy.'!F93,0)</f>
        <v>14667</v>
      </c>
      <c r="F98" s="8">
        <f t="shared" si="3"/>
        <v>4.99</v>
      </c>
      <c r="G98" s="3">
        <f>ROUND(SUM('Resp. Thy.'!M195:N195),0)</f>
        <v>0</v>
      </c>
      <c r="H98" s="3">
        <f>ROUND(+'Resp. Thy.'!F195,0)</f>
        <v>1880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ROUND(SUM('Resp. Thy.'!M94:N94),0)</f>
        <v>48642</v>
      </c>
      <c r="E99" s="3">
        <f>ROUND(+'Resp. Thy.'!F94,0)</f>
        <v>63284</v>
      </c>
      <c r="F99" s="8">
        <f t="shared" si="3"/>
        <v>0.77</v>
      </c>
      <c r="G99" s="3">
        <f>ROUND(SUM('Resp. Thy.'!M196:N196),0)</f>
        <v>107976</v>
      </c>
      <c r="H99" s="3">
        <f>ROUND(+'Resp. Thy.'!F196,0)</f>
        <v>63306</v>
      </c>
      <c r="I99" s="8">
        <f t="shared" si="4"/>
        <v>1.71</v>
      </c>
      <c r="J99" s="8"/>
      <c r="K99" s="10">
        <f t="shared" si="5"/>
        <v>1.2208000000000001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ROUND(SUM('Resp. Thy.'!M95:N95),0)</f>
        <v>185964</v>
      </c>
      <c r="E100" s="3">
        <f>ROUND(+'Resp. Thy.'!F95,0)</f>
        <v>75740</v>
      </c>
      <c r="F100" s="8">
        <f t="shared" si="3"/>
        <v>2.46</v>
      </c>
      <c r="G100" s="3">
        <f>ROUND(SUM('Resp. Thy.'!M197:N197),0)</f>
        <v>173913</v>
      </c>
      <c r="H100" s="3">
        <f>ROUND(+'Resp. Thy.'!F197,0)</f>
        <v>94089</v>
      </c>
      <c r="I100" s="8">
        <f t="shared" si="4"/>
        <v>1.85</v>
      </c>
      <c r="J100" s="8"/>
      <c r="K100" s="10">
        <f t="shared" si="5"/>
        <v>-0.248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ROUND(SUM('Resp. Thy.'!M96:N96),0)</f>
        <v>57379</v>
      </c>
      <c r="E101" s="3">
        <f>ROUND(+'Resp. Thy.'!F96,0)</f>
        <v>17042</v>
      </c>
      <c r="F101" s="8">
        <f t="shared" si="3"/>
        <v>3.37</v>
      </c>
      <c r="G101" s="3">
        <f>ROUND(SUM('Resp. Thy.'!M198:N198),0)</f>
        <v>40196</v>
      </c>
      <c r="H101" s="3">
        <f>ROUND(+'Resp. Thy.'!F198,0)</f>
        <v>19484</v>
      </c>
      <c r="I101" s="8">
        <f t="shared" si="4"/>
        <v>2.06</v>
      </c>
      <c r="J101" s="8"/>
      <c r="K101" s="10">
        <f t="shared" si="5"/>
        <v>-0.38869999999999999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ROUND(SUM('Resp. Thy.'!M97:N97),0)</f>
        <v>0</v>
      </c>
      <c r="E102" s="3">
        <f>ROUND(+'Resp. Thy.'!F97,0)</f>
        <v>0</v>
      </c>
      <c r="F102" s="8" t="str">
        <f t="shared" si="3"/>
        <v/>
      </c>
      <c r="G102" s="3">
        <f>ROUND(SUM('Resp. Thy.'!M199:N199),0)</f>
        <v>103</v>
      </c>
      <c r="H102" s="3">
        <f>ROUND(+'Resp. Thy.'!F199,0)</f>
        <v>0</v>
      </c>
      <c r="I102" s="8" t="str">
        <f t="shared" si="4"/>
        <v/>
      </c>
      <c r="J102" s="8"/>
      <c r="K102" s="10" t="str">
        <f t="shared" si="5"/>
        <v/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ROUND(SUM('Resp. Thy.'!M98:N98),0)</f>
        <v>0</v>
      </c>
      <c r="E103" s="3">
        <f>ROUND(+'Resp. Thy.'!F98,0)</f>
        <v>0</v>
      </c>
      <c r="F103" s="8" t="str">
        <f t="shared" si="3"/>
        <v/>
      </c>
      <c r="G103" s="3">
        <f>ROUND(SUM('Resp. Thy.'!M200:N200),0)</f>
        <v>0</v>
      </c>
      <c r="H103" s="3">
        <f>ROUND(+'Resp. Thy.'!F200,0)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ROUND(SUM('Resp. Thy.'!M99:N99),0)</f>
        <v>0</v>
      </c>
      <c r="E104" s="3">
        <f>ROUND(+'Resp. Thy.'!F99,0)</f>
        <v>0</v>
      </c>
      <c r="F104" s="8" t="str">
        <f t="shared" si="3"/>
        <v/>
      </c>
      <c r="G104" s="3">
        <f>ROUND(SUM('Resp. Thy.'!M201:N201),0)</f>
        <v>0</v>
      </c>
      <c r="H104" s="3">
        <f>ROUND(+'Resp. Thy.'!F201,0)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ROUND(SUM('Resp. Thy.'!M100:N100),0)</f>
        <v>0</v>
      </c>
      <c r="E105" s="3">
        <f>ROUND(+'Resp. Thy.'!F100,0)</f>
        <v>0</v>
      </c>
      <c r="F105" s="8" t="str">
        <f t="shared" si="3"/>
        <v/>
      </c>
      <c r="G105" s="3">
        <f>ROUND(SUM('Resp. Thy.'!M202:N202),0)</f>
        <v>0</v>
      </c>
      <c r="H105" s="3">
        <f>ROUND(+'Resp. Thy.'!F202,0)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ROUND(SUM('Resp. Thy.'!M101:N101),0)</f>
        <v>0</v>
      </c>
      <c r="E106" s="3">
        <f>ROUND(+'Resp. Thy.'!F101,0)</f>
        <v>0</v>
      </c>
      <c r="F106" s="8" t="str">
        <f t="shared" si="3"/>
        <v/>
      </c>
      <c r="G106" s="3">
        <f>ROUND(SUM('Resp. Thy.'!M203:N203),0)</f>
        <v>0</v>
      </c>
      <c r="H106" s="3">
        <f>ROUND(+'Resp. Thy.'!F203,0)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ROUND(SUM('Resp. Thy.'!M102:N102),0)</f>
        <v>0</v>
      </c>
      <c r="E107" s="3">
        <f>ROUND(+'Resp. Thy.'!F102,0)</f>
        <v>0</v>
      </c>
      <c r="F107" s="8" t="str">
        <f t="shared" si="3"/>
        <v/>
      </c>
      <c r="G107" s="3">
        <f>ROUND(SUM('Resp. Thy.'!M204:N204),0)</f>
        <v>0</v>
      </c>
      <c r="H107" s="3">
        <f>ROUND(+'Resp. Thy.'!F204,0)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922</v>
      </c>
      <c r="C108" t="str">
        <f>+'Resp. Thy.'!B103</f>
        <v>FAIRFAX EVERETT</v>
      </c>
      <c r="D108" s="3">
        <f>ROUND(SUM('Resp. Thy.'!M103:N103),0)</f>
        <v>0</v>
      </c>
      <c r="E108" s="3">
        <f>ROUND(+'Resp. Thy.'!F103,0)</f>
        <v>0</v>
      </c>
      <c r="F108" s="8" t="str">
        <f t="shared" si="3"/>
        <v/>
      </c>
      <c r="G108" s="3">
        <f>ROUND(SUM('Resp. Thy.'!M205:N205),0)</f>
        <v>0</v>
      </c>
      <c r="H108" s="3">
        <f>ROUND(+'Resp. Thy.'!F205,0)</f>
        <v>0</v>
      </c>
      <c r="I108" s="8" t="str">
        <f t="shared" si="4"/>
        <v/>
      </c>
      <c r="J108" s="8"/>
      <c r="K108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B21" sqref="B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32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320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44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D8" s="1" t="s">
        <v>16</v>
      </c>
      <c r="F8" s="1" t="s">
        <v>1</v>
      </c>
      <c r="G8" s="1" t="s">
        <v>16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5</v>
      </c>
      <c r="E9" s="1" t="s">
        <v>3</v>
      </c>
      <c r="F9" s="1" t="s">
        <v>3</v>
      </c>
      <c r="G9" s="1" t="s">
        <v>5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Thy.'!O5,0)</f>
        <v>22058</v>
      </c>
      <c r="E10" s="3">
        <f>ROUND(+'Resp. Thy.'!F5,0)</f>
        <v>86651</v>
      </c>
      <c r="F10" s="8">
        <f>IF(D10=0,"",IF(E10=0,"",ROUND(D10/E10,2)))</f>
        <v>0.25</v>
      </c>
      <c r="G10" s="3">
        <f>ROUND(+'Resp. Thy.'!O107,0)</f>
        <v>26746</v>
      </c>
      <c r="H10" s="3">
        <f>ROUND(+'Resp. Thy.'!F107,0)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Thy.'!O6,0)</f>
        <v>15468</v>
      </c>
      <c r="E11" s="3">
        <f>ROUND(+'Resp. Thy.'!F6,0)</f>
        <v>28632</v>
      </c>
      <c r="F11" s="8">
        <f t="shared" ref="F11:F74" si="0">IF(D11=0,"",IF(E11=0,"",ROUND(D11/E11,2)))</f>
        <v>0.54</v>
      </c>
      <c r="G11" s="3">
        <f>ROUND(+'Resp. Thy.'!O108,0)</f>
        <v>63042</v>
      </c>
      <c r="H11" s="3">
        <f>ROUND(+'Resp. Thy.'!F108,0)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Thy.'!O7,0)</f>
        <v>2852</v>
      </c>
      <c r="E12" s="3">
        <f>ROUND(+'Resp. Thy.'!F7,0)</f>
        <v>1842</v>
      </c>
      <c r="F12" s="8">
        <f t="shared" si="0"/>
        <v>1.55</v>
      </c>
      <c r="G12" s="3">
        <f>ROUND(+'Resp. Thy.'!O109,0)</f>
        <v>315</v>
      </c>
      <c r="H12" s="3">
        <f>ROUND(+'Resp. Thy.'!F109,0)</f>
        <v>1915</v>
      </c>
      <c r="I12" s="8">
        <f t="shared" si="1"/>
        <v>0.16</v>
      </c>
      <c r="J12" s="8"/>
      <c r="K12" s="10">
        <f t="shared" si="2"/>
        <v>-0.89680000000000004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Thy.'!O8,0)</f>
        <v>95684</v>
      </c>
      <c r="E13" s="3">
        <f>ROUND(+'Resp. Thy.'!F8,0)</f>
        <v>22684</v>
      </c>
      <c r="F13" s="8">
        <f t="shared" si="0"/>
        <v>4.22</v>
      </c>
      <c r="G13" s="3">
        <f>ROUND(+'Resp. Thy.'!O110,0)</f>
        <v>96735</v>
      </c>
      <c r="H13" s="3">
        <f>ROUND(+'Resp. Thy.'!F110,0)</f>
        <v>28685</v>
      </c>
      <c r="I13" s="8">
        <f t="shared" si="1"/>
        <v>3.37</v>
      </c>
      <c r="J13" s="8"/>
      <c r="K13" s="10">
        <f t="shared" si="2"/>
        <v>-0.2014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Thy.'!O9,0)</f>
        <v>23257</v>
      </c>
      <c r="E14" s="3">
        <f>ROUND(+'Resp. Thy.'!F9,0)</f>
        <v>0</v>
      </c>
      <c r="F14" s="8" t="str">
        <f t="shared" si="0"/>
        <v/>
      </c>
      <c r="G14" s="3">
        <f>ROUND(+'Resp. Thy.'!O111,0)</f>
        <v>15680</v>
      </c>
      <c r="H14" s="3">
        <f>ROUND(+'Resp. Thy.'!F111,0)</f>
        <v>0</v>
      </c>
      <c r="I14" s="8" t="str">
        <f t="shared" si="1"/>
        <v/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Thy.'!O10,0)</f>
        <v>0</v>
      </c>
      <c r="E15" s="3">
        <f>ROUND(+'Resp. Thy.'!F10,0)</f>
        <v>0</v>
      </c>
      <c r="F15" s="8" t="str">
        <f t="shared" si="0"/>
        <v/>
      </c>
      <c r="G15" s="3">
        <f>ROUND(+'Resp. Thy.'!O112,0)</f>
        <v>0</v>
      </c>
      <c r="H15" s="3">
        <f>ROUND(+'Resp. Thy.'!F112,0)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Thy.'!O11,0)</f>
        <v>0</v>
      </c>
      <c r="E16" s="3">
        <f>ROUND(+'Resp. Thy.'!F11,0)</f>
        <v>0</v>
      </c>
      <c r="F16" s="8" t="str">
        <f t="shared" si="0"/>
        <v/>
      </c>
      <c r="G16" s="3">
        <f>ROUND(+'Resp. Thy.'!O113,0)</f>
        <v>0</v>
      </c>
      <c r="H16" s="3">
        <f>ROUND(+'Resp. Thy.'!F113,0)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Thy.'!O12,0)</f>
        <v>947</v>
      </c>
      <c r="E17" s="3">
        <f>ROUND(+'Resp. Thy.'!F12,0)</f>
        <v>21338</v>
      </c>
      <c r="F17" s="8">
        <f t="shared" si="0"/>
        <v>0.04</v>
      </c>
      <c r="G17" s="3">
        <f>ROUND(+'Resp. Thy.'!O114,0)</f>
        <v>161727</v>
      </c>
      <c r="H17" s="3">
        <f>ROUND(+'Resp. Thy.'!F114,0)</f>
        <v>0</v>
      </c>
      <c r="I17" s="8" t="str">
        <f t="shared" si="1"/>
        <v/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Thy.'!O13,0)</f>
        <v>14462</v>
      </c>
      <c r="E18" s="3">
        <f>ROUND(+'Resp. Thy.'!F13,0)</f>
        <v>3807</v>
      </c>
      <c r="F18" s="8">
        <f t="shared" si="0"/>
        <v>3.8</v>
      </c>
      <c r="G18" s="3">
        <f>ROUND(+'Resp. Thy.'!O115,0)</f>
        <v>13405</v>
      </c>
      <c r="H18" s="3">
        <f>ROUND(+'Resp. Thy.'!F115,0)</f>
        <v>4459</v>
      </c>
      <c r="I18" s="8">
        <f t="shared" si="1"/>
        <v>3.01</v>
      </c>
      <c r="J18" s="8"/>
      <c r="K18" s="10">
        <f t="shared" si="2"/>
        <v>-0.2079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Thy.'!O14,0)</f>
        <v>607</v>
      </c>
      <c r="E19" s="3">
        <f>ROUND(+'Resp. Thy.'!F14,0)</f>
        <v>22843</v>
      </c>
      <c r="F19" s="8">
        <f t="shared" si="0"/>
        <v>0.03</v>
      </c>
      <c r="G19" s="3">
        <f>ROUND(+'Resp. Thy.'!O116,0)</f>
        <v>1029</v>
      </c>
      <c r="H19" s="3">
        <f>ROUND(+'Resp. Thy.'!F116,0)</f>
        <v>22623</v>
      </c>
      <c r="I19" s="8">
        <f t="shared" si="1"/>
        <v>0.05</v>
      </c>
      <c r="J19" s="8"/>
      <c r="K19" s="10">
        <f t="shared" si="2"/>
        <v>0.66669999999999996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Thy.'!O15,0)</f>
        <v>5441</v>
      </c>
      <c r="E20" s="3">
        <f>ROUND(+'Resp. Thy.'!F15,0)</f>
        <v>8156</v>
      </c>
      <c r="F20" s="8">
        <f t="shared" si="0"/>
        <v>0.67</v>
      </c>
      <c r="G20" s="3">
        <f>ROUND(+'Resp. Thy.'!O117,0)</f>
        <v>2291</v>
      </c>
      <c r="H20" s="3">
        <f>ROUND(+'Resp. Thy.'!F117,0)</f>
        <v>8358</v>
      </c>
      <c r="I20" s="8">
        <f t="shared" si="1"/>
        <v>0.27</v>
      </c>
      <c r="J20" s="8"/>
      <c r="K20" s="10">
        <f t="shared" si="2"/>
        <v>-0.59699999999999998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Thy.'!O16,0)</f>
        <v>3698</v>
      </c>
      <c r="E21" s="3">
        <f>ROUND(+'Resp. Thy.'!F16,0)</f>
        <v>140607</v>
      </c>
      <c r="F21" s="8">
        <f t="shared" si="0"/>
        <v>0.03</v>
      </c>
      <c r="G21" s="3">
        <f>ROUND(+'Resp. Thy.'!O118,0)</f>
        <v>1608</v>
      </c>
      <c r="H21" s="3">
        <f>ROUND(+'Resp. Thy.'!F118,0)</f>
        <v>104655</v>
      </c>
      <c r="I21" s="8">
        <f t="shared" si="1"/>
        <v>0.02</v>
      </c>
      <c r="J21" s="8"/>
      <c r="K21" s="10">
        <f t="shared" si="2"/>
        <v>-0.33329999999999999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Thy.'!O17,0)</f>
        <v>1575</v>
      </c>
      <c r="E22" s="3">
        <f>ROUND(+'Resp. Thy.'!F17,0)</f>
        <v>83678</v>
      </c>
      <c r="F22" s="8">
        <f t="shared" si="0"/>
        <v>0.02</v>
      </c>
      <c r="G22" s="3">
        <f>ROUND(+'Resp. Thy.'!O119,0)</f>
        <v>458</v>
      </c>
      <c r="H22" s="3">
        <f>ROUND(+'Resp. Thy.'!F119,0)</f>
        <v>0</v>
      </c>
      <c r="I22" s="8" t="str">
        <f t="shared" si="1"/>
        <v/>
      </c>
      <c r="J22" s="8"/>
      <c r="K22" s="10" t="str">
        <f t="shared" si="2"/>
        <v/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Thy.'!O18,0)</f>
        <v>53480</v>
      </c>
      <c r="E23" s="3">
        <f>ROUND(+'Resp. Thy.'!F18,0)</f>
        <v>171922</v>
      </c>
      <c r="F23" s="8">
        <f t="shared" si="0"/>
        <v>0.31</v>
      </c>
      <c r="G23" s="3">
        <f>ROUND(+'Resp. Thy.'!O120,0)</f>
        <v>81080</v>
      </c>
      <c r="H23" s="3">
        <f>ROUND(+'Resp. Thy.'!F120,0)</f>
        <v>173677</v>
      </c>
      <c r="I23" s="8">
        <f t="shared" si="1"/>
        <v>0.47</v>
      </c>
      <c r="J23" s="8"/>
      <c r="K23" s="10">
        <f t="shared" si="2"/>
        <v>0.5161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Thy.'!O19,0)</f>
        <v>17592</v>
      </c>
      <c r="E24" s="3">
        <f>ROUND(+'Resp. Thy.'!F19,0)</f>
        <v>4228</v>
      </c>
      <c r="F24" s="8">
        <f t="shared" si="0"/>
        <v>4.16</v>
      </c>
      <c r="G24" s="3">
        <f>ROUND(+'Resp. Thy.'!O121,0)</f>
        <v>18702</v>
      </c>
      <c r="H24" s="3">
        <f>ROUND(+'Resp. Thy.'!F121,0)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Thy.'!O20,0)</f>
        <v>4664</v>
      </c>
      <c r="E25" s="3">
        <f>ROUND(+'Resp. Thy.'!F20,0)</f>
        <v>71948</v>
      </c>
      <c r="F25" s="8">
        <f t="shared" si="0"/>
        <v>0.06</v>
      </c>
      <c r="G25" s="3">
        <f>ROUND(+'Resp. Thy.'!O122,0)</f>
        <v>170</v>
      </c>
      <c r="H25" s="3">
        <f>ROUND(+'Resp. Thy.'!F122,0)</f>
        <v>73301</v>
      </c>
      <c r="I25" s="8">
        <f t="shared" si="1"/>
        <v>0</v>
      </c>
      <c r="J25" s="8"/>
      <c r="K25" s="10">
        <f t="shared" si="2"/>
        <v>-1</v>
      </c>
    </row>
    <row r="26" spans="2:11" x14ac:dyDescent="0.2">
      <c r="B26">
        <f>+'Resp. Thy.'!A21</f>
        <v>43</v>
      </c>
      <c r="C26" t="str">
        <f>+'Resp. Thy.'!B21</f>
        <v>WALLA WALLA GENERAL HOSPITAL</v>
      </c>
      <c r="D26" s="3">
        <f>ROUND(+'Resp. Thy.'!O21,0)</f>
        <v>0</v>
      </c>
      <c r="E26" s="3">
        <f>ROUND(+'Resp. Thy.'!F21,0)</f>
        <v>0</v>
      </c>
      <c r="F26" s="8" t="str">
        <f t="shared" si="0"/>
        <v/>
      </c>
      <c r="G26" s="3">
        <f>ROUND(+'Resp. Thy.'!O123,0)</f>
        <v>1431</v>
      </c>
      <c r="H26" s="3">
        <f>ROUND(+'Resp. Thy.'!F123,0)</f>
        <v>12225</v>
      </c>
      <c r="I26" s="8">
        <f t="shared" si="1"/>
        <v>0.12</v>
      </c>
      <c r="J26" s="8"/>
      <c r="K26" s="10" t="str">
        <f t="shared" si="2"/>
        <v/>
      </c>
    </row>
    <row r="27" spans="2:11" x14ac:dyDescent="0.2">
      <c r="B27">
        <f>+'Resp. Thy.'!A22</f>
        <v>45</v>
      </c>
      <c r="C27" t="str">
        <f>+'Resp. Thy.'!B22</f>
        <v>COLUMBIA BASIN HOSPITAL</v>
      </c>
      <c r="D27" s="3">
        <f>ROUND(+'Resp. Thy.'!O22,0)</f>
        <v>0</v>
      </c>
      <c r="E27" s="3">
        <f>ROUND(+'Resp. Thy.'!F22,0)</f>
        <v>0</v>
      </c>
      <c r="F27" s="8" t="str">
        <f t="shared" si="0"/>
        <v/>
      </c>
      <c r="G27" s="3">
        <f>ROUND(+'Resp. Thy.'!O124,0)</f>
        <v>0</v>
      </c>
      <c r="H27" s="3">
        <f>ROUND(+'Resp. Thy.'!F124,0)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46</v>
      </c>
      <c r="C28" t="str">
        <f>+'Resp. Thy.'!B23</f>
        <v>PMH MEDICAL CENTER</v>
      </c>
      <c r="D28" s="3">
        <f>ROUND(+'Resp. Thy.'!O23,0)</f>
        <v>847</v>
      </c>
      <c r="E28" s="3">
        <f>ROUND(+'Resp. Thy.'!F23,0)</f>
        <v>7717</v>
      </c>
      <c r="F28" s="8">
        <f t="shared" si="0"/>
        <v>0.11</v>
      </c>
      <c r="G28" s="3">
        <f>ROUND(+'Resp. Thy.'!O125,0)</f>
        <v>0</v>
      </c>
      <c r="H28" s="3">
        <f>ROUND(+'Resp. Thy.'!F125,0)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50</v>
      </c>
      <c r="C29" t="str">
        <f>+'Resp. Thy.'!B24</f>
        <v>PROVIDENCE ST MARY MEDICAL CENTER</v>
      </c>
      <c r="D29" s="3">
        <f>ROUND(+'Resp. Thy.'!O24,0)</f>
        <v>10213</v>
      </c>
      <c r="E29" s="3">
        <f>ROUND(+'Resp. Thy.'!F24,0)</f>
        <v>0</v>
      </c>
      <c r="F29" s="8" t="str">
        <f t="shared" si="0"/>
        <v/>
      </c>
      <c r="G29" s="3">
        <f>ROUND(+'Resp. Thy.'!O126,0)</f>
        <v>6868</v>
      </c>
      <c r="H29" s="3">
        <f>ROUND(+'Resp. Thy.'!F126,0)</f>
        <v>0</v>
      </c>
      <c r="I29" s="8" t="str">
        <f t="shared" si="1"/>
        <v/>
      </c>
      <c r="J29" s="8"/>
      <c r="K29" s="10" t="str">
        <f t="shared" si="2"/>
        <v/>
      </c>
    </row>
    <row r="30" spans="2:11" x14ac:dyDescent="0.2">
      <c r="B30">
        <f>+'Resp. Thy.'!A25</f>
        <v>54</v>
      </c>
      <c r="C30" t="str">
        <f>+'Resp. Thy.'!B25</f>
        <v>FORKS COMMUNITY HOSPITAL</v>
      </c>
      <c r="D30" s="3">
        <f>ROUND(+'Resp. Thy.'!O25,0)</f>
        <v>656</v>
      </c>
      <c r="E30" s="3">
        <f>ROUND(+'Resp. Thy.'!F25,0)</f>
        <v>1237</v>
      </c>
      <c r="F30" s="8">
        <f t="shared" si="0"/>
        <v>0.53</v>
      </c>
      <c r="G30" s="3">
        <f>ROUND(+'Resp. Thy.'!O127,0)</f>
        <v>245</v>
      </c>
      <c r="H30" s="3">
        <f>ROUND(+'Resp. Thy.'!F127,0)</f>
        <v>1010</v>
      </c>
      <c r="I30" s="8">
        <f t="shared" si="1"/>
        <v>0.24</v>
      </c>
      <c r="J30" s="8"/>
      <c r="K30" s="10">
        <f t="shared" si="2"/>
        <v>-0.54720000000000002</v>
      </c>
    </row>
    <row r="31" spans="2:11" x14ac:dyDescent="0.2">
      <c r="B31">
        <f>+'Resp. Thy.'!A26</f>
        <v>56</v>
      </c>
      <c r="C31" t="str">
        <f>+'Resp. Thy.'!B26</f>
        <v>WILLAPA HARBOR HOSPITAL</v>
      </c>
      <c r="D31" s="3">
        <f>ROUND(+'Resp. Thy.'!O26,0)</f>
        <v>978</v>
      </c>
      <c r="E31" s="3">
        <f>ROUND(+'Resp. Thy.'!F26,0)</f>
        <v>4537</v>
      </c>
      <c r="F31" s="8">
        <f t="shared" si="0"/>
        <v>0.22</v>
      </c>
      <c r="G31" s="3">
        <f>ROUND(+'Resp. Thy.'!O128,0)</f>
        <v>383</v>
      </c>
      <c r="H31" s="3">
        <f>ROUND(+'Resp. Thy.'!F128,0)</f>
        <v>1213</v>
      </c>
      <c r="I31" s="8">
        <f t="shared" si="1"/>
        <v>0.32</v>
      </c>
      <c r="J31" s="8"/>
      <c r="K31" s="10">
        <f t="shared" si="2"/>
        <v>0.45450000000000002</v>
      </c>
    </row>
    <row r="32" spans="2:11" x14ac:dyDescent="0.2">
      <c r="B32">
        <f>+'Resp. Thy.'!A27</f>
        <v>58</v>
      </c>
      <c r="C32" t="str">
        <f>+'Resp. Thy.'!B27</f>
        <v>YAKIMA VALLEY MEMORIAL HOSPITAL</v>
      </c>
      <c r="D32" s="3">
        <f>ROUND(+'Resp. Thy.'!O27,0)</f>
        <v>3037</v>
      </c>
      <c r="E32" s="3">
        <f>ROUND(+'Resp. Thy.'!F27,0)</f>
        <v>47324</v>
      </c>
      <c r="F32" s="8">
        <f t="shared" si="0"/>
        <v>0.06</v>
      </c>
      <c r="G32" s="3">
        <f>ROUND(+'Resp. Thy.'!O129,0)</f>
        <v>3786</v>
      </c>
      <c r="H32" s="3">
        <f>ROUND(+'Resp. Thy.'!F129,0)</f>
        <v>38641</v>
      </c>
      <c r="I32" s="8">
        <f t="shared" si="1"/>
        <v>0.1</v>
      </c>
      <c r="J32" s="8"/>
      <c r="K32" s="10">
        <f t="shared" si="2"/>
        <v>0.66669999999999996</v>
      </c>
    </row>
    <row r="33" spans="2:11" x14ac:dyDescent="0.2">
      <c r="B33">
        <f>+'Resp. Thy.'!A28</f>
        <v>63</v>
      </c>
      <c r="C33" t="str">
        <f>+'Resp. Thy.'!B28</f>
        <v>GRAYS HARBOR COMMUNITY HOSPITAL</v>
      </c>
      <c r="D33" s="3">
        <f>ROUND(+'Resp. Thy.'!O28,0)</f>
        <v>863</v>
      </c>
      <c r="E33" s="3">
        <f>ROUND(+'Resp. Thy.'!F28,0)</f>
        <v>12936</v>
      </c>
      <c r="F33" s="8">
        <f t="shared" si="0"/>
        <v>7.0000000000000007E-2</v>
      </c>
      <c r="G33" s="3">
        <f>ROUND(+'Resp. Thy.'!O130,0)</f>
        <v>2027</v>
      </c>
      <c r="H33" s="3">
        <f>ROUND(+'Resp. Thy.'!F130,0)</f>
        <v>11830</v>
      </c>
      <c r="I33" s="8">
        <f t="shared" si="1"/>
        <v>0.17</v>
      </c>
      <c r="J33" s="8"/>
      <c r="K33" s="10">
        <f t="shared" si="2"/>
        <v>1.4286000000000001</v>
      </c>
    </row>
    <row r="34" spans="2:11" x14ac:dyDescent="0.2">
      <c r="B34">
        <f>+'Resp. Thy.'!A29</f>
        <v>78</v>
      </c>
      <c r="C34" t="str">
        <f>+'Resp. Thy.'!B29</f>
        <v>SAMARITAN HEALTHCARE</v>
      </c>
      <c r="D34" s="3">
        <f>ROUND(+'Resp. Thy.'!O29,0)</f>
        <v>2295</v>
      </c>
      <c r="E34" s="3">
        <f>ROUND(+'Resp. Thy.'!F29,0)</f>
        <v>15267</v>
      </c>
      <c r="F34" s="8">
        <f t="shared" si="0"/>
        <v>0.15</v>
      </c>
      <c r="G34" s="3">
        <f>ROUND(+'Resp. Thy.'!O131,0)</f>
        <v>1489</v>
      </c>
      <c r="H34" s="3">
        <f>ROUND(+'Resp. Thy.'!F131,0)</f>
        <v>15564</v>
      </c>
      <c r="I34" s="8">
        <f t="shared" si="1"/>
        <v>0.1</v>
      </c>
      <c r="J34" s="8"/>
      <c r="K34" s="10">
        <f t="shared" si="2"/>
        <v>-0.33329999999999999</v>
      </c>
    </row>
    <row r="35" spans="2:11" x14ac:dyDescent="0.2">
      <c r="B35">
        <f>+'Resp. Thy.'!A30</f>
        <v>79</v>
      </c>
      <c r="C35" t="str">
        <f>+'Resp. Thy.'!B30</f>
        <v>OCEAN BEACH HOSPITAL</v>
      </c>
      <c r="D35" s="3">
        <f>ROUND(+'Resp. Thy.'!O30,0)</f>
        <v>0</v>
      </c>
      <c r="E35" s="3">
        <f>ROUND(+'Resp. Thy.'!F30,0)</f>
        <v>0</v>
      </c>
      <c r="F35" s="8" t="str">
        <f t="shared" si="0"/>
        <v/>
      </c>
      <c r="G35" s="3">
        <f>ROUND(+'Resp. Thy.'!O132,0)</f>
        <v>0</v>
      </c>
      <c r="H35" s="3">
        <f>ROUND(+'Resp. Thy.'!F132,0)</f>
        <v>0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80</v>
      </c>
      <c r="C36" t="str">
        <f>+'Resp. Thy.'!B31</f>
        <v>ODESSA MEMORIAL HEALTHCARE CENTER</v>
      </c>
      <c r="D36" s="3">
        <f>ROUND(+'Resp. Thy.'!O31,0)</f>
        <v>0</v>
      </c>
      <c r="E36" s="3">
        <f>ROUND(+'Resp. Thy.'!F31,0)</f>
        <v>0</v>
      </c>
      <c r="F36" s="8" t="str">
        <f t="shared" si="0"/>
        <v/>
      </c>
      <c r="G36" s="3">
        <f>ROUND(+'Resp. Thy.'!O133,0)</f>
        <v>0</v>
      </c>
      <c r="H36" s="3">
        <f>ROUND(+'Resp. Thy.'!F133,0)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81</v>
      </c>
      <c r="C37" t="str">
        <f>+'Resp. Thy.'!B32</f>
        <v>MULTICARE GOOD SAMARITAN</v>
      </c>
      <c r="D37" s="3">
        <f>ROUND(+'Resp. Thy.'!O32,0)</f>
        <v>0</v>
      </c>
      <c r="E37" s="3">
        <f>ROUND(+'Resp. Thy.'!F32,0)</f>
        <v>0</v>
      </c>
      <c r="F37" s="8" t="str">
        <f t="shared" si="0"/>
        <v/>
      </c>
      <c r="G37" s="3">
        <f>ROUND(+'Resp. Thy.'!O134,0)</f>
        <v>0</v>
      </c>
      <c r="H37" s="3">
        <f>ROUND(+'Resp. Thy.'!F134,0)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82</v>
      </c>
      <c r="C38" t="str">
        <f>+'Resp. Thy.'!B33</f>
        <v>GARFIELD COUNTY MEMORIAL HOSPITAL</v>
      </c>
      <c r="D38" s="3">
        <f>ROUND(+'Resp. Thy.'!O33,0)</f>
        <v>0</v>
      </c>
      <c r="E38" s="3">
        <f>ROUND(+'Resp. Thy.'!F33,0)</f>
        <v>0</v>
      </c>
      <c r="F38" s="8" t="str">
        <f t="shared" si="0"/>
        <v/>
      </c>
      <c r="G38" s="3">
        <f>ROUND(+'Resp. Thy.'!O135,0)</f>
        <v>0</v>
      </c>
      <c r="H38" s="3">
        <f>ROUND(+'Resp. Thy.'!F135,0)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84</v>
      </c>
      <c r="C39" t="str">
        <f>+'Resp. Thy.'!B34</f>
        <v>PROVIDENCE REGIONAL MEDICAL CENTER EVERETT</v>
      </c>
      <c r="D39" s="3">
        <f>ROUND(+'Resp. Thy.'!O34,0)</f>
        <v>5358</v>
      </c>
      <c r="E39" s="3">
        <f>ROUND(+'Resp. Thy.'!F34,0)</f>
        <v>174009</v>
      </c>
      <c r="F39" s="8">
        <f t="shared" si="0"/>
        <v>0.03</v>
      </c>
      <c r="G39" s="3">
        <f>ROUND(+'Resp. Thy.'!O136,0)</f>
        <v>4934</v>
      </c>
      <c r="H39" s="3">
        <f>ROUND(+'Resp. Thy.'!F136,0)</f>
        <v>178629</v>
      </c>
      <c r="I39" s="8">
        <f t="shared" si="1"/>
        <v>0.03</v>
      </c>
      <c r="J39" s="8"/>
      <c r="K39" s="10">
        <f t="shared" si="2"/>
        <v>0</v>
      </c>
    </row>
    <row r="40" spans="2:11" x14ac:dyDescent="0.2">
      <c r="B40">
        <f>+'Resp. Thy.'!A35</f>
        <v>85</v>
      </c>
      <c r="C40" t="str">
        <f>+'Resp. Thy.'!B35</f>
        <v>JEFFERSON HEALTHCARE</v>
      </c>
      <c r="D40" s="3">
        <f>ROUND(+'Resp. Thy.'!O35,0)</f>
        <v>9588</v>
      </c>
      <c r="E40" s="3">
        <f>ROUND(+'Resp. Thy.'!F35,0)</f>
        <v>23486</v>
      </c>
      <c r="F40" s="8">
        <f t="shared" si="0"/>
        <v>0.41</v>
      </c>
      <c r="G40" s="3">
        <f>ROUND(+'Resp. Thy.'!O137,0)</f>
        <v>5019</v>
      </c>
      <c r="H40" s="3">
        <f>ROUND(+'Resp. Thy.'!F137,0)</f>
        <v>26148</v>
      </c>
      <c r="I40" s="8">
        <f t="shared" si="1"/>
        <v>0.19</v>
      </c>
      <c r="J40" s="8"/>
      <c r="K40" s="10">
        <f t="shared" si="2"/>
        <v>-0.53659999999999997</v>
      </c>
    </row>
    <row r="41" spans="2:11" x14ac:dyDescent="0.2">
      <c r="B41">
        <f>+'Resp. Thy.'!A36</f>
        <v>96</v>
      </c>
      <c r="C41" t="str">
        <f>+'Resp. Thy.'!B36</f>
        <v>SKYLINE HOSPITAL</v>
      </c>
      <c r="D41" s="3">
        <f>ROUND(+'Resp. Thy.'!O36,0)</f>
        <v>384</v>
      </c>
      <c r="E41" s="3">
        <f>ROUND(+'Resp. Thy.'!F36,0)</f>
        <v>1518</v>
      </c>
      <c r="F41" s="8">
        <f t="shared" si="0"/>
        <v>0.25</v>
      </c>
      <c r="G41" s="3">
        <f>ROUND(+'Resp. Thy.'!O138,0)</f>
        <v>320</v>
      </c>
      <c r="H41" s="3">
        <f>ROUND(+'Resp. Thy.'!F138,0)</f>
        <v>1126</v>
      </c>
      <c r="I41" s="8">
        <f t="shared" si="1"/>
        <v>0.28000000000000003</v>
      </c>
      <c r="J41" s="8"/>
      <c r="K41" s="10">
        <f t="shared" si="2"/>
        <v>0.12</v>
      </c>
    </row>
    <row r="42" spans="2:11" x14ac:dyDescent="0.2">
      <c r="B42">
        <f>+'Resp. Thy.'!A37</f>
        <v>102</v>
      </c>
      <c r="C42" t="str">
        <f>+'Resp. Thy.'!B37</f>
        <v>YAKIMA REGIONAL MEDICAL AND CARDIAC CENTER</v>
      </c>
      <c r="D42" s="3">
        <f>ROUND(+'Resp. Thy.'!O37,0)</f>
        <v>7535</v>
      </c>
      <c r="E42" s="3">
        <f>ROUND(+'Resp. Thy.'!F37,0)</f>
        <v>70420</v>
      </c>
      <c r="F42" s="8">
        <f t="shared" si="0"/>
        <v>0.11</v>
      </c>
      <c r="G42" s="3">
        <f>ROUND(+'Resp. Thy.'!O139,0)</f>
        <v>9481</v>
      </c>
      <c r="H42" s="3">
        <f>ROUND(+'Resp. Thy.'!F139,0)</f>
        <v>59051</v>
      </c>
      <c r="I42" s="8">
        <f t="shared" si="1"/>
        <v>0.16</v>
      </c>
      <c r="J42" s="8"/>
      <c r="K42" s="10">
        <f t="shared" si="2"/>
        <v>0.45450000000000002</v>
      </c>
    </row>
    <row r="43" spans="2:11" x14ac:dyDescent="0.2">
      <c r="B43">
        <f>+'Resp. Thy.'!A38</f>
        <v>104</v>
      </c>
      <c r="C43" t="str">
        <f>+'Resp. Thy.'!B38</f>
        <v>VALLEY GENERAL HOSPITAL</v>
      </c>
      <c r="D43" s="3">
        <f>ROUND(+'Resp. Thy.'!O38,0)</f>
        <v>0</v>
      </c>
      <c r="E43" s="3">
        <f>ROUND(+'Resp. Thy.'!F38,0)</f>
        <v>0</v>
      </c>
      <c r="F43" s="8" t="str">
        <f t="shared" si="0"/>
        <v/>
      </c>
      <c r="G43" s="3">
        <f>ROUND(+'Resp. Thy.'!O140,0)</f>
        <v>0</v>
      </c>
      <c r="H43" s="3">
        <f>ROUND(+'Resp. Thy.'!F140,0)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106</v>
      </c>
      <c r="C44" t="str">
        <f>+'Resp. Thy.'!B39</f>
        <v>CASCADE VALLEY HOSPITAL</v>
      </c>
      <c r="D44" s="3">
        <f>ROUND(+'Resp. Thy.'!O39,0)</f>
        <v>484</v>
      </c>
      <c r="E44" s="3">
        <f>ROUND(+'Resp. Thy.'!F39,0)</f>
        <v>33120</v>
      </c>
      <c r="F44" s="8">
        <f t="shared" si="0"/>
        <v>0.01</v>
      </c>
      <c r="G44" s="3">
        <f>ROUND(+'Resp. Thy.'!O141,0)</f>
        <v>330</v>
      </c>
      <c r="H44" s="3">
        <f>ROUND(+'Resp. Thy.'!F141,0)</f>
        <v>28292</v>
      </c>
      <c r="I44" s="8">
        <f t="shared" si="1"/>
        <v>0.01</v>
      </c>
      <c r="J44" s="8"/>
      <c r="K44" s="10">
        <f t="shared" si="2"/>
        <v>0</v>
      </c>
    </row>
    <row r="45" spans="2:11" x14ac:dyDescent="0.2">
      <c r="B45">
        <f>+'Resp. Thy.'!A40</f>
        <v>107</v>
      </c>
      <c r="C45" t="str">
        <f>+'Resp. Thy.'!B40</f>
        <v>NORTH VALLEY HOSPITAL</v>
      </c>
      <c r="D45" s="3">
        <f>ROUND(+'Resp. Thy.'!O40,0)</f>
        <v>407</v>
      </c>
      <c r="E45" s="3">
        <f>ROUND(+'Resp. Thy.'!F40,0)</f>
        <v>1657</v>
      </c>
      <c r="F45" s="8">
        <f t="shared" si="0"/>
        <v>0.25</v>
      </c>
      <c r="G45" s="3">
        <f>ROUND(+'Resp. Thy.'!O142,0)</f>
        <v>0</v>
      </c>
      <c r="H45" s="3">
        <f>ROUND(+'Resp. Thy.'!F142,0)</f>
        <v>1410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108</v>
      </c>
      <c r="C46" t="str">
        <f>+'Resp. Thy.'!B41</f>
        <v>TRI-STATE MEMORIAL HOSPITAL</v>
      </c>
      <c r="D46" s="3">
        <f>ROUND(+'Resp. Thy.'!O41,0)</f>
        <v>6398</v>
      </c>
      <c r="E46" s="3">
        <f>ROUND(+'Resp. Thy.'!F41,0)</f>
        <v>21133</v>
      </c>
      <c r="F46" s="8">
        <f t="shared" si="0"/>
        <v>0.3</v>
      </c>
      <c r="G46" s="3">
        <f>ROUND(+'Resp. Thy.'!O143,0)</f>
        <v>2795</v>
      </c>
      <c r="H46" s="3">
        <f>ROUND(+'Resp. Thy.'!F143,0)</f>
        <v>20170</v>
      </c>
      <c r="I46" s="8">
        <f t="shared" si="1"/>
        <v>0.14000000000000001</v>
      </c>
      <c r="J46" s="8"/>
      <c r="K46" s="10">
        <f t="shared" si="2"/>
        <v>-0.5333</v>
      </c>
    </row>
    <row r="47" spans="2:11" x14ac:dyDescent="0.2">
      <c r="B47">
        <f>+'Resp. Thy.'!A42</f>
        <v>111</v>
      </c>
      <c r="C47" t="str">
        <f>+'Resp. Thy.'!B42</f>
        <v>EAST ADAMS RURAL HEALTHCARE</v>
      </c>
      <c r="D47" s="3">
        <f>ROUND(+'Resp. Thy.'!O42,0)</f>
        <v>0</v>
      </c>
      <c r="E47" s="3">
        <f>ROUND(+'Resp. Thy.'!F42,0)</f>
        <v>788</v>
      </c>
      <c r="F47" s="8" t="str">
        <f t="shared" si="0"/>
        <v/>
      </c>
      <c r="G47" s="3">
        <f>ROUND(+'Resp. Thy.'!O144,0)</f>
        <v>0</v>
      </c>
      <c r="H47" s="3">
        <f>ROUND(+'Resp. Thy.'!F144,0)</f>
        <v>118</v>
      </c>
      <c r="I47" s="8" t="str">
        <f t="shared" si="1"/>
        <v/>
      </c>
      <c r="J47" s="8"/>
      <c r="K47" s="10" t="str">
        <f t="shared" si="2"/>
        <v/>
      </c>
    </row>
    <row r="48" spans="2:11" x14ac:dyDescent="0.2">
      <c r="B48">
        <f>+'Resp. Thy.'!A43</f>
        <v>125</v>
      </c>
      <c r="C48" t="str">
        <f>+'Resp. Thy.'!B43</f>
        <v>OTHELLO COMMUNITY HOSPITAL</v>
      </c>
      <c r="D48" s="3">
        <f>ROUND(+'Resp. Thy.'!O43,0)</f>
        <v>0</v>
      </c>
      <c r="E48" s="3">
        <f>ROUND(+'Resp. Thy.'!F43,0)</f>
        <v>0</v>
      </c>
      <c r="F48" s="8" t="str">
        <f t="shared" si="0"/>
        <v/>
      </c>
      <c r="G48" s="3">
        <f>ROUND(+'Resp. Thy.'!O145,0)</f>
        <v>0</v>
      </c>
      <c r="H48" s="3">
        <f>ROUND(+'Resp. Thy.'!F145,0)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126</v>
      </c>
      <c r="C49" t="str">
        <f>+'Resp. Thy.'!B44</f>
        <v>HIGHLINE MEDICAL CENTER</v>
      </c>
      <c r="D49" s="3">
        <f>ROUND(+'Resp. Thy.'!O44,0)</f>
        <v>0</v>
      </c>
      <c r="E49" s="3">
        <f>ROUND(+'Resp. Thy.'!F44,0)</f>
        <v>19027</v>
      </c>
      <c r="F49" s="8" t="str">
        <f t="shared" si="0"/>
        <v/>
      </c>
      <c r="G49" s="3">
        <f>ROUND(+'Resp. Thy.'!O146,0)</f>
        <v>374</v>
      </c>
      <c r="H49" s="3">
        <f>ROUND(+'Resp. Thy.'!F146,0)</f>
        <v>37624</v>
      </c>
      <c r="I49" s="8">
        <f t="shared" si="1"/>
        <v>0.01</v>
      </c>
      <c r="J49" s="8"/>
      <c r="K49" s="10" t="str">
        <f t="shared" si="2"/>
        <v/>
      </c>
    </row>
    <row r="50" spans="2:11" x14ac:dyDescent="0.2">
      <c r="B50">
        <f>+'Resp. Thy.'!A45</f>
        <v>128</v>
      </c>
      <c r="C50" t="str">
        <f>+'Resp. Thy.'!B45</f>
        <v>UNIVERSITY OF WASHINGTON MEDICAL CENTER</v>
      </c>
      <c r="D50" s="3">
        <f>ROUND(+'Resp. Thy.'!O45,0)</f>
        <v>14310</v>
      </c>
      <c r="E50" s="3">
        <f>ROUND(+'Resp. Thy.'!F45,0)</f>
        <v>67295</v>
      </c>
      <c r="F50" s="8">
        <f t="shared" si="0"/>
        <v>0.21</v>
      </c>
      <c r="G50" s="3">
        <f>ROUND(+'Resp. Thy.'!O147,0)</f>
        <v>1432</v>
      </c>
      <c r="H50" s="3">
        <f>ROUND(+'Resp. Thy.'!F147,0)</f>
        <v>71491</v>
      </c>
      <c r="I50" s="8">
        <f t="shared" si="1"/>
        <v>0.02</v>
      </c>
      <c r="J50" s="8"/>
      <c r="K50" s="10">
        <f t="shared" si="2"/>
        <v>-0.90480000000000005</v>
      </c>
    </row>
    <row r="51" spans="2:11" x14ac:dyDescent="0.2">
      <c r="B51">
        <f>+'Resp. Thy.'!A46</f>
        <v>129</v>
      </c>
      <c r="C51" t="str">
        <f>+'Resp. Thy.'!B46</f>
        <v>QUINCY VALLEY MEDICAL CENTER</v>
      </c>
      <c r="D51" s="3">
        <f>ROUND(+'Resp. Thy.'!O46,0)</f>
        <v>0</v>
      </c>
      <c r="E51" s="3">
        <f>ROUND(+'Resp. Thy.'!F46,0)</f>
        <v>0</v>
      </c>
      <c r="F51" s="8" t="str">
        <f t="shared" si="0"/>
        <v/>
      </c>
      <c r="G51" s="3">
        <f>ROUND(+'Resp. Thy.'!O148,0)</f>
        <v>0</v>
      </c>
      <c r="H51" s="3">
        <f>ROUND(+'Resp. Thy.'!F148,0)</f>
        <v>0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130</v>
      </c>
      <c r="C52" t="str">
        <f>+'Resp. Thy.'!B47</f>
        <v>UW MEDICINE/NORTHWEST HOSPITAL</v>
      </c>
      <c r="D52" s="3">
        <f>ROUND(+'Resp. Thy.'!O47,0)</f>
        <v>519</v>
      </c>
      <c r="E52" s="3">
        <f>ROUND(+'Resp. Thy.'!F47,0)</f>
        <v>23391</v>
      </c>
      <c r="F52" s="8">
        <f t="shared" si="0"/>
        <v>0.02</v>
      </c>
      <c r="G52" s="3">
        <f>ROUND(+'Resp. Thy.'!O149,0)</f>
        <v>1080</v>
      </c>
      <c r="H52" s="3">
        <f>ROUND(+'Resp. Thy.'!F149,0)</f>
        <v>23994</v>
      </c>
      <c r="I52" s="8">
        <f t="shared" si="1"/>
        <v>0.05</v>
      </c>
      <c r="J52" s="8"/>
      <c r="K52" s="10">
        <f t="shared" si="2"/>
        <v>1.5</v>
      </c>
    </row>
    <row r="53" spans="2:11" x14ac:dyDescent="0.2">
      <c r="B53">
        <f>+'Resp. Thy.'!A48</f>
        <v>131</v>
      </c>
      <c r="C53" t="str">
        <f>+'Resp. Thy.'!B48</f>
        <v>OVERLAKE HOSPITAL MEDICAL CENTER</v>
      </c>
      <c r="D53" s="3">
        <f>ROUND(+'Resp. Thy.'!O48,0)</f>
        <v>2539</v>
      </c>
      <c r="E53" s="3">
        <f>ROUND(+'Resp. Thy.'!F48,0)</f>
        <v>0</v>
      </c>
      <c r="F53" s="8" t="str">
        <f t="shared" si="0"/>
        <v/>
      </c>
      <c r="G53" s="3">
        <f>ROUND(+'Resp. Thy.'!O150,0)</f>
        <v>135</v>
      </c>
      <c r="H53" s="3">
        <f>ROUND(+'Resp. Thy.'!F150,0)</f>
        <v>0</v>
      </c>
      <c r="I53" s="8" t="str">
        <f t="shared" si="1"/>
        <v/>
      </c>
      <c r="J53" s="8"/>
      <c r="K53" s="10" t="str">
        <f t="shared" si="2"/>
        <v/>
      </c>
    </row>
    <row r="54" spans="2:11" x14ac:dyDescent="0.2">
      <c r="B54">
        <f>+'Resp. Thy.'!A49</f>
        <v>132</v>
      </c>
      <c r="C54" t="str">
        <f>+'Resp. Thy.'!B49</f>
        <v>ST CLARE HOSPITAL</v>
      </c>
      <c r="D54" s="3">
        <f>ROUND(+'Resp. Thy.'!O49,0)</f>
        <v>10418</v>
      </c>
      <c r="E54" s="3">
        <f>ROUND(+'Resp. Thy.'!F49,0)</f>
        <v>49443</v>
      </c>
      <c r="F54" s="8">
        <f t="shared" si="0"/>
        <v>0.21</v>
      </c>
      <c r="G54" s="3">
        <f>ROUND(+'Resp. Thy.'!O151,0)</f>
        <v>3209</v>
      </c>
      <c r="H54" s="3">
        <f>ROUND(+'Resp. Thy.'!F151,0)</f>
        <v>40123</v>
      </c>
      <c r="I54" s="8">
        <f t="shared" si="1"/>
        <v>0.08</v>
      </c>
      <c r="J54" s="8"/>
      <c r="K54" s="10">
        <f t="shared" si="2"/>
        <v>-0.61899999999999999</v>
      </c>
    </row>
    <row r="55" spans="2:11" x14ac:dyDescent="0.2">
      <c r="B55">
        <f>+'Resp. Thy.'!A50</f>
        <v>134</v>
      </c>
      <c r="C55" t="str">
        <f>+'Resp. Thy.'!B50</f>
        <v>ISLAND HOSPITAL</v>
      </c>
      <c r="D55" s="3">
        <f>ROUND(+'Resp. Thy.'!O50,0)</f>
        <v>4672</v>
      </c>
      <c r="E55" s="3">
        <f>ROUND(+'Resp. Thy.'!F50,0)</f>
        <v>10970</v>
      </c>
      <c r="F55" s="8">
        <f t="shared" si="0"/>
        <v>0.43</v>
      </c>
      <c r="G55" s="3">
        <f>ROUND(+'Resp. Thy.'!O152,0)</f>
        <v>3512</v>
      </c>
      <c r="H55" s="3">
        <f>ROUND(+'Resp. Thy.'!F152,0)</f>
        <v>10397</v>
      </c>
      <c r="I55" s="8">
        <f t="shared" si="1"/>
        <v>0.34</v>
      </c>
      <c r="J55" s="8"/>
      <c r="K55" s="10">
        <f t="shared" si="2"/>
        <v>-0.20930000000000001</v>
      </c>
    </row>
    <row r="56" spans="2:11" x14ac:dyDescent="0.2">
      <c r="B56">
        <f>+'Resp. Thy.'!A51</f>
        <v>137</v>
      </c>
      <c r="C56" t="str">
        <f>+'Resp. Thy.'!B51</f>
        <v>LINCOLN HOSPITAL</v>
      </c>
      <c r="D56" s="3">
        <f>ROUND(+'Resp. Thy.'!O51,0)</f>
        <v>0</v>
      </c>
      <c r="E56" s="3">
        <f>ROUND(+'Resp. Thy.'!F51,0)</f>
        <v>5082</v>
      </c>
      <c r="F56" s="8" t="str">
        <f t="shared" si="0"/>
        <v/>
      </c>
      <c r="G56" s="3">
        <f>ROUND(+'Resp. Thy.'!O153,0)</f>
        <v>-388</v>
      </c>
      <c r="H56" s="3">
        <f>ROUND(+'Resp. Thy.'!F153,0)</f>
        <v>0</v>
      </c>
      <c r="I56" s="8" t="str">
        <f t="shared" si="1"/>
        <v/>
      </c>
      <c r="J56" s="8"/>
      <c r="K56" s="10" t="str">
        <f t="shared" si="2"/>
        <v/>
      </c>
    </row>
    <row r="57" spans="2:11" x14ac:dyDescent="0.2">
      <c r="B57">
        <f>+'Resp. Thy.'!A52</f>
        <v>138</v>
      </c>
      <c r="C57" t="str">
        <f>+'Resp. Thy.'!B52</f>
        <v>SWEDISH EDMONDS</v>
      </c>
      <c r="D57" s="3">
        <f>ROUND(+'Resp. Thy.'!O52,0)</f>
        <v>2821</v>
      </c>
      <c r="E57" s="3">
        <f>ROUND(+'Resp. Thy.'!F52,0)</f>
        <v>0</v>
      </c>
      <c r="F57" s="8" t="str">
        <f t="shared" si="0"/>
        <v/>
      </c>
      <c r="G57" s="3">
        <f>ROUND(+'Resp. Thy.'!O154,0)</f>
        <v>2915</v>
      </c>
      <c r="H57" s="3">
        <f>ROUND(+'Resp. Thy.'!F154,0)</f>
        <v>0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139</v>
      </c>
      <c r="C58" t="str">
        <f>+'Resp. Thy.'!B53</f>
        <v>PROVIDENCE HOLY FAMILY HOSPITAL</v>
      </c>
      <c r="D58" s="3">
        <f>ROUND(+'Resp. Thy.'!O53,0)</f>
        <v>15698</v>
      </c>
      <c r="E58" s="3">
        <f>ROUND(+'Resp. Thy.'!F53,0)</f>
        <v>47192</v>
      </c>
      <c r="F58" s="8">
        <f t="shared" si="0"/>
        <v>0.33</v>
      </c>
      <c r="G58" s="3">
        <f>ROUND(+'Resp. Thy.'!O155,0)</f>
        <v>10547</v>
      </c>
      <c r="H58" s="3">
        <f>ROUND(+'Resp. Thy.'!F155,0)</f>
        <v>54103</v>
      </c>
      <c r="I58" s="8">
        <f t="shared" si="1"/>
        <v>0.19</v>
      </c>
      <c r="J58" s="8"/>
      <c r="K58" s="10">
        <f t="shared" si="2"/>
        <v>-0.42420000000000002</v>
      </c>
    </row>
    <row r="59" spans="2:11" x14ac:dyDescent="0.2">
      <c r="B59">
        <f>+'Resp. Thy.'!A54</f>
        <v>140</v>
      </c>
      <c r="C59" t="str">
        <f>+'Resp. Thy.'!B54</f>
        <v>KITTITAS VALLEY HEALTHCARE</v>
      </c>
      <c r="D59" s="3">
        <f>ROUND(+'Resp. Thy.'!O54,0)</f>
        <v>619</v>
      </c>
      <c r="E59" s="3">
        <f>ROUND(+'Resp. Thy.'!F54,0)</f>
        <v>2368</v>
      </c>
      <c r="F59" s="8">
        <f t="shared" si="0"/>
        <v>0.26</v>
      </c>
      <c r="G59" s="3">
        <f>ROUND(+'Resp. Thy.'!O156,0)</f>
        <v>694</v>
      </c>
      <c r="H59" s="3">
        <f>ROUND(+'Resp. Thy.'!F156,0)</f>
        <v>2368</v>
      </c>
      <c r="I59" s="8">
        <f t="shared" si="1"/>
        <v>0.28999999999999998</v>
      </c>
      <c r="J59" s="8"/>
      <c r="K59" s="10">
        <f t="shared" si="2"/>
        <v>0.1154</v>
      </c>
    </row>
    <row r="60" spans="2:11" x14ac:dyDescent="0.2">
      <c r="B60">
        <f>+'Resp. Thy.'!A55</f>
        <v>141</v>
      </c>
      <c r="C60" t="str">
        <f>+'Resp. Thy.'!B55</f>
        <v>DAYTON GENERAL HOSPITAL</v>
      </c>
      <c r="D60" s="3">
        <f>ROUND(+'Resp. Thy.'!O55,0)</f>
        <v>0</v>
      </c>
      <c r="E60" s="3">
        <f>ROUND(+'Resp. Thy.'!F55,0)</f>
        <v>0</v>
      </c>
      <c r="F60" s="8" t="str">
        <f t="shared" si="0"/>
        <v/>
      </c>
      <c r="G60" s="3">
        <f>ROUND(+'Resp. Thy.'!O157,0)</f>
        <v>0</v>
      </c>
      <c r="H60" s="3">
        <f>ROUND(+'Resp. Thy.'!F157,0)</f>
        <v>0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142</v>
      </c>
      <c r="C61" t="str">
        <f>+'Resp. Thy.'!B56</f>
        <v>HARRISON MEDICAL CENTER</v>
      </c>
      <c r="D61" s="3">
        <f>ROUND(+'Resp. Thy.'!O56,0)</f>
        <v>13775</v>
      </c>
      <c r="E61" s="3">
        <f>ROUND(+'Resp. Thy.'!F56,0)</f>
        <v>311854</v>
      </c>
      <c r="F61" s="8">
        <f t="shared" si="0"/>
        <v>0.04</v>
      </c>
      <c r="G61" s="3">
        <f>ROUND(+'Resp. Thy.'!O158,0)</f>
        <v>4887</v>
      </c>
      <c r="H61" s="3">
        <f>ROUND(+'Resp. Thy.'!F158,0)</f>
        <v>391663</v>
      </c>
      <c r="I61" s="8">
        <f t="shared" si="1"/>
        <v>0.01</v>
      </c>
      <c r="J61" s="8"/>
      <c r="K61" s="10">
        <f t="shared" si="2"/>
        <v>-0.75</v>
      </c>
    </row>
    <row r="62" spans="2:11" x14ac:dyDescent="0.2">
      <c r="B62">
        <f>+'Resp. Thy.'!A57</f>
        <v>145</v>
      </c>
      <c r="C62" t="str">
        <f>+'Resp. Thy.'!B57</f>
        <v>PEACEHEALTH ST JOSEPH HOSPITAL</v>
      </c>
      <c r="D62" s="3">
        <f>ROUND(+'Resp. Thy.'!O57,0)</f>
        <v>4197</v>
      </c>
      <c r="E62" s="3">
        <f>ROUND(+'Resp. Thy.'!F57,0)</f>
        <v>71676</v>
      </c>
      <c r="F62" s="8">
        <f t="shared" si="0"/>
        <v>0.06</v>
      </c>
      <c r="G62" s="3">
        <f>ROUND(+'Resp. Thy.'!O159,0)</f>
        <v>-160</v>
      </c>
      <c r="H62" s="3">
        <f>ROUND(+'Resp. Thy.'!F159,0)</f>
        <v>68557</v>
      </c>
      <c r="I62" s="8">
        <f t="shared" si="1"/>
        <v>0</v>
      </c>
      <c r="J62" s="8"/>
      <c r="K62" s="10">
        <f t="shared" si="2"/>
        <v>-1</v>
      </c>
    </row>
    <row r="63" spans="2:11" x14ac:dyDescent="0.2">
      <c r="B63">
        <f>+'Resp. Thy.'!A58</f>
        <v>147</v>
      </c>
      <c r="C63" t="str">
        <f>+'Resp. Thy.'!B58</f>
        <v>MID VALLEY HOSPITAL</v>
      </c>
      <c r="D63" s="3">
        <f>ROUND(+'Resp. Thy.'!O58,0)</f>
        <v>1379</v>
      </c>
      <c r="E63" s="3">
        <f>ROUND(+'Resp. Thy.'!F58,0)</f>
        <v>6461</v>
      </c>
      <c r="F63" s="8">
        <f t="shared" si="0"/>
        <v>0.21</v>
      </c>
      <c r="G63" s="3">
        <f>ROUND(+'Resp. Thy.'!O160,0)</f>
        <v>856</v>
      </c>
      <c r="H63" s="3">
        <f>ROUND(+'Resp. Thy.'!F160,0)</f>
        <v>1977</v>
      </c>
      <c r="I63" s="8">
        <f t="shared" si="1"/>
        <v>0.43</v>
      </c>
      <c r="J63" s="8"/>
      <c r="K63" s="10">
        <f t="shared" si="2"/>
        <v>1.0476000000000001</v>
      </c>
    </row>
    <row r="64" spans="2:11" x14ac:dyDescent="0.2">
      <c r="B64">
        <f>+'Resp. Thy.'!A59</f>
        <v>148</v>
      </c>
      <c r="C64" t="str">
        <f>+'Resp. Thy.'!B59</f>
        <v>KINDRED HOSPITAL SEATTLE - NORTHGATE</v>
      </c>
      <c r="D64" s="3">
        <f>ROUND(+'Resp. Thy.'!O59,0)</f>
        <v>4385</v>
      </c>
      <c r="E64" s="3">
        <f>ROUND(+'Resp. Thy.'!F59,0)</f>
        <v>68155</v>
      </c>
      <c r="F64" s="8">
        <f t="shared" si="0"/>
        <v>0.06</v>
      </c>
      <c r="G64" s="3">
        <f>ROUND(+'Resp. Thy.'!O161,0)</f>
        <v>6065</v>
      </c>
      <c r="H64" s="3">
        <f>ROUND(+'Resp. Thy.'!F161,0)</f>
        <v>59623</v>
      </c>
      <c r="I64" s="8">
        <f t="shared" si="1"/>
        <v>0.1</v>
      </c>
      <c r="J64" s="8"/>
      <c r="K64" s="10">
        <f t="shared" si="2"/>
        <v>0.66669999999999996</v>
      </c>
    </row>
    <row r="65" spans="2:11" x14ac:dyDescent="0.2">
      <c r="B65">
        <f>+'Resp. Thy.'!A60</f>
        <v>150</v>
      </c>
      <c r="C65" t="str">
        <f>+'Resp. Thy.'!B60</f>
        <v>COULEE MEDICAL CENTER</v>
      </c>
      <c r="D65" s="3">
        <f>ROUND(+'Resp. Thy.'!O60,0)</f>
        <v>0</v>
      </c>
      <c r="E65" s="3">
        <f>ROUND(+'Resp. Thy.'!F60,0)</f>
        <v>0</v>
      </c>
      <c r="F65" s="8" t="str">
        <f t="shared" si="0"/>
        <v/>
      </c>
      <c r="G65" s="3">
        <f>ROUND(+'Resp. Thy.'!O162,0)</f>
        <v>0</v>
      </c>
      <c r="H65" s="3">
        <f>ROUND(+'Resp. Thy.'!F162,0)</f>
        <v>0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152</v>
      </c>
      <c r="C66" t="str">
        <f>+'Resp. Thy.'!B61</f>
        <v>MASON GENERAL HOSPITAL</v>
      </c>
      <c r="D66" s="3">
        <f>ROUND(+'Resp. Thy.'!O61,0)</f>
        <v>150</v>
      </c>
      <c r="E66" s="3">
        <f>ROUND(+'Resp. Thy.'!F61,0)</f>
        <v>8796</v>
      </c>
      <c r="F66" s="8">
        <f t="shared" si="0"/>
        <v>0.02</v>
      </c>
      <c r="G66" s="3">
        <f>ROUND(+'Resp. Thy.'!O163,0)</f>
        <v>702</v>
      </c>
      <c r="H66" s="3">
        <f>ROUND(+'Resp. Thy.'!F163,0)</f>
        <v>8091</v>
      </c>
      <c r="I66" s="8">
        <f t="shared" si="1"/>
        <v>0.09</v>
      </c>
      <c r="J66" s="8"/>
      <c r="K66" s="10">
        <f t="shared" si="2"/>
        <v>3.5</v>
      </c>
    </row>
    <row r="67" spans="2:11" x14ac:dyDescent="0.2">
      <c r="B67">
        <f>+'Resp. Thy.'!A62</f>
        <v>153</v>
      </c>
      <c r="C67" t="str">
        <f>+'Resp. Thy.'!B62</f>
        <v>WHITMAN HOSPITAL AND MEDICAL CENTER</v>
      </c>
      <c r="D67" s="3">
        <f>ROUND(+'Resp. Thy.'!O62,0)</f>
        <v>2185</v>
      </c>
      <c r="E67" s="3">
        <f>ROUND(+'Resp. Thy.'!F62,0)</f>
        <v>9451</v>
      </c>
      <c r="F67" s="8">
        <f t="shared" si="0"/>
        <v>0.23</v>
      </c>
      <c r="G67" s="3">
        <f>ROUND(+'Resp. Thy.'!O164,0)</f>
        <v>1046</v>
      </c>
      <c r="H67" s="3">
        <f>ROUND(+'Resp. Thy.'!F164,0)</f>
        <v>10071</v>
      </c>
      <c r="I67" s="8">
        <f t="shared" si="1"/>
        <v>0.1</v>
      </c>
      <c r="J67" s="8"/>
      <c r="K67" s="10">
        <f t="shared" si="2"/>
        <v>-0.56520000000000004</v>
      </c>
    </row>
    <row r="68" spans="2:11" x14ac:dyDescent="0.2">
      <c r="B68">
        <f>+'Resp. Thy.'!A63</f>
        <v>155</v>
      </c>
      <c r="C68" t="str">
        <f>+'Resp. Thy.'!B63</f>
        <v>UW MEDICINE/VALLEY MEDICAL CENTER</v>
      </c>
      <c r="D68" s="3">
        <f>ROUND(+'Resp. Thy.'!O63,0)</f>
        <v>9701</v>
      </c>
      <c r="E68" s="3">
        <f>ROUND(+'Resp. Thy.'!F63,0)</f>
        <v>61980</v>
      </c>
      <c r="F68" s="8">
        <f t="shared" si="0"/>
        <v>0.16</v>
      </c>
      <c r="G68" s="3">
        <f>ROUND(+'Resp. Thy.'!O165,0)</f>
        <v>3170</v>
      </c>
      <c r="H68" s="3">
        <f>ROUND(+'Resp. Thy.'!F165,0)</f>
        <v>52436</v>
      </c>
      <c r="I68" s="8">
        <f t="shared" si="1"/>
        <v>0.06</v>
      </c>
      <c r="J68" s="8"/>
      <c r="K68" s="10">
        <f t="shared" si="2"/>
        <v>-0.625</v>
      </c>
    </row>
    <row r="69" spans="2:11" x14ac:dyDescent="0.2">
      <c r="B69">
        <f>+'Resp. Thy.'!A64</f>
        <v>156</v>
      </c>
      <c r="C69" t="str">
        <f>+'Resp. Thy.'!B64</f>
        <v>WHIDBEY GENERAL HOSPITAL</v>
      </c>
      <c r="D69" s="3">
        <f>ROUND(+'Resp. Thy.'!O64,0)</f>
        <v>0</v>
      </c>
      <c r="E69" s="3">
        <f>ROUND(+'Resp. Thy.'!F64,0)</f>
        <v>0</v>
      </c>
      <c r="F69" s="8" t="str">
        <f t="shared" si="0"/>
        <v/>
      </c>
      <c r="G69" s="3">
        <f>ROUND(+'Resp. Thy.'!O166,0)</f>
        <v>682</v>
      </c>
      <c r="H69" s="3">
        <f>ROUND(+'Resp. Thy.'!F166,0)</f>
        <v>16675</v>
      </c>
      <c r="I69" s="8">
        <f t="shared" si="1"/>
        <v>0.04</v>
      </c>
      <c r="J69" s="8"/>
      <c r="K69" s="10" t="str">
        <f t="shared" si="2"/>
        <v/>
      </c>
    </row>
    <row r="70" spans="2:11" x14ac:dyDescent="0.2">
      <c r="B70">
        <f>+'Resp. Thy.'!A65</f>
        <v>157</v>
      </c>
      <c r="C70" t="str">
        <f>+'Resp. Thy.'!B65</f>
        <v>ST LUKES REHABILIATION INSTITUTE</v>
      </c>
      <c r="D70" s="3">
        <f>ROUND(+'Resp. Thy.'!O65,0)</f>
        <v>170</v>
      </c>
      <c r="E70" s="3">
        <f>ROUND(+'Resp. Thy.'!F65,0)</f>
        <v>5006</v>
      </c>
      <c r="F70" s="8">
        <f t="shared" si="0"/>
        <v>0.03</v>
      </c>
      <c r="G70" s="3">
        <f>ROUND(+'Resp. Thy.'!O167,0)</f>
        <v>380</v>
      </c>
      <c r="H70" s="3">
        <f>ROUND(+'Resp. Thy.'!F167,0)</f>
        <v>4113</v>
      </c>
      <c r="I70" s="8">
        <f t="shared" si="1"/>
        <v>0.09</v>
      </c>
      <c r="J70" s="8"/>
      <c r="K70" s="10">
        <f t="shared" si="2"/>
        <v>2</v>
      </c>
    </row>
    <row r="71" spans="2:11" x14ac:dyDescent="0.2">
      <c r="B71">
        <f>+'Resp. Thy.'!A66</f>
        <v>158</v>
      </c>
      <c r="C71" t="str">
        <f>+'Resp. Thy.'!B66</f>
        <v>CASCADE MEDICAL CENTER</v>
      </c>
      <c r="D71" s="3">
        <f>ROUND(+'Resp. Thy.'!O66,0)</f>
        <v>0</v>
      </c>
      <c r="E71" s="3">
        <f>ROUND(+'Resp. Thy.'!F66,0)</f>
        <v>0</v>
      </c>
      <c r="F71" s="8" t="str">
        <f t="shared" si="0"/>
        <v/>
      </c>
      <c r="G71" s="3">
        <f>ROUND(+'Resp. Thy.'!O168,0)</f>
        <v>0</v>
      </c>
      <c r="H71" s="3">
        <f>ROUND(+'Resp. Thy.'!F168,0)</f>
        <v>0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159</v>
      </c>
      <c r="C72" t="str">
        <f>+'Resp. Thy.'!B67</f>
        <v>PROVIDENCE ST PETER HOSPITAL</v>
      </c>
      <c r="D72" s="3">
        <f>ROUND(+'Resp. Thy.'!O67,0)</f>
        <v>30760</v>
      </c>
      <c r="E72" s="3">
        <f>ROUND(+'Resp. Thy.'!F67,0)</f>
        <v>1916</v>
      </c>
      <c r="F72" s="8">
        <f t="shared" si="0"/>
        <v>16.05</v>
      </c>
      <c r="G72" s="3">
        <f>ROUND(+'Resp. Thy.'!O169,0)</f>
        <v>26252</v>
      </c>
      <c r="H72" s="3">
        <f>ROUND(+'Resp. Thy.'!F169,0)</f>
        <v>76057</v>
      </c>
      <c r="I72" s="8">
        <f t="shared" si="1"/>
        <v>0.35</v>
      </c>
      <c r="J72" s="8"/>
      <c r="K72" s="10">
        <f t="shared" si="2"/>
        <v>-0.97819999999999996</v>
      </c>
    </row>
    <row r="73" spans="2:11" x14ac:dyDescent="0.2">
      <c r="B73">
        <f>+'Resp. Thy.'!A68</f>
        <v>161</v>
      </c>
      <c r="C73" t="str">
        <f>+'Resp. Thy.'!B68</f>
        <v>KADLEC REGIONAL MEDICAL CENTER</v>
      </c>
      <c r="D73" s="3">
        <f>ROUND(+'Resp. Thy.'!O68,0)</f>
        <v>17180</v>
      </c>
      <c r="E73" s="3">
        <f>ROUND(+'Resp. Thy.'!F68,0)</f>
        <v>45008</v>
      </c>
      <c r="F73" s="8">
        <f t="shared" si="0"/>
        <v>0.38</v>
      </c>
      <c r="G73" s="3">
        <f>ROUND(+'Resp. Thy.'!O170,0)</f>
        <v>24340</v>
      </c>
      <c r="H73" s="3">
        <f>ROUND(+'Resp. Thy.'!F170,0)</f>
        <v>44172</v>
      </c>
      <c r="I73" s="8">
        <f t="shared" si="1"/>
        <v>0.55000000000000004</v>
      </c>
      <c r="J73" s="8"/>
      <c r="K73" s="10">
        <f t="shared" si="2"/>
        <v>0.44740000000000002</v>
      </c>
    </row>
    <row r="74" spans="2:11" x14ac:dyDescent="0.2">
      <c r="B74">
        <f>+'Resp. Thy.'!A69</f>
        <v>162</v>
      </c>
      <c r="C74" t="str">
        <f>+'Resp. Thy.'!B69</f>
        <v>PROVIDENCE SACRED HEART MEDICAL CENTER</v>
      </c>
      <c r="D74" s="3">
        <f>ROUND(+'Resp. Thy.'!O69,0)</f>
        <v>3662</v>
      </c>
      <c r="E74" s="3">
        <f>ROUND(+'Resp. Thy.'!F69,0)</f>
        <v>596102</v>
      </c>
      <c r="F74" s="8">
        <f t="shared" si="0"/>
        <v>0.01</v>
      </c>
      <c r="G74" s="3">
        <f>ROUND(+'Resp. Thy.'!O171,0)</f>
        <v>23264</v>
      </c>
      <c r="H74" s="3">
        <f>ROUND(+'Resp. Thy.'!F171,0)</f>
        <v>637427</v>
      </c>
      <c r="I74" s="8">
        <f t="shared" si="1"/>
        <v>0.04</v>
      </c>
      <c r="J74" s="8"/>
      <c r="K74" s="10">
        <f t="shared" si="2"/>
        <v>3</v>
      </c>
    </row>
    <row r="75" spans="2:11" x14ac:dyDescent="0.2">
      <c r="B75">
        <f>+'Resp. Thy.'!A70</f>
        <v>164</v>
      </c>
      <c r="C75" t="str">
        <f>+'Resp. Thy.'!B70</f>
        <v>EVERGREENHEALTH MEDICAL CENTER</v>
      </c>
      <c r="D75" s="3">
        <f>ROUND(+'Resp. Thy.'!O70,0)</f>
        <v>4277</v>
      </c>
      <c r="E75" s="3">
        <f>ROUND(+'Resp. Thy.'!F70,0)</f>
        <v>0</v>
      </c>
      <c r="F75" s="8" t="str">
        <f t="shared" ref="F75:F108" si="3">IF(D75=0,"",IF(E75=0,"",ROUND(D75/E75,2)))</f>
        <v/>
      </c>
      <c r="G75" s="3">
        <f>ROUND(+'Resp. Thy.'!O172,0)</f>
        <v>7861</v>
      </c>
      <c r="H75" s="3">
        <f>ROUND(+'Resp. Thy.'!F172,0)</f>
        <v>11199</v>
      </c>
      <c r="I75" s="8">
        <f t="shared" ref="I75:I108" si="4">IF(G75=0,"",IF(H75=0,"",ROUND(G75/H75,2)))</f>
        <v>0.7</v>
      </c>
      <c r="J75" s="8"/>
      <c r="K75" s="10" t="str">
        <f t="shared" ref="K75:K108" si="5">IF(D75=0,"",IF(E75=0,"",IF(G75=0,"",IF(H75=0,"",ROUND(I75/F75-1,4)))))</f>
        <v/>
      </c>
    </row>
    <row r="76" spans="2:11" x14ac:dyDescent="0.2">
      <c r="B76">
        <f>+'Resp. Thy.'!A71</f>
        <v>165</v>
      </c>
      <c r="C76" t="str">
        <f>+'Resp. Thy.'!B71</f>
        <v>LAKE CHELAN COMMUNITY HOSPITAL</v>
      </c>
      <c r="D76" s="3">
        <f>ROUND(+'Resp. Thy.'!O71,0)</f>
        <v>3547</v>
      </c>
      <c r="E76" s="3">
        <f>ROUND(+'Resp. Thy.'!F71,0)</f>
        <v>2236</v>
      </c>
      <c r="F76" s="8">
        <f t="shared" si="3"/>
        <v>1.59</v>
      </c>
      <c r="G76" s="3">
        <f>ROUND(+'Resp. Thy.'!O173,0)</f>
        <v>2102</v>
      </c>
      <c r="H76" s="3">
        <f>ROUND(+'Resp. Thy.'!F173,0)</f>
        <v>2251</v>
      </c>
      <c r="I76" s="8">
        <f t="shared" si="4"/>
        <v>0.93</v>
      </c>
      <c r="J76" s="8"/>
      <c r="K76" s="10">
        <f t="shared" si="5"/>
        <v>-0.41510000000000002</v>
      </c>
    </row>
    <row r="77" spans="2:11" x14ac:dyDescent="0.2">
      <c r="B77">
        <f>+'Resp. Thy.'!A72</f>
        <v>167</v>
      </c>
      <c r="C77" t="str">
        <f>+'Resp. Thy.'!B72</f>
        <v>FERRY COUNTY MEMORIAL HOSPITAL</v>
      </c>
      <c r="D77" s="3">
        <f>ROUND(+'Resp. Thy.'!O72,0)</f>
        <v>0</v>
      </c>
      <c r="E77" s="3">
        <f>ROUND(+'Resp. Thy.'!F72,0)</f>
        <v>0</v>
      </c>
      <c r="F77" s="8" t="str">
        <f t="shared" si="3"/>
        <v/>
      </c>
      <c r="G77" s="3">
        <f>ROUND(+'Resp. Thy.'!O174,0)</f>
        <v>0</v>
      </c>
      <c r="H77" s="3">
        <f>ROUND(+'Resp. Thy.'!F174,0)</f>
        <v>0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168</v>
      </c>
      <c r="C78" t="str">
        <f>+'Resp. Thy.'!B73</f>
        <v>CENTRAL WASHINGTON HOSPITAL</v>
      </c>
      <c r="D78" s="3">
        <f>ROUND(+'Resp. Thy.'!O73,0)</f>
        <v>6572</v>
      </c>
      <c r="E78" s="3">
        <f>ROUND(+'Resp. Thy.'!F73,0)</f>
        <v>43820</v>
      </c>
      <c r="F78" s="8">
        <f t="shared" si="3"/>
        <v>0.15</v>
      </c>
      <c r="G78" s="3">
        <f>ROUND(+'Resp. Thy.'!O175,0)</f>
        <v>7560</v>
      </c>
      <c r="H78" s="3">
        <f>ROUND(+'Resp. Thy.'!F175,0)</f>
        <v>44430</v>
      </c>
      <c r="I78" s="8">
        <f t="shared" si="4"/>
        <v>0.17</v>
      </c>
      <c r="J78" s="8"/>
      <c r="K78" s="10">
        <f t="shared" si="5"/>
        <v>0.1333</v>
      </c>
    </row>
    <row r="79" spans="2:11" x14ac:dyDescent="0.2">
      <c r="B79">
        <f>+'Resp. Thy.'!A74</f>
        <v>170</v>
      </c>
      <c r="C79" t="str">
        <f>+'Resp. Thy.'!B74</f>
        <v>PEACEHEALTH SOUTHWEST MEDICAL CENTER</v>
      </c>
      <c r="D79" s="3">
        <f>ROUND(+'Resp. Thy.'!O74,0)</f>
        <v>8523</v>
      </c>
      <c r="E79" s="3">
        <f>ROUND(+'Resp. Thy.'!F74,0)</f>
        <v>95793</v>
      </c>
      <c r="F79" s="8">
        <f t="shared" si="3"/>
        <v>0.09</v>
      </c>
      <c r="G79" s="3">
        <f>ROUND(+'Resp. Thy.'!O176,0)</f>
        <v>4632</v>
      </c>
      <c r="H79" s="3">
        <f>ROUND(+'Resp. Thy.'!F176,0)</f>
        <v>92867</v>
      </c>
      <c r="I79" s="8">
        <f t="shared" si="4"/>
        <v>0.05</v>
      </c>
      <c r="J79" s="8"/>
      <c r="K79" s="10">
        <f t="shared" si="5"/>
        <v>-0.44440000000000002</v>
      </c>
    </row>
    <row r="80" spans="2:11" x14ac:dyDescent="0.2">
      <c r="B80">
        <f>+'Resp. Thy.'!A75</f>
        <v>172</v>
      </c>
      <c r="C80" t="str">
        <f>+'Resp. Thy.'!B75</f>
        <v>PULLMAN REGIONAL HOSPITAL</v>
      </c>
      <c r="D80" s="3">
        <f>ROUND(+'Resp. Thy.'!O75,0)</f>
        <v>2072</v>
      </c>
      <c r="E80" s="3">
        <f>ROUND(+'Resp. Thy.'!F75,0)</f>
        <v>23571</v>
      </c>
      <c r="F80" s="8">
        <f t="shared" si="3"/>
        <v>0.09</v>
      </c>
      <c r="G80" s="3">
        <f>ROUND(+'Resp. Thy.'!O177,0)</f>
        <v>633</v>
      </c>
      <c r="H80" s="3">
        <f>ROUND(+'Resp. Thy.'!F177,0)</f>
        <v>27350</v>
      </c>
      <c r="I80" s="8">
        <f t="shared" si="4"/>
        <v>0.02</v>
      </c>
      <c r="J80" s="8"/>
      <c r="K80" s="10">
        <f t="shared" si="5"/>
        <v>-0.77780000000000005</v>
      </c>
    </row>
    <row r="81" spans="2:11" x14ac:dyDescent="0.2">
      <c r="B81">
        <f>+'Resp. Thy.'!A76</f>
        <v>173</v>
      </c>
      <c r="C81" t="str">
        <f>+'Resp. Thy.'!B76</f>
        <v>MORTON GENERAL HOSPITAL</v>
      </c>
      <c r="D81" s="3">
        <f>ROUND(+'Resp. Thy.'!O76,0)</f>
        <v>0</v>
      </c>
      <c r="E81" s="3">
        <f>ROUND(+'Resp. Thy.'!F76,0)</f>
        <v>0</v>
      </c>
      <c r="F81" s="8" t="str">
        <f t="shared" si="3"/>
        <v/>
      </c>
      <c r="G81" s="3">
        <f>ROUND(+'Resp. Thy.'!O178,0)</f>
        <v>99</v>
      </c>
      <c r="H81" s="3">
        <f>ROUND(+'Resp. Thy.'!F178,0)</f>
        <v>2474</v>
      </c>
      <c r="I81" s="8">
        <f t="shared" si="4"/>
        <v>0.04</v>
      </c>
      <c r="J81" s="8"/>
      <c r="K81" s="10" t="str">
        <f t="shared" si="5"/>
        <v/>
      </c>
    </row>
    <row r="82" spans="2:11" x14ac:dyDescent="0.2">
      <c r="B82">
        <f>+'Resp. Thy.'!A77</f>
        <v>175</v>
      </c>
      <c r="C82" t="str">
        <f>+'Resp. Thy.'!B77</f>
        <v>MARY BRIDGE CHILDRENS HEALTH CENTER</v>
      </c>
      <c r="D82" s="3">
        <f>ROUND(+'Resp. Thy.'!O77,0)</f>
        <v>398356</v>
      </c>
      <c r="E82" s="3">
        <f>ROUND(+'Resp. Thy.'!F77,0)</f>
        <v>240257</v>
      </c>
      <c r="F82" s="8">
        <f t="shared" si="3"/>
        <v>1.66</v>
      </c>
      <c r="G82" s="3">
        <f>ROUND(+'Resp. Thy.'!O179,0)</f>
        <v>400612</v>
      </c>
      <c r="H82" s="3">
        <f>ROUND(+'Resp. Thy.'!F179,0)</f>
        <v>0</v>
      </c>
      <c r="I82" s="8" t="str">
        <f t="shared" si="4"/>
        <v/>
      </c>
      <c r="J82" s="8"/>
      <c r="K82" s="10" t="str">
        <f t="shared" si="5"/>
        <v/>
      </c>
    </row>
    <row r="83" spans="2:11" x14ac:dyDescent="0.2">
      <c r="B83">
        <f>+'Resp. Thy.'!A78</f>
        <v>176</v>
      </c>
      <c r="C83" t="str">
        <f>+'Resp. Thy.'!B78</f>
        <v>TACOMA GENERAL/ALLENMORE HOSPITAL</v>
      </c>
      <c r="D83" s="3">
        <f>ROUND(+'Resp. Thy.'!O78,0)</f>
        <v>351749</v>
      </c>
      <c r="E83" s="3">
        <f>ROUND(+'Resp. Thy.'!F78,0)</f>
        <v>0</v>
      </c>
      <c r="F83" s="8" t="str">
        <f t="shared" si="3"/>
        <v/>
      </c>
      <c r="G83" s="3">
        <f>ROUND(+'Resp. Thy.'!O180,0)</f>
        <v>294402</v>
      </c>
      <c r="H83" s="3">
        <f>ROUND(+'Resp. Thy.'!F180,0)</f>
        <v>168237</v>
      </c>
      <c r="I83" s="8">
        <f t="shared" si="4"/>
        <v>1.75</v>
      </c>
      <c r="J83" s="8"/>
      <c r="K83" s="10" t="str">
        <f t="shared" si="5"/>
        <v/>
      </c>
    </row>
    <row r="84" spans="2:11" x14ac:dyDescent="0.2">
      <c r="B84">
        <f>+'Resp. Thy.'!A79</f>
        <v>180</v>
      </c>
      <c r="C84" t="str">
        <f>+'Resp. Thy.'!B79</f>
        <v>VALLEY HOSPITAL</v>
      </c>
      <c r="D84" s="3">
        <f>ROUND(+'Resp. Thy.'!O79,0)</f>
        <v>10063</v>
      </c>
      <c r="E84" s="3">
        <f>ROUND(+'Resp. Thy.'!F79,0)</f>
        <v>119514</v>
      </c>
      <c r="F84" s="8">
        <f t="shared" si="3"/>
        <v>0.08</v>
      </c>
      <c r="G84" s="3">
        <f>ROUND(+'Resp. Thy.'!O181,0)</f>
        <v>6869</v>
      </c>
      <c r="H84" s="3">
        <f>ROUND(+'Resp. Thy.'!F181,0)</f>
        <v>96446</v>
      </c>
      <c r="I84" s="8">
        <f t="shared" si="4"/>
        <v>7.0000000000000007E-2</v>
      </c>
      <c r="J84" s="8"/>
      <c r="K84" s="10">
        <f t="shared" si="5"/>
        <v>-0.125</v>
      </c>
    </row>
    <row r="85" spans="2:11" x14ac:dyDescent="0.2">
      <c r="B85">
        <f>+'Resp. Thy.'!A80</f>
        <v>183</v>
      </c>
      <c r="C85" t="str">
        <f>+'Resp. Thy.'!B80</f>
        <v>MULTICARE AUBURN MEDICAL CENTER</v>
      </c>
      <c r="D85" s="3">
        <f>ROUND(+'Resp. Thy.'!O80,0)</f>
        <v>2983</v>
      </c>
      <c r="E85" s="3">
        <f>ROUND(+'Resp. Thy.'!F80,0)</f>
        <v>24917</v>
      </c>
      <c r="F85" s="8">
        <f t="shared" si="3"/>
        <v>0.12</v>
      </c>
      <c r="G85" s="3">
        <f>ROUND(+'Resp. Thy.'!O182,0)</f>
        <v>2368</v>
      </c>
      <c r="H85" s="3">
        <f>ROUND(+'Resp. Thy.'!F182,0)</f>
        <v>35439</v>
      </c>
      <c r="I85" s="8">
        <f t="shared" si="4"/>
        <v>7.0000000000000007E-2</v>
      </c>
      <c r="J85" s="8"/>
      <c r="K85" s="10">
        <f t="shared" si="5"/>
        <v>-0.41670000000000001</v>
      </c>
    </row>
    <row r="86" spans="2:11" x14ac:dyDescent="0.2">
      <c r="B86">
        <f>+'Resp. Thy.'!A81</f>
        <v>186</v>
      </c>
      <c r="C86" t="str">
        <f>+'Resp. Thy.'!B81</f>
        <v>SUMMIT PACIFIC MEDICAL CENTER</v>
      </c>
      <c r="D86" s="3">
        <f>ROUND(+'Resp. Thy.'!O81,0)</f>
        <v>0</v>
      </c>
      <c r="E86" s="3">
        <f>ROUND(+'Resp. Thy.'!F81,0)</f>
        <v>0</v>
      </c>
      <c r="F86" s="8" t="str">
        <f t="shared" si="3"/>
        <v/>
      </c>
      <c r="G86" s="3">
        <f>ROUND(+'Resp. Thy.'!O183,0)</f>
        <v>0</v>
      </c>
      <c r="H86" s="3">
        <f>ROUND(+'Resp. Thy.'!F183,0)</f>
        <v>0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191</v>
      </c>
      <c r="C87" t="str">
        <f>+'Resp. Thy.'!B82</f>
        <v>PROVIDENCE CENTRALIA HOSPITAL</v>
      </c>
      <c r="D87" s="3">
        <f>ROUND(+'Resp. Thy.'!O82,0)</f>
        <v>5136</v>
      </c>
      <c r="E87" s="3">
        <f>ROUND(+'Resp. Thy.'!F82,0)</f>
        <v>34644</v>
      </c>
      <c r="F87" s="8">
        <f t="shared" si="3"/>
        <v>0.15</v>
      </c>
      <c r="G87" s="3">
        <f>ROUND(+'Resp. Thy.'!O184,0)</f>
        <v>4477</v>
      </c>
      <c r="H87" s="3">
        <f>ROUND(+'Resp. Thy.'!F184,0)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193</v>
      </c>
      <c r="C88" t="str">
        <f>+'Resp. Thy.'!B83</f>
        <v>PROVIDENCE MOUNT CARMEL HOSPITAL</v>
      </c>
      <c r="D88" s="3">
        <f>ROUND(+'Resp. Thy.'!O83,0)</f>
        <v>5169</v>
      </c>
      <c r="E88" s="3">
        <f>ROUND(+'Resp. Thy.'!F83,0)</f>
        <v>13625</v>
      </c>
      <c r="F88" s="8">
        <f t="shared" si="3"/>
        <v>0.38</v>
      </c>
      <c r="G88" s="3">
        <f>ROUND(+'Resp. Thy.'!O185,0)</f>
        <v>7497</v>
      </c>
      <c r="H88" s="3">
        <f>ROUND(+'Resp. Thy.'!F185,0)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194</v>
      </c>
      <c r="C89" t="str">
        <f>+'Resp. Thy.'!B84</f>
        <v>PROVIDENCE ST JOSEPHS HOSPITAL</v>
      </c>
      <c r="D89" s="3">
        <f>ROUND(+'Resp. Thy.'!O84,0)</f>
        <v>1888</v>
      </c>
      <c r="E89" s="3">
        <f>ROUND(+'Resp. Thy.'!F84,0)</f>
        <v>10609</v>
      </c>
      <c r="F89" s="8">
        <f t="shared" si="3"/>
        <v>0.18</v>
      </c>
      <c r="G89" s="3">
        <f>ROUND(+'Resp. Thy.'!O186,0)</f>
        <v>423</v>
      </c>
      <c r="H89" s="3">
        <f>ROUND(+'Resp. Thy.'!F186,0)</f>
        <v>14930</v>
      </c>
      <c r="I89" s="8">
        <f t="shared" si="4"/>
        <v>0.03</v>
      </c>
      <c r="J89" s="8"/>
      <c r="K89" s="10">
        <f t="shared" si="5"/>
        <v>-0.83330000000000004</v>
      </c>
    </row>
    <row r="90" spans="2:11" x14ac:dyDescent="0.2">
      <c r="B90">
        <f>+'Resp. Thy.'!A85</f>
        <v>195</v>
      </c>
      <c r="C90" t="str">
        <f>+'Resp. Thy.'!B85</f>
        <v>SNOQUALMIE VALLEY HOSPITAL</v>
      </c>
      <c r="D90" s="3">
        <f>ROUND(+'Resp. Thy.'!O85,0)</f>
        <v>0</v>
      </c>
      <c r="E90" s="3">
        <f>ROUND(+'Resp. Thy.'!F85,0)</f>
        <v>0</v>
      </c>
      <c r="F90" s="8" t="str">
        <f t="shared" si="3"/>
        <v/>
      </c>
      <c r="G90" s="3">
        <f>ROUND(+'Resp. Thy.'!O187,0)</f>
        <v>0</v>
      </c>
      <c r="H90" s="3">
        <f>ROUND(+'Resp. Thy.'!F187,0)</f>
        <v>0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197</v>
      </c>
      <c r="C91" t="str">
        <f>+'Resp. Thy.'!B86</f>
        <v>CAPITAL MEDICAL CENTER</v>
      </c>
      <c r="D91" s="3">
        <f>ROUND(+'Resp. Thy.'!O86,0)</f>
        <v>19548</v>
      </c>
      <c r="E91" s="3">
        <f>ROUND(+'Resp. Thy.'!F86,0)</f>
        <v>18198</v>
      </c>
      <c r="F91" s="8">
        <f t="shared" si="3"/>
        <v>1.07</v>
      </c>
      <c r="G91" s="3">
        <f>ROUND(+'Resp. Thy.'!O188,0)</f>
        <v>24609</v>
      </c>
      <c r="H91" s="3">
        <f>ROUND(+'Resp. Thy.'!F188,0)</f>
        <v>17694</v>
      </c>
      <c r="I91" s="8">
        <f t="shared" si="4"/>
        <v>1.39</v>
      </c>
      <c r="J91" s="8"/>
      <c r="K91" s="10">
        <f t="shared" si="5"/>
        <v>0.29909999999999998</v>
      </c>
    </row>
    <row r="92" spans="2:11" x14ac:dyDescent="0.2">
      <c r="B92">
        <f>+'Resp. Thy.'!A87</f>
        <v>198</v>
      </c>
      <c r="C92" t="str">
        <f>+'Resp. Thy.'!B87</f>
        <v>SUNNYSIDE COMMUNITY HOSPITAL</v>
      </c>
      <c r="D92" s="3">
        <f>ROUND(+'Resp. Thy.'!O87,0)</f>
        <v>7866</v>
      </c>
      <c r="E92" s="3">
        <f>ROUND(+'Resp. Thy.'!F87,0)</f>
        <v>20560</v>
      </c>
      <c r="F92" s="8">
        <f t="shared" si="3"/>
        <v>0.38</v>
      </c>
      <c r="G92" s="3">
        <f>ROUND(+'Resp. Thy.'!O189,0)</f>
        <v>17963</v>
      </c>
      <c r="H92" s="3">
        <f>ROUND(+'Resp. Thy.'!F189,0)</f>
        <v>19566</v>
      </c>
      <c r="I92" s="8">
        <f t="shared" si="4"/>
        <v>0.92</v>
      </c>
      <c r="J92" s="8"/>
      <c r="K92" s="10">
        <f t="shared" si="5"/>
        <v>1.4211</v>
      </c>
    </row>
    <row r="93" spans="2:11" x14ac:dyDescent="0.2">
      <c r="B93">
        <f>+'Resp. Thy.'!A88</f>
        <v>199</v>
      </c>
      <c r="C93" t="str">
        <f>+'Resp. Thy.'!B88</f>
        <v>TOPPENISH COMMUNITY HOSPITAL</v>
      </c>
      <c r="D93" s="3">
        <f>ROUND(+'Resp. Thy.'!O88,0)</f>
        <v>628</v>
      </c>
      <c r="E93" s="3">
        <f>ROUND(+'Resp. Thy.'!F88,0)</f>
        <v>20180</v>
      </c>
      <c r="F93" s="8">
        <f t="shared" si="3"/>
        <v>0.03</v>
      </c>
      <c r="G93" s="3">
        <f>ROUND(+'Resp. Thy.'!O190,0)</f>
        <v>380</v>
      </c>
      <c r="H93" s="3">
        <f>ROUND(+'Resp. Thy.'!F190,0)</f>
        <v>18039</v>
      </c>
      <c r="I93" s="8">
        <f t="shared" si="4"/>
        <v>0.02</v>
      </c>
      <c r="J93" s="8"/>
      <c r="K93" s="10">
        <f t="shared" si="5"/>
        <v>-0.33329999999999999</v>
      </c>
    </row>
    <row r="94" spans="2:11" x14ac:dyDescent="0.2">
      <c r="B94">
        <f>+'Resp. Thy.'!A89</f>
        <v>201</v>
      </c>
      <c r="C94" t="str">
        <f>+'Resp. Thy.'!B89</f>
        <v>ST FRANCIS COMMUNITY HOSPITAL</v>
      </c>
      <c r="D94" s="3">
        <f>ROUND(+'Resp. Thy.'!O89,0)</f>
        <v>134</v>
      </c>
      <c r="E94" s="3">
        <f>ROUND(+'Resp. Thy.'!F89,0)</f>
        <v>65429</v>
      </c>
      <c r="F94" s="8">
        <f t="shared" si="3"/>
        <v>0</v>
      </c>
      <c r="G94" s="3">
        <f>ROUND(+'Resp. Thy.'!O191,0)</f>
        <v>3703</v>
      </c>
      <c r="H94" s="3">
        <f>ROUND(+'Resp. Thy.'!F191,0)</f>
        <v>44499</v>
      </c>
      <c r="I94" s="8">
        <f t="shared" si="4"/>
        <v>0.08</v>
      </c>
      <c r="J94" s="8"/>
      <c r="K94" s="10" t="e">
        <f t="shared" si="5"/>
        <v>#DIV/0!</v>
      </c>
    </row>
    <row r="95" spans="2:11" x14ac:dyDescent="0.2">
      <c r="B95">
        <f>+'Resp. Thy.'!A90</f>
        <v>202</v>
      </c>
      <c r="C95" t="str">
        <f>+'Resp. Thy.'!B90</f>
        <v>REGIONAL HOSPITAL</v>
      </c>
      <c r="D95" s="3">
        <f>ROUND(+'Resp. Thy.'!O90,0)</f>
        <v>2492</v>
      </c>
      <c r="E95" s="3">
        <f>ROUND(+'Resp. Thy.'!F90,0)</f>
        <v>0</v>
      </c>
      <c r="F95" s="8" t="str">
        <f t="shared" si="3"/>
        <v/>
      </c>
      <c r="G95" s="3">
        <f>ROUND(+'Resp. Thy.'!O192,0)</f>
        <v>4523</v>
      </c>
      <c r="H95" s="3">
        <f>ROUND(+'Resp. Thy.'!F192,0)</f>
        <v>0</v>
      </c>
      <c r="I95" s="8" t="str">
        <f t="shared" si="4"/>
        <v/>
      </c>
      <c r="J95" s="8"/>
      <c r="K95" s="10" t="str">
        <f t="shared" si="5"/>
        <v/>
      </c>
    </row>
    <row r="96" spans="2:11" x14ac:dyDescent="0.2">
      <c r="B96">
        <f>+'Resp. Thy.'!A91</f>
        <v>204</v>
      </c>
      <c r="C96" t="str">
        <f>+'Resp. Thy.'!B91</f>
        <v>SEATTLE CANCER CARE ALLIANCE</v>
      </c>
      <c r="D96" s="3">
        <f>ROUND(+'Resp. Thy.'!O91,0)</f>
        <v>34849</v>
      </c>
      <c r="E96" s="3">
        <f>ROUND(+'Resp. Thy.'!F91,0)</f>
        <v>0</v>
      </c>
      <c r="F96" s="8" t="str">
        <f t="shared" si="3"/>
        <v/>
      </c>
      <c r="G96" s="3">
        <f>ROUND(+'Resp. Thy.'!O193,0)</f>
        <v>44353</v>
      </c>
      <c r="H96" s="3">
        <f>ROUND(+'Resp. Thy.'!F193,0)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205</v>
      </c>
      <c r="C97" t="str">
        <f>+'Resp. Thy.'!B92</f>
        <v>WENATCHEE VALLEY HOSPITAL</v>
      </c>
      <c r="D97" s="3">
        <f>ROUND(+'Resp. Thy.'!O92,0)</f>
        <v>0</v>
      </c>
      <c r="E97" s="3">
        <f>ROUND(+'Resp. Thy.'!F92,0)</f>
        <v>0</v>
      </c>
      <c r="F97" s="8" t="str">
        <f t="shared" si="3"/>
        <v/>
      </c>
      <c r="G97" s="3">
        <f>ROUND(+'Resp. Thy.'!O194,0)</f>
        <v>0</v>
      </c>
      <c r="H97" s="3">
        <f>ROUND(+'Resp. Thy.'!F194,0)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206</v>
      </c>
      <c r="C98" t="str">
        <f>+'Resp. Thy.'!B93</f>
        <v>PEACEHEALTH UNITED GENERAL MEDICAL CENTER</v>
      </c>
      <c r="D98" s="3">
        <f>ROUND(+'Resp. Thy.'!O93,0)</f>
        <v>2080</v>
      </c>
      <c r="E98" s="3">
        <f>ROUND(+'Resp. Thy.'!F93,0)</f>
        <v>14667</v>
      </c>
      <c r="F98" s="8">
        <f t="shared" si="3"/>
        <v>0.14000000000000001</v>
      </c>
      <c r="G98" s="3">
        <f>ROUND(+'Resp. Thy.'!O195,0)</f>
        <v>0</v>
      </c>
      <c r="H98" s="3">
        <f>ROUND(+'Resp. Thy.'!F195,0)</f>
        <v>1880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207</v>
      </c>
      <c r="C99" t="str">
        <f>+'Resp. Thy.'!B94</f>
        <v>SKAGIT VALLEY HOSPITAL</v>
      </c>
      <c r="D99" s="3">
        <f>ROUND(+'Resp. Thy.'!O94,0)</f>
        <v>6960</v>
      </c>
      <c r="E99" s="3">
        <f>ROUND(+'Resp. Thy.'!F94,0)</f>
        <v>63284</v>
      </c>
      <c r="F99" s="8">
        <f t="shared" si="3"/>
        <v>0.11</v>
      </c>
      <c r="G99" s="3">
        <f>ROUND(+'Resp. Thy.'!O196,0)</f>
        <v>7904</v>
      </c>
      <c r="H99" s="3">
        <f>ROUND(+'Resp. Thy.'!F196,0)</f>
        <v>63306</v>
      </c>
      <c r="I99" s="8">
        <f t="shared" si="4"/>
        <v>0.12</v>
      </c>
      <c r="J99" s="8"/>
      <c r="K99" s="10">
        <f t="shared" si="5"/>
        <v>9.0899999999999995E-2</v>
      </c>
    </row>
    <row r="100" spans="2:11" x14ac:dyDescent="0.2">
      <c r="B100">
        <f>+'Resp. Thy.'!A95</f>
        <v>208</v>
      </c>
      <c r="C100" t="str">
        <f>+'Resp. Thy.'!B95</f>
        <v>LEGACY SALMON CREEK HOSPITAL</v>
      </c>
      <c r="D100" s="3">
        <f>ROUND(+'Resp. Thy.'!O95,0)</f>
        <v>2408</v>
      </c>
      <c r="E100" s="3">
        <f>ROUND(+'Resp. Thy.'!F95,0)</f>
        <v>75740</v>
      </c>
      <c r="F100" s="8">
        <f t="shared" si="3"/>
        <v>0.03</v>
      </c>
      <c r="G100" s="3">
        <f>ROUND(+'Resp. Thy.'!O197,0)</f>
        <v>31059</v>
      </c>
      <c r="H100" s="3">
        <f>ROUND(+'Resp. Thy.'!F197,0)</f>
        <v>94089</v>
      </c>
      <c r="I100" s="8">
        <f t="shared" si="4"/>
        <v>0.33</v>
      </c>
      <c r="J100" s="8"/>
      <c r="K100" s="10">
        <f t="shared" si="5"/>
        <v>10</v>
      </c>
    </row>
    <row r="101" spans="2:11" x14ac:dyDescent="0.2">
      <c r="B101">
        <f>+'Resp. Thy.'!A96</f>
        <v>209</v>
      </c>
      <c r="C101" t="str">
        <f>+'Resp. Thy.'!B96</f>
        <v>ST ANTHONY HOSPITAL</v>
      </c>
      <c r="D101" s="3">
        <f>ROUND(+'Resp. Thy.'!O96,0)</f>
        <v>1099</v>
      </c>
      <c r="E101" s="3">
        <f>ROUND(+'Resp. Thy.'!F96,0)</f>
        <v>17042</v>
      </c>
      <c r="F101" s="8">
        <f t="shared" si="3"/>
        <v>0.06</v>
      </c>
      <c r="G101" s="3">
        <f>ROUND(+'Resp. Thy.'!O198,0)</f>
        <v>2874</v>
      </c>
      <c r="H101" s="3">
        <f>ROUND(+'Resp. Thy.'!F198,0)</f>
        <v>19484</v>
      </c>
      <c r="I101" s="8">
        <f t="shared" si="4"/>
        <v>0.15</v>
      </c>
      <c r="J101" s="8"/>
      <c r="K101" s="10">
        <f t="shared" si="5"/>
        <v>1.5</v>
      </c>
    </row>
    <row r="102" spans="2:11" x14ac:dyDescent="0.2">
      <c r="B102">
        <f>+'Resp. Thy.'!A97</f>
        <v>210</v>
      </c>
      <c r="C102" t="str">
        <f>+'Resp. Thy.'!B97</f>
        <v>SWEDISH MEDICAL CENTER - ISSAQUAH CAMPUS</v>
      </c>
      <c r="D102" s="3">
        <f>ROUND(+'Resp. Thy.'!O97,0)</f>
        <v>12347</v>
      </c>
      <c r="E102" s="3">
        <f>ROUND(+'Resp. Thy.'!F97,0)</f>
        <v>0</v>
      </c>
      <c r="F102" s="8" t="str">
        <f t="shared" si="3"/>
        <v/>
      </c>
      <c r="G102" s="3">
        <f>ROUND(+'Resp. Thy.'!O199,0)</f>
        <v>1799</v>
      </c>
      <c r="H102" s="3">
        <f>ROUND(+'Resp. Thy.'!F199,0)</f>
        <v>0</v>
      </c>
      <c r="I102" s="8" t="str">
        <f t="shared" si="4"/>
        <v/>
      </c>
      <c r="J102" s="8"/>
      <c r="K102" s="10" t="str">
        <f t="shared" si="5"/>
        <v/>
      </c>
    </row>
    <row r="103" spans="2:11" x14ac:dyDescent="0.2">
      <c r="B103">
        <f>+'Resp. Thy.'!A98</f>
        <v>211</v>
      </c>
      <c r="C103" t="str">
        <f>+'Resp. Thy.'!B98</f>
        <v>PEACEHEALTH PEACE ISLAND MEDICAL CENTER</v>
      </c>
      <c r="D103" s="3">
        <f>ROUND(+'Resp. Thy.'!O98,0)</f>
        <v>0</v>
      </c>
      <c r="E103" s="3">
        <f>ROUND(+'Resp. Thy.'!F98,0)</f>
        <v>0</v>
      </c>
      <c r="F103" s="8" t="str">
        <f t="shared" si="3"/>
        <v/>
      </c>
      <c r="G103" s="3">
        <f>ROUND(+'Resp. Thy.'!O200,0)</f>
        <v>0</v>
      </c>
      <c r="H103" s="3">
        <f>ROUND(+'Resp. Thy.'!F200,0)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904</v>
      </c>
      <c r="C104" t="str">
        <f>+'Resp. Thy.'!B99</f>
        <v>BHC FAIRFAX HOSPITAL</v>
      </c>
      <c r="D104" s="3">
        <f>ROUND(+'Resp. Thy.'!O99,0)</f>
        <v>0</v>
      </c>
      <c r="E104" s="3">
        <f>ROUND(+'Resp. Thy.'!F99,0)</f>
        <v>0</v>
      </c>
      <c r="F104" s="8" t="str">
        <f t="shared" si="3"/>
        <v/>
      </c>
      <c r="G104" s="3">
        <f>ROUND(+'Resp. Thy.'!O201,0)</f>
        <v>0</v>
      </c>
      <c r="H104" s="3">
        <f>ROUND(+'Resp. Thy.'!F201,0)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915</v>
      </c>
      <c r="C105" t="str">
        <f>+'Resp. Thy.'!B100</f>
        <v>LOURDES COUNSELING CENTER</v>
      </c>
      <c r="D105" s="3">
        <f>ROUND(+'Resp. Thy.'!O100,0)</f>
        <v>0</v>
      </c>
      <c r="E105" s="3">
        <f>ROUND(+'Resp. Thy.'!F100,0)</f>
        <v>0</v>
      </c>
      <c r="F105" s="8" t="str">
        <f t="shared" si="3"/>
        <v/>
      </c>
      <c r="G105" s="3">
        <f>ROUND(+'Resp. Thy.'!O202,0)</f>
        <v>0</v>
      </c>
      <c r="H105" s="3">
        <f>ROUND(+'Resp. Thy.'!F202,0)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919</v>
      </c>
      <c r="C106" t="str">
        <f>+'Resp. Thy.'!B101</f>
        <v>NAVOS</v>
      </c>
      <c r="D106" s="3">
        <f>ROUND(+'Resp. Thy.'!O101,0)</f>
        <v>0</v>
      </c>
      <c r="E106" s="3">
        <f>ROUND(+'Resp. Thy.'!F101,0)</f>
        <v>0</v>
      </c>
      <c r="F106" s="8" t="str">
        <f t="shared" si="3"/>
        <v/>
      </c>
      <c r="G106" s="3">
        <f>ROUND(+'Resp. Thy.'!O203,0)</f>
        <v>0</v>
      </c>
      <c r="H106" s="3">
        <f>ROUND(+'Resp. Thy.'!F203,0)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921</v>
      </c>
      <c r="C107" t="str">
        <f>+'Resp. Thy.'!B102</f>
        <v>Cascade Behavioral Health</v>
      </c>
      <c r="D107" s="3">
        <f>ROUND(+'Resp. Thy.'!O102,0)</f>
        <v>0</v>
      </c>
      <c r="E107" s="3">
        <f>ROUND(+'Resp. Thy.'!F102,0)</f>
        <v>0</v>
      </c>
      <c r="F107" s="8" t="str">
        <f t="shared" si="3"/>
        <v/>
      </c>
      <c r="G107" s="3">
        <f>ROUND(+'Resp. Thy.'!O204,0)</f>
        <v>0</v>
      </c>
      <c r="H107" s="3">
        <f>ROUND(+'Resp. Thy.'!F204,0)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922</v>
      </c>
      <c r="C108" t="str">
        <f>+'Resp. Thy.'!B103</f>
        <v>FAIRFAX EVERETT</v>
      </c>
      <c r="D108" s="3">
        <f>ROUND(+'Resp. Thy.'!O103,0)</f>
        <v>0</v>
      </c>
      <c r="E108" s="3">
        <f>ROUND(+'Resp. Thy.'!F103,0)</f>
        <v>0</v>
      </c>
      <c r="F108" s="8" t="str">
        <f t="shared" si="3"/>
        <v/>
      </c>
      <c r="G108" s="3">
        <f>ROUND(+'Resp. Thy.'!O205,0)</f>
        <v>0</v>
      </c>
      <c r="H108" s="3">
        <f>ROUND(+'Resp. Thy.'!F205,0)</f>
        <v>0</v>
      </c>
      <c r="I108" s="8" t="str">
        <f t="shared" si="4"/>
        <v/>
      </c>
      <c r="J108" s="8"/>
      <c r="K108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TR_T</vt:lpstr>
      <vt:lpstr>OE_T</vt:lpstr>
      <vt:lpstr>SW_T</vt:lpstr>
      <vt:lpstr>EB_T</vt:lpstr>
      <vt:lpstr>PF_T</vt:lpstr>
      <vt:lpstr>SE_T</vt:lpstr>
      <vt:lpstr>PS_T</vt:lpstr>
      <vt:lpstr>DRL_T</vt:lpstr>
      <vt:lpstr>ODE_T</vt:lpstr>
      <vt:lpstr>SW_FTE</vt:lpstr>
      <vt:lpstr>EB_FTE</vt:lpstr>
      <vt:lpstr>PH_T</vt:lpstr>
      <vt:lpstr>Resp. Thy.</vt:lpstr>
    </vt:vector>
  </TitlesOfParts>
  <Manager>Randy Huyck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Respiratory Therapy Cost Center Screens</dc:title>
  <dc:subject>2014 comparative screens - respiratory therapy</dc:subject>
  <dc:creator>Washington State Dept of Health - DCHS - Hospital and Patient Data Systems</dc:creator>
  <cp:lastModifiedBy>Huyck, Randall  (DOH)</cp:lastModifiedBy>
  <dcterms:created xsi:type="dcterms:W3CDTF">2000-10-12T14:15:16Z</dcterms:created>
  <dcterms:modified xsi:type="dcterms:W3CDTF">2018-06-04T23:05:53Z</dcterms:modified>
</cp:coreProperties>
</file>