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76" tabRatio="848"/>
  </bookViews>
  <sheets>
    <sheet name="TR_T" sheetId="24" r:id="rId1"/>
    <sheet name="OE_T" sheetId="22" r:id="rId2"/>
    <sheet name="SW_T" sheetId="20" r:id="rId3"/>
    <sheet name="EB_T" sheetId="18" r:id="rId4"/>
    <sheet name="PF_T" sheetId="16" r:id="rId5"/>
    <sheet name="SE_T" sheetId="14" r:id="rId6"/>
    <sheet name="PS_T" sheetId="12" r:id="rId7"/>
    <sheet name="DRL_T" sheetId="10" r:id="rId8"/>
    <sheet name="ODE_T" sheetId="8" r:id="rId9"/>
    <sheet name="SW_FTE" sheetId="6" r:id="rId10"/>
    <sheet name="EB_FTE" sheetId="4" r:id="rId11"/>
    <sheet name="PH_T" sheetId="2" r:id="rId12"/>
    <sheet name="Resp. Thy." sheetId="26" r:id="rId13"/>
  </sheets>
  <definedNames>
    <definedName name="\a">#REF!</definedName>
    <definedName name="\q">#REF!</definedName>
    <definedName name="BK3.169">#REF!</definedName>
    <definedName name="BK3.170">#REF!</definedName>
    <definedName name="BK3.171">#REF!</definedName>
    <definedName name="BK3.172">#REF!</definedName>
    <definedName name="BK3.173">#REF!</definedName>
    <definedName name="BK3.174">#REF!</definedName>
    <definedName name="BK3.175">#REF!</definedName>
    <definedName name="BK3.176">#REF!</definedName>
    <definedName name="BK3.177">#REF!</definedName>
    <definedName name="BK3.178">#REF!</definedName>
    <definedName name="BK3.179">#REF!</definedName>
    <definedName name="BK3.180">#REF!</definedName>
    <definedName name="BK3.181">#REF!</definedName>
    <definedName name="BK3.182">#REF!</definedName>
    <definedName name="BK3.183">#REF!</definedName>
    <definedName name="BK3.184">#REF!</definedName>
    <definedName name="BK3.185">#REF!</definedName>
    <definedName name="BK3.186">#REF!</definedName>
    <definedName name="BK3.187">#REF!</definedName>
    <definedName name="BK3.188">#REF!</definedName>
    <definedName name="BK3.189">#REF!</definedName>
    <definedName name="BK3.190">#REF!</definedName>
    <definedName name="BK3.191">#REF!</definedName>
    <definedName name="BK3.192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10" i="2" l="1"/>
  <c r="H110" i="2"/>
  <c r="G110" i="2"/>
  <c r="I110" i="2" s="1"/>
  <c r="F110" i="2"/>
  <c r="E110" i="2"/>
  <c r="D110" i="2"/>
  <c r="C110" i="2"/>
  <c r="B110" i="2"/>
  <c r="H110" i="4"/>
  <c r="G110" i="4"/>
  <c r="I110" i="4" s="1"/>
  <c r="E110" i="4"/>
  <c r="D110" i="4"/>
  <c r="K110" i="4" s="1"/>
  <c r="C110" i="4"/>
  <c r="B110" i="4"/>
  <c r="H110" i="6"/>
  <c r="G110" i="6"/>
  <c r="I110" i="6" s="1"/>
  <c r="E110" i="6"/>
  <c r="D110" i="6"/>
  <c r="K110" i="6" s="1"/>
  <c r="C110" i="6"/>
  <c r="B110" i="6"/>
  <c r="I110" i="8"/>
  <c r="H110" i="8"/>
  <c r="G110" i="8"/>
  <c r="E110" i="8"/>
  <c r="D110" i="8"/>
  <c r="K110" i="8" s="1"/>
  <c r="C110" i="8"/>
  <c r="B110" i="8"/>
  <c r="H110" i="10"/>
  <c r="G110" i="10"/>
  <c r="I110" i="10" s="1"/>
  <c r="E110" i="10"/>
  <c r="D110" i="10"/>
  <c r="K110" i="10" s="1"/>
  <c r="C110" i="10"/>
  <c r="B110" i="10"/>
  <c r="H110" i="12"/>
  <c r="G110" i="12"/>
  <c r="I110" i="12" s="1"/>
  <c r="E110" i="12"/>
  <c r="D110" i="12"/>
  <c r="K110" i="12" s="1"/>
  <c r="C110" i="12"/>
  <c r="B110" i="12"/>
  <c r="I110" i="14"/>
  <c r="H110" i="14"/>
  <c r="G110" i="14"/>
  <c r="E110" i="14"/>
  <c r="D110" i="14"/>
  <c r="K110" i="14" s="1"/>
  <c r="C110" i="14"/>
  <c r="B110" i="14"/>
  <c r="I110" i="16"/>
  <c r="H110" i="16"/>
  <c r="G110" i="16"/>
  <c r="E110" i="16"/>
  <c r="D110" i="16"/>
  <c r="K110" i="16" s="1"/>
  <c r="C110" i="16"/>
  <c r="B110" i="16"/>
  <c r="K110" i="18"/>
  <c r="I110" i="18"/>
  <c r="H110" i="18"/>
  <c r="G110" i="18"/>
  <c r="F110" i="18"/>
  <c r="E110" i="18"/>
  <c r="D110" i="18"/>
  <c r="C110" i="18"/>
  <c r="B110" i="18"/>
  <c r="K110" i="20"/>
  <c r="H110" i="20"/>
  <c r="G110" i="20"/>
  <c r="I110" i="20" s="1"/>
  <c r="E110" i="20"/>
  <c r="D110" i="20"/>
  <c r="F110" i="20" s="1"/>
  <c r="C110" i="20"/>
  <c r="B110" i="20"/>
  <c r="K110" i="22"/>
  <c r="H110" i="22"/>
  <c r="G110" i="22"/>
  <c r="I110" i="22" s="1"/>
  <c r="E110" i="22"/>
  <c r="D110" i="22"/>
  <c r="F110" i="22" s="1"/>
  <c r="C110" i="22"/>
  <c r="B110" i="22"/>
  <c r="H110" i="24"/>
  <c r="G110" i="24"/>
  <c r="I110" i="24" s="1"/>
  <c r="E110" i="24"/>
  <c r="D110" i="24"/>
  <c r="K110" i="24" s="1"/>
  <c r="C110" i="24"/>
  <c r="B110" i="24"/>
  <c r="I109" i="24"/>
  <c r="H109" i="24"/>
  <c r="G109" i="24"/>
  <c r="E109" i="24"/>
  <c r="D109" i="24"/>
  <c r="K109" i="24" s="1"/>
  <c r="C109" i="24"/>
  <c r="B109" i="24"/>
  <c r="I108" i="24"/>
  <c r="H108" i="24"/>
  <c r="G108" i="24"/>
  <c r="F108" i="24"/>
  <c r="E108" i="24"/>
  <c r="D108" i="24"/>
  <c r="K108" i="24" s="1"/>
  <c r="C108" i="24"/>
  <c r="B108" i="24"/>
  <c r="K107" i="24"/>
  <c r="H107" i="24"/>
  <c r="G107" i="24"/>
  <c r="I107" i="24" s="1"/>
  <c r="F107" i="24"/>
  <c r="E107" i="24"/>
  <c r="D107" i="24"/>
  <c r="C107" i="24"/>
  <c r="B107" i="24"/>
  <c r="H106" i="24"/>
  <c r="G106" i="24"/>
  <c r="I106" i="24" s="1"/>
  <c r="F106" i="24"/>
  <c r="E106" i="24"/>
  <c r="D106" i="24"/>
  <c r="K106" i="24" s="1"/>
  <c r="C106" i="24"/>
  <c r="B106" i="24"/>
  <c r="I105" i="24"/>
  <c r="H105" i="24"/>
  <c r="G105" i="24"/>
  <c r="E105" i="24"/>
  <c r="D105" i="24"/>
  <c r="F105" i="24" s="1"/>
  <c r="C105" i="24"/>
  <c r="B105" i="24"/>
  <c r="K104" i="24"/>
  <c r="I104" i="24"/>
  <c r="H104" i="24"/>
  <c r="G104" i="24"/>
  <c r="F104" i="24"/>
  <c r="E104" i="24"/>
  <c r="D104" i="24"/>
  <c r="C104" i="24"/>
  <c r="B104" i="24"/>
  <c r="K103" i="24"/>
  <c r="I103" i="24"/>
  <c r="H103" i="24"/>
  <c r="G103" i="24"/>
  <c r="F103" i="24"/>
  <c r="E103" i="24"/>
  <c r="D103" i="24"/>
  <c r="C103" i="24"/>
  <c r="B103" i="24"/>
  <c r="H102" i="24"/>
  <c r="G102" i="24"/>
  <c r="I102" i="24" s="1"/>
  <c r="E102" i="24"/>
  <c r="D102" i="24"/>
  <c r="C102" i="24"/>
  <c r="B102" i="24"/>
  <c r="H101" i="24"/>
  <c r="I101" i="24" s="1"/>
  <c r="G101" i="24"/>
  <c r="E101" i="24"/>
  <c r="D101" i="24"/>
  <c r="C101" i="24"/>
  <c r="B101" i="24"/>
  <c r="I100" i="24"/>
  <c r="H100" i="24"/>
  <c r="G100" i="24"/>
  <c r="E100" i="24"/>
  <c r="F100" i="24" s="1"/>
  <c r="D100" i="24"/>
  <c r="K100" i="24" s="1"/>
  <c r="C100" i="24"/>
  <c r="B100" i="24"/>
  <c r="H99" i="24"/>
  <c r="G99" i="24"/>
  <c r="F99" i="24"/>
  <c r="E99" i="24"/>
  <c r="D99" i="24"/>
  <c r="C99" i="24"/>
  <c r="B99" i="24"/>
  <c r="H98" i="24"/>
  <c r="G98" i="24"/>
  <c r="I98" i="24" s="1"/>
  <c r="F98" i="24"/>
  <c r="E98" i="24"/>
  <c r="D98" i="24"/>
  <c r="K98" i="24" s="1"/>
  <c r="C98" i="24"/>
  <c r="B98" i="24"/>
  <c r="H97" i="24"/>
  <c r="I97" i="24" s="1"/>
  <c r="G97" i="24"/>
  <c r="E97" i="24"/>
  <c r="D97" i="24"/>
  <c r="F97" i="24" s="1"/>
  <c r="C97" i="24"/>
  <c r="B97" i="24"/>
  <c r="K96" i="24"/>
  <c r="I96" i="24"/>
  <c r="H96" i="24"/>
  <c r="G96" i="24"/>
  <c r="E96" i="24"/>
  <c r="F96" i="24" s="1"/>
  <c r="D96" i="24"/>
  <c r="C96" i="24"/>
  <c r="B96" i="24"/>
  <c r="K95" i="24"/>
  <c r="I95" i="24"/>
  <c r="H95" i="24"/>
  <c r="G95" i="24"/>
  <c r="F95" i="24"/>
  <c r="E95" i="24"/>
  <c r="D95" i="24"/>
  <c r="C95" i="24"/>
  <c r="B95" i="24"/>
  <c r="H94" i="24"/>
  <c r="G94" i="24"/>
  <c r="I94" i="24" s="1"/>
  <c r="E94" i="24"/>
  <c r="D94" i="24"/>
  <c r="C94" i="24"/>
  <c r="B94" i="24"/>
  <c r="H93" i="24"/>
  <c r="I93" i="24" s="1"/>
  <c r="G93" i="24"/>
  <c r="E93" i="24"/>
  <c r="D93" i="24"/>
  <c r="C93" i="24"/>
  <c r="B93" i="24"/>
  <c r="I92" i="24"/>
  <c r="H92" i="24"/>
  <c r="G92" i="24"/>
  <c r="E92" i="24"/>
  <c r="F92" i="24" s="1"/>
  <c r="D92" i="24"/>
  <c r="K92" i="24" s="1"/>
  <c r="C92" i="24"/>
  <c r="B92" i="24"/>
  <c r="K91" i="24"/>
  <c r="H91" i="24"/>
  <c r="G91" i="24"/>
  <c r="I91" i="24" s="1"/>
  <c r="F91" i="24"/>
  <c r="E91" i="24"/>
  <c r="D91" i="24"/>
  <c r="C91" i="24"/>
  <c r="B91" i="24"/>
  <c r="H90" i="24"/>
  <c r="G90" i="24"/>
  <c r="I90" i="24" s="1"/>
  <c r="F90" i="24"/>
  <c r="E90" i="24"/>
  <c r="D90" i="24"/>
  <c r="K90" i="24" s="1"/>
  <c r="C90" i="24"/>
  <c r="B90" i="24"/>
  <c r="H89" i="24"/>
  <c r="I89" i="24" s="1"/>
  <c r="G89" i="24"/>
  <c r="E89" i="24"/>
  <c r="D89" i="24"/>
  <c r="F89" i="24" s="1"/>
  <c r="C89" i="24"/>
  <c r="B89" i="24"/>
  <c r="K88" i="24"/>
  <c r="I88" i="24"/>
  <c r="H88" i="24"/>
  <c r="G88" i="24"/>
  <c r="E88" i="24"/>
  <c r="D88" i="24"/>
  <c r="F88" i="24" s="1"/>
  <c r="C88" i="24"/>
  <c r="B88" i="24"/>
  <c r="K87" i="24"/>
  <c r="I87" i="24"/>
  <c r="H87" i="24"/>
  <c r="G87" i="24"/>
  <c r="F87" i="24"/>
  <c r="E87" i="24"/>
  <c r="D87" i="24"/>
  <c r="C87" i="24"/>
  <c r="B87" i="24"/>
  <c r="H86" i="24"/>
  <c r="G86" i="24"/>
  <c r="I86" i="24" s="1"/>
  <c r="E86" i="24"/>
  <c r="D86" i="24"/>
  <c r="C86" i="24"/>
  <c r="B86" i="24"/>
  <c r="H85" i="24"/>
  <c r="G85" i="24"/>
  <c r="I85" i="24" s="1"/>
  <c r="E85" i="24"/>
  <c r="D85" i="24"/>
  <c r="C85" i="24"/>
  <c r="B85" i="24"/>
  <c r="I84" i="24"/>
  <c r="H84" i="24"/>
  <c r="G84" i="24"/>
  <c r="E84" i="24"/>
  <c r="F84" i="24" s="1"/>
  <c r="D84" i="24"/>
  <c r="K84" i="24" s="1"/>
  <c r="C84" i="24"/>
  <c r="B84" i="24"/>
  <c r="H83" i="24"/>
  <c r="G83" i="24"/>
  <c r="F83" i="24"/>
  <c r="E83" i="24"/>
  <c r="D83" i="24"/>
  <c r="C83" i="24"/>
  <c r="B83" i="24"/>
  <c r="H82" i="24"/>
  <c r="G82" i="24"/>
  <c r="I82" i="24" s="1"/>
  <c r="F82" i="24"/>
  <c r="E82" i="24"/>
  <c r="D82" i="24"/>
  <c r="C82" i="24"/>
  <c r="B82" i="24"/>
  <c r="H81" i="24"/>
  <c r="I81" i="24" s="1"/>
  <c r="G81" i="24"/>
  <c r="E81" i="24"/>
  <c r="D81" i="24"/>
  <c r="F81" i="24" s="1"/>
  <c r="C81" i="24"/>
  <c r="B81" i="24"/>
  <c r="I80" i="24"/>
  <c r="K80" i="24" s="1"/>
  <c r="H80" i="24"/>
  <c r="G80" i="24"/>
  <c r="E80" i="24"/>
  <c r="D80" i="24"/>
  <c r="F80" i="24" s="1"/>
  <c r="C80" i="24"/>
  <c r="B80" i="24"/>
  <c r="K79" i="24"/>
  <c r="I79" i="24"/>
  <c r="H79" i="24"/>
  <c r="G79" i="24"/>
  <c r="F79" i="24"/>
  <c r="E79" i="24"/>
  <c r="D79" i="24"/>
  <c r="C79" i="24"/>
  <c r="B79" i="24"/>
  <c r="H78" i="24"/>
  <c r="G78" i="24"/>
  <c r="I78" i="24" s="1"/>
  <c r="E78" i="24"/>
  <c r="D78" i="24"/>
  <c r="K78" i="24" s="1"/>
  <c r="C78" i="24"/>
  <c r="B78" i="24"/>
  <c r="H77" i="24"/>
  <c r="G77" i="24"/>
  <c r="I77" i="24" s="1"/>
  <c r="E77" i="24"/>
  <c r="D77" i="24"/>
  <c r="C77" i="24"/>
  <c r="B77" i="24"/>
  <c r="I76" i="24"/>
  <c r="H76" i="24"/>
  <c r="G76" i="24"/>
  <c r="E76" i="24"/>
  <c r="F76" i="24" s="1"/>
  <c r="D76" i="24"/>
  <c r="K76" i="24" s="1"/>
  <c r="C76" i="24"/>
  <c r="B76" i="24"/>
  <c r="H75" i="24"/>
  <c r="G75" i="24"/>
  <c r="K75" i="24" s="1"/>
  <c r="F75" i="24"/>
  <c r="E75" i="24"/>
  <c r="D75" i="24"/>
  <c r="C75" i="24"/>
  <c r="B75" i="24"/>
  <c r="H74" i="24"/>
  <c r="G74" i="24"/>
  <c r="I74" i="24" s="1"/>
  <c r="F74" i="24"/>
  <c r="E74" i="24"/>
  <c r="D74" i="24"/>
  <c r="K74" i="24" s="1"/>
  <c r="C74" i="24"/>
  <c r="B74" i="24"/>
  <c r="H73" i="24"/>
  <c r="I73" i="24" s="1"/>
  <c r="G73" i="24"/>
  <c r="E73" i="24"/>
  <c r="D73" i="24"/>
  <c r="F73" i="24" s="1"/>
  <c r="C73" i="24"/>
  <c r="B73" i="24"/>
  <c r="K72" i="24"/>
  <c r="I72" i="24"/>
  <c r="H72" i="24"/>
  <c r="G72" i="24"/>
  <c r="F72" i="24"/>
  <c r="E72" i="24"/>
  <c r="D72" i="24"/>
  <c r="C72" i="24"/>
  <c r="B72" i="24"/>
  <c r="K71" i="24"/>
  <c r="I71" i="24"/>
  <c r="H71" i="24"/>
  <c r="G71" i="24"/>
  <c r="F71" i="24"/>
  <c r="E71" i="24"/>
  <c r="D71" i="24"/>
  <c r="C71" i="24"/>
  <c r="B71" i="24"/>
  <c r="H70" i="24"/>
  <c r="G70" i="24"/>
  <c r="I70" i="24" s="1"/>
  <c r="E70" i="24"/>
  <c r="D70" i="24"/>
  <c r="C70" i="24"/>
  <c r="B70" i="24"/>
  <c r="H69" i="24"/>
  <c r="I69" i="24" s="1"/>
  <c r="G69" i="24"/>
  <c r="E69" i="24"/>
  <c r="D69" i="24"/>
  <c r="C69" i="24"/>
  <c r="B69" i="24"/>
  <c r="I68" i="24"/>
  <c r="H68" i="24"/>
  <c r="G68" i="24"/>
  <c r="E68" i="24"/>
  <c r="F68" i="24" s="1"/>
  <c r="D68" i="24"/>
  <c r="K68" i="24" s="1"/>
  <c r="C68" i="24"/>
  <c r="B68" i="24"/>
  <c r="H67" i="24"/>
  <c r="G67" i="24"/>
  <c r="F67" i="24"/>
  <c r="E67" i="24"/>
  <c r="D67" i="24"/>
  <c r="C67" i="24"/>
  <c r="B67" i="24"/>
  <c r="H66" i="24"/>
  <c r="G66" i="24"/>
  <c r="I66" i="24" s="1"/>
  <c r="F66" i="24"/>
  <c r="E66" i="24"/>
  <c r="D66" i="24"/>
  <c r="K66" i="24" s="1"/>
  <c r="C66" i="24"/>
  <c r="B66" i="24"/>
  <c r="H65" i="24"/>
  <c r="I65" i="24" s="1"/>
  <c r="G65" i="24"/>
  <c r="E65" i="24"/>
  <c r="D65" i="24"/>
  <c r="F65" i="24" s="1"/>
  <c r="C65" i="24"/>
  <c r="B65" i="24"/>
  <c r="I64" i="24"/>
  <c r="K64" i="24" s="1"/>
  <c r="H64" i="24"/>
  <c r="G64" i="24"/>
  <c r="E64" i="24"/>
  <c r="F64" i="24" s="1"/>
  <c r="D64" i="24"/>
  <c r="C64" i="24"/>
  <c r="B64" i="24"/>
  <c r="K63" i="24"/>
  <c r="I63" i="24"/>
  <c r="H63" i="24"/>
  <c r="G63" i="24"/>
  <c r="F63" i="24"/>
  <c r="E63" i="24"/>
  <c r="D63" i="24"/>
  <c r="C63" i="24"/>
  <c r="B63" i="24"/>
  <c r="H62" i="24"/>
  <c r="G62" i="24"/>
  <c r="I62" i="24" s="1"/>
  <c r="E62" i="24"/>
  <c r="D62" i="24"/>
  <c r="C62" i="24"/>
  <c r="B62" i="24"/>
  <c r="H61" i="24"/>
  <c r="I61" i="24" s="1"/>
  <c r="G61" i="24"/>
  <c r="E61" i="24"/>
  <c r="D61" i="24"/>
  <c r="C61" i="24"/>
  <c r="B61" i="24"/>
  <c r="I60" i="24"/>
  <c r="H60" i="24"/>
  <c r="G60" i="24"/>
  <c r="E60" i="24"/>
  <c r="F60" i="24" s="1"/>
  <c r="D60" i="24"/>
  <c r="K60" i="24" s="1"/>
  <c r="C60" i="24"/>
  <c r="B60" i="24"/>
  <c r="H59" i="24"/>
  <c r="G59" i="24"/>
  <c r="K59" i="24" s="1"/>
  <c r="F59" i="24"/>
  <c r="E59" i="24"/>
  <c r="D59" i="24"/>
  <c r="C59" i="24"/>
  <c r="B59" i="24"/>
  <c r="H58" i="24"/>
  <c r="G58" i="24"/>
  <c r="I58" i="24" s="1"/>
  <c r="F58" i="24"/>
  <c r="E58" i="24"/>
  <c r="D58" i="24"/>
  <c r="K58" i="24" s="1"/>
  <c r="C58" i="24"/>
  <c r="B58" i="24"/>
  <c r="I57" i="24"/>
  <c r="H57" i="24"/>
  <c r="G57" i="24"/>
  <c r="E57" i="24"/>
  <c r="D57" i="24"/>
  <c r="F57" i="24" s="1"/>
  <c r="C57" i="24"/>
  <c r="B57" i="24"/>
  <c r="I56" i="24"/>
  <c r="K56" i="24" s="1"/>
  <c r="H56" i="24"/>
  <c r="G56" i="24"/>
  <c r="E56" i="24"/>
  <c r="F56" i="24" s="1"/>
  <c r="D56" i="24"/>
  <c r="C56" i="24"/>
  <c r="B56" i="24"/>
  <c r="K55" i="24"/>
  <c r="I55" i="24"/>
  <c r="H55" i="24"/>
  <c r="G55" i="24"/>
  <c r="F55" i="24"/>
  <c r="E55" i="24"/>
  <c r="D55" i="24"/>
  <c r="C55" i="24"/>
  <c r="B55" i="24"/>
  <c r="H54" i="24"/>
  <c r="G54" i="24"/>
  <c r="I54" i="24" s="1"/>
  <c r="E54" i="24"/>
  <c r="D54" i="24"/>
  <c r="K54" i="24" s="1"/>
  <c r="C54" i="24"/>
  <c r="B54" i="24"/>
  <c r="H53" i="24"/>
  <c r="I53" i="24" s="1"/>
  <c r="G53" i="24"/>
  <c r="E53" i="24"/>
  <c r="D53" i="24"/>
  <c r="C53" i="24"/>
  <c r="B53" i="24"/>
  <c r="I52" i="24"/>
  <c r="H52" i="24"/>
  <c r="G52" i="24"/>
  <c r="E52" i="24"/>
  <c r="F52" i="24" s="1"/>
  <c r="D52" i="24"/>
  <c r="K52" i="24" s="1"/>
  <c r="C52" i="24"/>
  <c r="B52" i="24"/>
  <c r="H51" i="24"/>
  <c r="G51" i="24"/>
  <c r="F51" i="24"/>
  <c r="E51" i="24"/>
  <c r="D51" i="24"/>
  <c r="C51" i="24"/>
  <c r="B51" i="24"/>
  <c r="H50" i="24"/>
  <c r="G50" i="24"/>
  <c r="I50" i="24" s="1"/>
  <c r="F50" i="24"/>
  <c r="E50" i="24"/>
  <c r="D50" i="24"/>
  <c r="K50" i="24" s="1"/>
  <c r="C50" i="24"/>
  <c r="B50" i="24"/>
  <c r="I49" i="24"/>
  <c r="H49" i="24"/>
  <c r="G49" i="24"/>
  <c r="E49" i="24"/>
  <c r="D49" i="24"/>
  <c r="F49" i="24" s="1"/>
  <c r="C49" i="24"/>
  <c r="B49" i="24"/>
  <c r="K48" i="24"/>
  <c r="I48" i="24"/>
  <c r="H48" i="24"/>
  <c r="G48" i="24"/>
  <c r="F48" i="24"/>
  <c r="E48" i="24"/>
  <c r="D48" i="24"/>
  <c r="C48" i="24"/>
  <c r="B48" i="24"/>
  <c r="K47" i="24"/>
  <c r="I47" i="24"/>
  <c r="H47" i="24"/>
  <c r="G47" i="24"/>
  <c r="F47" i="24"/>
  <c r="E47" i="24"/>
  <c r="D47" i="24"/>
  <c r="C47" i="24"/>
  <c r="B47" i="24"/>
  <c r="H46" i="24"/>
  <c r="G46" i="24"/>
  <c r="I46" i="24" s="1"/>
  <c r="E46" i="24"/>
  <c r="D46" i="24"/>
  <c r="C46" i="24"/>
  <c r="B46" i="24"/>
  <c r="H45" i="24"/>
  <c r="G45" i="24"/>
  <c r="I45" i="24" s="1"/>
  <c r="E45" i="24"/>
  <c r="D45" i="24"/>
  <c r="K45" i="24" s="1"/>
  <c r="C45" i="24"/>
  <c r="B45" i="24"/>
  <c r="I44" i="24"/>
  <c r="H44" i="24"/>
  <c r="G44" i="24"/>
  <c r="F44" i="24"/>
  <c r="E44" i="24"/>
  <c r="D44" i="24"/>
  <c r="K44" i="24" s="1"/>
  <c r="C44" i="24"/>
  <c r="B44" i="24"/>
  <c r="K43" i="24"/>
  <c r="H43" i="24"/>
  <c r="G43" i="24"/>
  <c r="I43" i="24" s="1"/>
  <c r="F43" i="24"/>
  <c r="E43" i="24"/>
  <c r="D43" i="24"/>
  <c r="C43" i="24"/>
  <c r="B43" i="24"/>
  <c r="H42" i="24"/>
  <c r="G42" i="24"/>
  <c r="I42" i="24" s="1"/>
  <c r="F42" i="24"/>
  <c r="E42" i="24"/>
  <c r="D42" i="24"/>
  <c r="C42" i="24"/>
  <c r="B42" i="24"/>
  <c r="H41" i="24"/>
  <c r="I41" i="24" s="1"/>
  <c r="G41" i="24"/>
  <c r="E41" i="24"/>
  <c r="D41" i="24"/>
  <c r="F41" i="24" s="1"/>
  <c r="C41" i="24"/>
  <c r="B41" i="24"/>
  <c r="K40" i="24"/>
  <c r="I40" i="24"/>
  <c r="H40" i="24"/>
  <c r="G40" i="24"/>
  <c r="E40" i="24"/>
  <c r="D40" i="24"/>
  <c r="F40" i="24" s="1"/>
  <c r="C40" i="24"/>
  <c r="B40" i="24"/>
  <c r="K39" i="24"/>
  <c r="I39" i="24"/>
  <c r="H39" i="24"/>
  <c r="G39" i="24"/>
  <c r="F39" i="24"/>
  <c r="E39" i="24"/>
  <c r="D39" i="24"/>
  <c r="C39" i="24"/>
  <c r="B39" i="24"/>
  <c r="H38" i="24"/>
  <c r="G38" i="24"/>
  <c r="I38" i="24" s="1"/>
  <c r="E38" i="24"/>
  <c r="D38" i="24"/>
  <c r="K38" i="24" s="1"/>
  <c r="C38" i="24"/>
  <c r="B38" i="24"/>
  <c r="H37" i="24"/>
  <c r="G37" i="24"/>
  <c r="I37" i="24" s="1"/>
  <c r="E37" i="24"/>
  <c r="D37" i="24"/>
  <c r="K37" i="24" s="1"/>
  <c r="C37" i="24"/>
  <c r="B37" i="24"/>
  <c r="I36" i="24"/>
  <c r="H36" i="24"/>
  <c r="G36" i="24"/>
  <c r="E36" i="24"/>
  <c r="F36" i="24" s="1"/>
  <c r="D36" i="24"/>
  <c r="K36" i="24" s="1"/>
  <c r="C36" i="24"/>
  <c r="B36" i="24"/>
  <c r="H35" i="24"/>
  <c r="G35" i="24"/>
  <c r="F35" i="24"/>
  <c r="E35" i="24"/>
  <c r="D35" i="24"/>
  <c r="C35" i="24"/>
  <c r="B35" i="24"/>
  <c r="H34" i="24"/>
  <c r="G34" i="24"/>
  <c r="I34" i="24" s="1"/>
  <c r="F34" i="24"/>
  <c r="E34" i="24"/>
  <c r="D34" i="24"/>
  <c r="C34" i="24"/>
  <c r="B34" i="24"/>
  <c r="H33" i="24"/>
  <c r="I33" i="24" s="1"/>
  <c r="G33" i="24"/>
  <c r="E33" i="24"/>
  <c r="D33" i="24"/>
  <c r="F33" i="24" s="1"/>
  <c r="C33" i="24"/>
  <c r="B33" i="24"/>
  <c r="I32" i="24"/>
  <c r="K32" i="24" s="1"/>
  <c r="H32" i="24"/>
  <c r="G32" i="24"/>
  <c r="E32" i="24"/>
  <c r="D32" i="24"/>
  <c r="F32" i="24" s="1"/>
  <c r="C32" i="24"/>
  <c r="B32" i="24"/>
  <c r="K31" i="24"/>
  <c r="I31" i="24"/>
  <c r="H31" i="24"/>
  <c r="G31" i="24"/>
  <c r="F31" i="24"/>
  <c r="E31" i="24"/>
  <c r="D31" i="24"/>
  <c r="C31" i="24"/>
  <c r="B31" i="24"/>
  <c r="H30" i="24"/>
  <c r="G30" i="24"/>
  <c r="I30" i="24" s="1"/>
  <c r="E30" i="24"/>
  <c r="D30" i="24"/>
  <c r="K30" i="24" s="1"/>
  <c r="C30" i="24"/>
  <c r="B30" i="24"/>
  <c r="H29" i="24"/>
  <c r="G29" i="24"/>
  <c r="I29" i="24" s="1"/>
  <c r="E29" i="24"/>
  <c r="D29" i="24"/>
  <c r="C29" i="24"/>
  <c r="B29" i="24"/>
  <c r="I28" i="24"/>
  <c r="H28" i="24"/>
  <c r="G28" i="24"/>
  <c r="F28" i="24"/>
  <c r="E28" i="24"/>
  <c r="D28" i="24"/>
  <c r="K28" i="24" s="1"/>
  <c r="C28" i="24"/>
  <c r="B28" i="24"/>
  <c r="K27" i="24"/>
  <c r="H27" i="24"/>
  <c r="G27" i="24"/>
  <c r="I27" i="24" s="1"/>
  <c r="F27" i="24"/>
  <c r="E27" i="24"/>
  <c r="D27" i="24"/>
  <c r="C27" i="24"/>
  <c r="B27" i="24"/>
  <c r="H26" i="24"/>
  <c r="G26" i="24"/>
  <c r="I26" i="24" s="1"/>
  <c r="F26" i="24"/>
  <c r="E26" i="24"/>
  <c r="D26" i="24"/>
  <c r="K26" i="24" s="1"/>
  <c r="C26" i="24"/>
  <c r="B26" i="24"/>
  <c r="H25" i="24"/>
  <c r="I25" i="24" s="1"/>
  <c r="G25" i="24"/>
  <c r="E25" i="24"/>
  <c r="D25" i="24"/>
  <c r="F25" i="24" s="1"/>
  <c r="C25" i="24"/>
  <c r="B25" i="24"/>
  <c r="K24" i="24"/>
  <c r="I24" i="24"/>
  <c r="H24" i="24"/>
  <c r="G24" i="24"/>
  <c r="E24" i="24"/>
  <c r="D24" i="24"/>
  <c r="F24" i="24" s="1"/>
  <c r="C24" i="24"/>
  <c r="B24" i="24"/>
  <c r="K23" i="24"/>
  <c r="I23" i="24"/>
  <c r="H23" i="24"/>
  <c r="G23" i="24"/>
  <c r="F23" i="24"/>
  <c r="E23" i="24"/>
  <c r="D23" i="24"/>
  <c r="C23" i="24"/>
  <c r="B23" i="24"/>
  <c r="H22" i="24"/>
  <c r="G22" i="24"/>
  <c r="I22" i="24" s="1"/>
  <c r="E22" i="24"/>
  <c r="D22" i="24"/>
  <c r="C22" i="24"/>
  <c r="B22" i="24"/>
  <c r="H21" i="24"/>
  <c r="G21" i="24"/>
  <c r="I21" i="24" s="1"/>
  <c r="E21" i="24"/>
  <c r="D21" i="24"/>
  <c r="C21" i="24"/>
  <c r="B21" i="24"/>
  <c r="I20" i="24"/>
  <c r="H20" i="24"/>
  <c r="G20" i="24"/>
  <c r="E20" i="24"/>
  <c r="F20" i="24" s="1"/>
  <c r="D20" i="24"/>
  <c r="K20" i="24" s="1"/>
  <c r="C20" i="24"/>
  <c r="B20" i="24"/>
  <c r="H19" i="24"/>
  <c r="G19" i="24"/>
  <c r="F19" i="24"/>
  <c r="E19" i="24"/>
  <c r="D19" i="24"/>
  <c r="C19" i="24"/>
  <c r="B19" i="24"/>
  <c r="H18" i="24"/>
  <c r="G18" i="24"/>
  <c r="I18" i="24" s="1"/>
  <c r="F18" i="24"/>
  <c r="E18" i="24"/>
  <c r="D18" i="24"/>
  <c r="C18" i="24"/>
  <c r="B18" i="24"/>
  <c r="H17" i="24"/>
  <c r="I17" i="24" s="1"/>
  <c r="G17" i="24"/>
  <c r="E17" i="24"/>
  <c r="D17" i="24"/>
  <c r="F17" i="24" s="1"/>
  <c r="C17" i="24"/>
  <c r="B17" i="24"/>
  <c r="K16" i="24"/>
  <c r="I16" i="24"/>
  <c r="H16" i="24"/>
  <c r="G16" i="24"/>
  <c r="E16" i="24"/>
  <c r="D16" i="24"/>
  <c r="F16" i="24" s="1"/>
  <c r="C16" i="24"/>
  <c r="B16" i="24"/>
  <c r="K15" i="24"/>
  <c r="I15" i="24"/>
  <c r="H15" i="24"/>
  <c r="G15" i="24"/>
  <c r="F15" i="24"/>
  <c r="E15" i="24"/>
  <c r="D15" i="24"/>
  <c r="C15" i="24"/>
  <c r="B15" i="24"/>
  <c r="H14" i="24"/>
  <c r="G14" i="24"/>
  <c r="I14" i="24" s="1"/>
  <c r="E14" i="24"/>
  <c r="D14" i="24"/>
  <c r="C14" i="24"/>
  <c r="B14" i="24"/>
  <c r="H13" i="24"/>
  <c r="G13" i="24"/>
  <c r="I13" i="24" s="1"/>
  <c r="E13" i="24"/>
  <c r="D13" i="24"/>
  <c r="C13" i="24"/>
  <c r="B13" i="24"/>
  <c r="I12" i="24"/>
  <c r="H12" i="24"/>
  <c r="G12" i="24"/>
  <c r="E12" i="24"/>
  <c r="F12" i="24" s="1"/>
  <c r="D12" i="24"/>
  <c r="K12" i="24" s="1"/>
  <c r="C12" i="24"/>
  <c r="B12" i="24"/>
  <c r="K11" i="24"/>
  <c r="H11" i="24"/>
  <c r="G11" i="24"/>
  <c r="I11" i="24" s="1"/>
  <c r="F11" i="24"/>
  <c r="E11" i="24"/>
  <c r="D11" i="24"/>
  <c r="C11" i="24"/>
  <c r="B11" i="24"/>
  <c r="H109" i="2"/>
  <c r="G109" i="2"/>
  <c r="I109" i="2" s="1"/>
  <c r="E109" i="2"/>
  <c r="D109" i="2"/>
  <c r="K109" i="2" s="1"/>
  <c r="C109" i="2"/>
  <c r="B109" i="2"/>
  <c r="H108" i="2"/>
  <c r="G108" i="2"/>
  <c r="I108" i="2" s="1"/>
  <c r="E108" i="2"/>
  <c r="D108" i="2"/>
  <c r="K108" i="2" s="1"/>
  <c r="C108" i="2"/>
  <c r="B108" i="2"/>
  <c r="H107" i="2"/>
  <c r="G107" i="2"/>
  <c r="I107" i="2" s="1"/>
  <c r="F107" i="2"/>
  <c r="E107" i="2"/>
  <c r="D107" i="2"/>
  <c r="K107" i="2" s="1"/>
  <c r="C107" i="2"/>
  <c r="B107" i="2"/>
  <c r="H106" i="2"/>
  <c r="G106" i="2"/>
  <c r="I106" i="2" s="1"/>
  <c r="E106" i="2"/>
  <c r="D106" i="2"/>
  <c r="K106" i="2" s="1"/>
  <c r="C106" i="2"/>
  <c r="B106" i="2"/>
  <c r="H105" i="2"/>
  <c r="G105" i="2"/>
  <c r="I105" i="2" s="1"/>
  <c r="E105" i="2"/>
  <c r="D105" i="2"/>
  <c r="F105" i="2" s="1"/>
  <c r="C105" i="2"/>
  <c r="B105" i="2"/>
  <c r="H104" i="2"/>
  <c r="G104" i="2"/>
  <c r="I104" i="2" s="1"/>
  <c r="E104" i="2"/>
  <c r="D104" i="2"/>
  <c r="F104" i="2" s="1"/>
  <c r="C104" i="2"/>
  <c r="B104" i="2"/>
  <c r="K103" i="2"/>
  <c r="H103" i="2"/>
  <c r="G103" i="2"/>
  <c r="I103" i="2" s="1"/>
  <c r="E103" i="2"/>
  <c r="D103" i="2"/>
  <c r="F103" i="2" s="1"/>
  <c r="C103" i="2"/>
  <c r="B103" i="2"/>
  <c r="H102" i="2"/>
  <c r="G102" i="2"/>
  <c r="I102" i="2" s="1"/>
  <c r="E102" i="2"/>
  <c r="D102" i="2"/>
  <c r="F102" i="2" s="1"/>
  <c r="C102" i="2"/>
  <c r="B102" i="2"/>
  <c r="H101" i="2"/>
  <c r="G101" i="2"/>
  <c r="E101" i="2"/>
  <c r="D101" i="2"/>
  <c r="C101" i="2"/>
  <c r="B101" i="2"/>
  <c r="H100" i="2"/>
  <c r="G100" i="2"/>
  <c r="I100" i="2" s="1"/>
  <c r="E100" i="2"/>
  <c r="D100" i="2"/>
  <c r="C100" i="2"/>
  <c r="B100" i="2"/>
  <c r="H99" i="2"/>
  <c r="G99" i="2"/>
  <c r="I99" i="2" s="1"/>
  <c r="E99" i="2"/>
  <c r="F99" i="2" s="1"/>
  <c r="D99" i="2"/>
  <c r="C99" i="2"/>
  <c r="B99" i="2"/>
  <c r="H98" i="2"/>
  <c r="G98" i="2"/>
  <c r="I98" i="2" s="1"/>
  <c r="E98" i="2"/>
  <c r="D98" i="2"/>
  <c r="K98" i="2" s="1"/>
  <c r="C98" i="2"/>
  <c r="B98" i="2"/>
  <c r="H97" i="2"/>
  <c r="I97" i="2" s="1"/>
  <c r="G97" i="2"/>
  <c r="E97" i="2"/>
  <c r="D97" i="2"/>
  <c r="F97" i="2" s="1"/>
  <c r="C97" i="2"/>
  <c r="B97" i="2"/>
  <c r="H96" i="2"/>
  <c r="G96" i="2"/>
  <c r="I96" i="2" s="1"/>
  <c r="E96" i="2"/>
  <c r="F96" i="2" s="1"/>
  <c r="D96" i="2"/>
  <c r="C96" i="2"/>
  <c r="B96" i="2"/>
  <c r="H95" i="2"/>
  <c r="G95" i="2"/>
  <c r="E95" i="2"/>
  <c r="D95" i="2"/>
  <c r="F95" i="2" s="1"/>
  <c r="C95" i="2"/>
  <c r="B95" i="2"/>
  <c r="H94" i="2"/>
  <c r="G94" i="2"/>
  <c r="E94" i="2"/>
  <c r="D94" i="2"/>
  <c r="C94" i="2"/>
  <c r="B94" i="2"/>
  <c r="H93" i="2"/>
  <c r="G93" i="2"/>
  <c r="E93" i="2"/>
  <c r="D93" i="2"/>
  <c r="C93" i="2"/>
  <c r="B93" i="2"/>
  <c r="H92" i="2"/>
  <c r="G92" i="2"/>
  <c r="E92" i="2"/>
  <c r="D92" i="2"/>
  <c r="C92" i="2"/>
  <c r="B92" i="2"/>
  <c r="H91" i="2"/>
  <c r="G91" i="2"/>
  <c r="I91" i="2" s="1"/>
  <c r="E91" i="2"/>
  <c r="D91" i="2"/>
  <c r="F91" i="2" s="1"/>
  <c r="C91" i="2"/>
  <c r="B91" i="2"/>
  <c r="H90" i="2"/>
  <c r="G90" i="2"/>
  <c r="E90" i="2"/>
  <c r="D90" i="2"/>
  <c r="C90" i="2"/>
  <c r="B90" i="2"/>
  <c r="H89" i="2"/>
  <c r="I89" i="2" s="1"/>
  <c r="G89" i="2"/>
  <c r="E89" i="2"/>
  <c r="D89" i="2"/>
  <c r="F89" i="2" s="1"/>
  <c r="C89" i="2"/>
  <c r="B89" i="2"/>
  <c r="H88" i="2"/>
  <c r="G88" i="2"/>
  <c r="E88" i="2"/>
  <c r="D88" i="2"/>
  <c r="C88" i="2"/>
  <c r="B88" i="2"/>
  <c r="H87" i="2"/>
  <c r="G87" i="2"/>
  <c r="I87" i="2" s="1"/>
  <c r="E87" i="2"/>
  <c r="K87" i="2" s="1"/>
  <c r="D87" i="2"/>
  <c r="C87" i="2"/>
  <c r="B87" i="2"/>
  <c r="H86" i="2"/>
  <c r="G86" i="2"/>
  <c r="E86" i="2"/>
  <c r="D86" i="2"/>
  <c r="C86" i="2"/>
  <c r="B86" i="2"/>
  <c r="H85" i="2"/>
  <c r="G85" i="2"/>
  <c r="E85" i="2"/>
  <c r="D85" i="2"/>
  <c r="C85" i="2"/>
  <c r="B85" i="2"/>
  <c r="I84" i="2"/>
  <c r="H84" i="2"/>
  <c r="G84" i="2"/>
  <c r="E84" i="2"/>
  <c r="D84" i="2"/>
  <c r="C84" i="2"/>
  <c r="B84" i="2"/>
  <c r="H83" i="2"/>
  <c r="G83" i="2"/>
  <c r="I83" i="2" s="1"/>
  <c r="E83" i="2"/>
  <c r="D83" i="2"/>
  <c r="F83" i="2" s="1"/>
  <c r="C83" i="2"/>
  <c r="B83" i="2"/>
  <c r="H82" i="2"/>
  <c r="G82" i="2"/>
  <c r="I82" i="2" s="1"/>
  <c r="E82" i="2"/>
  <c r="D82" i="2"/>
  <c r="C82" i="2"/>
  <c r="B82" i="2"/>
  <c r="H81" i="2"/>
  <c r="G81" i="2"/>
  <c r="E81" i="2"/>
  <c r="D81" i="2"/>
  <c r="F81" i="2" s="1"/>
  <c r="C81" i="2"/>
  <c r="B81" i="2"/>
  <c r="H80" i="2"/>
  <c r="G80" i="2"/>
  <c r="E80" i="2"/>
  <c r="D80" i="2"/>
  <c r="C80" i="2"/>
  <c r="B80" i="2"/>
  <c r="H79" i="2"/>
  <c r="G79" i="2"/>
  <c r="I79" i="2" s="1"/>
  <c r="E79" i="2"/>
  <c r="D79" i="2"/>
  <c r="F79" i="2" s="1"/>
  <c r="C79" i="2"/>
  <c r="B79" i="2"/>
  <c r="H78" i="2"/>
  <c r="G78" i="2"/>
  <c r="I78" i="2" s="1"/>
  <c r="E78" i="2"/>
  <c r="D78" i="2"/>
  <c r="K78" i="2" s="1"/>
  <c r="C78" i="2"/>
  <c r="B78" i="2"/>
  <c r="H77" i="2"/>
  <c r="G77" i="2"/>
  <c r="I77" i="2" s="1"/>
  <c r="E77" i="2"/>
  <c r="D77" i="2"/>
  <c r="C77" i="2"/>
  <c r="B77" i="2"/>
  <c r="I76" i="2"/>
  <c r="H76" i="2"/>
  <c r="G76" i="2"/>
  <c r="E76" i="2"/>
  <c r="K76" i="2" s="1"/>
  <c r="D76" i="2"/>
  <c r="C76" i="2"/>
  <c r="B76" i="2"/>
  <c r="I75" i="2"/>
  <c r="H75" i="2"/>
  <c r="G75" i="2"/>
  <c r="F75" i="2"/>
  <c r="E75" i="2"/>
  <c r="D75" i="2"/>
  <c r="C75" i="2"/>
  <c r="B75" i="2"/>
  <c r="H74" i="2"/>
  <c r="G74" i="2"/>
  <c r="E74" i="2"/>
  <c r="D74" i="2"/>
  <c r="F74" i="2" s="1"/>
  <c r="C74" i="2"/>
  <c r="B74" i="2"/>
  <c r="H73" i="2"/>
  <c r="G73" i="2"/>
  <c r="E73" i="2"/>
  <c r="D73" i="2"/>
  <c r="F73" i="2" s="1"/>
  <c r="C73" i="2"/>
  <c r="B73" i="2"/>
  <c r="H72" i="2"/>
  <c r="G72" i="2"/>
  <c r="I72" i="2" s="1"/>
  <c r="E72" i="2"/>
  <c r="D72" i="2"/>
  <c r="F72" i="2" s="1"/>
  <c r="C72" i="2"/>
  <c r="B72" i="2"/>
  <c r="H71" i="2"/>
  <c r="G71" i="2"/>
  <c r="I71" i="2" s="1"/>
  <c r="E71" i="2"/>
  <c r="D71" i="2"/>
  <c r="F71" i="2" s="1"/>
  <c r="C71" i="2"/>
  <c r="B71" i="2"/>
  <c r="H70" i="2"/>
  <c r="G70" i="2"/>
  <c r="F70" i="2"/>
  <c r="E70" i="2"/>
  <c r="D70" i="2"/>
  <c r="C70" i="2"/>
  <c r="B70" i="2"/>
  <c r="H69" i="2"/>
  <c r="G69" i="2"/>
  <c r="E69" i="2"/>
  <c r="D69" i="2"/>
  <c r="C69" i="2"/>
  <c r="B69" i="2"/>
  <c r="H68" i="2"/>
  <c r="G68" i="2"/>
  <c r="E68" i="2"/>
  <c r="D68" i="2"/>
  <c r="C68" i="2"/>
  <c r="B68" i="2"/>
  <c r="H67" i="2"/>
  <c r="G67" i="2"/>
  <c r="E67" i="2"/>
  <c r="D67" i="2"/>
  <c r="F67" i="2" s="1"/>
  <c r="C67" i="2"/>
  <c r="B67" i="2"/>
  <c r="K66" i="2"/>
  <c r="H66" i="2"/>
  <c r="G66" i="2"/>
  <c r="I66" i="2" s="1"/>
  <c r="E66" i="2"/>
  <c r="D66" i="2"/>
  <c r="F66" i="2" s="1"/>
  <c r="C66" i="2"/>
  <c r="B66" i="2"/>
  <c r="H65" i="2"/>
  <c r="I65" i="2" s="1"/>
  <c r="G65" i="2"/>
  <c r="E65" i="2"/>
  <c r="D65" i="2"/>
  <c r="F65" i="2" s="1"/>
  <c r="C65" i="2"/>
  <c r="B65" i="2"/>
  <c r="H64" i="2"/>
  <c r="G64" i="2"/>
  <c r="E64" i="2"/>
  <c r="D64" i="2"/>
  <c r="C64" i="2"/>
  <c r="B64" i="2"/>
  <c r="H63" i="2"/>
  <c r="G63" i="2"/>
  <c r="F63" i="2"/>
  <c r="E63" i="2"/>
  <c r="D63" i="2"/>
  <c r="C63" i="2"/>
  <c r="B63" i="2"/>
  <c r="H62" i="2"/>
  <c r="G62" i="2"/>
  <c r="I62" i="2" s="1"/>
  <c r="F62" i="2"/>
  <c r="E62" i="2"/>
  <c r="D62" i="2"/>
  <c r="C62" i="2"/>
  <c r="B62" i="2"/>
  <c r="H61" i="2"/>
  <c r="G61" i="2"/>
  <c r="E61" i="2"/>
  <c r="D61" i="2"/>
  <c r="C61" i="2"/>
  <c r="B61" i="2"/>
  <c r="I60" i="2"/>
  <c r="H60" i="2"/>
  <c r="G60" i="2"/>
  <c r="E60" i="2"/>
  <c r="D60" i="2"/>
  <c r="C60" i="2"/>
  <c r="B60" i="2"/>
  <c r="I59" i="2"/>
  <c r="H59" i="2"/>
  <c r="G59" i="2"/>
  <c r="E59" i="2"/>
  <c r="F59" i="2" s="1"/>
  <c r="D59" i="2"/>
  <c r="C59" i="2"/>
  <c r="B59" i="2"/>
  <c r="H58" i="2"/>
  <c r="G58" i="2"/>
  <c r="E58" i="2"/>
  <c r="D58" i="2"/>
  <c r="F58" i="2" s="1"/>
  <c r="C58" i="2"/>
  <c r="B58" i="2"/>
  <c r="H57" i="2"/>
  <c r="G57" i="2"/>
  <c r="E57" i="2"/>
  <c r="D57" i="2"/>
  <c r="F57" i="2" s="1"/>
  <c r="C57" i="2"/>
  <c r="B57" i="2"/>
  <c r="H56" i="2"/>
  <c r="G56" i="2"/>
  <c r="I56" i="2" s="1"/>
  <c r="E56" i="2"/>
  <c r="D56" i="2"/>
  <c r="F56" i="2" s="1"/>
  <c r="C56" i="2"/>
  <c r="B56" i="2"/>
  <c r="H55" i="2"/>
  <c r="G55" i="2"/>
  <c r="I55" i="2" s="1"/>
  <c r="F55" i="2"/>
  <c r="E55" i="2"/>
  <c r="D55" i="2"/>
  <c r="C55" i="2"/>
  <c r="B55" i="2"/>
  <c r="H54" i="2"/>
  <c r="G54" i="2"/>
  <c r="E54" i="2"/>
  <c r="D54" i="2"/>
  <c r="F54" i="2" s="1"/>
  <c r="C54" i="2"/>
  <c r="B54" i="2"/>
  <c r="H53" i="2"/>
  <c r="G53" i="2"/>
  <c r="E53" i="2"/>
  <c r="D53" i="2"/>
  <c r="C53" i="2"/>
  <c r="B53" i="2"/>
  <c r="H52" i="2"/>
  <c r="G52" i="2"/>
  <c r="I52" i="2" s="1"/>
  <c r="E52" i="2"/>
  <c r="D52" i="2"/>
  <c r="C52" i="2"/>
  <c r="B52" i="2"/>
  <c r="H51" i="2"/>
  <c r="G51" i="2"/>
  <c r="I51" i="2" s="1"/>
  <c r="E51" i="2"/>
  <c r="D51" i="2"/>
  <c r="F51" i="2" s="1"/>
  <c r="C51" i="2"/>
  <c r="B51" i="2"/>
  <c r="H50" i="2"/>
  <c r="G50" i="2"/>
  <c r="E50" i="2"/>
  <c r="D50" i="2"/>
  <c r="F50" i="2" s="1"/>
  <c r="C50" i="2"/>
  <c r="B50" i="2"/>
  <c r="H49" i="2"/>
  <c r="G49" i="2"/>
  <c r="I49" i="2" s="1"/>
  <c r="E49" i="2"/>
  <c r="D49" i="2"/>
  <c r="F49" i="2" s="1"/>
  <c r="C49" i="2"/>
  <c r="B49" i="2"/>
  <c r="I48" i="2"/>
  <c r="H48" i="2"/>
  <c r="G48" i="2"/>
  <c r="E48" i="2"/>
  <c r="D48" i="2"/>
  <c r="F48" i="2" s="1"/>
  <c r="C48" i="2"/>
  <c r="B48" i="2"/>
  <c r="H47" i="2"/>
  <c r="G47" i="2"/>
  <c r="I47" i="2" s="1"/>
  <c r="K47" i="2" s="1"/>
  <c r="F47" i="2"/>
  <c r="E47" i="2"/>
  <c r="D47" i="2"/>
  <c r="C47" i="2"/>
  <c r="B47" i="2"/>
  <c r="H46" i="2"/>
  <c r="G46" i="2"/>
  <c r="F46" i="2"/>
  <c r="E46" i="2"/>
  <c r="D46" i="2"/>
  <c r="C46" i="2"/>
  <c r="B46" i="2"/>
  <c r="H45" i="2"/>
  <c r="G45" i="2"/>
  <c r="I45" i="2" s="1"/>
  <c r="E45" i="2"/>
  <c r="D45" i="2"/>
  <c r="K45" i="2" s="1"/>
  <c r="C45" i="2"/>
  <c r="B45" i="2"/>
  <c r="H44" i="2"/>
  <c r="G44" i="2"/>
  <c r="I44" i="2" s="1"/>
  <c r="E44" i="2"/>
  <c r="D44" i="2"/>
  <c r="K44" i="2" s="1"/>
  <c r="C44" i="2"/>
  <c r="B44" i="2"/>
  <c r="H43" i="2"/>
  <c r="G43" i="2"/>
  <c r="F43" i="2"/>
  <c r="E43" i="2"/>
  <c r="K43" i="2" s="1"/>
  <c r="D43" i="2"/>
  <c r="C43" i="2"/>
  <c r="B43" i="2"/>
  <c r="H42" i="2"/>
  <c r="G42" i="2"/>
  <c r="E42" i="2"/>
  <c r="D42" i="2"/>
  <c r="F42" i="2" s="1"/>
  <c r="C42" i="2"/>
  <c r="B42" i="2"/>
  <c r="H41" i="2"/>
  <c r="G41" i="2"/>
  <c r="E41" i="2"/>
  <c r="D41" i="2"/>
  <c r="F41" i="2" s="1"/>
  <c r="C41" i="2"/>
  <c r="B41" i="2"/>
  <c r="H40" i="2"/>
  <c r="G40" i="2"/>
  <c r="I40" i="2" s="1"/>
  <c r="E40" i="2"/>
  <c r="D40" i="2"/>
  <c r="F40" i="2" s="1"/>
  <c r="C40" i="2"/>
  <c r="B40" i="2"/>
  <c r="K39" i="2"/>
  <c r="H39" i="2"/>
  <c r="G39" i="2"/>
  <c r="I39" i="2" s="1"/>
  <c r="E39" i="2"/>
  <c r="D39" i="2"/>
  <c r="F39" i="2" s="1"/>
  <c r="C39" i="2"/>
  <c r="B39" i="2"/>
  <c r="H38" i="2"/>
  <c r="G38" i="2"/>
  <c r="I38" i="2" s="1"/>
  <c r="E38" i="2"/>
  <c r="D38" i="2"/>
  <c r="K38" i="2" s="1"/>
  <c r="C38" i="2"/>
  <c r="B38" i="2"/>
  <c r="H37" i="2"/>
  <c r="G37" i="2"/>
  <c r="I37" i="2" s="1"/>
  <c r="E37" i="2"/>
  <c r="D37" i="2"/>
  <c r="K37" i="2" s="1"/>
  <c r="C37" i="2"/>
  <c r="B37" i="2"/>
  <c r="K36" i="2"/>
  <c r="H36" i="2"/>
  <c r="G36" i="2"/>
  <c r="I36" i="2" s="1"/>
  <c r="F36" i="2"/>
  <c r="E36" i="2"/>
  <c r="D36" i="2"/>
  <c r="C36" i="2"/>
  <c r="B36" i="2"/>
  <c r="H35" i="2"/>
  <c r="G35" i="2"/>
  <c r="F35" i="2"/>
  <c r="E35" i="2"/>
  <c r="D35" i="2"/>
  <c r="C35" i="2"/>
  <c r="B35" i="2"/>
  <c r="H34" i="2"/>
  <c r="G34" i="2"/>
  <c r="E34" i="2"/>
  <c r="D34" i="2"/>
  <c r="C34" i="2"/>
  <c r="B34" i="2"/>
  <c r="H33" i="2"/>
  <c r="G33" i="2"/>
  <c r="E33" i="2"/>
  <c r="D33" i="2"/>
  <c r="C33" i="2"/>
  <c r="B33" i="2"/>
  <c r="I32" i="2"/>
  <c r="H32" i="2"/>
  <c r="G32" i="2"/>
  <c r="E32" i="2"/>
  <c r="D32" i="2"/>
  <c r="F32" i="2" s="1"/>
  <c r="C32" i="2"/>
  <c r="B32" i="2"/>
  <c r="H31" i="2"/>
  <c r="G31" i="2"/>
  <c r="E31" i="2"/>
  <c r="D31" i="2"/>
  <c r="F31" i="2" s="1"/>
  <c r="C31" i="2"/>
  <c r="B31" i="2"/>
  <c r="H30" i="2"/>
  <c r="G30" i="2"/>
  <c r="E30" i="2"/>
  <c r="D30" i="2"/>
  <c r="K30" i="2" s="1"/>
  <c r="C30" i="2"/>
  <c r="B30" i="2"/>
  <c r="H29" i="2"/>
  <c r="G29" i="2"/>
  <c r="E29" i="2"/>
  <c r="D29" i="2"/>
  <c r="C29" i="2"/>
  <c r="B29" i="2"/>
  <c r="K28" i="2"/>
  <c r="H28" i="2"/>
  <c r="G28" i="2"/>
  <c r="I28" i="2" s="1"/>
  <c r="F28" i="2"/>
  <c r="E28" i="2"/>
  <c r="D28" i="2"/>
  <c r="C28" i="2"/>
  <c r="B28" i="2"/>
  <c r="K27" i="2"/>
  <c r="H27" i="2"/>
  <c r="G27" i="2"/>
  <c r="I27" i="2" s="1"/>
  <c r="E27" i="2"/>
  <c r="D27" i="2"/>
  <c r="F27" i="2" s="1"/>
  <c r="C27" i="2"/>
  <c r="B27" i="2"/>
  <c r="H26" i="2"/>
  <c r="G26" i="2"/>
  <c r="E26" i="2"/>
  <c r="D26" i="2"/>
  <c r="F26" i="2" s="1"/>
  <c r="C26" i="2"/>
  <c r="B26" i="2"/>
  <c r="H25" i="2"/>
  <c r="G25" i="2"/>
  <c r="E25" i="2"/>
  <c r="D25" i="2"/>
  <c r="C25" i="2"/>
  <c r="B25" i="2"/>
  <c r="H24" i="2"/>
  <c r="G24" i="2"/>
  <c r="E24" i="2"/>
  <c r="D24" i="2"/>
  <c r="F24" i="2" s="1"/>
  <c r="C24" i="2"/>
  <c r="B24" i="2"/>
  <c r="H23" i="2"/>
  <c r="G23" i="2"/>
  <c r="E23" i="2"/>
  <c r="F23" i="2" s="1"/>
  <c r="D23" i="2"/>
  <c r="C23" i="2"/>
  <c r="B23" i="2"/>
  <c r="H22" i="2"/>
  <c r="G22" i="2"/>
  <c r="E22" i="2"/>
  <c r="D22" i="2"/>
  <c r="C22" i="2"/>
  <c r="B22" i="2"/>
  <c r="H21" i="2"/>
  <c r="G21" i="2"/>
  <c r="E21" i="2"/>
  <c r="D21" i="2"/>
  <c r="C21" i="2"/>
  <c r="B21" i="2"/>
  <c r="H20" i="2"/>
  <c r="G20" i="2"/>
  <c r="I20" i="2" s="1"/>
  <c r="E20" i="2"/>
  <c r="D20" i="2"/>
  <c r="C20" i="2"/>
  <c r="B20" i="2"/>
  <c r="H19" i="2"/>
  <c r="G19" i="2"/>
  <c r="I19" i="2" s="1"/>
  <c r="F19" i="2"/>
  <c r="E19" i="2"/>
  <c r="D19" i="2"/>
  <c r="C19" i="2"/>
  <c r="B19" i="2"/>
  <c r="H18" i="2"/>
  <c r="G18" i="2"/>
  <c r="E18" i="2"/>
  <c r="D18" i="2"/>
  <c r="C18" i="2"/>
  <c r="B18" i="2"/>
  <c r="H17" i="2"/>
  <c r="I17" i="2" s="1"/>
  <c r="G17" i="2"/>
  <c r="E17" i="2"/>
  <c r="D17" i="2"/>
  <c r="C17" i="2"/>
  <c r="B17" i="2"/>
  <c r="H16" i="2"/>
  <c r="G16" i="2"/>
  <c r="I16" i="2" s="1"/>
  <c r="E16" i="2"/>
  <c r="D16" i="2"/>
  <c r="F16" i="2" s="1"/>
  <c r="C16" i="2"/>
  <c r="B16" i="2"/>
  <c r="K15" i="2"/>
  <c r="H15" i="2"/>
  <c r="G15" i="2"/>
  <c r="I15" i="2" s="1"/>
  <c r="E15" i="2"/>
  <c r="D15" i="2"/>
  <c r="F15" i="2" s="1"/>
  <c r="C15" i="2"/>
  <c r="B15" i="2"/>
  <c r="H14" i="2"/>
  <c r="G14" i="2"/>
  <c r="I14" i="2" s="1"/>
  <c r="E14" i="2"/>
  <c r="D14" i="2"/>
  <c r="C14" i="2"/>
  <c r="B14" i="2"/>
  <c r="H13" i="2"/>
  <c r="G13" i="2"/>
  <c r="I13" i="2" s="1"/>
  <c r="E13" i="2"/>
  <c r="D13" i="2"/>
  <c r="C13" i="2"/>
  <c r="B13" i="2"/>
  <c r="I12" i="2"/>
  <c r="H12" i="2"/>
  <c r="G12" i="2"/>
  <c r="E12" i="2"/>
  <c r="D12" i="2"/>
  <c r="C12" i="2"/>
  <c r="B12" i="2"/>
  <c r="K11" i="2"/>
  <c r="I11" i="2"/>
  <c r="H11" i="2"/>
  <c r="G11" i="2"/>
  <c r="F11" i="2"/>
  <c r="E11" i="2"/>
  <c r="D11" i="2"/>
  <c r="C11" i="2"/>
  <c r="B11" i="2"/>
  <c r="I109" i="4"/>
  <c r="H109" i="4"/>
  <c r="G109" i="4"/>
  <c r="E109" i="4"/>
  <c r="D109" i="4"/>
  <c r="K109" i="4" s="1"/>
  <c r="C109" i="4"/>
  <c r="B109" i="4"/>
  <c r="K108" i="4"/>
  <c r="I108" i="4"/>
  <c r="H108" i="4"/>
  <c r="G108" i="4"/>
  <c r="F108" i="4"/>
  <c r="E108" i="4"/>
  <c r="D108" i="4"/>
  <c r="C108" i="4"/>
  <c r="B108" i="4"/>
  <c r="K107" i="4"/>
  <c r="H107" i="4"/>
  <c r="G107" i="4"/>
  <c r="I107" i="4" s="1"/>
  <c r="F107" i="4"/>
  <c r="E107" i="4"/>
  <c r="D107" i="4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I105" i="4" s="1"/>
  <c r="E105" i="4"/>
  <c r="D105" i="4"/>
  <c r="F105" i="4" s="1"/>
  <c r="C105" i="4"/>
  <c r="B105" i="4"/>
  <c r="H104" i="4"/>
  <c r="G104" i="4"/>
  <c r="I104" i="4" s="1"/>
  <c r="E104" i="4"/>
  <c r="D104" i="4"/>
  <c r="K104" i="4" s="1"/>
  <c r="C104" i="4"/>
  <c r="B104" i="4"/>
  <c r="H103" i="4"/>
  <c r="G103" i="4"/>
  <c r="I103" i="4" s="1"/>
  <c r="E103" i="4"/>
  <c r="D103" i="4"/>
  <c r="K103" i="4" s="1"/>
  <c r="C103" i="4"/>
  <c r="B103" i="4"/>
  <c r="H102" i="4"/>
  <c r="G102" i="4"/>
  <c r="E102" i="4"/>
  <c r="D102" i="4"/>
  <c r="C102" i="4"/>
  <c r="B102" i="4"/>
  <c r="H101" i="4"/>
  <c r="G101" i="4"/>
  <c r="E101" i="4"/>
  <c r="D101" i="4"/>
  <c r="C101" i="4"/>
  <c r="B101" i="4"/>
  <c r="H100" i="4"/>
  <c r="G100" i="4"/>
  <c r="I100" i="4" s="1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I98" i="4" s="1"/>
  <c r="E98" i="4"/>
  <c r="D98" i="4"/>
  <c r="K98" i="4" s="1"/>
  <c r="C98" i="4"/>
  <c r="B98" i="4"/>
  <c r="H97" i="4"/>
  <c r="G97" i="4"/>
  <c r="E97" i="4"/>
  <c r="D97" i="4"/>
  <c r="C97" i="4"/>
  <c r="B97" i="4"/>
  <c r="H96" i="4"/>
  <c r="G96" i="4"/>
  <c r="I96" i="4" s="1"/>
  <c r="E96" i="4"/>
  <c r="F96" i="4" s="1"/>
  <c r="D96" i="4"/>
  <c r="C96" i="4"/>
  <c r="B96" i="4"/>
  <c r="H95" i="4"/>
  <c r="G95" i="4"/>
  <c r="I95" i="4" s="1"/>
  <c r="E95" i="4"/>
  <c r="D95" i="4"/>
  <c r="F95" i="4" s="1"/>
  <c r="C95" i="4"/>
  <c r="B95" i="4"/>
  <c r="H94" i="4"/>
  <c r="G94" i="4"/>
  <c r="I94" i="4" s="1"/>
  <c r="E94" i="4"/>
  <c r="D94" i="4"/>
  <c r="C94" i="4"/>
  <c r="B94" i="4"/>
  <c r="I93" i="4"/>
  <c r="H93" i="4"/>
  <c r="G93" i="4"/>
  <c r="E93" i="4"/>
  <c r="D93" i="4"/>
  <c r="C93" i="4"/>
  <c r="B93" i="4"/>
  <c r="I92" i="4"/>
  <c r="H92" i="4"/>
  <c r="G92" i="4"/>
  <c r="E92" i="4"/>
  <c r="D92" i="4"/>
  <c r="C92" i="4"/>
  <c r="B92" i="4"/>
  <c r="K91" i="4"/>
  <c r="H91" i="4"/>
  <c r="G91" i="4"/>
  <c r="I91" i="4" s="1"/>
  <c r="F91" i="4"/>
  <c r="E91" i="4"/>
  <c r="D91" i="4"/>
  <c r="C91" i="4"/>
  <c r="B91" i="4"/>
  <c r="H90" i="4"/>
  <c r="G90" i="4"/>
  <c r="I90" i="4" s="1"/>
  <c r="E90" i="4"/>
  <c r="D90" i="4"/>
  <c r="C90" i="4"/>
  <c r="B90" i="4"/>
  <c r="H89" i="4"/>
  <c r="G89" i="4"/>
  <c r="E89" i="4"/>
  <c r="D89" i="4"/>
  <c r="F89" i="4" s="1"/>
  <c r="C89" i="4"/>
  <c r="B89" i="4"/>
  <c r="H88" i="4"/>
  <c r="G88" i="4"/>
  <c r="I88" i="4" s="1"/>
  <c r="E88" i="4"/>
  <c r="D88" i="4"/>
  <c r="F88" i="4" s="1"/>
  <c r="C88" i="4"/>
  <c r="B88" i="4"/>
  <c r="H87" i="4"/>
  <c r="G87" i="4"/>
  <c r="E87" i="4"/>
  <c r="D87" i="4"/>
  <c r="F87" i="4" s="1"/>
  <c r="C87" i="4"/>
  <c r="B87" i="4"/>
  <c r="H86" i="4"/>
  <c r="G86" i="4"/>
  <c r="I86" i="4" s="1"/>
  <c r="E86" i="4"/>
  <c r="D86" i="4"/>
  <c r="F86" i="4" s="1"/>
  <c r="C86" i="4"/>
  <c r="B86" i="4"/>
  <c r="H85" i="4"/>
  <c r="G85" i="4"/>
  <c r="E85" i="4"/>
  <c r="D85" i="4"/>
  <c r="C85" i="4"/>
  <c r="B85" i="4"/>
  <c r="H84" i="4"/>
  <c r="G84" i="4"/>
  <c r="I84" i="4" s="1"/>
  <c r="E84" i="4"/>
  <c r="D84" i="4"/>
  <c r="C84" i="4"/>
  <c r="B84" i="4"/>
  <c r="H83" i="4"/>
  <c r="G83" i="4"/>
  <c r="E83" i="4"/>
  <c r="F83" i="4" s="1"/>
  <c r="D83" i="4"/>
  <c r="C83" i="4"/>
  <c r="B83" i="4"/>
  <c r="H82" i="4"/>
  <c r="G82" i="4"/>
  <c r="I82" i="4" s="1"/>
  <c r="E82" i="4"/>
  <c r="D82" i="4"/>
  <c r="C82" i="4"/>
  <c r="B82" i="4"/>
  <c r="H81" i="4"/>
  <c r="G81" i="4"/>
  <c r="E81" i="4"/>
  <c r="D81" i="4"/>
  <c r="F81" i="4" s="1"/>
  <c r="C81" i="4"/>
  <c r="B81" i="4"/>
  <c r="H80" i="4"/>
  <c r="G80" i="4"/>
  <c r="I80" i="4" s="1"/>
  <c r="E80" i="4"/>
  <c r="F80" i="4" s="1"/>
  <c r="D80" i="4"/>
  <c r="C80" i="4"/>
  <c r="B80" i="4"/>
  <c r="H79" i="4"/>
  <c r="G79" i="4"/>
  <c r="E79" i="4"/>
  <c r="D79" i="4"/>
  <c r="F79" i="4" s="1"/>
  <c r="C79" i="4"/>
  <c r="B79" i="4"/>
  <c r="H78" i="4"/>
  <c r="G78" i="4"/>
  <c r="I78" i="4" s="1"/>
  <c r="E78" i="4"/>
  <c r="D78" i="4"/>
  <c r="F78" i="4" s="1"/>
  <c r="C78" i="4"/>
  <c r="B78" i="4"/>
  <c r="H77" i="4"/>
  <c r="G77" i="4"/>
  <c r="E77" i="4"/>
  <c r="D77" i="4"/>
  <c r="C77" i="4"/>
  <c r="B77" i="4"/>
  <c r="H76" i="4"/>
  <c r="G76" i="4"/>
  <c r="I76" i="4" s="1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E74" i="4"/>
  <c r="D74" i="4"/>
  <c r="C74" i="4"/>
  <c r="B74" i="4"/>
  <c r="H73" i="4"/>
  <c r="G73" i="4"/>
  <c r="E73" i="4"/>
  <c r="D73" i="4"/>
  <c r="C73" i="4"/>
  <c r="B73" i="4"/>
  <c r="H72" i="4"/>
  <c r="G72" i="4"/>
  <c r="I72" i="4" s="1"/>
  <c r="E72" i="4"/>
  <c r="D72" i="4"/>
  <c r="C72" i="4"/>
  <c r="B72" i="4"/>
  <c r="H71" i="4"/>
  <c r="G71" i="4"/>
  <c r="I71" i="4" s="1"/>
  <c r="E71" i="4"/>
  <c r="F71" i="4" s="1"/>
  <c r="D71" i="4"/>
  <c r="C71" i="4"/>
  <c r="B71" i="4"/>
  <c r="H70" i="4"/>
  <c r="G70" i="4"/>
  <c r="I70" i="4" s="1"/>
  <c r="E70" i="4"/>
  <c r="D70" i="4"/>
  <c r="F70" i="4" s="1"/>
  <c r="C70" i="4"/>
  <c r="B70" i="4"/>
  <c r="H69" i="4"/>
  <c r="I69" i="4" s="1"/>
  <c r="G69" i="4"/>
  <c r="E69" i="4"/>
  <c r="D69" i="4"/>
  <c r="C69" i="4"/>
  <c r="B69" i="4"/>
  <c r="H68" i="4"/>
  <c r="G68" i="4"/>
  <c r="I68" i="4" s="1"/>
  <c r="E68" i="4"/>
  <c r="D68" i="4"/>
  <c r="C68" i="4"/>
  <c r="B68" i="4"/>
  <c r="H67" i="4"/>
  <c r="G67" i="4"/>
  <c r="E67" i="4"/>
  <c r="D67" i="4"/>
  <c r="F67" i="4" s="1"/>
  <c r="C67" i="4"/>
  <c r="B67" i="4"/>
  <c r="H66" i="4"/>
  <c r="G66" i="4"/>
  <c r="I66" i="4" s="1"/>
  <c r="E66" i="4"/>
  <c r="D66" i="4"/>
  <c r="K66" i="4" s="1"/>
  <c r="C66" i="4"/>
  <c r="B66" i="4"/>
  <c r="H65" i="4"/>
  <c r="G65" i="4"/>
  <c r="E65" i="4"/>
  <c r="D65" i="4"/>
  <c r="F65" i="4" s="1"/>
  <c r="C65" i="4"/>
  <c r="B65" i="4"/>
  <c r="H64" i="4"/>
  <c r="G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I62" i="4" s="1"/>
  <c r="E62" i="4"/>
  <c r="D62" i="4"/>
  <c r="C62" i="4"/>
  <c r="B62" i="4"/>
  <c r="H61" i="4"/>
  <c r="G61" i="4"/>
  <c r="E61" i="4"/>
  <c r="D61" i="4"/>
  <c r="C61" i="4"/>
  <c r="B61" i="4"/>
  <c r="H60" i="4"/>
  <c r="G60" i="4"/>
  <c r="E60" i="4"/>
  <c r="D60" i="4"/>
  <c r="C60" i="4"/>
  <c r="B60" i="4"/>
  <c r="H59" i="4"/>
  <c r="G59" i="4"/>
  <c r="E59" i="4"/>
  <c r="D59" i="4"/>
  <c r="F59" i="4" s="1"/>
  <c r="C59" i="4"/>
  <c r="B59" i="4"/>
  <c r="H58" i="4"/>
  <c r="G58" i="4"/>
  <c r="I58" i="4" s="1"/>
  <c r="E58" i="4"/>
  <c r="D58" i="4"/>
  <c r="C58" i="4"/>
  <c r="B58" i="4"/>
  <c r="H57" i="4"/>
  <c r="G57" i="4"/>
  <c r="E57" i="4"/>
  <c r="D57" i="4"/>
  <c r="C57" i="4"/>
  <c r="B57" i="4"/>
  <c r="I56" i="4"/>
  <c r="H56" i="4"/>
  <c r="G56" i="4"/>
  <c r="E56" i="4"/>
  <c r="D56" i="4"/>
  <c r="C56" i="4"/>
  <c r="B56" i="4"/>
  <c r="H55" i="4"/>
  <c r="G55" i="4"/>
  <c r="E55" i="4"/>
  <c r="F55" i="4" s="1"/>
  <c r="D55" i="4"/>
  <c r="C55" i="4"/>
  <c r="B55" i="4"/>
  <c r="H54" i="4"/>
  <c r="G54" i="4"/>
  <c r="E54" i="4"/>
  <c r="D54" i="4"/>
  <c r="F54" i="4" s="1"/>
  <c r="C54" i="4"/>
  <c r="B54" i="4"/>
  <c r="H53" i="4"/>
  <c r="G53" i="4"/>
  <c r="E53" i="4"/>
  <c r="D53" i="4"/>
  <c r="C53" i="4"/>
  <c r="B53" i="4"/>
  <c r="H52" i="4"/>
  <c r="G52" i="4"/>
  <c r="I52" i="4" s="1"/>
  <c r="E52" i="4"/>
  <c r="D52" i="4"/>
  <c r="F52" i="4" s="1"/>
  <c r="C52" i="4"/>
  <c r="B52" i="4"/>
  <c r="H51" i="4"/>
  <c r="G51" i="4"/>
  <c r="F51" i="4"/>
  <c r="E51" i="4"/>
  <c r="D51" i="4"/>
  <c r="C51" i="4"/>
  <c r="B51" i="4"/>
  <c r="H50" i="4"/>
  <c r="G50" i="4"/>
  <c r="E50" i="4"/>
  <c r="D50" i="4"/>
  <c r="C50" i="4"/>
  <c r="B50" i="4"/>
  <c r="H49" i="4"/>
  <c r="G49" i="4"/>
  <c r="I49" i="4" s="1"/>
  <c r="E49" i="4"/>
  <c r="D49" i="4"/>
  <c r="F49" i="4" s="1"/>
  <c r="C49" i="4"/>
  <c r="B49" i="4"/>
  <c r="H48" i="4"/>
  <c r="G48" i="4"/>
  <c r="I48" i="4" s="1"/>
  <c r="E48" i="4"/>
  <c r="D48" i="4"/>
  <c r="K48" i="4" s="1"/>
  <c r="C48" i="4"/>
  <c r="B48" i="4"/>
  <c r="H47" i="4"/>
  <c r="G47" i="4"/>
  <c r="E47" i="4"/>
  <c r="D47" i="4"/>
  <c r="F47" i="4" s="1"/>
  <c r="C47" i="4"/>
  <c r="B47" i="4"/>
  <c r="H46" i="4"/>
  <c r="G46" i="4"/>
  <c r="E46" i="4"/>
  <c r="D46" i="4"/>
  <c r="F46" i="4" s="1"/>
  <c r="C46" i="4"/>
  <c r="B46" i="4"/>
  <c r="H45" i="4"/>
  <c r="G45" i="4"/>
  <c r="E45" i="4"/>
  <c r="D45" i="4"/>
  <c r="K45" i="4" s="1"/>
  <c r="C45" i="4"/>
  <c r="B45" i="4"/>
  <c r="K44" i="4"/>
  <c r="H44" i="4"/>
  <c r="G44" i="4"/>
  <c r="I44" i="4" s="1"/>
  <c r="E44" i="4"/>
  <c r="D44" i="4"/>
  <c r="F44" i="4" s="1"/>
  <c r="C44" i="4"/>
  <c r="B44" i="4"/>
  <c r="H43" i="4"/>
  <c r="G43" i="4"/>
  <c r="E43" i="4"/>
  <c r="D43" i="4"/>
  <c r="F43" i="4" s="1"/>
  <c r="C43" i="4"/>
  <c r="B43" i="4"/>
  <c r="H42" i="4"/>
  <c r="G42" i="4"/>
  <c r="I42" i="4" s="1"/>
  <c r="E42" i="4"/>
  <c r="D42" i="4"/>
  <c r="C42" i="4"/>
  <c r="B42" i="4"/>
  <c r="H41" i="4"/>
  <c r="G41" i="4"/>
  <c r="E41" i="4"/>
  <c r="D41" i="4"/>
  <c r="C41" i="4"/>
  <c r="B41" i="4"/>
  <c r="H40" i="4"/>
  <c r="G40" i="4"/>
  <c r="I40" i="4" s="1"/>
  <c r="E40" i="4"/>
  <c r="D40" i="4"/>
  <c r="C40" i="4"/>
  <c r="B40" i="4"/>
  <c r="H39" i="4"/>
  <c r="G39" i="4"/>
  <c r="I39" i="4" s="1"/>
  <c r="E39" i="4"/>
  <c r="D39" i="4"/>
  <c r="C39" i="4"/>
  <c r="B39" i="4"/>
  <c r="H38" i="4"/>
  <c r="G38" i="4"/>
  <c r="I38" i="4" s="1"/>
  <c r="E38" i="4"/>
  <c r="D38" i="4"/>
  <c r="F38" i="4" s="1"/>
  <c r="C38" i="4"/>
  <c r="B38" i="4"/>
  <c r="H37" i="4"/>
  <c r="G37" i="4"/>
  <c r="I37" i="4" s="1"/>
  <c r="E37" i="4"/>
  <c r="D37" i="4"/>
  <c r="K37" i="4" s="1"/>
  <c r="C37" i="4"/>
  <c r="B37" i="4"/>
  <c r="K36" i="4"/>
  <c r="H36" i="4"/>
  <c r="G36" i="4"/>
  <c r="I36" i="4" s="1"/>
  <c r="E36" i="4"/>
  <c r="D36" i="4"/>
  <c r="F36" i="4" s="1"/>
  <c r="C36" i="4"/>
  <c r="B36" i="4"/>
  <c r="H35" i="4"/>
  <c r="G35" i="4"/>
  <c r="E35" i="4"/>
  <c r="D35" i="4"/>
  <c r="F35" i="4" s="1"/>
  <c r="C35" i="4"/>
  <c r="B35" i="4"/>
  <c r="H34" i="4"/>
  <c r="G34" i="4"/>
  <c r="I34" i="4" s="1"/>
  <c r="E34" i="4"/>
  <c r="D34" i="4"/>
  <c r="C34" i="4"/>
  <c r="B34" i="4"/>
  <c r="H33" i="4"/>
  <c r="G33" i="4"/>
  <c r="E33" i="4"/>
  <c r="D33" i="4"/>
  <c r="C33" i="4"/>
  <c r="B33" i="4"/>
  <c r="H32" i="4"/>
  <c r="I32" i="4" s="1"/>
  <c r="G32" i="4"/>
  <c r="E32" i="4"/>
  <c r="D32" i="4"/>
  <c r="C32" i="4"/>
  <c r="B32" i="4"/>
  <c r="H31" i="4"/>
  <c r="G31" i="4"/>
  <c r="E31" i="4"/>
  <c r="F31" i="4" s="1"/>
  <c r="D31" i="4"/>
  <c r="C31" i="4"/>
  <c r="B31" i="4"/>
  <c r="H30" i="4"/>
  <c r="G30" i="4"/>
  <c r="E30" i="4"/>
  <c r="D30" i="4"/>
  <c r="F30" i="4" s="1"/>
  <c r="C30" i="4"/>
  <c r="B30" i="4"/>
  <c r="H29" i="4"/>
  <c r="G29" i="4"/>
  <c r="E29" i="4"/>
  <c r="D29" i="4"/>
  <c r="C29" i="4"/>
  <c r="B29" i="4"/>
  <c r="K28" i="4"/>
  <c r="H28" i="4"/>
  <c r="G28" i="4"/>
  <c r="I28" i="4" s="1"/>
  <c r="E28" i="4"/>
  <c r="D28" i="4"/>
  <c r="F28" i="4" s="1"/>
  <c r="C28" i="4"/>
  <c r="B28" i="4"/>
  <c r="H27" i="4"/>
  <c r="G27" i="4"/>
  <c r="K27" i="4" s="1"/>
  <c r="F27" i="4"/>
  <c r="E27" i="4"/>
  <c r="D27" i="4"/>
  <c r="C27" i="4"/>
  <c r="B27" i="4"/>
  <c r="H26" i="4"/>
  <c r="G26" i="4"/>
  <c r="E26" i="4"/>
  <c r="D26" i="4"/>
  <c r="C26" i="4"/>
  <c r="B26" i="4"/>
  <c r="H25" i="4"/>
  <c r="G25" i="4"/>
  <c r="E25" i="4"/>
  <c r="D25" i="4"/>
  <c r="C25" i="4"/>
  <c r="B25" i="4"/>
  <c r="H24" i="4"/>
  <c r="G24" i="4"/>
  <c r="I24" i="4" s="1"/>
  <c r="E24" i="4"/>
  <c r="D24" i="4"/>
  <c r="C24" i="4"/>
  <c r="B24" i="4"/>
  <c r="H23" i="4"/>
  <c r="G23" i="4"/>
  <c r="I23" i="4" s="1"/>
  <c r="E23" i="4"/>
  <c r="D23" i="4"/>
  <c r="F23" i="4" s="1"/>
  <c r="C23" i="4"/>
  <c r="B23" i="4"/>
  <c r="H22" i="4"/>
  <c r="G22" i="4"/>
  <c r="I22" i="4" s="1"/>
  <c r="E22" i="4"/>
  <c r="D22" i="4"/>
  <c r="C22" i="4"/>
  <c r="B22" i="4"/>
  <c r="H21" i="4"/>
  <c r="G21" i="4"/>
  <c r="E21" i="4"/>
  <c r="D21" i="4"/>
  <c r="C21" i="4"/>
  <c r="B21" i="4"/>
  <c r="H20" i="4"/>
  <c r="G20" i="4"/>
  <c r="E20" i="4"/>
  <c r="D20" i="4"/>
  <c r="C20" i="4"/>
  <c r="B20" i="4"/>
  <c r="H19" i="4"/>
  <c r="G19" i="4"/>
  <c r="E19" i="4"/>
  <c r="F19" i="4" s="1"/>
  <c r="D19" i="4"/>
  <c r="C19" i="4"/>
  <c r="B19" i="4"/>
  <c r="H18" i="4"/>
  <c r="G18" i="4"/>
  <c r="E18" i="4"/>
  <c r="D18" i="4"/>
  <c r="C18" i="4"/>
  <c r="B18" i="4"/>
  <c r="H17" i="4"/>
  <c r="I17" i="4" s="1"/>
  <c r="G17" i="4"/>
  <c r="E17" i="4"/>
  <c r="D17" i="4"/>
  <c r="C17" i="4"/>
  <c r="B17" i="4"/>
  <c r="K16" i="4"/>
  <c r="H16" i="4"/>
  <c r="G16" i="4"/>
  <c r="I16" i="4" s="1"/>
  <c r="E16" i="4"/>
  <c r="D16" i="4"/>
  <c r="F16" i="4" s="1"/>
  <c r="C16" i="4"/>
  <c r="B16" i="4"/>
  <c r="H15" i="4"/>
  <c r="G15" i="4"/>
  <c r="I15" i="4" s="1"/>
  <c r="E15" i="4"/>
  <c r="D15" i="4"/>
  <c r="F15" i="4" s="1"/>
  <c r="C15" i="4"/>
  <c r="B15" i="4"/>
  <c r="H14" i="4"/>
  <c r="G14" i="4"/>
  <c r="I14" i="4" s="1"/>
  <c r="E14" i="4"/>
  <c r="D14" i="4"/>
  <c r="C14" i="4"/>
  <c r="B14" i="4"/>
  <c r="H13" i="4"/>
  <c r="G13" i="4"/>
  <c r="E13" i="4"/>
  <c r="D13" i="4"/>
  <c r="C13" i="4"/>
  <c r="B13" i="4"/>
  <c r="I12" i="4"/>
  <c r="H12" i="4"/>
  <c r="G12" i="4"/>
  <c r="E12" i="4"/>
  <c r="D12" i="4"/>
  <c r="C12" i="4"/>
  <c r="B12" i="4"/>
  <c r="H11" i="4"/>
  <c r="G11" i="4"/>
  <c r="E11" i="4"/>
  <c r="D11" i="4"/>
  <c r="F11" i="4" s="1"/>
  <c r="C11" i="4"/>
  <c r="B11" i="4"/>
  <c r="H109" i="6"/>
  <c r="G109" i="6"/>
  <c r="I109" i="6" s="1"/>
  <c r="E109" i="6"/>
  <c r="D109" i="6"/>
  <c r="K109" i="6" s="1"/>
  <c r="C109" i="6"/>
  <c r="B109" i="6"/>
  <c r="H108" i="6"/>
  <c r="G108" i="6"/>
  <c r="I108" i="6" s="1"/>
  <c r="E108" i="6"/>
  <c r="D108" i="6"/>
  <c r="K108" i="6" s="1"/>
  <c r="C108" i="6"/>
  <c r="B108" i="6"/>
  <c r="H107" i="6"/>
  <c r="G107" i="6"/>
  <c r="I107" i="6" s="1"/>
  <c r="E107" i="6"/>
  <c r="D107" i="6"/>
  <c r="K107" i="6" s="1"/>
  <c r="C107" i="6"/>
  <c r="B107" i="6"/>
  <c r="I106" i="6"/>
  <c r="H106" i="6"/>
  <c r="G106" i="6"/>
  <c r="F106" i="6"/>
  <c r="E106" i="6"/>
  <c r="D106" i="6"/>
  <c r="K106" i="6" s="1"/>
  <c r="C106" i="6"/>
  <c r="B106" i="6"/>
  <c r="K105" i="6"/>
  <c r="H105" i="6"/>
  <c r="G105" i="6"/>
  <c r="I105" i="6" s="1"/>
  <c r="F105" i="6"/>
  <c r="E105" i="6"/>
  <c r="D105" i="6"/>
  <c r="C105" i="6"/>
  <c r="B105" i="6"/>
  <c r="H104" i="6"/>
  <c r="G104" i="6"/>
  <c r="I104" i="6" s="1"/>
  <c r="E104" i="6"/>
  <c r="D104" i="6"/>
  <c r="F104" i="6" s="1"/>
  <c r="C104" i="6"/>
  <c r="B104" i="6"/>
  <c r="H103" i="6"/>
  <c r="G103" i="6"/>
  <c r="I103" i="6" s="1"/>
  <c r="E103" i="6"/>
  <c r="D103" i="6"/>
  <c r="F103" i="6" s="1"/>
  <c r="C103" i="6"/>
  <c r="B103" i="6"/>
  <c r="H102" i="6"/>
  <c r="G102" i="6"/>
  <c r="E102" i="6"/>
  <c r="F102" i="6" s="1"/>
  <c r="D102" i="6"/>
  <c r="C102" i="6"/>
  <c r="B102" i="6"/>
  <c r="H101" i="6"/>
  <c r="G101" i="6"/>
  <c r="E101" i="6"/>
  <c r="D101" i="6"/>
  <c r="F101" i="6" s="1"/>
  <c r="C101" i="6"/>
  <c r="B101" i="6"/>
  <c r="H100" i="6"/>
  <c r="G100" i="6"/>
  <c r="E100" i="6"/>
  <c r="D100" i="6"/>
  <c r="C100" i="6"/>
  <c r="B100" i="6"/>
  <c r="H99" i="6"/>
  <c r="G99" i="6"/>
  <c r="I99" i="6" s="1"/>
  <c r="E99" i="6"/>
  <c r="D99" i="6"/>
  <c r="C99" i="6"/>
  <c r="B99" i="6"/>
  <c r="K98" i="6"/>
  <c r="H98" i="6"/>
  <c r="G98" i="6"/>
  <c r="I98" i="6" s="1"/>
  <c r="E98" i="6"/>
  <c r="D98" i="6"/>
  <c r="F98" i="6" s="1"/>
  <c r="C98" i="6"/>
  <c r="B98" i="6"/>
  <c r="H97" i="6"/>
  <c r="G97" i="6"/>
  <c r="E97" i="6"/>
  <c r="F97" i="6" s="1"/>
  <c r="D97" i="6"/>
  <c r="C97" i="6"/>
  <c r="B97" i="6"/>
  <c r="H96" i="6"/>
  <c r="G96" i="6"/>
  <c r="E96" i="6"/>
  <c r="D96" i="6"/>
  <c r="F96" i="6" s="1"/>
  <c r="C96" i="6"/>
  <c r="B96" i="6"/>
  <c r="I95" i="6"/>
  <c r="H95" i="6"/>
  <c r="G95" i="6"/>
  <c r="E95" i="6"/>
  <c r="D95" i="6"/>
  <c r="C95" i="6"/>
  <c r="B95" i="6"/>
  <c r="H94" i="6"/>
  <c r="G94" i="6"/>
  <c r="E94" i="6"/>
  <c r="D94" i="6"/>
  <c r="F94" i="6" s="1"/>
  <c r="C94" i="6"/>
  <c r="B94" i="6"/>
  <c r="H93" i="6"/>
  <c r="G93" i="6"/>
  <c r="E93" i="6"/>
  <c r="D93" i="6"/>
  <c r="F93" i="6" s="1"/>
  <c r="C93" i="6"/>
  <c r="B93" i="6"/>
  <c r="H92" i="6"/>
  <c r="G92" i="6"/>
  <c r="I92" i="6" s="1"/>
  <c r="E92" i="6"/>
  <c r="D92" i="6"/>
  <c r="C92" i="6"/>
  <c r="B92" i="6"/>
  <c r="H91" i="6"/>
  <c r="G91" i="6"/>
  <c r="I91" i="6" s="1"/>
  <c r="E91" i="6"/>
  <c r="D91" i="6"/>
  <c r="K91" i="6" s="1"/>
  <c r="C91" i="6"/>
  <c r="B91" i="6"/>
  <c r="H90" i="6"/>
  <c r="G90" i="6"/>
  <c r="I90" i="6" s="1"/>
  <c r="F90" i="6"/>
  <c r="E90" i="6"/>
  <c r="D90" i="6"/>
  <c r="C90" i="6"/>
  <c r="B90" i="6"/>
  <c r="H89" i="6"/>
  <c r="G89" i="6"/>
  <c r="I89" i="6" s="1"/>
  <c r="E89" i="6"/>
  <c r="D89" i="6"/>
  <c r="C89" i="6"/>
  <c r="B89" i="6"/>
  <c r="H88" i="6"/>
  <c r="G88" i="6"/>
  <c r="I88" i="6" s="1"/>
  <c r="E88" i="6"/>
  <c r="D88" i="6"/>
  <c r="F88" i="6" s="1"/>
  <c r="C88" i="6"/>
  <c r="B88" i="6"/>
  <c r="H87" i="6"/>
  <c r="G87" i="6"/>
  <c r="I87" i="6" s="1"/>
  <c r="E87" i="6"/>
  <c r="D87" i="6"/>
  <c r="F87" i="6" s="1"/>
  <c r="C87" i="6"/>
  <c r="B87" i="6"/>
  <c r="H86" i="6"/>
  <c r="I86" i="6" s="1"/>
  <c r="G86" i="6"/>
  <c r="E86" i="6"/>
  <c r="D86" i="6"/>
  <c r="F86" i="6" s="1"/>
  <c r="C86" i="6"/>
  <c r="B86" i="6"/>
  <c r="H85" i="6"/>
  <c r="G85" i="6"/>
  <c r="F85" i="6"/>
  <c r="E85" i="6"/>
  <c r="D85" i="6"/>
  <c r="C85" i="6"/>
  <c r="B85" i="6"/>
  <c r="H84" i="6"/>
  <c r="G84" i="6"/>
  <c r="E84" i="6"/>
  <c r="D84" i="6"/>
  <c r="C84" i="6"/>
  <c r="B84" i="6"/>
  <c r="H83" i="6"/>
  <c r="G83" i="6"/>
  <c r="I83" i="6" s="1"/>
  <c r="E83" i="6"/>
  <c r="D83" i="6"/>
  <c r="C83" i="6"/>
  <c r="B83" i="6"/>
  <c r="H82" i="6"/>
  <c r="G82" i="6"/>
  <c r="I82" i="6" s="1"/>
  <c r="E82" i="6"/>
  <c r="D82" i="6"/>
  <c r="F82" i="6" s="1"/>
  <c r="C82" i="6"/>
  <c r="B82" i="6"/>
  <c r="H81" i="6"/>
  <c r="G81" i="6"/>
  <c r="E81" i="6"/>
  <c r="D81" i="6"/>
  <c r="C81" i="6"/>
  <c r="B81" i="6"/>
  <c r="H80" i="6"/>
  <c r="G80" i="6"/>
  <c r="I80" i="6" s="1"/>
  <c r="E80" i="6"/>
  <c r="D80" i="6"/>
  <c r="F80" i="6" s="1"/>
  <c r="C80" i="6"/>
  <c r="B80" i="6"/>
  <c r="H79" i="6"/>
  <c r="G79" i="6"/>
  <c r="I79" i="6" s="1"/>
  <c r="E79" i="6"/>
  <c r="D79" i="6"/>
  <c r="C79" i="6"/>
  <c r="B79" i="6"/>
  <c r="K78" i="6"/>
  <c r="H78" i="6"/>
  <c r="G78" i="6"/>
  <c r="I78" i="6" s="1"/>
  <c r="E78" i="6"/>
  <c r="D78" i="6"/>
  <c r="F78" i="6" s="1"/>
  <c r="C78" i="6"/>
  <c r="B78" i="6"/>
  <c r="H77" i="6"/>
  <c r="G77" i="6"/>
  <c r="F77" i="6"/>
  <c r="E77" i="6"/>
  <c r="D77" i="6"/>
  <c r="C77" i="6"/>
  <c r="B77" i="6"/>
  <c r="H76" i="6"/>
  <c r="G76" i="6"/>
  <c r="I76" i="6" s="1"/>
  <c r="E76" i="6"/>
  <c r="D76" i="6"/>
  <c r="C76" i="6"/>
  <c r="B76" i="6"/>
  <c r="H75" i="6"/>
  <c r="G75" i="6"/>
  <c r="E75" i="6"/>
  <c r="D75" i="6"/>
  <c r="C75" i="6"/>
  <c r="B75" i="6"/>
  <c r="H74" i="6"/>
  <c r="G74" i="6"/>
  <c r="E74" i="6"/>
  <c r="D74" i="6"/>
  <c r="F74" i="6" s="1"/>
  <c r="C74" i="6"/>
  <c r="B74" i="6"/>
  <c r="H73" i="6"/>
  <c r="G73" i="6"/>
  <c r="E73" i="6"/>
  <c r="D73" i="6"/>
  <c r="C73" i="6"/>
  <c r="B73" i="6"/>
  <c r="H72" i="6"/>
  <c r="G72" i="6"/>
  <c r="I72" i="6" s="1"/>
  <c r="E72" i="6"/>
  <c r="D72" i="6"/>
  <c r="F72" i="6" s="1"/>
  <c r="C72" i="6"/>
  <c r="B72" i="6"/>
  <c r="H71" i="6"/>
  <c r="G71" i="6"/>
  <c r="I71" i="6" s="1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E69" i="6"/>
  <c r="D69" i="6"/>
  <c r="C69" i="6"/>
  <c r="B69" i="6"/>
  <c r="H68" i="6"/>
  <c r="G68" i="6"/>
  <c r="E68" i="6"/>
  <c r="D68" i="6"/>
  <c r="C68" i="6"/>
  <c r="B68" i="6"/>
  <c r="H67" i="6"/>
  <c r="G67" i="6"/>
  <c r="I67" i="6" s="1"/>
  <c r="E67" i="6"/>
  <c r="D67" i="6"/>
  <c r="C67" i="6"/>
  <c r="B67" i="6"/>
  <c r="K66" i="6"/>
  <c r="H66" i="6"/>
  <c r="G66" i="6"/>
  <c r="I66" i="6" s="1"/>
  <c r="F66" i="6"/>
  <c r="E66" i="6"/>
  <c r="D66" i="6"/>
  <c r="C66" i="6"/>
  <c r="B66" i="6"/>
  <c r="H65" i="6"/>
  <c r="G65" i="6"/>
  <c r="E65" i="6"/>
  <c r="D65" i="6"/>
  <c r="C65" i="6"/>
  <c r="B65" i="6"/>
  <c r="H64" i="6"/>
  <c r="G64" i="6"/>
  <c r="E64" i="6"/>
  <c r="D64" i="6"/>
  <c r="C64" i="6"/>
  <c r="B64" i="6"/>
  <c r="H63" i="6"/>
  <c r="G63" i="6"/>
  <c r="E63" i="6"/>
  <c r="D63" i="6"/>
  <c r="C63" i="6"/>
  <c r="B63" i="6"/>
  <c r="H62" i="6"/>
  <c r="I62" i="6" s="1"/>
  <c r="G62" i="6"/>
  <c r="E62" i="6"/>
  <c r="D62" i="6"/>
  <c r="F62" i="6" s="1"/>
  <c r="C62" i="6"/>
  <c r="B62" i="6"/>
  <c r="H61" i="6"/>
  <c r="G61" i="6"/>
  <c r="E61" i="6"/>
  <c r="D61" i="6"/>
  <c r="C61" i="6"/>
  <c r="B61" i="6"/>
  <c r="H60" i="6"/>
  <c r="G60" i="6"/>
  <c r="E60" i="6"/>
  <c r="D60" i="6"/>
  <c r="C60" i="6"/>
  <c r="B60" i="6"/>
  <c r="H59" i="6"/>
  <c r="G59" i="6"/>
  <c r="E59" i="6"/>
  <c r="D59" i="6"/>
  <c r="C59" i="6"/>
  <c r="B59" i="6"/>
  <c r="H58" i="6"/>
  <c r="G58" i="6"/>
  <c r="E58" i="6"/>
  <c r="D58" i="6"/>
  <c r="F58" i="6" s="1"/>
  <c r="C58" i="6"/>
  <c r="B58" i="6"/>
  <c r="H57" i="6"/>
  <c r="G57" i="6"/>
  <c r="E57" i="6"/>
  <c r="D57" i="6"/>
  <c r="C57" i="6"/>
  <c r="B57" i="6"/>
  <c r="H56" i="6"/>
  <c r="G56" i="6"/>
  <c r="E56" i="6"/>
  <c r="D56" i="6"/>
  <c r="C56" i="6"/>
  <c r="B56" i="6"/>
  <c r="I55" i="6"/>
  <c r="H55" i="6"/>
  <c r="G55" i="6"/>
  <c r="E55" i="6"/>
  <c r="D55" i="6"/>
  <c r="C55" i="6"/>
  <c r="B55" i="6"/>
  <c r="H54" i="6"/>
  <c r="G54" i="6"/>
  <c r="E54" i="6"/>
  <c r="D54" i="6"/>
  <c r="F54" i="6" s="1"/>
  <c r="C54" i="6"/>
  <c r="B54" i="6"/>
  <c r="H53" i="6"/>
  <c r="G53" i="6"/>
  <c r="E53" i="6"/>
  <c r="F53" i="6" s="1"/>
  <c r="D53" i="6"/>
  <c r="C53" i="6"/>
  <c r="B53" i="6"/>
  <c r="H52" i="6"/>
  <c r="G52" i="6"/>
  <c r="I52" i="6" s="1"/>
  <c r="E52" i="6"/>
  <c r="D52" i="6"/>
  <c r="C52" i="6"/>
  <c r="B52" i="6"/>
  <c r="I51" i="6"/>
  <c r="H51" i="6"/>
  <c r="G51" i="6"/>
  <c r="E51" i="6"/>
  <c r="D51" i="6"/>
  <c r="C51" i="6"/>
  <c r="B51" i="6"/>
  <c r="I50" i="6"/>
  <c r="H50" i="6"/>
  <c r="G50" i="6"/>
  <c r="E50" i="6"/>
  <c r="D50" i="6"/>
  <c r="F50" i="6" s="1"/>
  <c r="C50" i="6"/>
  <c r="B50" i="6"/>
  <c r="H49" i="6"/>
  <c r="G49" i="6"/>
  <c r="I49" i="6" s="1"/>
  <c r="E49" i="6"/>
  <c r="D49" i="6"/>
  <c r="F49" i="6" s="1"/>
  <c r="C49" i="6"/>
  <c r="B49" i="6"/>
  <c r="H48" i="6"/>
  <c r="G48" i="6"/>
  <c r="I48" i="6" s="1"/>
  <c r="E48" i="6"/>
  <c r="D48" i="6"/>
  <c r="F48" i="6" s="1"/>
  <c r="C48" i="6"/>
  <c r="B48" i="6"/>
  <c r="H47" i="6"/>
  <c r="I47" i="6" s="1"/>
  <c r="G47" i="6"/>
  <c r="E47" i="6"/>
  <c r="D47" i="6"/>
  <c r="C47" i="6"/>
  <c r="B47" i="6"/>
  <c r="H46" i="6"/>
  <c r="G46" i="6"/>
  <c r="E46" i="6"/>
  <c r="D46" i="6"/>
  <c r="F46" i="6" s="1"/>
  <c r="C46" i="6"/>
  <c r="B46" i="6"/>
  <c r="H45" i="6"/>
  <c r="G45" i="6"/>
  <c r="K45" i="6" s="1"/>
  <c r="F45" i="6"/>
  <c r="E45" i="6"/>
  <c r="D45" i="6"/>
  <c r="C45" i="6"/>
  <c r="B45" i="6"/>
  <c r="H44" i="6"/>
  <c r="G44" i="6"/>
  <c r="I44" i="6" s="1"/>
  <c r="E44" i="6"/>
  <c r="D44" i="6"/>
  <c r="K44" i="6" s="1"/>
  <c r="C44" i="6"/>
  <c r="B44" i="6"/>
  <c r="H43" i="6"/>
  <c r="G43" i="6"/>
  <c r="I43" i="6" s="1"/>
  <c r="E43" i="6"/>
  <c r="D43" i="6"/>
  <c r="C43" i="6"/>
  <c r="B43" i="6"/>
  <c r="H42" i="6"/>
  <c r="I42" i="6" s="1"/>
  <c r="G42" i="6"/>
  <c r="E42" i="6"/>
  <c r="D42" i="6"/>
  <c r="F42" i="6" s="1"/>
  <c r="C42" i="6"/>
  <c r="B42" i="6"/>
  <c r="H41" i="6"/>
  <c r="G41" i="6"/>
  <c r="E41" i="6"/>
  <c r="F41" i="6" s="1"/>
  <c r="D41" i="6"/>
  <c r="C41" i="6"/>
  <c r="B41" i="6"/>
  <c r="H40" i="6"/>
  <c r="G40" i="6"/>
  <c r="E40" i="6"/>
  <c r="D40" i="6"/>
  <c r="F40" i="6" s="1"/>
  <c r="C40" i="6"/>
  <c r="B40" i="6"/>
  <c r="H39" i="6"/>
  <c r="G39" i="6"/>
  <c r="I39" i="6" s="1"/>
  <c r="E39" i="6"/>
  <c r="D39" i="6"/>
  <c r="F39" i="6" s="1"/>
  <c r="C39" i="6"/>
  <c r="B39" i="6"/>
  <c r="H38" i="6"/>
  <c r="G38" i="6"/>
  <c r="I38" i="6" s="1"/>
  <c r="E38" i="6"/>
  <c r="D38" i="6"/>
  <c r="C38" i="6"/>
  <c r="B38" i="6"/>
  <c r="H37" i="6"/>
  <c r="G37" i="6"/>
  <c r="I37" i="6" s="1"/>
  <c r="E37" i="6"/>
  <c r="D37" i="6"/>
  <c r="C37" i="6"/>
  <c r="B37" i="6"/>
  <c r="H36" i="6"/>
  <c r="G36" i="6"/>
  <c r="I36" i="6" s="1"/>
  <c r="E36" i="6"/>
  <c r="D36" i="6"/>
  <c r="K36" i="6" s="1"/>
  <c r="C36" i="6"/>
  <c r="B36" i="6"/>
  <c r="H35" i="6"/>
  <c r="G35" i="6"/>
  <c r="I35" i="6" s="1"/>
  <c r="E35" i="6"/>
  <c r="D35" i="6"/>
  <c r="C35" i="6"/>
  <c r="B35" i="6"/>
  <c r="H34" i="6"/>
  <c r="G34" i="6"/>
  <c r="I34" i="6" s="1"/>
  <c r="E34" i="6"/>
  <c r="D34" i="6"/>
  <c r="F34" i="6" s="1"/>
  <c r="C34" i="6"/>
  <c r="B34" i="6"/>
  <c r="H33" i="6"/>
  <c r="G33" i="6"/>
  <c r="E33" i="6"/>
  <c r="F33" i="6" s="1"/>
  <c r="D33" i="6"/>
  <c r="C33" i="6"/>
  <c r="B33" i="6"/>
  <c r="H32" i="6"/>
  <c r="G32" i="6"/>
  <c r="I32" i="6" s="1"/>
  <c r="E32" i="6"/>
  <c r="D32" i="6"/>
  <c r="C32" i="6"/>
  <c r="B32" i="6"/>
  <c r="I31" i="6"/>
  <c r="H31" i="6"/>
  <c r="G31" i="6"/>
  <c r="E31" i="6"/>
  <c r="D31" i="6"/>
  <c r="F31" i="6" s="1"/>
  <c r="C31" i="6"/>
  <c r="B31" i="6"/>
  <c r="H30" i="6"/>
  <c r="G30" i="6"/>
  <c r="F30" i="6"/>
  <c r="E30" i="6"/>
  <c r="D30" i="6"/>
  <c r="C30" i="6"/>
  <c r="B30" i="6"/>
  <c r="H29" i="6"/>
  <c r="G29" i="6"/>
  <c r="I29" i="6" s="1"/>
  <c r="F29" i="6"/>
  <c r="E29" i="6"/>
  <c r="D29" i="6"/>
  <c r="C29" i="6"/>
  <c r="B29" i="6"/>
  <c r="H28" i="6"/>
  <c r="G28" i="6"/>
  <c r="I28" i="6" s="1"/>
  <c r="E28" i="6"/>
  <c r="D28" i="6"/>
  <c r="K28" i="6" s="1"/>
  <c r="C28" i="6"/>
  <c r="B28" i="6"/>
  <c r="H27" i="6"/>
  <c r="G27" i="6"/>
  <c r="I27" i="6" s="1"/>
  <c r="E27" i="6"/>
  <c r="D27" i="6"/>
  <c r="K27" i="6" s="1"/>
  <c r="C27" i="6"/>
  <c r="B27" i="6"/>
  <c r="H26" i="6"/>
  <c r="G26" i="6"/>
  <c r="E26" i="6"/>
  <c r="D26" i="6"/>
  <c r="F26" i="6" s="1"/>
  <c r="C26" i="6"/>
  <c r="B26" i="6"/>
  <c r="H25" i="6"/>
  <c r="G25" i="6"/>
  <c r="E25" i="6"/>
  <c r="F25" i="6" s="1"/>
  <c r="D25" i="6"/>
  <c r="C25" i="6"/>
  <c r="B25" i="6"/>
  <c r="H24" i="6"/>
  <c r="G24" i="6"/>
  <c r="E24" i="6"/>
  <c r="D24" i="6"/>
  <c r="C24" i="6"/>
  <c r="B24" i="6"/>
  <c r="I23" i="6"/>
  <c r="H23" i="6"/>
  <c r="G23" i="6"/>
  <c r="E23" i="6"/>
  <c r="D23" i="6"/>
  <c r="F23" i="6" s="1"/>
  <c r="C23" i="6"/>
  <c r="B23" i="6"/>
  <c r="H22" i="6"/>
  <c r="G22" i="6"/>
  <c r="F22" i="6"/>
  <c r="E22" i="6"/>
  <c r="D22" i="6"/>
  <c r="C22" i="6"/>
  <c r="B22" i="6"/>
  <c r="H21" i="6"/>
  <c r="G21" i="6"/>
  <c r="E21" i="6"/>
  <c r="D21" i="6"/>
  <c r="F21" i="6" s="1"/>
  <c r="C21" i="6"/>
  <c r="B21" i="6"/>
  <c r="H20" i="6"/>
  <c r="G20" i="6"/>
  <c r="E20" i="6"/>
  <c r="D20" i="6"/>
  <c r="C20" i="6"/>
  <c r="B20" i="6"/>
  <c r="H19" i="6"/>
  <c r="G19" i="6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E17" i="6"/>
  <c r="F17" i="6" s="1"/>
  <c r="D17" i="6"/>
  <c r="C17" i="6"/>
  <c r="B17" i="6"/>
  <c r="H16" i="6"/>
  <c r="G16" i="6"/>
  <c r="I16" i="6" s="1"/>
  <c r="E16" i="6"/>
  <c r="D16" i="6"/>
  <c r="F16" i="6" s="1"/>
  <c r="C16" i="6"/>
  <c r="B16" i="6"/>
  <c r="H15" i="6"/>
  <c r="G15" i="6"/>
  <c r="I15" i="6" s="1"/>
  <c r="E15" i="6"/>
  <c r="D15" i="6"/>
  <c r="F15" i="6" s="1"/>
  <c r="C15" i="6"/>
  <c r="B15" i="6"/>
  <c r="H14" i="6"/>
  <c r="G14" i="6"/>
  <c r="E14" i="6"/>
  <c r="D14" i="6"/>
  <c r="F14" i="6" s="1"/>
  <c r="C14" i="6"/>
  <c r="B14" i="6"/>
  <c r="H13" i="6"/>
  <c r="G13" i="6"/>
  <c r="E13" i="6"/>
  <c r="D13" i="6"/>
  <c r="F13" i="6" s="1"/>
  <c r="C13" i="6"/>
  <c r="B13" i="6"/>
  <c r="H12" i="6"/>
  <c r="G12" i="6"/>
  <c r="E12" i="6"/>
  <c r="D12" i="6"/>
  <c r="C12" i="6"/>
  <c r="B12" i="6"/>
  <c r="H11" i="6"/>
  <c r="G11" i="6"/>
  <c r="I11" i="6" s="1"/>
  <c r="E11" i="6"/>
  <c r="D11" i="6"/>
  <c r="C11" i="6"/>
  <c r="B11" i="6"/>
  <c r="H109" i="8"/>
  <c r="G109" i="8"/>
  <c r="I109" i="8" s="1"/>
  <c r="E109" i="8"/>
  <c r="D109" i="8"/>
  <c r="K109" i="8" s="1"/>
  <c r="C109" i="8"/>
  <c r="B109" i="8"/>
  <c r="H108" i="8"/>
  <c r="G108" i="8"/>
  <c r="I108" i="8" s="1"/>
  <c r="E108" i="8"/>
  <c r="D108" i="8"/>
  <c r="K108" i="8" s="1"/>
  <c r="C108" i="8"/>
  <c r="B108" i="8"/>
  <c r="H107" i="8"/>
  <c r="G107" i="8"/>
  <c r="I107" i="8" s="1"/>
  <c r="E107" i="8"/>
  <c r="D107" i="8"/>
  <c r="K107" i="8" s="1"/>
  <c r="C107" i="8"/>
  <c r="B107" i="8"/>
  <c r="H106" i="8"/>
  <c r="G106" i="8"/>
  <c r="I106" i="8" s="1"/>
  <c r="E106" i="8"/>
  <c r="D106" i="8"/>
  <c r="K106" i="8" s="1"/>
  <c r="C106" i="8"/>
  <c r="B106" i="8"/>
  <c r="K105" i="8"/>
  <c r="H105" i="8"/>
  <c r="G105" i="8"/>
  <c r="I105" i="8" s="1"/>
  <c r="E105" i="8"/>
  <c r="D105" i="8"/>
  <c r="F105" i="8" s="1"/>
  <c r="C105" i="8"/>
  <c r="B105" i="8"/>
  <c r="H104" i="8"/>
  <c r="G104" i="8"/>
  <c r="I104" i="8" s="1"/>
  <c r="E104" i="8"/>
  <c r="D104" i="8"/>
  <c r="F104" i="8" s="1"/>
  <c r="C104" i="8"/>
  <c r="B104" i="8"/>
  <c r="K103" i="8"/>
  <c r="H103" i="8"/>
  <c r="G103" i="8"/>
  <c r="I103" i="8" s="1"/>
  <c r="E103" i="8"/>
  <c r="D103" i="8"/>
  <c r="F103" i="8" s="1"/>
  <c r="C103" i="8"/>
  <c r="B103" i="8"/>
  <c r="I102" i="8"/>
  <c r="H102" i="8"/>
  <c r="G102" i="8"/>
  <c r="E102" i="8"/>
  <c r="D102" i="8"/>
  <c r="C102" i="8"/>
  <c r="B102" i="8"/>
  <c r="H101" i="8"/>
  <c r="G101" i="8"/>
  <c r="E101" i="8"/>
  <c r="D101" i="8"/>
  <c r="C101" i="8"/>
  <c r="B101" i="8"/>
  <c r="H100" i="8"/>
  <c r="G100" i="8"/>
  <c r="E100" i="8"/>
  <c r="D100" i="8"/>
  <c r="C100" i="8"/>
  <c r="B100" i="8"/>
  <c r="H99" i="8"/>
  <c r="G99" i="8"/>
  <c r="F99" i="8"/>
  <c r="E99" i="8"/>
  <c r="D99" i="8"/>
  <c r="C99" i="8"/>
  <c r="B99" i="8"/>
  <c r="H98" i="8"/>
  <c r="G98" i="8"/>
  <c r="I98" i="8" s="1"/>
  <c r="E98" i="8"/>
  <c r="D98" i="8"/>
  <c r="K98" i="8" s="1"/>
  <c r="C98" i="8"/>
  <c r="B98" i="8"/>
  <c r="K97" i="8"/>
  <c r="H97" i="8"/>
  <c r="G97" i="8"/>
  <c r="E97" i="8"/>
  <c r="D97" i="8"/>
  <c r="F97" i="8" s="1"/>
  <c r="C97" i="8"/>
  <c r="B97" i="8"/>
  <c r="K96" i="8"/>
  <c r="I96" i="8"/>
  <c r="H96" i="8"/>
  <c r="G96" i="8"/>
  <c r="E96" i="8"/>
  <c r="D96" i="8"/>
  <c r="F96" i="8" s="1"/>
  <c r="C96" i="8"/>
  <c r="B96" i="8"/>
  <c r="H95" i="8"/>
  <c r="G95" i="8"/>
  <c r="E95" i="8"/>
  <c r="D95" i="8"/>
  <c r="F95" i="8" s="1"/>
  <c r="C95" i="8"/>
  <c r="B95" i="8"/>
  <c r="H94" i="8"/>
  <c r="G94" i="8"/>
  <c r="E94" i="8"/>
  <c r="D94" i="8"/>
  <c r="F94" i="8" s="1"/>
  <c r="C94" i="8"/>
  <c r="B94" i="8"/>
  <c r="I93" i="8"/>
  <c r="H93" i="8"/>
  <c r="G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I91" i="8" s="1"/>
  <c r="F91" i="8"/>
  <c r="E91" i="8"/>
  <c r="D91" i="8"/>
  <c r="K91" i="8" s="1"/>
  <c r="C91" i="8"/>
  <c r="B91" i="8"/>
  <c r="H90" i="8"/>
  <c r="G90" i="8"/>
  <c r="E90" i="8"/>
  <c r="D90" i="8"/>
  <c r="C90" i="8"/>
  <c r="B90" i="8"/>
  <c r="H89" i="8"/>
  <c r="I89" i="8" s="1"/>
  <c r="G89" i="8"/>
  <c r="E89" i="8"/>
  <c r="D89" i="8"/>
  <c r="F89" i="8" s="1"/>
  <c r="C89" i="8"/>
  <c r="B89" i="8"/>
  <c r="K88" i="8"/>
  <c r="H88" i="8"/>
  <c r="G88" i="8"/>
  <c r="I88" i="8" s="1"/>
  <c r="E88" i="8"/>
  <c r="D88" i="8"/>
  <c r="F88" i="8" s="1"/>
  <c r="C88" i="8"/>
  <c r="B88" i="8"/>
  <c r="H87" i="8"/>
  <c r="G87" i="8"/>
  <c r="I87" i="8" s="1"/>
  <c r="E87" i="8"/>
  <c r="D87" i="8"/>
  <c r="F87" i="8" s="1"/>
  <c r="C87" i="8"/>
  <c r="B87" i="8"/>
  <c r="I86" i="8"/>
  <c r="H86" i="8"/>
  <c r="G86" i="8"/>
  <c r="E86" i="8"/>
  <c r="D86" i="8"/>
  <c r="F86" i="8" s="1"/>
  <c r="C86" i="8"/>
  <c r="B86" i="8"/>
  <c r="H85" i="8"/>
  <c r="G85" i="8"/>
  <c r="E85" i="8"/>
  <c r="D85" i="8"/>
  <c r="C85" i="8"/>
  <c r="B85" i="8"/>
  <c r="H84" i="8"/>
  <c r="G84" i="8"/>
  <c r="E84" i="8"/>
  <c r="F84" i="8" s="1"/>
  <c r="D84" i="8"/>
  <c r="C84" i="8"/>
  <c r="B84" i="8"/>
  <c r="H83" i="8"/>
  <c r="G83" i="8"/>
  <c r="E83" i="8"/>
  <c r="D83" i="8"/>
  <c r="C83" i="8"/>
  <c r="B83" i="8"/>
  <c r="H82" i="8"/>
  <c r="G82" i="8"/>
  <c r="I82" i="8" s="1"/>
  <c r="E82" i="8"/>
  <c r="D82" i="8"/>
  <c r="K82" i="8" s="1"/>
  <c r="C82" i="8"/>
  <c r="B82" i="8"/>
  <c r="H81" i="8"/>
  <c r="G81" i="8"/>
  <c r="E81" i="8"/>
  <c r="D81" i="8"/>
  <c r="F81" i="8" s="1"/>
  <c r="C81" i="8"/>
  <c r="B81" i="8"/>
  <c r="H80" i="8"/>
  <c r="G80" i="8"/>
  <c r="E80" i="8"/>
  <c r="D80" i="8"/>
  <c r="F80" i="8" s="1"/>
  <c r="C80" i="8"/>
  <c r="B80" i="8"/>
  <c r="H79" i="8"/>
  <c r="G79" i="8"/>
  <c r="E79" i="8"/>
  <c r="D79" i="8"/>
  <c r="C79" i="8"/>
  <c r="B79" i="8"/>
  <c r="H78" i="8"/>
  <c r="G78" i="8"/>
  <c r="I78" i="8" s="1"/>
  <c r="E78" i="8"/>
  <c r="D78" i="8"/>
  <c r="F78" i="8" s="1"/>
  <c r="C78" i="8"/>
  <c r="B78" i="8"/>
  <c r="H77" i="8"/>
  <c r="G77" i="8"/>
  <c r="E77" i="8"/>
  <c r="D77" i="8"/>
  <c r="C77" i="8"/>
  <c r="B77" i="8"/>
  <c r="H76" i="8"/>
  <c r="G76" i="8"/>
  <c r="E76" i="8"/>
  <c r="K76" i="8" s="1"/>
  <c r="D76" i="8"/>
  <c r="C76" i="8"/>
  <c r="B76" i="8"/>
  <c r="H75" i="8"/>
  <c r="G75" i="8"/>
  <c r="E75" i="8"/>
  <c r="D75" i="8"/>
  <c r="F75" i="8" s="1"/>
  <c r="C75" i="8"/>
  <c r="B75" i="8"/>
  <c r="H74" i="8"/>
  <c r="G74" i="8"/>
  <c r="E74" i="8"/>
  <c r="D74" i="8"/>
  <c r="C74" i="8"/>
  <c r="B74" i="8"/>
  <c r="H73" i="8"/>
  <c r="G73" i="8"/>
  <c r="F73" i="8"/>
  <c r="E73" i="8"/>
  <c r="D73" i="8"/>
  <c r="C73" i="8"/>
  <c r="B73" i="8"/>
  <c r="K72" i="8"/>
  <c r="H72" i="8"/>
  <c r="G72" i="8"/>
  <c r="I72" i="8" s="1"/>
  <c r="E72" i="8"/>
  <c r="D72" i="8"/>
  <c r="F72" i="8" s="1"/>
  <c r="C72" i="8"/>
  <c r="B72" i="8"/>
  <c r="H71" i="8"/>
  <c r="G71" i="8"/>
  <c r="E71" i="8"/>
  <c r="D71" i="8"/>
  <c r="C71" i="8"/>
  <c r="B71" i="8"/>
  <c r="I70" i="8"/>
  <c r="H70" i="8"/>
  <c r="G70" i="8"/>
  <c r="E70" i="8"/>
  <c r="D70" i="8"/>
  <c r="C70" i="8"/>
  <c r="B70" i="8"/>
  <c r="H69" i="8"/>
  <c r="G69" i="8"/>
  <c r="I69" i="8" s="1"/>
  <c r="E69" i="8"/>
  <c r="D69" i="8"/>
  <c r="C69" i="8"/>
  <c r="B69" i="8"/>
  <c r="H68" i="8"/>
  <c r="G68" i="8"/>
  <c r="E68" i="8"/>
  <c r="D68" i="8"/>
  <c r="C68" i="8"/>
  <c r="B68" i="8"/>
  <c r="H67" i="8"/>
  <c r="G67" i="8"/>
  <c r="I67" i="8" s="1"/>
  <c r="E67" i="8"/>
  <c r="D67" i="8"/>
  <c r="F67" i="8" s="1"/>
  <c r="C67" i="8"/>
  <c r="B67" i="8"/>
  <c r="H66" i="8"/>
  <c r="G66" i="8"/>
  <c r="I66" i="8" s="1"/>
  <c r="E66" i="8"/>
  <c r="D66" i="8"/>
  <c r="K66" i="8" s="1"/>
  <c r="C66" i="8"/>
  <c r="B66" i="8"/>
  <c r="H65" i="8"/>
  <c r="G65" i="8"/>
  <c r="F65" i="8"/>
  <c r="E65" i="8"/>
  <c r="D65" i="8"/>
  <c r="C65" i="8"/>
  <c r="B65" i="8"/>
  <c r="H64" i="8"/>
  <c r="G64" i="8"/>
  <c r="F64" i="8"/>
  <c r="E64" i="8"/>
  <c r="D64" i="8"/>
  <c r="C64" i="8"/>
  <c r="B64" i="8"/>
  <c r="H63" i="8"/>
  <c r="G63" i="8"/>
  <c r="E63" i="8"/>
  <c r="D63" i="8"/>
  <c r="F63" i="8" s="1"/>
  <c r="C63" i="8"/>
  <c r="B63" i="8"/>
  <c r="H62" i="8"/>
  <c r="G62" i="8"/>
  <c r="I62" i="8" s="1"/>
  <c r="E62" i="8"/>
  <c r="D62" i="8"/>
  <c r="C62" i="8"/>
  <c r="B62" i="8"/>
  <c r="H61" i="8"/>
  <c r="G61" i="8"/>
  <c r="I61" i="8" s="1"/>
  <c r="E61" i="8"/>
  <c r="D61" i="8"/>
  <c r="C61" i="8"/>
  <c r="B61" i="8"/>
  <c r="H60" i="8"/>
  <c r="G60" i="8"/>
  <c r="I60" i="8" s="1"/>
  <c r="E60" i="8"/>
  <c r="D60" i="8"/>
  <c r="C60" i="8"/>
  <c r="B60" i="8"/>
  <c r="H59" i="8"/>
  <c r="G59" i="8"/>
  <c r="I59" i="8" s="1"/>
  <c r="F59" i="8"/>
  <c r="E59" i="8"/>
  <c r="D59" i="8"/>
  <c r="C59" i="8"/>
  <c r="B59" i="8"/>
  <c r="H58" i="8"/>
  <c r="G58" i="8"/>
  <c r="E58" i="8"/>
  <c r="D58" i="8"/>
  <c r="C58" i="8"/>
  <c r="B58" i="8"/>
  <c r="H57" i="8"/>
  <c r="G57" i="8"/>
  <c r="E57" i="8"/>
  <c r="D57" i="8"/>
  <c r="C57" i="8"/>
  <c r="B57" i="8"/>
  <c r="H56" i="8"/>
  <c r="G56" i="8"/>
  <c r="I56" i="8" s="1"/>
  <c r="E56" i="8"/>
  <c r="D56" i="8"/>
  <c r="F56" i="8" s="1"/>
  <c r="C56" i="8"/>
  <c r="B56" i="8"/>
  <c r="H55" i="8"/>
  <c r="G55" i="8"/>
  <c r="I55" i="8" s="1"/>
  <c r="E55" i="8"/>
  <c r="D55" i="8"/>
  <c r="C55" i="8"/>
  <c r="B55" i="8"/>
  <c r="H54" i="8"/>
  <c r="G54" i="8"/>
  <c r="I54" i="8" s="1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I52" i="8" s="1"/>
  <c r="E52" i="8"/>
  <c r="D52" i="8"/>
  <c r="F52" i="8" s="1"/>
  <c r="C52" i="8"/>
  <c r="B52" i="8"/>
  <c r="H51" i="8"/>
  <c r="G51" i="8"/>
  <c r="I51" i="8" s="1"/>
  <c r="E51" i="8"/>
  <c r="D51" i="8"/>
  <c r="F51" i="8" s="1"/>
  <c r="C51" i="8"/>
  <c r="B51" i="8"/>
  <c r="H50" i="8"/>
  <c r="G50" i="8"/>
  <c r="I50" i="8" s="1"/>
  <c r="E50" i="8"/>
  <c r="D50" i="8"/>
  <c r="K50" i="8" s="1"/>
  <c r="C50" i="8"/>
  <c r="B50" i="8"/>
  <c r="K49" i="8"/>
  <c r="H49" i="8"/>
  <c r="G49" i="8"/>
  <c r="I49" i="8" s="1"/>
  <c r="F49" i="8"/>
  <c r="E49" i="8"/>
  <c r="D49" i="8"/>
  <c r="C49" i="8"/>
  <c r="B49" i="8"/>
  <c r="K48" i="8"/>
  <c r="H48" i="8"/>
  <c r="G48" i="8"/>
  <c r="I48" i="8" s="1"/>
  <c r="E48" i="8"/>
  <c r="D48" i="8"/>
  <c r="F48" i="8" s="1"/>
  <c r="C48" i="8"/>
  <c r="B48" i="8"/>
  <c r="H47" i="8"/>
  <c r="G47" i="8"/>
  <c r="E47" i="8"/>
  <c r="D47" i="8"/>
  <c r="C47" i="8"/>
  <c r="B47" i="8"/>
  <c r="I46" i="8"/>
  <c r="H46" i="8"/>
  <c r="G46" i="8"/>
  <c r="E46" i="8"/>
  <c r="D46" i="8"/>
  <c r="C46" i="8"/>
  <c r="B46" i="8"/>
  <c r="H45" i="8"/>
  <c r="G45" i="8"/>
  <c r="I45" i="8" s="1"/>
  <c r="E45" i="8"/>
  <c r="D45" i="8"/>
  <c r="K45" i="8" s="1"/>
  <c r="C45" i="8"/>
  <c r="B45" i="8"/>
  <c r="H44" i="8"/>
  <c r="G44" i="8"/>
  <c r="I44" i="8" s="1"/>
  <c r="E44" i="8"/>
  <c r="D44" i="8"/>
  <c r="C44" i="8"/>
  <c r="B44" i="8"/>
  <c r="H43" i="8"/>
  <c r="G43" i="8"/>
  <c r="I43" i="8" s="1"/>
  <c r="F43" i="8"/>
  <c r="E43" i="8"/>
  <c r="D43" i="8"/>
  <c r="C43" i="8"/>
  <c r="B43" i="8"/>
  <c r="H42" i="8"/>
  <c r="G42" i="8"/>
  <c r="E42" i="8"/>
  <c r="D42" i="8"/>
  <c r="C42" i="8"/>
  <c r="B42" i="8"/>
  <c r="H41" i="8"/>
  <c r="G41" i="8"/>
  <c r="E41" i="8"/>
  <c r="D41" i="8"/>
  <c r="F41" i="8" s="1"/>
  <c r="C41" i="8"/>
  <c r="B41" i="8"/>
  <c r="H40" i="8"/>
  <c r="G40" i="8"/>
  <c r="E40" i="8"/>
  <c r="D40" i="8"/>
  <c r="F40" i="8" s="1"/>
  <c r="C40" i="8"/>
  <c r="B40" i="8"/>
  <c r="H39" i="8"/>
  <c r="G39" i="8"/>
  <c r="I39" i="8" s="1"/>
  <c r="E39" i="8"/>
  <c r="D39" i="8"/>
  <c r="F39" i="8" s="1"/>
  <c r="C39" i="8"/>
  <c r="B39" i="8"/>
  <c r="H38" i="8"/>
  <c r="G38" i="8"/>
  <c r="I38" i="8" s="1"/>
  <c r="E38" i="8"/>
  <c r="D38" i="8"/>
  <c r="F38" i="8" s="1"/>
  <c r="C38" i="8"/>
  <c r="B38" i="8"/>
  <c r="H37" i="8"/>
  <c r="G37" i="8"/>
  <c r="I37" i="8" s="1"/>
  <c r="E37" i="8"/>
  <c r="D37" i="8"/>
  <c r="K37" i="8" s="1"/>
  <c r="C37" i="8"/>
  <c r="B37" i="8"/>
  <c r="H36" i="8"/>
  <c r="G36" i="8"/>
  <c r="I36" i="8" s="1"/>
  <c r="E36" i="8"/>
  <c r="D36" i="8"/>
  <c r="K36" i="8" s="1"/>
  <c r="C36" i="8"/>
  <c r="B36" i="8"/>
  <c r="H35" i="8"/>
  <c r="G35" i="8"/>
  <c r="I35" i="8" s="1"/>
  <c r="E35" i="8"/>
  <c r="D35" i="8"/>
  <c r="C35" i="8"/>
  <c r="B35" i="8"/>
  <c r="H34" i="8"/>
  <c r="G34" i="8"/>
  <c r="I34" i="8" s="1"/>
  <c r="E34" i="8"/>
  <c r="D34" i="8"/>
  <c r="C34" i="8"/>
  <c r="B34" i="8"/>
  <c r="H33" i="8"/>
  <c r="I33" i="8" s="1"/>
  <c r="G33" i="8"/>
  <c r="E33" i="8"/>
  <c r="D33" i="8"/>
  <c r="F33" i="8" s="1"/>
  <c r="C33" i="8"/>
  <c r="B33" i="8"/>
  <c r="H32" i="8"/>
  <c r="G32" i="8"/>
  <c r="I32" i="8" s="1"/>
  <c r="E32" i="8"/>
  <c r="D32" i="8"/>
  <c r="F32" i="8" s="1"/>
  <c r="C32" i="8"/>
  <c r="B32" i="8"/>
  <c r="K31" i="8"/>
  <c r="H31" i="8"/>
  <c r="G31" i="8"/>
  <c r="E31" i="8"/>
  <c r="D31" i="8"/>
  <c r="F31" i="8" s="1"/>
  <c r="C31" i="8"/>
  <c r="B31" i="8"/>
  <c r="I30" i="8"/>
  <c r="H30" i="8"/>
  <c r="G30" i="8"/>
  <c r="E30" i="8"/>
  <c r="D30" i="8"/>
  <c r="C30" i="8"/>
  <c r="B30" i="8"/>
  <c r="H29" i="8"/>
  <c r="G29" i="8"/>
  <c r="I29" i="8" s="1"/>
  <c r="E29" i="8"/>
  <c r="D29" i="8"/>
  <c r="C29" i="8"/>
  <c r="B29" i="8"/>
  <c r="K28" i="8"/>
  <c r="H28" i="8"/>
  <c r="G28" i="8"/>
  <c r="I28" i="8" s="1"/>
  <c r="F28" i="8"/>
  <c r="E28" i="8"/>
  <c r="D28" i="8"/>
  <c r="C28" i="8"/>
  <c r="B28" i="8"/>
  <c r="H27" i="8"/>
  <c r="G27" i="8"/>
  <c r="I27" i="8" s="1"/>
  <c r="E27" i="8"/>
  <c r="D27" i="8"/>
  <c r="K27" i="8" s="1"/>
  <c r="C27" i="8"/>
  <c r="B27" i="8"/>
  <c r="H26" i="8"/>
  <c r="G26" i="8"/>
  <c r="I26" i="8" s="1"/>
  <c r="E26" i="8"/>
  <c r="D26" i="8"/>
  <c r="K26" i="8" s="1"/>
  <c r="C26" i="8"/>
  <c r="B26" i="8"/>
  <c r="H25" i="8"/>
  <c r="G25" i="8"/>
  <c r="I25" i="8" s="1"/>
  <c r="E25" i="8"/>
  <c r="D25" i="8"/>
  <c r="C25" i="8"/>
  <c r="B25" i="8"/>
  <c r="H24" i="8"/>
  <c r="I24" i="8" s="1"/>
  <c r="G24" i="8"/>
  <c r="E24" i="8"/>
  <c r="D24" i="8"/>
  <c r="K24" i="8" s="1"/>
  <c r="C24" i="8"/>
  <c r="B24" i="8"/>
  <c r="H23" i="8"/>
  <c r="G23" i="8"/>
  <c r="E23" i="8"/>
  <c r="D23" i="8"/>
  <c r="C23" i="8"/>
  <c r="B23" i="8"/>
  <c r="H22" i="8"/>
  <c r="G22" i="8"/>
  <c r="E22" i="8"/>
  <c r="D22" i="8"/>
  <c r="C22" i="8"/>
  <c r="B22" i="8"/>
  <c r="H21" i="8"/>
  <c r="G21" i="8"/>
  <c r="I21" i="8" s="1"/>
  <c r="E21" i="8"/>
  <c r="D21" i="8"/>
  <c r="C21" i="8"/>
  <c r="B21" i="8"/>
  <c r="H20" i="8"/>
  <c r="G20" i="8"/>
  <c r="I20" i="8" s="1"/>
  <c r="E20" i="8"/>
  <c r="D20" i="8"/>
  <c r="C20" i="8"/>
  <c r="B20" i="8"/>
  <c r="H19" i="8"/>
  <c r="G19" i="8"/>
  <c r="I19" i="8" s="1"/>
  <c r="F19" i="8"/>
  <c r="E19" i="8"/>
  <c r="D19" i="8"/>
  <c r="C19" i="8"/>
  <c r="B19" i="8"/>
  <c r="H18" i="8"/>
  <c r="G18" i="8"/>
  <c r="E18" i="8"/>
  <c r="D18" i="8"/>
  <c r="C18" i="8"/>
  <c r="B18" i="8"/>
  <c r="H17" i="8"/>
  <c r="G17" i="8"/>
  <c r="E17" i="8"/>
  <c r="D17" i="8"/>
  <c r="C17" i="8"/>
  <c r="B17" i="8"/>
  <c r="H16" i="8"/>
  <c r="G16" i="8"/>
  <c r="I16" i="8" s="1"/>
  <c r="E16" i="8"/>
  <c r="D16" i="8"/>
  <c r="K16" i="8" s="1"/>
  <c r="C16" i="8"/>
  <c r="B16" i="8"/>
  <c r="H15" i="8"/>
  <c r="G15" i="8"/>
  <c r="I15" i="8" s="1"/>
  <c r="E15" i="8"/>
  <c r="D15" i="8"/>
  <c r="C15" i="8"/>
  <c r="B15" i="8"/>
  <c r="H14" i="8"/>
  <c r="G14" i="8"/>
  <c r="I14" i="8" s="1"/>
  <c r="E14" i="8"/>
  <c r="D14" i="8"/>
  <c r="C14" i="8"/>
  <c r="B14" i="8"/>
  <c r="I13" i="8"/>
  <c r="H13" i="8"/>
  <c r="G13" i="8"/>
  <c r="E13" i="8"/>
  <c r="D13" i="8"/>
  <c r="C13" i="8"/>
  <c r="B13" i="8"/>
  <c r="H12" i="8"/>
  <c r="G12" i="8"/>
  <c r="E12" i="8"/>
  <c r="D12" i="8"/>
  <c r="C12" i="8"/>
  <c r="B12" i="8"/>
  <c r="H11" i="8"/>
  <c r="G11" i="8"/>
  <c r="F11" i="8"/>
  <c r="E11" i="8"/>
  <c r="D11" i="8"/>
  <c r="C11" i="8"/>
  <c r="B11" i="8"/>
  <c r="H109" i="10"/>
  <c r="G109" i="10"/>
  <c r="I109" i="10" s="1"/>
  <c r="E109" i="10"/>
  <c r="D109" i="10"/>
  <c r="K109" i="10" s="1"/>
  <c r="C109" i="10"/>
  <c r="B109" i="10"/>
  <c r="H108" i="10"/>
  <c r="G108" i="10"/>
  <c r="I108" i="10" s="1"/>
  <c r="F108" i="10"/>
  <c r="E108" i="10"/>
  <c r="D108" i="10"/>
  <c r="K108" i="10" s="1"/>
  <c r="C108" i="10"/>
  <c r="B108" i="10"/>
  <c r="K107" i="10"/>
  <c r="H107" i="10"/>
  <c r="G107" i="10"/>
  <c r="I107" i="10" s="1"/>
  <c r="F107" i="10"/>
  <c r="E107" i="10"/>
  <c r="D107" i="10"/>
  <c r="C107" i="10"/>
  <c r="B107" i="10"/>
  <c r="H106" i="10"/>
  <c r="G106" i="10"/>
  <c r="I106" i="10" s="1"/>
  <c r="E106" i="10"/>
  <c r="D106" i="10"/>
  <c r="K106" i="10" s="1"/>
  <c r="C106" i="10"/>
  <c r="B106" i="10"/>
  <c r="I105" i="10"/>
  <c r="H105" i="10"/>
  <c r="G105" i="10"/>
  <c r="E105" i="10"/>
  <c r="D105" i="10"/>
  <c r="F105" i="10" s="1"/>
  <c r="C105" i="10"/>
  <c r="B105" i="10"/>
  <c r="H104" i="10"/>
  <c r="G104" i="10"/>
  <c r="I104" i="10" s="1"/>
  <c r="E104" i="10"/>
  <c r="D104" i="10"/>
  <c r="C104" i="10"/>
  <c r="B104" i="10"/>
  <c r="H103" i="10"/>
  <c r="G103" i="10"/>
  <c r="E103" i="10"/>
  <c r="D103" i="10"/>
  <c r="C103" i="10"/>
  <c r="B103" i="10"/>
  <c r="H102" i="10"/>
  <c r="G102" i="10"/>
  <c r="E102" i="10"/>
  <c r="D102" i="10"/>
  <c r="C102" i="10"/>
  <c r="B102" i="10"/>
  <c r="H101" i="10"/>
  <c r="G101" i="10"/>
  <c r="E101" i="10"/>
  <c r="D101" i="10"/>
  <c r="C101" i="10"/>
  <c r="B101" i="10"/>
  <c r="I100" i="10"/>
  <c r="H100" i="10"/>
  <c r="G100" i="10"/>
  <c r="E100" i="10"/>
  <c r="K100" i="10" s="1"/>
  <c r="D100" i="10"/>
  <c r="C100" i="10"/>
  <c r="B100" i="10"/>
  <c r="H99" i="10"/>
  <c r="G99" i="10"/>
  <c r="I99" i="10" s="1"/>
  <c r="F99" i="10"/>
  <c r="E99" i="10"/>
  <c r="D99" i="10"/>
  <c r="C99" i="10"/>
  <c r="B99" i="10"/>
  <c r="H98" i="10"/>
  <c r="G98" i="10"/>
  <c r="I98" i="10" s="1"/>
  <c r="E98" i="10"/>
  <c r="D98" i="10"/>
  <c r="K98" i="10" s="1"/>
  <c r="C98" i="10"/>
  <c r="B98" i="10"/>
  <c r="H97" i="10"/>
  <c r="I97" i="10" s="1"/>
  <c r="G97" i="10"/>
  <c r="E97" i="10"/>
  <c r="D97" i="10"/>
  <c r="C97" i="10"/>
  <c r="B97" i="10"/>
  <c r="H96" i="10"/>
  <c r="G96" i="10"/>
  <c r="E96" i="10"/>
  <c r="F96" i="10" s="1"/>
  <c r="D96" i="10"/>
  <c r="C96" i="10"/>
  <c r="B96" i="10"/>
  <c r="H95" i="10"/>
  <c r="G95" i="10"/>
  <c r="E95" i="10"/>
  <c r="D95" i="10"/>
  <c r="F95" i="10" s="1"/>
  <c r="C95" i="10"/>
  <c r="B95" i="10"/>
  <c r="H94" i="10"/>
  <c r="G94" i="10"/>
  <c r="E94" i="10"/>
  <c r="D94" i="10"/>
  <c r="C94" i="10"/>
  <c r="B94" i="10"/>
  <c r="H93" i="10"/>
  <c r="I93" i="10" s="1"/>
  <c r="G93" i="10"/>
  <c r="E93" i="10"/>
  <c r="D93" i="10"/>
  <c r="C93" i="10"/>
  <c r="B93" i="10"/>
  <c r="H92" i="10"/>
  <c r="G92" i="10"/>
  <c r="I92" i="10" s="1"/>
  <c r="E92" i="10"/>
  <c r="D92" i="10"/>
  <c r="C92" i="10"/>
  <c r="B92" i="10"/>
  <c r="H91" i="10"/>
  <c r="G91" i="10"/>
  <c r="I91" i="10" s="1"/>
  <c r="E91" i="10"/>
  <c r="D91" i="10"/>
  <c r="C91" i="10"/>
  <c r="B91" i="10"/>
  <c r="H90" i="10"/>
  <c r="G90" i="10"/>
  <c r="I90" i="10" s="1"/>
  <c r="E90" i="10"/>
  <c r="D90" i="10"/>
  <c r="C90" i="10"/>
  <c r="B90" i="10"/>
  <c r="H89" i="10"/>
  <c r="G89" i="10"/>
  <c r="E89" i="10"/>
  <c r="D89" i="10"/>
  <c r="F89" i="10" s="1"/>
  <c r="C89" i="10"/>
  <c r="B89" i="10"/>
  <c r="H88" i="10"/>
  <c r="I88" i="10" s="1"/>
  <c r="G88" i="10"/>
  <c r="E88" i="10"/>
  <c r="F88" i="10" s="1"/>
  <c r="D88" i="10"/>
  <c r="C88" i="10"/>
  <c r="B88" i="10"/>
  <c r="K87" i="10"/>
  <c r="H87" i="10"/>
  <c r="G87" i="10"/>
  <c r="I87" i="10" s="1"/>
  <c r="F87" i="10"/>
  <c r="E87" i="10"/>
  <c r="D87" i="10"/>
  <c r="C87" i="10"/>
  <c r="B87" i="10"/>
  <c r="H86" i="10"/>
  <c r="G86" i="10"/>
  <c r="E86" i="10"/>
  <c r="D86" i="10"/>
  <c r="C86" i="10"/>
  <c r="B86" i="10"/>
  <c r="H85" i="10"/>
  <c r="I85" i="10" s="1"/>
  <c r="G85" i="10"/>
  <c r="E85" i="10"/>
  <c r="D85" i="10"/>
  <c r="C85" i="10"/>
  <c r="B85" i="10"/>
  <c r="H84" i="10"/>
  <c r="G84" i="10"/>
  <c r="I84" i="10" s="1"/>
  <c r="E84" i="10"/>
  <c r="D84" i="10"/>
  <c r="C84" i="10"/>
  <c r="B84" i="10"/>
  <c r="H83" i="10"/>
  <c r="G83" i="10"/>
  <c r="I83" i="10" s="1"/>
  <c r="E83" i="10"/>
  <c r="D83" i="10"/>
  <c r="F83" i="10" s="1"/>
  <c r="C83" i="10"/>
  <c r="B83" i="10"/>
  <c r="H82" i="10"/>
  <c r="G82" i="10"/>
  <c r="I82" i="10" s="1"/>
  <c r="E82" i="10"/>
  <c r="D82" i="10"/>
  <c r="C82" i="10"/>
  <c r="B82" i="10"/>
  <c r="H81" i="10"/>
  <c r="G81" i="10"/>
  <c r="E81" i="10"/>
  <c r="D81" i="10"/>
  <c r="C81" i="10"/>
  <c r="B81" i="10"/>
  <c r="H80" i="10"/>
  <c r="G80" i="10"/>
  <c r="E80" i="10"/>
  <c r="F80" i="10" s="1"/>
  <c r="D80" i="10"/>
  <c r="C80" i="10"/>
  <c r="B80" i="10"/>
  <c r="H79" i="10"/>
  <c r="G79" i="10"/>
  <c r="E79" i="10"/>
  <c r="D79" i="10"/>
  <c r="F79" i="10" s="1"/>
  <c r="C79" i="10"/>
  <c r="B79" i="10"/>
  <c r="H78" i="10"/>
  <c r="G78" i="10"/>
  <c r="I78" i="10" s="1"/>
  <c r="E78" i="10"/>
  <c r="D78" i="10"/>
  <c r="F78" i="10" s="1"/>
  <c r="C78" i="10"/>
  <c r="B78" i="10"/>
  <c r="H77" i="10"/>
  <c r="G77" i="10"/>
  <c r="E77" i="10"/>
  <c r="D77" i="10"/>
  <c r="C77" i="10"/>
  <c r="B77" i="10"/>
  <c r="H76" i="10"/>
  <c r="G76" i="10"/>
  <c r="E76" i="10"/>
  <c r="K76" i="10" s="1"/>
  <c r="D76" i="10"/>
  <c r="C76" i="10"/>
  <c r="B76" i="10"/>
  <c r="H75" i="10"/>
  <c r="G75" i="10"/>
  <c r="F75" i="10"/>
  <c r="E75" i="10"/>
  <c r="D75" i="10"/>
  <c r="C75" i="10"/>
  <c r="B75" i="10"/>
  <c r="H74" i="10"/>
  <c r="G74" i="10"/>
  <c r="I74" i="10" s="1"/>
  <c r="E74" i="10"/>
  <c r="D74" i="10"/>
  <c r="C74" i="10"/>
  <c r="B74" i="10"/>
  <c r="H73" i="10"/>
  <c r="G73" i="10"/>
  <c r="E73" i="10"/>
  <c r="D73" i="10"/>
  <c r="C73" i="10"/>
  <c r="B73" i="10"/>
  <c r="K72" i="10"/>
  <c r="H72" i="10"/>
  <c r="G72" i="10"/>
  <c r="I72" i="10" s="1"/>
  <c r="F72" i="10"/>
  <c r="E72" i="10"/>
  <c r="D72" i="10"/>
  <c r="C72" i="10"/>
  <c r="B72" i="10"/>
  <c r="H71" i="10"/>
  <c r="G71" i="10"/>
  <c r="E71" i="10"/>
  <c r="D71" i="10"/>
  <c r="F71" i="10" s="1"/>
  <c r="C71" i="10"/>
  <c r="B71" i="10"/>
  <c r="H70" i="10"/>
  <c r="G70" i="10"/>
  <c r="E70" i="10"/>
  <c r="D70" i="10"/>
  <c r="F70" i="10" s="1"/>
  <c r="C70" i="10"/>
  <c r="B70" i="10"/>
  <c r="H69" i="10"/>
  <c r="G69" i="10"/>
  <c r="E69" i="10"/>
  <c r="D69" i="10"/>
  <c r="C69" i="10"/>
  <c r="B69" i="10"/>
  <c r="H68" i="10"/>
  <c r="G68" i="10"/>
  <c r="E68" i="10"/>
  <c r="D68" i="10"/>
  <c r="C68" i="10"/>
  <c r="B68" i="10"/>
  <c r="H67" i="10"/>
  <c r="G67" i="10"/>
  <c r="E67" i="10"/>
  <c r="D67" i="10"/>
  <c r="F67" i="10" s="1"/>
  <c r="C67" i="10"/>
  <c r="B67" i="10"/>
  <c r="H66" i="10"/>
  <c r="G66" i="10"/>
  <c r="E66" i="10"/>
  <c r="D66" i="10"/>
  <c r="C66" i="10"/>
  <c r="B66" i="10"/>
  <c r="H65" i="10"/>
  <c r="I65" i="10" s="1"/>
  <c r="G65" i="10"/>
  <c r="E65" i="10"/>
  <c r="D65" i="10"/>
  <c r="F65" i="10" s="1"/>
  <c r="C65" i="10"/>
  <c r="B65" i="10"/>
  <c r="I64" i="10"/>
  <c r="H64" i="10"/>
  <c r="G64" i="10"/>
  <c r="E64" i="10"/>
  <c r="F64" i="10" s="1"/>
  <c r="D64" i="10"/>
  <c r="C64" i="10"/>
  <c r="B64" i="10"/>
  <c r="H63" i="10"/>
  <c r="G63" i="10"/>
  <c r="I63" i="10" s="1"/>
  <c r="F63" i="10"/>
  <c r="E63" i="10"/>
  <c r="D63" i="10"/>
  <c r="C63" i="10"/>
  <c r="B63" i="10"/>
  <c r="H62" i="10"/>
  <c r="G62" i="10"/>
  <c r="E62" i="10"/>
  <c r="D62" i="10"/>
  <c r="F62" i="10" s="1"/>
  <c r="C62" i="10"/>
  <c r="B62" i="10"/>
  <c r="H61" i="10"/>
  <c r="G61" i="10"/>
  <c r="E61" i="10"/>
  <c r="D61" i="10"/>
  <c r="C61" i="10"/>
  <c r="B61" i="10"/>
  <c r="H60" i="10"/>
  <c r="G60" i="10"/>
  <c r="E60" i="10"/>
  <c r="D60" i="10"/>
  <c r="C60" i="10"/>
  <c r="B60" i="10"/>
  <c r="H59" i="10"/>
  <c r="G59" i="10"/>
  <c r="E59" i="10"/>
  <c r="D59" i="10"/>
  <c r="F59" i="10" s="1"/>
  <c r="C59" i="10"/>
  <c r="B59" i="10"/>
  <c r="H58" i="10"/>
  <c r="G58" i="10"/>
  <c r="E58" i="10"/>
  <c r="D58" i="10"/>
  <c r="C58" i="10"/>
  <c r="B58" i="10"/>
  <c r="H57" i="10"/>
  <c r="I57" i="10" s="1"/>
  <c r="G57" i="10"/>
  <c r="E57" i="10"/>
  <c r="D57" i="10"/>
  <c r="F57" i="10" s="1"/>
  <c r="C57" i="10"/>
  <c r="B57" i="10"/>
  <c r="H56" i="10"/>
  <c r="G56" i="10"/>
  <c r="E56" i="10"/>
  <c r="F56" i="10" s="1"/>
  <c r="D56" i="10"/>
  <c r="C56" i="10"/>
  <c r="B56" i="10"/>
  <c r="H55" i="10"/>
  <c r="G55" i="10"/>
  <c r="E55" i="10"/>
  <c r="D55" i="10"/>
  <c r="F55" i="10" s="1"/>
  <c r="C55" i="10"/>
  <c r="B55" i="10"/>
  <c r="H54" i="10"/>
  <c r="G54" i="10"/>
  <c r="E54" i="10"/>
  <c r="D54" i="10"/>
  <c r="F54" i="10" s="1"/>
  <c r="C54" i="10"/>
  <c r="B54" i="10"/>
  <c r="H53" i="10"/>
  <c r="I53" i="10" s="1"/>
  <c r="G53" i="10"/>
  <c r="E53" i="10"/>
  <c r="D53" i="10"/>
  <c r="C53" i="10"/>
  <c r="B53" i="10"/>
  <c r="H52" i="10"/>
  <c r="G52" i="10"/>
  <c r="I52" i="10" s="1"/>
  <c r="F52" i="10"/>
  <c r="E52" i="10"/>
  <c r="D52" i="10"/>
  <c r="C52" i="10"/>
  <c r="B52" i="10"/>
  <c r="H51" i="10"/>
  <c r="G51" i="10"/>
  <c r="F51" i="10"/>
  <c r="E51" i="10"/>
  <c r="D51" i="10"/>
  <c r="C51" i="10"/>
  <c r="B51" i="10"/>
  <c r="H50" i="10"/>
  <c r="G50" i="10"/>
  <c r="I50" i="10" s="1"/>
  <c r="E50" i="10"/>
  <c r="D50" i="10"/>
  <c r="K50" i="10" s="1"/>
  <c r="C50" i="10"/>
  <c r="B50" i="10"/>
  <c r="I49" i="10"/>
  <c r="H49" i="10"/>
  <c r="G49" i="10"/>
  <c r="E49" i="10"/>
  <c r="D49" i="10"/>
  <c r="F49" i="10" s="1"/>
  <c r="C49" i="10"/>
  <c r="B49" i="10"/>
  <c r="H48" i="10"/>
  <c r="G48" i="10"/>
  <c r="I48" i="10" s="1"/>
  <c r="E48" i="10"/>
  <c r="F48" i="10" s="1"/>
  <c r="D48" i="10"/>
  <c r="C48" i="10"/>
  <c r="B48" i="10"/>
  <c r="H47" i="10"/>
  <c r="G47" i="10"/>
  <c r="E47" i="10"/>
  <c r="D47" i="10"/>
  <c r="F47" i="10" s="1"/>
  <c r="C47" i="10"/>
  <c r="B47" i="10"/>
  <c r="H46" i="10"/>
  <c r="G46" i="10"/>
  <c r="I46" i="10" s="1"/>
  <c r="E46" i="10"/>
  <c r="D46" i="10"/>
  <c r="C46" i="10"/>
  <c r="B46" i="10"/>
  <c r="H45" i="10"/>
  <c r="G45" i="10"/>
  <c r="I45" i="10" s="1"/>
  <c r="E45" i="10"/>
  <c r="D45" i="10"/>
  <c r="K45" i="10" s="1"/>
  <c r="C45" i="10"/>
  <c r="B45" i="10"/>
  <c r="K44" i="10"/>
  <c r="H44" i="10"/>
  <c r="G44" i="10"/>
  <c r="F44" i="10"/>
  <c r="E44" i="10"/>
  <c r="D44" i="10"/>
  <c r="C44" i="10"/>
  <c r="B44" i="10"/>
  <c r="K43" i="10"/>
  <c r="H43" i="10"/>
  <c r="G43" i="10"/>
  <c r="F43" i="10"/>
  <c r="E43" i="10"/>
  <c r="D43" i="10"/>
  <c r="C43" i="10"/>
  <c r="B43" i="10"/>
  <c r="H42" i="10"/>
  <c r="G42" i="10"/>
  <c r="I42" i="10" s="1"/>
  <c r="E42" i="10"/>
  <c r="D42" i="10"/>
  <c r="C42" i="10"/>
  <c r="B42" i="10"/>
  <c r="H41" i="10"/>
  <c r="G41" i="10"/>
  <c r="E41" i="10"/>
  <c r="D41" i="10"/>
  <c r="C41" i="10"/>
  <c r="B41" i="10"/>
  <c r="H40" i="10"/>
  <c r="G40" i="10"/>
  <c r="I40" i="10" s="1"/>
  <c r="E40" i="10"/>
  <c r="F40" i="10" s="1"/>
  <c r="D40" i="10"/>
  <c r="C40" i="10"/>
  <c r="B40" i="10"/>
  <c r="K39" i="10"/>
  <c r="H39" i="10"/>
  <c r="G39" i="10"/>
  <c r="I39" i="10" s="1"/>
  <c r="E39" i="10"/>
  <c r="D39" i="10"/>
  <c r="F39" i="10" s="1"/>
  <c r="C39" i="10"/>
  <c r="B39" i="10"/>
  <c r="H38" i="10"/>
  <c r="G38" i="10"/>
  <c r="I38" i="10" s="1"/>
  <c r="E38" i="10"/>
  <c r="D38" i="10"/>
  <c r="F38" i="10" s="1"/>
  <c r="C38" i="10"/>
  <c r="B38" i="10"/>
  <c r="H37" i="10"/>
  <c r="G37" i="10"/>
  <c r="I37" i="10" s="1"/>
  <c r="E37" i="10"/>
  <c r="D37" i="10"/>
  <c r="K37" i="10" s="1"/>
  <c r="C37" i="10"/>
  <c r="B37" i="10"/>
  <c r="K36" i="10"/>
  <c r="H36" i="10"/>
  <c r="G36" i="10"/>
  <c r="I36" i="10" s="1"/>
  <c r="E36" i="10"/>
  <c r="D36" i="10"/>
  <c r="F36" i="10" s="1"/>
  <c r="C36" i="10"/>
  <c r="B36" i="10"/>
  <c r="H35" i="10"/>
  <c r="G35" i="10"/>
  <c r="I35" i="10" s="1"/>
  <c r="K35" i="10" s="1"/>
  <c r="F35" i="10"/>
  <c r="E35" i="10"/>
  <c r="D35" i="10"/>
  <c r="C35" i="10"/>
  <c r="B35" i="10"/>
  <c r="H34" i="10"/>
  <c r="G34" i="10"/>
  <c r="E34" i="10"/>
  <c r="D34" i="10"/>
  <c r="C34" i="10"/>
  <c r="B34" i="10"/>
  <c r="H33" i="10"/>
  <c r="G33" i="10"/>
  <c r="E33" i="10"/>
  <c r="D33" i="10"/>
  <c r="C33" i="10"/>
  <c r="B33" i="10"/>
  <c r="H32" i="10"/>
  <c r="G32" i="10"/>
  <c r="I32" i="10" s="1"/>
  <c r="E32" i="10"/>
  <c r="F32" i="10" s="1"/>
  <c r="D32" i="10"/>
  <c r="C32" i="10"/>
  <c r="B32" i="10"/>
  <c r="H31" i="10"/>
  <c r="G31" i="10"/>
  <c r="E31" i="10"/>
  <c r="D31" i="10"/>
  <c r="F31" i="10" s="1"/>
  <c r="C31" i="10"/>
  <c r="B31" i="10"/>
  <c r="H30" i="10"/>
  <c r="G30" i="10"/>
  <c r="I30" i="10" s="1"/>
  <c r="E30" i="10"/>
  <c r="D30" i="10"/>
  <c r="C30" i="10"/>
  <c r="B30" i="10"/>
  <c r="H29" i="10"/>
  <c r="G29" i="10"/>
  <c r="E29" i="10"/>
  <c r="D29" i="10"/>
  <c r="C29" i="10"/>
  <c r="B29" i="10"/>
  <c r="H28" i="10"/>
  <c r="G28" i="10"/>
  <c r="I28" i="10" s="1"/>
  <c r="F28" i="10"/>
  <c r="E28" i="10"/>
  <c r="D28" i="10"/>
  <c r="K28" i="10" s="1"/>
  <c r="C28" i="10"/>
  <c r="B28" i="10"/>
  <c r="K27" i="10"/>
  <c r="H27" i="10"/>
  <c r="G27" i="10"/>
  <c r="I27" i="10" s="1"/>
  <c r="F27" i="10"/>
  <c r="E27" i="10"/>
  <c r="D27" i="10"/>
  <c r="C27" i="10"/>
  <c r="B27" i="10"/>
  <c r="H26" i="10"/>
  <c r="G26" i="10"/>
  <c r="E26" i="10"/>
  <c r="D26" i="10"/>
  <c r="C26" i="10"/>
  <c r="B26" i="10"/>
  <c r="H25" i="10"/>
  <c r="G25" i="10"/>
  <c r="E25" i="10"/>
  <c r="D25" i="10"/>
  <c r="C25" i="10"/>
  <c r="B25" i="10"/>
  <c r="H24" i="10"/>
  <c r="G24" i="10"/>
  <c r="E24" i="10"/>
  <c r="D24" i="10"/>
  <c r="C24" i="10"/>
  <c r="B24" i="10"/>
  <c r="H23" i="10"/>
  <c r="G23" i="10"/>
  <c r="E23" i="10"/>
  <c r="D23" i="10"/>
  <c r="F23" i="10" s="1"/>
  <c r="C23" i="10"/>
  <c r="B23" i="10"/>
  <c r="H22" i="10"/>
  <c r="G22" i="10"/>
  <c r="I22" i="10" s="1"/>
  <c r="E22" i="10"/>
  <c r="D22" i="10"/>
  <c r="C22" i="10"/>
  <c r="B22" i="10"/>
  <c r="H21" i="10"/>
  <c r="I21" i="10" s="1"/>
  <c r="G21" i="10"/>
  <c r="E21" i="10"/>
  <c r="D21" i="10"/>
  <c r="C21" i="10"/>
  <c r="B21" i="10"/>
  <c r="H20" i="10"/>
  <c r="G20" i="10"/>
  <c r="E20" i="10"/>
  <c r="D20" i="10"/>
  <c r="C20" i="10"/>
  <c r="B20" i="10"/>
  <c r="H19" i="10"/>
  <c r="G19" i="10"/>
  <c r="E19" i="10"/>
  <c r="D19" i="10"/>
  <c r="F19" i="10" s="1"/>
  <c r="C19" i="10"/>
  <c r="B19" i="10"/>
  <c r="H18" i="10"/>
  <c r="G18" i="10"/>
  <c r="I18" i="10" s="1"/>
  <c r="E18" i="10"/>
  <c r="D18" i="10"/>
  <c r="C18" i="10"/>
  <c r="B18" i="10"/>
  <c r="H17" i="10"/>
  <c r="I17" i="10" s="1"/>
  <c r="G17" i="10"/>
  <c r="E17" i="10"/>
  <c r="D17" i="10"/>
  <c r="C17" i="10"/>
  <c r="B17" i="10"/>
  <c r="K16" i="10"/>
  <c r="H16" i="10"/>
  <c r="G16" i="10"/>
  <c r="I16" i="10" s="1"/>
  <c r="F16" i="10"/>
  <c r="E16" i="10"/>
  <c r="D16" i="10"/>
  <c r="C16" i="10"/>
  <c r="B16" i="10"/>
  <c r="K15" i="10"/>
  <c r="H15" i="10"/>
  <c r="G15" i="10"/>
  <c r="F15" i="10"/>
  <c r="E15" i="10"/>
  <c r="D15" i="10"/>
  <c r="C15" i="10"/>
  <c r="B15" i="10"/>
  <c r="H14" i="10"/>
  <c r="G14" i="10"/>
  <c r="I14" i="10" s="1"/>
  <c r="E14" i="10"/>
  <c r="D14" i="10"/>
  <c r="C14" i="10"/>
  <c r="B14" i="10"/>
  <c r="H13" i="10"/>
  <c r="G13" i="10"/>
  <c r="E13" i="10"/>
  <c r="D13" i="10"/>
  <c r="C13" i="10"/>
  <c r="B13" i="10"/>
  <c r="I12" i="10"/>
  <c r="H12" i="10"/>
  <c r="G12" i="10"/>
  <c r="E12" i="10"/>
  <c r="D12" i="10"/>
  <c r="C12" i="10"/>
  <c r="B12" i="10"/>
  <c r="H11" i="10"/>
  <c r="G11" i="10"/>
  <c r="I11" i="10" s="1"/>
  <c r="E11" i="10"/>
  <c r="D11" i="10"/>
  <c r="C11" i="10"/>
  <c r="B11" i="10"/>
  <c r="H109" i="12"/>
  <c r="G109" i="12"/>
  <c r="I109" i="12" s="1"/>
  <c r="E109" i="12"/>
  <c r="D109" i="12"/>
  <c r="K109" i="12" s="1"/>
  <c r="C109" i="12"/>
  <c r="B109" i="12"/>
  <c r="K108" i="12"/>
  <c r="H108" i="12"/>
  <c r="G108" i="12"/>
  <c r="I108" i="12" s="1"/>
  <c r="E108" i="12"/>
  <c r="D108" i="12"/>
  <c r="F108" i="12" s="1"/>
  <c r="C108" i="12"/>
  <c r="B108" i="12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K106" i="12" s="1"/>
  <c r="C106" i="12"/>
  <c r="B106" i="12"/>
  <c r="H105" i="12"/>
  <c r="G105" i="12"/>
  <c r="I105" i="12" s="1"/>
  <c r="E105" i="12"/>
  <c r="D105" i="12"/>
  <c r="F105" i="12" s="1"/>
  <c r="C105" i="12"/>
  <c r="B105" i="12"/>
  <c r="H104" i="12"/>
  <c r="G104" i="12"/>
  <c r="I104" i="12" s="1"/>
  <c r="F104" i="12"/>
  <c r="E104" i="12"/>
  <c r="D104" i="12"/>
  <c r="K104" i="12" s="1"/>
  <c r="C104" i="12"/>
  <c r="B104" i="12"/>
  <c r="H103" i="12"/>
  <c r="G103" i="12"/>
  <c r="F103" i="12"/>
  <c r="E103" i="12"/>
  <c r="K103" i="12" s="1"/>
  <c r="D103" i="12"/>
  <c r="C103" i="12"/>
  <c r="B103" i="12"/>
  <c r="H102" i="12"/>
  <c r="G102" i="12"/>
  <c r="I102" i="12" s="1"/>
  <c r="E102" i="12"/>
  <c r="D102" i="12"/>
  <c r="F102" i="12" s="1"/>
  <c r="C102" i="12"/>
  <c r="B102" i="12"/>
  <c r="H101" i="12"/>
  <c r="G101" i="12"/>
  <c r="I101" i="12" s="1"/>
  <c r="E101" i="12"/>
  <c r="D101" i="12"/>
  <c r="C101" i="12"/>
  <c r="B101" i="12"/>
  <c r="H100" i="12"/>
  <c r="G100" i="12"/>
  <c r="E100" i="12"/>
  <c r="K100" i="12" s="1"/>
  <c r="D100" i="12"/>
  <c r="C100" i="12"/>
  <c r="B100" i="12"/>
  <c r="H99" i="12"/>
  <c r="G99" i="12"/>
  <c r="I99" i="12" s="1"/>
  <c r="F99" i="12"/>
  <c r="E99" i="12"/>
  <c r="D99" i="12"/>
  <c r="C99" i="12"/>
  <c r="B99" i="12"/>
  <c r="H98" i="12"/>
  <c r="G98" i="12"/>
  <c r="I98" i="12" s="1"/>
  <c r="E98" i="12"/>
  <c r="D98" i="12"/>
  <c r="K98" i="12" s="1"/>
  <c r="C98" i="12"/>
  <c r="B98" i="12"/>
  <c r="H97" i="12"/>
  <c r="G97" i="12"/>
  <c r="I97" i="12" s="1"/>
  <c r="E97" i="12"/>
  <c r="D97" i="12"/>
  <c r="F97" i="12" s="1"/>
  <c r="C97" i="12"/>
  <c r="B97" i="12"/>
  <c r="H96" i="12"/>
  <c r="G96" i="12"/>
  <c r="I96" i="12" s="1"/>
  <c r="F96" i="12"/>
  <c r="E96" i="12"/>
  <c r="D96" i="12"/>
  <c r="C96" i="12"/>
  <c r="B96" i="12"/>
  <c r="H95" i="12"/>
  <c r="G95" i="12"/>
  <c r="E95" i="12"/>
  <c r="F95" i="12" s="1"/>
  <c r="D95" i="12"/>
  <c r="C95" i="12"/>
  <c r="B95" i="12"/>
  <c r="H94" i="12"/>
  <c r="G94" i="12"/>
  <c r="I94" i="12" s="1"/>
  <c r="E94" i="12"/>
  <c r="D94" i="12"/>
  <c r="C94" i="12"/>
  <c r="B94" i="12"/>
  <c r="H93" i="12"/>
  <c r="G93" i="12"/>
  <c r="E93" i="12"/>
  <c r="D93" i="12"/>
  <c r="C93" i="12"/>
  <c r="B93" i="12"/>
  <c r="H92" i="12"/>
  <c r="G92" i="12"/>
  <c r="E92" i="12"/>
  <c r="D92" i="12"/>
  <c r="F92" i="12" s="1"/>
  <c r="C92" i="12"/>
  <c r="B92" i="12"/>
  <c r="K91" i="12"/>
  <c r="I91" i="12"/>
  <c r="H91" i="12"/>
  <c r="G91" i="12"/>
  <c r="E91" i="12"/>
  <c r="D91" i="12"/>
  <c r="F91" i="12" s="1"/>
  <c r="C91" i="12"/>
  <c r="B91" i="12"/>
  <c r="H90" i="12"/>
  <c r="G90" i="12"/>
  <c r="E90" i="12"/>
  <c r="D90" i="12"/>
  <c r="C90" i="12"/>
  <c r="B90" i="12"/>
  <c r="H89" i="12"/>
  <c r="G89" i="12"/>
  <c r="I89" i="12" s="1"/>
  <c r="E89" i="12"/>
  <c r="D89" i="12"/>
  <c r="C89" i="12"/>
  <c r="B89" i="12"/>
  <c r="H88" i="12"/>
  <c r="G88" i="12"/>
  <c r="F88" i="12"/>
  <c r="E88" i="12"/>
  <c r="D88" i="12"/>
  <c r="C88" i="12"/>
  <c r="B88" i="12"/>
  <c r="K87" i="12"/>
  <c r="H87" i="12"/>
  <c r="G87" i="12"/>
  <c r="I87" i="12" s="1"/>
  <c r="F87" i="12"/>
  <c r="E87" i="12"/>
  <c r="D87" i="12"/>
  <c r="C87" i="12"/>
  <c r="B87" i="12"/>
  <c r="H86" i="12"/>
  <c r="G86" i="12"/>
  <c r="I86" i="12" s="1"/>
  <c r="E86" i="12"/>
  <c r="D86" i="12"/>
  <c r="C86" i="12"/>
  <c r="B86" i="12"/>
  <c r="H85" i="12"/>
  <c r="G85" i="12"/>
  <c r="I85" i="12" s="1"/>
  <c r="E85" i="12"/>
  <c r="D85" i="12"/>
  <c r="C85" i="12"/>
  <c r="B85" i="12"/>
  <c r="H84" i="12"/>
  <c r="I84" i="12" s="1"/>
  <c r="G84" i="12"/>
  <c r="E84" i="12"/>
  <c r="D84" i="12"/>
  <c r="C84" i="12"/>
  <c r="B84" i="12"/>
  <c r="H83" i="12"/>
  <c r="G83" i="12"/>
  <c r="F83" i="12"/>
  <c r="E83" i="12"/>
  <c r="D83" i="12"/>
  <c r="C83" i="12"/>
  <c r="B83" i="12"/>
  <c r="H82" i="12"/>
  <c r="G82" i="12"/>
  <c r="E82" i="12"/>
  <c r="D82" i="12"/>
  <c r="C82" i="12"/>
  <c r="B82" i="12"/>
  <c r="H81" i="12"/>
  <c r="G81" i="12"/>
  <c r="I81" i="12" s="1"/>
  <c r="E81" i="12"/>
  <c r="D81" i="12"/>
  <c r="C81" i="12"/>
  <c r="B81" i="12"/>
  <c r="H80" i="12"/>
  <c r="G80" i="12"/>
  <c r="I80" i="12" s="1"/>
  <c r="E80" i="12"/>
  <c r="D80" i="12"/>
  <c r="C80" i="12"/>
  <c r="B80" i="12"/>
  <c r="H79" i="12"/>
  <c r="G79" i="12"/>
  <c r="I79" i="12" s="1"/>
  <c r="E79" i="12"/>
  <c r="D79" i="12"/>
  <c r="C79" i="12"/>
  <c r="B79" i="12"/>
  <c r="H78" i="12"/>
  <c r="G78" i="12"/>
  <c r="I78" i="12" s="1"/>
  <c r="F78" i="12"/>
  <c r="E78" i="12"/>
  <c r="D78" i="12"/>
  <c r="K78" i="12" s="1"/>
  <c r="C78" i="12"/>
  <c r="B78" i="12"/>
  <c r="H77" i="12"/>
  <c r="G77" i="12"/>
  <c r="I77" i="12" s="1"/>
  <c r="E77" i="12"/>
  <c r="D77" i="12"/>
  <c r="C77" i="12"/>
  <c r="B77" i="12"/>
  <c r="H76" i="12"/>
  <c r="I76" i="12" s="1"/>
  <c r="G76" i="12"/>
  <c r="E76" i="12"/>
  <c r="K76" i="12" s="1"/>
  <c r="D76" i="12"/>
  <c r="C76" i="12"/>
  <c r="B76" i="12"/>
  <c r="H75" i="12"/>
  <c r="G75" i="12"/>
  <c r="F75" i="12"/>
  <c r="E75" i="12"/>
  <c r="D75" i="12"/>
  <c r="C75" i="12"/>
  <c r="B75" i="12"/>
  <c r="H74" i="12"/>
  <c r="G74" i="12"/>
  <c r="I74" i="12" s="1"/>
  <c r="E74" i="12"/>
  <c r="D74" i="12"/>
  <c r="C74" i="12"/>
  <c r="B74" i="12"/>
  <c r="H73" i="12"/>
  <c r="G73" i="12"/>
  <c r="E73" i="12"/>
  <c r="D73" i="12"/>
  <c r="C73" i="12"/>
  <c r="B73" i="12"/>
  <c r="H72" i="12"/>
  <c r="G72" i="12"/>
  <c r="I72" i="12" s="1"/>
  <c r="E72" i="12"/>
  <c r="D72" i="12"/>
  <c r="F72" i="12" s="1"/>
  <c r="C72" i="12"/>
  <c r="B72" i="12"/>
  <c r="H71" i="12"/>
  <c r="G71" i="12"/>
  <c r="I71" i="12" s="1"/>
  <c r="E71" i="12"/>
  <c r="F71" i="12" s="1"/>
  <c r="D71" i="12"/>
  <c r="C71" i="12"/>
  <c r="B71" i="12"/>
  <c r="H70" i="12"/>
  <c r="G70" i="12"/>
  <c r="I70" i="12" s="1"/>
  <c r="F70" i="12"/>
  <c r="E70" i="12"/>
  <c r="D70" i="12"/>
  <c r="C70" i="12"/>
  <c r="B70" i="12"/>
  <c r="H69" i="12"/>
  <c r="G69" i="12"/>
  <c r="I69" i="12" s="1"/>
  <c r="E69" i="12"/>
  <c r="D69" i="12"/>
  <c r="K69" i="12" s="1"/>
  <c r="C69" i="12"/>
  <c r="B69" i="12"/>
  <c r="H68" i="12"/>
  <c r="G68" i="12"/>
  <c r="E68" i="12"/>
  <c r="D68" i="12"/>
  <c r="C68" i="12"/>
  <c r="B68" i="12"/>
  <c r="H67" i="12"/>
  <c r="G67" i="12"/>
  <c r="F67" i="12"/>
  <c r="E67" i="12"/>
  <c r="D67" i="12"/>
  <c r="C67" i="12"/>
  <c r="B67" i="12"/>
  <c r="H66" i="12"/>
  <c r="G66" i="12"/>
  <c r="I66" i="12" s="1"/>
  <c r="E66" i="12"/>
  <c r="D66" i="12"/>
  <c r="K66" i="12" s="1"/>
  <c r="C66" i="12"/>
  <c r="B66" i="12"/>
  <c r="H65" i="12"/>
  <c r="G65" i="12"/>
  <c r="I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I63" i="12" s="1"/>
  <c r="E63" i="12"/>
  <c r="D63" i="12"/>
  <c r="C63" i="12"/>
  <c r="B63" i="12"/>
  <c r="H62" i="12"/>
  <c r="G62" i="12"/>
  <c r="I62" i="12" s="1"/>
  <c r="F62" i="12"/>
  <c r="E62" i="12"/>
  <c r="D62" i="12"/>
  <c r="C62" i="12"/>
  <c r="B62" i="12"/>
  <c r="H61" i="12"/>
  <c r="G61" i="12"/>
  <c r="E61" i="12"/>
  <c r="D61" i="12"/>
  <c r="C61" i="12"/>
  <c r="B61" i="12"/>
  <c r="H60" i="12"/>
  <c r="G60" i="12"/>
  <c r="E60" i="12"/>
  <c r="D60" i="12"/>
  <c r="C60" i="12"/>
  <c r="B60" i="12"/>
  <c r="H59" i="12"/>
  <c r="G59" i="12"/>
  <c r="F59" i="12"/>
  <c r="E59" i="12"/>
  <c r="D59" i="12"/>
  <c r="C59" i="12"/>
  <c r="B59" i="12"/>
  <c r="H58" i="12"/>
  <c r="G58" i="12"/>
  <c r="I58" i="12" s="1"/>
  <c r="E58" i="12"/>
  <c r="K58" i="12" s="1"/>
  <c r="D58" i="12"/>
  <c r="C58" i="12"/>
  <c r="B58" i="12"/>
  <c r="H57" i="12"/>
  <c r="G57" i="12"/>
  <c r="I57" i="12" s="1"/>
  <c r="E57" i="12"/>
  <c r="D57" i="12"/>
  <c r="F57" i="12" s="1"/>
  <c r="C57" i="12"/>
  <c r="B57" i="12"/>
  <c r="H56" i="12"/>
  <c r="G56" i="12"/>
  <c r="I56" i="12" s="1"/>
  <c r="E56" i="12"/>
  <c r="D56" i="12"/>
  <c r="C56" i="12"/>
  <c r="B56" i="12"/>
  <c r="H55" i="12"/>
  <c r="G55" i="12"/>
  <c r="E55" i="12"/>
  <c r="D55" i="12"/>
  <c r="C55" i="12"/>
  <c r="B55" i="12"/>
  <c r="K54" i="12"/>
  <c r="H54" i="12"/>
  <c r="G54" i="12"/>
  <c r="E54" i="12"/>
  <c r="D54" i="12"/>
  <c r="F54" i="12" s="1"/>
  <c r="C54" i="12"/>
  <c r="B54" i="12"/>
  <c r="H53" i="12"/>
  <c r="G53" i="12"/>
  <c r="E53" i="12"/>
  <c r="D53" i="12"/>
  <c r="C53" i="12"/>
  <c r="B53" i="12"/>
  <c r="H52" i="12"/>
  <c r="G52" i="12"/>
  <c r="E52" i="12"/>
  <c r="D52" i="12"/>
  <c r="C52" i="12"/>
  <c r="B52" i="12"/>
  <c r="H51" i="12"/>
  <c r="G51" i="12"/>
  <c r="I51" i="12" s="1"/>
  <c r="F51" i="12"/>
  <c r="E51" i="12"/>
  <c r="D51" i="12"/>
  <c r="C51" i="12"/>
  <c r="B51" i="12"/>
  <c r="H50" i="12"/>
  <c r="G50" i="12"/>
  <c r="E50" i="12"/>
  <c r="D50" i="12"/>
  <c r="F50" i="12" s="1"/>
  <c r="C50" i="12"/>
  <c r="B50" i="12"/>
  <c r="H49" i="12"/>
  <c r="G49" i="12"/>
  <c r="I49" i="12" s="1"/>
  <c r="E49" i="12"/>
  <c r="D49" i="12"/>
  <c r="F49" i="12" s="1"/>
  <c r="C49" i="12"/>
  <c r="B49" i="12"/>
  <c r="H48" i="12"/>
  <c r="G48" i="12"/>
  <c r="I48" i="12" s="1"/>
  <c r="E48" i="12"/>
  <c r="D48" i="12"/>
  <c r="F48" i="12" s="1"/>
  <c r="C48" i="12"/>
  <c r="B48" i="12"/>
  <c r="H47" i="12"/>
  <c r="G47" i="12"/>
  <c r="I47" i="12" s="1"/>
  <c r="K47" i="12" s="1"/>
  <c r="E47" i="12"/>
  <c r="F47" i="12" s="1"/>
  <c r="D47" i="12"/>
  <c r="C47" i="12"/>
  <c r="B47" i="12"/>
  <c r="H46" i="12"/>
  <c r="G46" i="12"/>
  <c r="I46" i="12" s="1"/>
  <c r="F46" i="12"/>
  <c r="E46" i="12"/>
  <c r="D46" i="12"/>
  <c r="C46" i="12"/>
  <c r="B46" i="12"/>
  <c r="H45" i="12"/>
  <c r="G45" i="12"/>
  <c r="E45" i="12"/>
  <c r="D45" i="12"/>
  <c r="K45" i="12" s="1"/>
  <c r="C45" i="12"/>
  <c r="B45" i="12"/>
  <c r="H44" i="12"/>
  <c r="G44" i="12"/>
  <c r="I44" i="12" s="1"/>
  <c r="E44" i="12"/>
  <c r="D44" i="12"/>
  <c r="C44" i="12"/>
  <c r="B44" i="12"/>
  <c r="H43" i="12"/>
  <c r="G43" i="12"/>
  <c r="I43" i="12" s="1"/>
  <c r="E43" i="12"/>
  <c r="D43" i="12"/>
  <c r="C43" i="12"/>
  <c r="B43" i="12"/>
  <c r="H42" i="12"/>
  <c r="G42" i="12"/>
  <c r="E42" i="12"/>
  <c r="D42" i="12"/>
  <c r="C42" i="12"/>
  <c r="B42" i="12"/>
  <c r="H41" i="12"/>
  <c r="G41" i="12"/>
  <c r="I41" i="12" s="1"/>
  <c r="E41" i="12"/>
  <c r="D41" i="12"/>
  <c r="F41" i="12" s="1"/>
  <c r="C41" i="12"/>
  <c r="B41" i="12"/>
  <c r="H40" i="12"/>
  <c r="G40" i="12"/>
  <c r="E40" i="12"/>
  <c r="D40" i="12"/>
  <c r="C40" i="12"/>
  <c r="B40" i="12"/>
  <c r="H39" i="12"/>
  <c r="G39" i="12"/>
  <c r="I39" i="12" s="1"/>
  <c r="F39" i="12"/>
  <c r="E39" i="12"/>
  <c r="D39" i="12"/>
  <c r="K39" i="12" s="1"/>
  <c r="C39" i="12"/>
  <c r="B39" i="12"/>
  <c r="H38" i="12"/>
  <c r="G38" i="12"/>
  <c r="I38" i="12" s="1"/>
  <c r="F38" i="12"/>
  <c r="E38" i="12"/>
  <c r="D38" i="12"/>
  <c r="K38" i="12" s="1"/>
  <c r="C38" i="12"/>
  <c r="B38" i="12"/>
  <c r="H37" i="12"/>
  <c r="G37" i="12"/>
  <c r="I37" i="12" s="1"/>
  <c r="E37" i="12"/>
  <c r="D37" i="12"/>
  <c r="K37" i="12" s="1"/>
  <c r="C37" i="12"/>
  <c r="B37" i="12"/>
  <c r="K36" i="12"/>
  <c r="H36" i="12"/>
  <c r="G36" i="12"/>
  <c r="I36" i="12" s="1"/>
  <c r="E36" i="12"/>
  <c r="D36" i="12"/>
  <c r="F36" i="12" s="1"/>
  <c r="C36" i="12"/>
  <c r="B36" i="12"/>
  <c r="K35" i="12"/>
  <c r="H35" i="12"/>
  <c r="G35" i="12"/>
  <c r="I35" i="12" s="1"/>
  <c r="F35" i="12"/>
  <c r="E35" i="12"/>
  <c r="D35" i="12"/>
  <c r="C35" i="12"/>
  <c r="B35" i="12"/>
  <c r="H34" i="12"/>
  <c r="G34" i="12"/>
  <c r="E34" i="12"/>
  <c r="D34" i="12"/>
  <c r="C34" i="12"/>
  <c r="B34" i="12"/>
  <c r="H33" i="12"/>
  <c r="G33" i="12"/>
  <c r="I33" i="12" s="1"/>
  <c r="E33" i="12"/>
  <c r="D33" i="12"/>
  <c r="C33" i="12"/>
  <c r="B33" i="12"/>
  <c r="H32" i="12"/>
  <c r="G32" i="12"/>
  <c r="I32" i="12" s="1"/>
  <c r="E32" i="12"/>
  <c r="D32" i="12"/>
  <c r="C32" i="12"/>
  <c r="B32" i="12"/>
  <c r="H31" i="12"/>
  <c r="G31" i="12"/>
  <c r="I31" i="12" s="1"/>
  <c r="E31" i="12"/>
  <c r="D31" i="12"/>
  <c r="K31" i="12" s="1"/>
  <c r="C31" i="12"/>
  <c r="B31" i="12"/>
  <c r="H30" i="12"/>
  <c r="G30" i="12"/>
  <c r="E30" i="12"/>
  <c r="D30" i="12"/>
  <c r="F30" i="12" s="1"/>
  <c r="C30" i="12"/>
  <c r="B30" i="12"/>
  <c r="H29" i="12"/>
  <c r="G29" i="12"/>
  <c r="I29" i="12" s="1"/>
  <c r="E29" i="12"/>
  <c r="D29" i="12"/>
  <c r="C29" i="12"/>
  <c r="B29" i="12"/>
  <c r="K28" i="12"/>
  <c r="H28" i="12"/>
  <c r="G28" i="12"/>
  <c r="I28" i="12" s="1"/>
  <c r="E28" i="12"/>
  <c r="D28" i="12"/>
  <c r="F28" i="12" s="1"/>
  <c r="C28" i="12"/>
  <c r="B28" i="12"/>
  <c r="K27" i="12"/>
  <c r="H27" i="12"/>
  <c r="G27" i="12"/>
  <c r="I27" i="12" s="1"/>
  <c r="F27" i="12"/>
  <c r="E27" i="12"/>
  <c r="D27" i="12"/>
  <c r="C27" i="12"/>
  <c r="B27" i="12"/>
  <c r="H26" i="12"/>
  <c r="G26" i="12"/>
  <c r="I26" i="12" s="1"/>
  <c r="E26" i="12"/>
  <c r="D26" i="12"/>
  <c r="F26" i="12" s="1"/>
  <c r="C26" i="12"/>
  <c r="B26" i="12"/>
  <c r="H25" i="12"/>
  <c r="G25" i="12"/>
  <c r="E25" i="12"/>
  <c r="D25" i="12"/>
  <c r="C25" i="12"/>
  <c r="B25" i="12"/>
  <c r="H24" i="12"/>
  <c r="G24" i="12"/>
  <c r="I24" i="12" s="1"/>
  <c r="E24" i="12"/>
  <c r="D24" i="12"/>
  <c r="F24" i="12" s="1"/>
  <c r="C24" i="12"/>
  <c r="B24" i="12"/>
  <c r="H23" i="12"/>
  <c r="G23" i="12"/>
  <c r="E23" i="12"/>
  <c r="D23" i="12"/>
  <c r="C23" i="12"/>
  <c r="B23" i="12"/>
  <c r="H22" i="12"/>
  <c r="G22" i="12"/>
  <c r="I22" i="12" s="1"/>
  <c r="E22" i="12"/>
  <c r="D22" i="12"/>
  <c r="C22" i="12"/>
  <c r="B22" i="12"/>
  <c r="H21" i="12"/>
  <c r="G21" i="12"/>
  <c r="I21" i="12" s="1"/>
  <c r="E21" i="12"/>
  <c r="D21" i="12"/>
  <c r="C21" i="12"/>
  <c r="B21" i="12"/>
  <c r="H20" i="12"/>
  <c r="G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H18" i="12"/>
  <c r="G18" i="12"/>
  <c r="I18" i="12" s="1"/>
  <c r="E18" i="12"/>
  <c r="D18" i="12"/>
  <c r="F18" i="12" s="1"/>
  <c r="C18" i="12"/>
  <c r="B18" i="12"/>
  <c r="H17" i="12"/>
  <c r="G17" i="12"/>
  <c r="I17" i="12" s="1"/>
  <c r="E17" i="12"/>
  <c r="D17" i="12"/>
  <c r="F17" i="12" s="1"/>
  <c r="C17" i="12"/>
  <c r="B17" i="12"/>
  <c r="H16" i="12"/>
  <c r="G16" i="12"/>
  <c r="I16" i="12" s="1"/>
  <c r="E16" i="12"/>
  <c r="D16" i="12"/>
  <c r="F16" i="12" s="1"/>
  <c r="C16" i="12"/>
  <c r="B16" i="12"/>
  <c r="H15" i="12"/>
  <c r="G15" i="12"/>
  <c r="E15" i="12"/>
  <c r="D15" i="12"/>
  <c r="C15" i="12"/>
  <c r="B15" i="12"/>
  <c r="H14" i="12"/>
  <c r="G14" i="12"/>
  <c r="I14" i="12" s="1"/>
  <c r="E14" i="12"/>
  <c r="D14" i="12"/>
  <c r="C14" i="12"/>
  <c r="B14" i="12"/>
  <c r="H13" i="12"/>
  <c r="G13" i="12"/>
  <c r="E13" i="12"/>
  <c r="D13" i="12"/>
  <c r="C13" i="12"/>
  <c r="B13" i="12"/>
  <c r="H12" i="12"/>
  <c r="G12" i="12"/>
  <c r="E12" i="12"/>
  <c r="D12" i="12"/>
  <c r="C12" i="12"/>
  <c r="B12" i="12"/>
  <c r="H11" i="12"/>
  <c r="G11" i="12"/>
  <c r="E11" i="12"/>
  <c r="D11" i="12"/>
  <c r="C11" i="12"/>
  <c r="B11" i="12"/>
  <c r="K109" i="14"/>
  <c r="H109" i="14"/>
  <c r="G109" i="14"/>
  <c r="I109" i="14" s="1"/>
  <c r="E109" i="14"/>
  <c r="D109" i="14"/>
  <c r="F109" i="14" s="1"/>
  <c r="C109" i="14"/>
  <c r="B109" i="14"/>
  <c r="H108" i="14"/>
  <c r="G108" i="14"/>
  <c r="I108" i="14" s="1"/>
  <c r="E108" i="14"/>
  <c r="D108" i="14"/>
  <c r="K108" i="14" s="1"/>
  <c r="C108" i="14"/>
  <c r="B108" i="14"/>
  <c r="H107" i="14"/>
  <c r="G107" i="14"/>
  <c r="I107" i="14" s="1"/>
  <c r="E107" i="14"/>
  <c r="D107" i="14"/>
  <c r="K107" i="14" s="1"/>
  <c r="C107" i="14"/>
  <c r="B107" i="14"/>
  <c r="H106" i="14"/>
  <c r="G106" i="14"/>
  <c r="I106" i="14" s="1"/>
  <c r="E106" i="14"/>
  <c r="D106" i="14"/>
  <c r="C106" i="14"/>
  <c r="B106" i="14"/>
  <c r="H105" i="14"/>
  <c r="G105" i="14"/>
  <c r="I105" i="14" s="1"/>
  <c r="E105" i="14"/>
  <c r="D105" i="14"/>
  <c r="C105" i="14"/>
  <c r="B105" i="14"/>
  <c r="H104" i="14"/>
  <c r="G104" i="14"/>
  <c r="I104" i="14" s="1"/>
  <c r="F104" i="14"/>
  <c r="E104" i="14"/>
  <c r="D104" i="14"/>
  <c r="K104" i="14" s="1"/>
  <c r="C104" i="14"/>
  <c r="B104" i="14"/>
  <c r="I103" i="14"/>
  <c r="H103" i="14"/>
  <c r="G103" i="14"/>
  <c r="E103" i="14"/>
  <c r="D103" i="14"/>
  <c r="C103" i="14"/>
  <c r="B103" i="14"/>
  <c r="H102" i="14"/>
  <c r="G102" i="14"/>
  <c r="E102" i="14"/>
  <c r="D102" i="14"/>
  <c r="C102" i="14"/>
  <c r="B102" i="14"/>
  <c r="H101" i="14"/>
  <c r="G101" i="14"/>
  <c r="E101" i="14"/>
  <c r="F101" i="14" s="1"/>
  <c r="D101" i="14"/>
  <c r="C101" i="14"/>
  <c r="B101" i="14"/>
  <c r="H100" i="14"/>
  <c r="G100" i="14"/>
  <c r="E100" i="14"/>
  <c r="D100" i="14"/>
  <c r="C100" i="14"/>
  <c r="B100" i="14"/>
  <c r="H99" i="14"/>
  <c r="G99" i="14"/>
  <c r="I99" i="14" s="1"/>
  <c r="E99" i="14"/>
  <c r="D99" i="14"/>
  <c r="C99" i="14"/>
  <c r="B99" i="14"/>
  <c r="I98" i="14"/>
  <c r="H98" i="14"/>
  <c r="G98" i="14"/>
  <c r="F98" i="14"/>
  <c r="E98" i="14"/>
  <c r="D98" i="14"/>
  <c r="K98" i="14" s="1"/>
  <c r="C98" i="14"/>
  <c r="B98" i="14"/>
  <c r="H97" i="14"/>
  <c r="G97" i="14"/>
  <c r="E97" i="14"/>
  <c r="D97" i="14"/>
  <c r="C97" i="14"/>
  <c r="B97" i="14"/>
  <c r="H96" i="14"/>
  <c r="G96" i="14"/>
  <c r="F96" i="14"/>
  <c r="E96" i="14"/>
  <c r="D96" i="14"/>
  <c r="C96" i="14"/>
  <c r="B96" i="14"/>
  <c r="H95" i="14"/>
  <c r="G95" i="14"/>
  <c r="I95" i="14" s="1"/>
  <c r="E95" i="14"/>
  <c r="D95" i="14"/>
  <c r="C95" i="14"/>
  <c r="B95" i="14"/>
  <c r="H94" i="14"/>
  <c r="G94" i="14"/>
  <c r="E94" i="14"/>
  <c r="D94" i="14"/>
  <c r="C94" i="14"/>
  <c r="B94" i="14"/>
  <c r="H93" i="14"/>
  <c r="G93" i="14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I91" i="14" s="1"/>
  <c r="E91" i="14"/>
  <c r="D91" i="14"/>
  <c r="K91" i="14" s="1"/>
  <c r="C91" i="14"/>
  <c r="B91" i="14"/>
  <c r="H90" i="14"/>
  <c r="G90" i="14"/>
  <c r="F90" i="14"/>
  <c r="E90" i="14"/>
  <c r="D90" i="14"/>
  <c r="C90" i="14"/>
  <c r="B90" i="14"/>
  <c r="H89" i="14"/>
  <c r="G89" i="14"/>
  <c r="I89" i="14" s="1"/>
  <c r="E89" i="14"/>
  <c r="F89" i="14" s="1"/>
  <c r="D89" i="14"/>
  <c r="C89" i="14"/>
  <c r="B89" i="14"/>
  <c r="H88" i="14"/>
  <c r="G88" i="14"/>
  <c r="E88" i="14"/>
  <c r="D88" i="14"/>
  <c r="K88" i="14" s="1"/>
  <c r="C88" i="14"/>
  <c r="B88" i="14"/>
  <c r="H87" i="14"/>
  <c r="G87" i="14"/>
  <c r="I87" i="14" s="1"/>
  <c r="E87" i="14"/>
  <c r="D87" i="14"/>
  <c r="F87" i="14" s="1"/>
  <c r="C87" i="14"/>
  <c r="B87" i="14"/>
  <c r="H86" i="14"/>
  <c r="G86" i="14"/>
  <c r="E86" i="14"/>
  <c r="D86" i="14"/>
  <c r="F86" i="14" s="1"/>
  <c r="C86" i="14"/>
  <c r="B86" i="14"/>
  <c r="H85" i="14"/>
  <c r="I85" i="14" s="1"/>
  <c r="G85" i="14"/>
  <c r="E85" i="14"/>
  <c r="D85" i="14"/>
  <c r="C85" i="14"/>
  <c r="B85" i="14"/>
  <c r="H84" i="14"/>
  <c r="G84" i="14"/>
  <c r="I84" i="14" s="1"/>
  <c r="E84" i="14"/>
  <c r="D84" i="14"/>
  <c r="C84" i="14"/>
  <c r="B84" i="14"/>
  <c r="H83" i="14"/>
  <c r="G83" i="14"/>
  <c r="E83" i="14"/>
  <c r="D83" i="14"/>
  <c r="C83" i="14"/>
  <c r="B83" i="14"/>
  <c r="H82" i="14"/>
  <c r="I82" i="14" s="1"/>
  <c r="G82" i="14"/>
  <c r="E82" i="14"/>
  <c r="F82" i="14" s="1"/>
  <c r="D82" i="14"/>
  <c r="C82" i="14"/>
  <c r="B82" i="14"/>
  <c r="H81" i="14"/>
  <c r="G81" i="14"/>
  <c r="E81" i="14"/>
  <c r="D81" i="14"/>
  <c r="C81" i="14"/>
  <c r="B81" i="14"/>
  <c r="H80" i="14"/>
  <c r="G80" i="14"/>
  <c r="I80" i="14" s="1"/>
  <c r="F80" i="14"/>
  <c r="E80" i="14"/>
  <c r="D80" i="14"/>
  <c r="C80" i="14"/>
  <c r="B80" i="14"/>
  <c r="I79" i="14"/>
  <c r="H79" i="14"/>
  <c r="G79" i="14"/>
  <c r="E79" i="14"/>
  <c r="D79" i="14"/>
  <c r="C79" i="14"/>
  <c r="B79" i="14"/>
  <c r="K78" i="14"/>
  <c r="I78" i="14"/>
  <c r="H78" i="14"/>
  <c r="G78" i="14"/>
  <c r="E78" i="14"/>
  <c r="D78" i="14"/>
  <c r="F78" i="14" s="1"/>
  <c r="C78" i="14"/>
  <c r="B78" i="14"/>
  <c r="H77" i="14"/>
  <c r="G77" i="14"/>
  <c r="E77" i="14"/>
  <c r="F77" i="14" s="1"/>
  <c r="D77" i="14"/>
  <c r="C77" i="14"/>
  <c r="B77" i="14"/>
  <c r="H76" i="14"/>
  <c r="G76" i="14"/>
  <c r="E76" i="14"/>
  <c r="D76" i="14"/>
  <c r="K76" i="14" s="1"/>
  <c r="C76" i="14"/>
  <c r="B76" i="14"/>
  <c r="H75" i="14"/>
  <c r="G75" i="14"/>
  <c r="E75" i="14"/>
  <c r="D75" i="14"/>
  <c r="C75" i="14"/>
  <c r="B75" i="14"/>
  <c r="H74" i="14"/>
  <c r="G74" i="14"/>
  <c r="E74" i="14"/>
  <c r="D74" i="14"/>
  <c r="F74" i="14" s="1"/>
  <c r="C74" i="14"/>
  <c r="B74" i="14"/>
  <c r="H73" i="14"/>
  <c r="G73" i="14"/>
  <c r="E73" i="14"/>
  <c r="F73" i="14" s="1"/>
  <c r="D73" i="14"/>
  <c r="C73" i="14"/>
  <c r="B73" i="14"/>
  <c r="K72" i="14"/>
  <c r="H72" i="14"/>
  <c r="G72" i="14"/>
  <c r="I72" i="14" s="1"/>
  <c r="F72" i="14"/>
  <c r="E72" i="14"/>
  <c r="D72" i="14"/>
  <c r="C72" i="14"/>
  <c r="B72" i="14"/>
  <c r="H71" i="14"/>
  <c r="G71" i="14"/>
  <c r="E71" i="14"/>
  <c r="D71" i="14"/>
  <c r="C71" i="14"/>
  <c r="B71" i="14"/>
  <c r="H70" i="14"/>
  <c r="I70" i="14" s="1"/>
  <c r="K70" i="14" s="1"/>
  <c r="G70" i="14"/>
  <c r="E70" i="14"/>
  <c r="D70" i="14"/>
  <c r="F70" i="14" s="1"/>
  <c r="C70" i="14"/>
  <c r="B70" i="14"/>
  <c r="H69" i="14"/>
  <c r="G69" i="14"/>
  <c r="I69" i="14" s="1"/>
  <c r="E69" i="14"/>
  <c r="F69" i="14" s="1"/>
  <c r="D69" i="14"/>
  <c r="C69" i="14"/>
  <c r="B69" i="14"/>
  <c r="H68" i="14"/>
  <c r="G68" i="14"/>
  <c r="E68" i="14"/>
  <c r="D68" i="14"/>
  <c r="C68" i="14"/>
  <c r="B68" i="14"/>
  <c r="H67" i="14"/>
  <c r="G67" i="14"/>
  <c r="E67" i="14"/>
  <c r="D67" i="14"/>
  <c r="C67" i="14"/>
  <c r="B67" i="14"/>
  <c r="H66" i="14"/>
  <c r="I66" i="14" s="1"/>
  <c r="G66" i="14"/>
  <c r="E66" i="14"/>
  <c r="F66" i="14" s="1"/>
  <c r="D66" i="14"/>
  <c r="C66" i="14"/>
  <c r="B66" i="14"/>
  <c r="H65" i="14"/>
  <c r="G65" i="14"/>
  <c r="I65" i="14" s="1"/>
  <c r="E65" i="14"/>
  <c r="D65" i="14"/>
  <c r="C65" i="14"/>
  <c r="B65" i="14"/>
  <c r="H64" i="14"/>
  <c r="G64" i="14"/>
  <c r="F64" i="14"/>
  <c r="E64" i="14"/>
  <c r="D64" i="14"/>
  <c r="C64" i="14"/>
  <c r="B64" i="14"/>
  <c r="H63" i="14"/>
  <c r="G63" i="14"/>
  <c r="I63" i="14" s="1"/>
  <c r="E63" i="14"/>
  <c r="D63" i="14"/>
  <c r="C63" i="14"/>
  <c r="B63" i="14"/>
  <c r="H62" i="14"/>
  <c r="I62" i="14" s="1"/>
  <c r="G62" i="14"/>
  <c r="E62" i="14"/>
  <c r="D62" i="14"/>
  <c r="C62" i="14"/>
  <c r="B62" i="14"/>
  <c r="H61" i="14"/>
  <c r="G61" i="14"/>
  <c r="F61" i="14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G59" i="14"/>
  <c r="E59" i="14"/>
  <c r="D59" i="14"/>
  <c r="C59" i="14"/>
  <c r="B59" i="14"/>
  <c r="H58" i="14"/>
  <c r="G58" i="14"/>
  <c r="E58" i="14"/>
  <c r="D58" i="14"/>
  <c r="C58" i="14"/>
  <c r="B58" i="14"/>
  <c r="H57" i="14"/>
  <c r="G57" i="14"/>
  <c r="I57" i="14" s="1"/>
  <c r="E57" i="14"/>
  <c r="F57" i="14" s="1"/>
  <c r="D57" i="14"/>
  <c r="C57" i="14"/>
  <c r="B57" i="14"/>
  <c r="H56" i="14"/>
  <c r="G56" i="14"/>
  <c r="F56" i="14"/>
  <c r="E56" i="14"/>
  <c r="D56" i="14"/>
  <c r="C56" i="14"/>
  <c r="B56" i="14"/>
  <c r="H55" i="14"/>
  <c r="G55" i="14"/>
  <c r="I55" i="14" s="1"/>
  <c r="E55" i="14"/>
  <c r="D55" i="14"/>
  <c r="C55" i="14"/>
  <c r="B55" i="14"/>
  <c r="H54" i="14"/>
  <c r="G54" i="14"/>
  <c r="E54" i="14"/>
  <c r="D54" i="14"/>
  <c r="F54" i="14" s="1"/>
  <c r="C54" i="14"/>
  <c r="B54" i="14"/>
  <c r="H53" i="14"/>
  <c r="G53" i="14"/>
  <c r="E53" i="14"/>
  <c r="F53" i="14" s="1"/>
  <c r="D53" i="14"/>
  <c r="C53" i="14"/>
  <c r="B53" i="14"/>
  <c r="H52" i="14"/>
  <c r="G52" i="14"/>
  <c r="E52" i="14"/>
  <c r="D52" i="14"/>
  <c r="C52" i="14"/>
  <c r="B52" i="14"/>
  <c r="H51" i="14"/>
  <c r="G51" i="14"/>
  <c r="E51" i="14"/>
  <c r="D51" i="14"/>
  <c r="C51" i="14"/>
  <c r="B51" i="14"/>
  <c r="H50" i="14"/>
  <c r="G50" i="14"/>
  <c r="F50" i="14"/>
  <c r="E50" i="14"/>
  <c r="D50" i="14"/>
  <c r="K50" i="14" s="1"/>
  <c r="C50" i="14"/>
  <c r="B50" i="14"/>
  <c r="H49" i="14"/>
  <c r="G49" i="14"/>
  <c r="I49" i="14" s="1"/>
  <c r="F49" i="14"/>
  <c r="E49" i="14"/>
  <c r="D49" i="14"/>
  <c r="K49" i="14" s="1"/>
  <c r="C49" i="14"/>
  <c r="B49" i="14"/>
  <c r="H48" i="14"/>
  <c r="G48" i="14"/>
  <c r="E48" i="14"/>
  <c r="D48" i="14"/>
  <c r="F48" i="14" s="1"/>
  <c r="C48" i="14"/>
  <c r="B48" i="14"/>
  <c r="H47" i="14"/>
  <c r="G47" i="14"/>
  <c r="I47" i="14" s="1"/>
  <c r="E47" i="14"/>
  <c r="D47" i="14"/>
  <c r="F47" i="14" s="1"/>
  <c r="C47" i="14"/>
  <c r="B47" i="14"/>
  <c r="H46" i="14"/>
  <c r="G46" i="14"/>
  <c r="E46" i="14"/>
  <c r="D46" i="14"/>
  <c r="F46" i="14" s="1"/>
  <c r="C46" i="14"/>
  <c r="B46" i="14"/>
  <c r="H45" i="14"/>
  <c r="G45" i="14"/>
  <c r="I45" i="14" s="1"/>
  <c r="E45" i="14"/>
  <c r="D45" i="14"/>
  <c r="K45" i="14" s="1"/>
  <c r="C45" i="14"/>
  <c r="B45" i="14"/>
  <c r="H44" i="14"/>
  <c r="G44" i="14"/>
  <c r="E44" i="14"/>
  <c r="D44" i="14"/>
  <c r="K44" i="14" s="1"/>
  <c r="C44" i="14"/>
  <c r="B44" i="14"/>
  <c r="H43" i="14"/>
  <c r="G43" i="14"/>
  <c r="I43" i="14" s="1"/>
  <c r="E43" i="14"/>
  <c r="D43" i="14"/>
  <c r="K43" i="14" s="1"/>
  <c r="C43" i="14"/>
  <c r="B43" i="14"/>
  <c r="H42" i="14"/>
  <c r="G42" i="14"/>
  <c r="E42" i="14"/>
  <c r="D42" i="14"/>
  <c r="F42" i="14" s="1"/>
  <c r="C42" i="14"/>
  <c r="B42" i="14"/>
  <c r="H41" i="14"/>
  <c r="G41" i="14"/>
  <c r="I41" i="14" s="1"/>
  <c r="E41" i="14"/>
  <c r="F41" i="14" s="1"/>
  <c r="D41" i="14"/>
  <c r="C41" i="14"/>
  <c r="B41" i="14"/>
  <c r="H40" i="14"/>
  <c r="G40" i="14"/>
  <c r="E40" i="14"/>
  <c r="D40" i="14"/>
  <c r="F40" i="14" s="1"/>
  <c r="C40" i="14"/>
  <c r="B40" i="14"/>
  <c r="H39" i="14"/>
  <c r="G39" i="14"/>
  <c r="I39" i="14" s="1"/>
  <c r="E39" i="14"/>
  <c r="D39" i="14"/>
  <c r="F39" i="14" s="1"/>
  <c r="C39" i="14"/>
  <c r="B39" i="14"/>
  <c r="K38" i="14"/>
  <c r="H38" i="14"/>
  <c r="G38" i="14"/>
  <c r="I38" i="14" s="1"/>
  <c r="E38" i="14"/>
  <c r="D38" i="14"/>
  <c r="F38" i="14" s="1"/>
  <c r="C38" i="14"/>
  <c r="B38" i="14"/>
  <c r="K37" i="14"/>
  <c r="H37" i="14"/>
  <c r="G37" i="14"/>
  <c r="I37" i="14" s="1"/>
  <c r="E37" i="14"/>
  <c r="D37" i="14"/>
  <c r="F37" i="14" s="1"/>
  <c r="C37" i="14"/>
  <c r="B37" i="14"/>
  <c r="H36" i="14"/>
  <c r="G36" i="14"/>
  <c r="I36" i="14" s="1"/>
  <c r="E36" i="14"/>
  <c r="D36" i="14"/>
  <c r="K36" i="14" s="1"/>
  <c r="C36" i="14"/>
  <c r="B36" i="14"/>
  <c r="H35" i="14"/>
  <c r="G35" i="14"/>
  <c r="E35" i="14"/>
  <c r="D35" i="14"/>
  <c r="C35" i="14"/>
  <c r="B35" i="14"/>
  <c r="H34" i="14"/>
  <c r="G34" i="14"/>
  <c r="E34" i="14"/>
  <c r="D34" i="14"/>
  <c r="F34" i="14" s="1"/>
  <c r="C34" i="14"/>
  <c r="B34" i="14"/>
  <c r="H33" i="14"/>
  <c r="G33" i="14"/>
  <c r="I33" i="14" s="1"/>
  <c r="E33" i="14"/>
  <c r="F33" i="14" s="1"/>
  <c r="D33" i="14"/>
  <c r="C33" i="14"/>
  <c r="B33" i="14"/>
  <c r="H32" i="14"/>
  <c r="G32" i="14"/>
  <c r="E32" i="14"/>
  <c r="D32" i="14"/>
  <c r="F32" i="14" s="1"/>
  <c r="C32" i="14"/>
  <c r="B32" i="14"/>
  <c r="I31" i="14"/>
  <c r="H31" i="14"/>
  <c r="G31" i="14"/>
  <c r="E31" i="14"/>
  <c r="D31" i="14"/>
  <c r="C31" i="14"/>
  <c r="B31" i="14"/>
  <c r="K30" i="14"/>
  <c r="H30" i="14"/>
  <c r="I30" i="14" s="1"/>
  <c r="G30" i="14"/>
  <c r="E30" i="14"/>
  <c r="D30" i="14"/>
  <c r="F30" i="14" s="1"/>
  <c r="C30" i="14"/>
  <c r="B30" i="14"/>
  <c r="H29" i="14"/>
  <c r="G29" i="14"/>
  <c r="I29" i="14" s="1"/>
  <c r="E29" i="14"/>
  <c r="D29" i="14"/>
  <c r="F29" i="14" s="1"/>
  <c r="C29" i="14"/>
  <c r="B29" i="14"/>
  <c r="H28" i="14"/>
  <c r="G28" i="14"/>
  <c r="I28" i="14" s="1"/>
  <c r="E28" i="14"/>
  <c r="D28" i="14"/>
  <c r="K28" i="14" s="1"/>
  <c r="C28" i="14"/>
  <c r="B28" i="14"/>
  <c r="H27" i="14"/>
  <c r="G27" i="14"/>
  <c r="I27" i="14" s="1"/>
  <c r="E27" i="14"/>
  <c r="D27" i="14"/>
  <c r="K27" i="14" s="1"/>
  <c r="C27" i="14"/>
  <c r="B27" i="14"/>
  <c r="I26" i="14"/>
  <c r="H26" i="14"/>
  <c r="G26" i="14"/>
  <c r="E26" i="14"/>
  <c r="D26" i="14"/>
  <c r="K26" i="14" s="1"/>
  <c r="C26" i="14"/>
  <c r="B26" i="14"/>
  <c r="H25" i="14"/>
  <c r="G25" i="14"/>
  <c r="E25" i="14"/>
  <c r="F25" i="14" s="1"/>
  <c r="D25" i="14"/>
  <c r="C25" i="14"/>
  <c r="B25" i="14"/>
  <c r="K24" i="14"/>
  <c r="H24" i="14"/>
  <c r="G24" i="14"/>
  <c r="I24" i="14" s="1"/>
  <c r="E24" i="14"/>
  <c r="F24" i="14" s="1"/>
  <c r="D24" i="14"/>
  <c r="C24" i="14"/>
  <c r="B24" i="14"/>
  <c r="H23" i="14"/>
  <c r="G23" i="14"/>
  <c r="I23" i="14" s="1"/>
  <c r="E23" i="14"/>
  <c r="D23" i="14"/>
  <c r="F23" i="14" s="1"/>
  <c r="C23" i="14"/>
  <c r="B23" i="14"/>
  <c r="H22" i="14"/>
  <c r="G22" i="14"/>
  <c r="E22" i="14"/>
  <c r="D22" i="14"/>
  <c r="C22" i="14"/>
  <c r="B22" i="14"/>
  <c r="H21" i="14"/>
  <c r="G21" i="14"/>
  <c r="I21" i="14" s="1"/>
  <c r="E21" i="14"/>
  <c r="D21" i="14"/>
  <c r="C21" i="14"/>
  <c r="B21" i="14"/>
  <c r="H20" i="14"/>
  <c r="G20" i="14"/>
  <c r="E20" i="14"/>
  <c r="D20" i="14"/>
  <c r="C20" i="14"/>
  <c r="B20" i="14"/>
  <c r="H19" i="14"/>
  <c r="G19" i="14"/>
  <c r="I19" i="14" s="1"/>
  <c r="E19" i="14"/>
  <c r="D19" i="14"/>
  <c r="C19" i="14"/>
  <c r="B19" i="14"/>
  <c r="H18" i="14"/>
  <c r="G18" i="14"/>
  <c r="E18" i="14"/>
  <c r="F18" i="14" s="1"/>
  <c r="D18" i="14"/>
  <c r="C18" i="14"/>
  <c r="B18" i="14"/>
  <c r="H17" i="14"/>
  <c r="G17" i="14"/>
  <c r="I17" i="14" s="1"/>
  <c r="E17" i="14"/>
  <c r="F17" i="14" s="1"/>
  <c r="D17" i="14"/>
  <c r="C17" i="14"/>
  <c r="B17" i="14"/>
  <c r="K16" i="14"/>
  <c r="H16" i="14"/>
  <c r="G16" i="14"/>
  <c r="I16" i="14" s="1"/>
  <c r="E16" i="14"/>
  <c r="D16" i="14"/>
  <c r="F16" i="14" s="1"/>
  <c r="C16" i="14"/>
  <c r="B16" i="14"/>
  <c r="I15" i="14"/>
  <c r="H15" i="14"/>
  <c r="G15" i="14"/>
  <c r="E15" i="14"/>
  <c r="D15" i="14"/>
  <c r="F15" i="14" s="1"/>
  <c r="C15" i="14"/>
  <c r="B15" i="14"/>
  <c r="H14" i="14"/>
  <c r="G14" i="14"/>
  <c r="E14" i="14"/>
  <c r="D14" i="14"/>
  <c r="C14" i="14"/>
  <c r="B14" i="14"/>
  <c r="H13" i="14"/>
  <c r="G13" i="14"/>
  <c r="I13" i="14" s="1"/>
  <c r="E13" i="14"/>
  <c r="D13" i="14"/>
  <c r="C13" i="14"/>
  <c r="B13" i="14"/>
  <c r="H12" i="14"/>
  <c r="G12" i="14"/>
  <c r="E12" i="14"/>
  <c r="D12" i="14"/>
  <c r="C12" i="14"/>
  <c r="B12" i="14"/>
  <c r="H11" i="14"/>
  <c r="G11" i="14"/>
  <c r="I11" i="14" s="1"/>
  <c r="E11" i="14"/>
  <c r="D11" i="14"/>
  <c r="K11" i="14" s="1"/>
  <c r="C11" i="14"/>
  <c r="B11" i="14"/>
  <c r="H109" i="16"/>
  <c r="G109" i="16"/>
  <c r="I109" i="16" s="1"/>
  <c r="E109" i="16"/>
  <c r="D109" i="16"/>
  <c r="K109" i="16" s="1"/>
  <c r="C109" i="16"/>
  <c r="B109" i="16"/>
  <c r="H108" i="16"/>
  <c r="G108" i="16"/>
  <c r="I108" i="16" s="1"/>
  <c r="E108" i="16"/>
  <c r="D108" i="16"/>
  <c r="K108" i="16" s="1"/>
  <c r="C108" i="16"/>
  <c r="B108" i="16"/>
  <c r="I107" i="16"/>
  <c r="H107" i="16"/>
  <c r="G107" i="16"/>
  <c r="F107" i="16"/>
  <c r="E107" i="16"/>
  <c r="D107" i="16"/>
  <c r="K107" i="16" s="1"/>
  <c r="C107" i="16"/>
  <c r="B107" i="16"/>
  <c r="K106" i="16"/>
  <c r="H106" i="16"/>
  <c r="G106" i="16"/>
  <c r="I106" i="16" s="1"/>
  <c r="E106" i="16"/>
  <c r="D106" i="16"/>
  <c r="F106" i="16" s="1"/>
  <c r="C106" i="16"/>
  <c r="B106" i="16"/>
  <c r="H105" i="16"/>
  <c r="G105" i="16"/>
  <c r="I105" i="16" s="1"/>
  <c r="E105" i="16"/>
  <c r="D105" i="16"/>
  <c r="K105" i="16" s="1"/>
  <c r="C105" i="16"/>
  <c r="B105" i="16"/>
  <c r="I104" i="16"/>
  <c r="H104" i="16"/>
  <c r="G104" i="16"/>
  <c r="E104" i="16"/>
  <c r="D104" i="16"/>
  <c r="F104" i="16" s="1"/>
  <c r="C104" i="16"/>
  <c r="B104" i="16"/>
  <c r="H103" i="16"/>
  <c r="G103" i="16"/>
  <c r="E103" i="16"/>
  <c r="F103" i="16" s="1"/>
  <c r="D103" i="16"/>
  <c r="C103" i="16"/>
  <c r="B103" i="16"/>
  <c r="H102" i="16"/>
  <c r="G102" i="16"/>
  <c r="E102" i="16"/>
  <c r="F102" i="16" s="1"/>
  <c r="D102" i="16"/>
  <c r="C102" i="16"/>
  <c r="B102" i="16"/>
  <c r="H101" i="16"/>
  <c r="G101" i="16"/>
  <c r="E101" i="16"/>
  <c r="D101" i="16"/>
  <c r="K101" i="16" s="1"/>
  <c r="C101" i="16"/>
  <c r="B101" i="16"/>
  <c r="H100" i="16"/>
  <c r="G100" i="16"/>
  <c r="E100" i="16"/>
  <c r="D100" i="16"/>
  <c r="C100" i="16"/>
  <c r="B100" i="16"/>
  <c r="I99" i="16"/>
  <c r="H99" i="16"/>
  <c r="G99" i="16"/>
  <c r="E99" i="16"/>
  <c r="F99" i="16" s="1"/>
  <c r="D99" i="16"/>
  <c r="C99" i="16"/>
  <c r="B99" i="16"/>
  <c r="K98" i="16"/>
  <c r="H98" i="16"/>
  <c r="G98" i="16"/>
  <c r="I98" i="16" s="1"/>
  <c r="E98" i="16"/>
  <c r="D98" i="16"/>
  <c r="F98" i="16" s="1"/>
  <c r="C98" i="16"/>
  <c r="B98" i="16"/>
  <c r="H97" i="16"/>
  <c r="G97" i="16"/>
  <c r="I97" i="16" s="1"/>
  <c r="E97" i="16"/>
  <c r="D97" i="16"/>
  <c r="K97" i="16" s="1"/>
  <c r="C97" i="16"/>
  <c r="B97" i="16"/>
  <c r="H96" i="16"/>
  <c r="G96" i="16"/>
  <c r="I96" i="16" s="1"/>
  <c r="E96" i="16"/>
  <c r="D96" i="16"/>
  <c r="F96" i="16" s="1"/>
  <c r="C96" i="16"/>
  <c r="B96" i="16"/>
  <c r="H95" i="16"/>
  <c r="G95" i="16"/>
  <c r="I95" i="16" s="1"/>
  <c r="E95" i="16"/>
  <c r="D95" i="16"/>
  <c r="C95" i="16"/>
  <c r="B95" i="16"/>
  <c r="H94" i="16"/>
  <c r="G94" i="16"/>
  <c r="I94" i="16" s="1"/>
  <c r="E94" i="16"/>
  <c r="D94" i="16"/>
  <c r="K94" i="16" s="1"/>
  <c r="C94" i="16"/>
  <c r="B94" i="16"/>
  <c r="H93" i="16"/>
  <c r="G93" i="16"/>
  <c r="I93" i="16" s="1"/>
  <c r="E93" i="16"/>
  <c r="D93" i="16"/>
  <c r="C93" i="16"/>
  <c r="B93" i="16"/>
  <c r="H92" i="16"/>
  <c r="I92" i="16" s="1"/>
  <c r="G92" i="16"/>
  <c r="E92" i="16"/>
  <c r="D92" i="16"/>
  <c r="C92" i="16"/>
  <c r="B92" i="16"/>
  <c r="H91" i="16"/>
  <c r="G91" i="16"/>
  <c r="I91" i="16" s="1"/>
  <c r="F91" i="16"/>
  <c r="E91" i="16"/>
  <c r="D91" i="16"/>
  <c r="K91" i="16" s="1"/>
  <c r="C91" i="16"/>
  <c r="B91" i="16"/>
  <c r="H90" i="16"/>
  <c r="G90" i="16"/>
  <c r="I90" i="16" s="1"/>
  <c r="E90" i="16"/>
  <c r="D90" i="16"/>
  <c r="F90" i="16" s="1"/>
  <c r="C90" i="16"/>
  <c r="B90" i="16"/>
  <c r="H89" i="16"/>
  <c r="G89" i="16"/>
  <c r="E89" i="16"/>
  <c r="D89" i="16"/>
  <c r="C89" i="16"/>
  <c r="B89" i="16"/>
  <c r="H88" i="16"/>
  <c r="G88" i="16"/>
  <c r="I88" i="16" s="1"/>
  <c r="E88" i="16"/>
  <c r="D88" i="16"/>
  <c r="C88" i="16"/>
  <c r="B88" i="16"/>
  <c r="K87" i="16"/>
  <c r="H87" i="16"/>
  <c r="G87" i="16"/>
  <c r="I87" i="16" s="1"/>
  <c r="F87" i="16"/>
  <c r="E87" i="16"/>
  <c r="D87" i="16"/>
  <c r="C87" i="16"/>
  <c r="B87" i="16"/>
  <c r="H86" i="16"/>
  <c r="G86" i="16"/>
  <c r="I86" i="16" s="1"/>
  <c r="F86" i="16"/>
  <c r="E86" i="16"/>
  <c r="D86" i="16"/>
  <c r="K86" i="16" s="1"/>
  <c r="C86" i="16"/>
  <c r="B86" i="16"/>
  <c r="H85" i="16"/>
  <c r="G85" i="16"/>
  <c r="I85" i="16" s="1"/>
  <c r="E85" i="16"/>
  <c r="D85" i="16"/>
  <c r="K85" i="16" s="1"/>
  <c r="C85" i="16"/>
  <c r="B85" i="16"/>
  <c r="K84" i="16"/>
  <c r="H84" i="16"/>
  <c r="G84" i="16"/>
  <c r="I84" i="16" s="1"/>
  <c r="E84" i="16"/>
  <c r="D84" i="16"/>
  <c r="F84" i="16" s="1"/>
  <c r="C84" i="16"/>
  <c r="B84" i="16"/>
  <c r="H83" i="16"/>
  <c r="G83" i="16"/>
  <c r="I83" i="16" s="1"/>
  <c r="E83" i="16"/>
  <c r="D83" i="16"/>
  <c r="K83" i="16" s="1"/>
  <c r="C83" i="16"/>
  <c r="B83" i="16"/>
  <c r="H82" i="16"/>
  <c r="G82" i="16"/>
  <c r="I82" i="16" s="1"/>
  <c r="E82" i="16"/>
  <c r="D82" i="16"/>
  <c r="F82" i="16" s="1"/>
  <c r="C82" i="16"/>
  <c r="B82" i="16"/>
  <c r="H81" i="16"/>
  <c r="G81" i="16"/>
  <c r="E81" i="16"/>
  <c r="F81" i="16" s="1"/>
  <c r="D81" i="16"/>
  <c r="C81" i="16"/>
  <c r="B81" i="16"/>
  <c r="I80" i="16"/>
  <c r="H80" i="16"/>
  <c r="G80" i="16"/>
  <c r="E80" i="16"/>
  <c r="D80" i="16"/>
  <c r="F80" i="16" s="1"/>
  <c r="C80" i="16"/>
  <c r="B80" i="16"/>
  <c r="H79" i="16"/>
  <c r="G79" i="16"/>
  <c r="I79" i="16" s="1"/>
  <c r="E79" i="16"/>
  <c r="D79" i="16"/>
  <c r="C79" i="16"/>
  <c r="B79" i="16"/>
  <c r="H78" i="16"/>
  <c r="G78" i="16"/>
  <c r="I78" i="16" s="1"/>
  <c r="E78" i="16"/>
  <c r="D78" i="16"/>
  <c r="K78" i="16" s="1"/>
  <c r="C78" i="16"/>
  <c r="B78" i="16"/>
  <c r="H77" i="16"/>
  <c r="G77" i="16"/>
  <c r="I77" i="16" s="1"/>
  <c r="E77" i="16"/>
  <c r="D77" i="16"/>
  <c r="K77" i="16" s="1"/>
  <c r="C77" i="16"/>
  <c r="B77" i="16"/>
  <c r="K76" i="16"/>
  <c r="H76" i="16"/>
  <c r="G76" i="16"/>
  <c r="I76" i="16" s="1"/>
  <c r="F76" i="16"/>
  <c r="E76" i="16"/>
  <c r="D76" i="16"/>
  <c r="C76" i="16"/>
  <c r="B76" i="16"/>
  <c r="H75" i="16"/>
  <c r="G75" i="16"/>
  <c r="I75" i="16" s="1"/>
  <c r="E75" i="16"/>
  <c r="F75" i="16" s="1"/>
  <c r="D75" i="16"/>
  <c r="C75" i="16"/>
  <c r="B75" i="16"/>
  <c r="H74" i="16"/>
  <c r="G74" i="16"/>
  <c r="E74" i="16"/>
  <c r="D74" i="16"/>
  <c r="C74" i="16"/>
  <c r="B74" i="16"/>
  <c r="H73" i="16"/>
  <c r="G73" i="16"/>
  <c r="F73" i="16"/>
  <c r="E73" i="16"/>
  <c r="D73" i="16"/>
  <c r="C73" i="16"/>
  <c r="B73" i="16"/>
  <c r="H72" i="16"/>
  <c r="G72" i="16"/>
  <c r="I72" i="16" s="1"/>
  <c r="E72" i="16"/>
  <c r="D72" i="16"/>
  <c r="F72" i="16" s="1"/>
  <c r="C72" i="16"/>
  <c r="B72" i="16"/>
  <c r="K71" i="16"/>
  <c r="H71" i="16"/>
  <c r="G71" i="16"/>
  <c r="I71" i="16" s="1"/>
  <c r="F71" i="16"/>
  <c r="E71" i="16"/>
  <c r="D71" i="16"/>
  <c r="C71" i="16"/>
  <c r="B71" i="16"/>
  <c r="H70" i="16"/>
  <c r="G70" i="16"/>
  <c r="I70" i="16" s="1"/>
  <c r="F70" i="16"/>
  <c r="E70" i="16"/>
  <c r="D70" i="16"/>
  <c r="K70" i="16" s="1"/>
  <c r="C70" i="16"/>
  <c r="B70" i="16"/>
  <c r="H69" i="16"/>
  <c r="G69" i="16"/>
  <c r="I69" i="16" s="1"/>
  <c r="E69" i="16"/>
  <c r="D69" i="16"/>
  <c r="C69" i="16"/>
  <c r="B69" i="16"/>
  <c r="H68" i="16"/>
  <c r="G68" i="16"/>
  <c r="I68" i="16" s="1"/>
  <c r="F68" i="16"/>
  <c r="E68" i="16"/>
  <c r="D68" i="16"/>
  <c r="K68" i="16" s="1"/>
  <c r="C68" i="16"/>
  <c r="B68" i="16"/>
  <c r="H67" i="16"/>
  <c r="G67" i="16"/>
  <c r="I67" i="16" s="1"/>
  <c r="F67" i="16"/>
  <c r="E67" i="16"/>
  <c r="D67" i="16"/>
  <c r="K67" i="16" s="1"/>
  <c r="C67" i="16"/>
  <c r="B67" i="16"/>
  <c r="H66" i="16"/>
  <c r="G66" i="16"/>
  <c r="I66" i="16" s="1"/>
  <c r="E66" i="16"/>
  <c r="D66" i="16"/>
  <c r="F66" i="16" s="1"/>
  <c r="C66" i="16"/>
  <c r="B66" i="16"/>
  <c r="I65" i="16"/>
  <c r="H65" i="16"/>
  <c r="G65" i="16"/>
  <c r="E65" i="16"/>
  <c r="D65" i="16"/>
  <c r="K65" i="16" s="1"/>
  <c r="C65" i="16"/>
  <c r="B65" i="16"/>
  <c r="H64" i="16"/>
  <c r="G64" i="16"/>
  <c r="I64" i="16" s="1"/>
  <c r="E64" i="16"/>
  <c r="D64" i="16"/>
  <c r="F64" i="16" s="1"/>
  <c r="C64" i="16"/>
  <c r="B64" i="16"/>
  <c r="H63" i="16"/>
  <c r="G63" i="16"/>
  <c r="I63" i="16" s="1"/>
  <c r="E63" i="16"/>
  <c r="D63" i="16"/>
  <c r="K63" i="16" s="1"/>
  <c r="C63" i="16"/>
  <c r="B63" i="16"/>
  <c r="I62" i="16"/>
  <c r="H62" i="16"/>
  <c r="G62" i="16"/>
  <c r="E62" i="16"/>
  <c r="D62" i="16"/>
  <c r="C62" i="16"/>
  <c r="B62" i="16"/>
  <c r="H61" i="16"/>
  <c r="G61" i="16"/>
  <c r="I61" i="16" s="1"/>
  <c r="E61" i="16"/>
  <c r="D61" i="16"/>
  <c r="K61" i="16" s="1"/>
  <c r="C61" i="16"/>
  <c r="B61" i="16"/>
  <c r="K60" i="16"/>
  <c r="H60" i="16"/>
  <c r="G60" i="16"/>
  <c r="I60" i="16" s="1"/>
  <c r="F60" i="16"/>
  <c r="E60" i="16"/>
  <c r="D60" i="16"/>
  <c r="C60" i="16"/>
  <c r="B60" i="16"/>
  <c r="H59" i="16"/>
  <c r="G59" i="16"/>
  <c r="I59" i="16" s="1"/>
  <c r="E59" i="16"/>
  <c r="F59" i="16" s="1"/>
  <c r="D59" i="16"/>
  <c r="C59" i="16"/>
  <c r="B59" i="16"/>
  <c r="H58" i="16"/>
  <c r="G58" i="16"/>
  <c r="I58" i="16" s="1"/>
  <c r="E58" i="16"/>
  <c r="K58" i="16" s="1"/>
  <c r="D58" i="16"/>
  <c r="C58" i="16"/>
  <c r="B58" i="16"/>
  <c r="H57" i="16"/>
  <c r="G57" i="16"/>
  <c r="I57" i="16" s="1"/>
  <c r="E57" i="16"/>
  <c r="D57" i="16"/>
  <c r="K57" i="16" s="1"/>
  <c r="C57" i="16"/>
  <c r="B57" i="16"/>
  <c r="I56" i="16"/>
  <c r="H56" i="16"/>
  <c r="G56" i="16"/>
  <c r="E56" i="16"/>
  <c r="D56" i="16"/>
  <c r="F56" i="16" s="1"/>
  <c r="C56" i="16"/>
  <c r="B56" i="16"/>
  <c r="H55" i="16"/>
  <c r="G55" i="16"/>
  <c r="I55" i="16" s="1"/>
  <c r="E55" i="16"/>
  <c r="D55" i="16"/>
  <c r="C55" i="16"/>
  <c r="B55" i="16"/>
  <c r="I54" i="16"/>
  <c r="H54" i="16"/>
  <c r="G54" i="16"/>
  <c r="F54" i="16"/>
  <c r="E54" i="16"/>
  <c r="D54" i="16"/>
  <c r="K54" i="16" s="1"/>
  <c r="C54" i="16"/>
  <c r="B54" i="16"/>
  <c r="H53" i="16"/>
  <c r="G53" i="16"/>
  <c r="I53" i="16" s="1"/>
  <c r="E53" i="16"/>
  <c r="D53" i="16"/>
  <c r="K53" i="16" s="1"/>
  <c r="C53" i="16"/>
  <c r="B53" i="16"/>
  <c r="H52" i="16"/>
  <c r="G52" i="16"/>
  <c r="I52" i="16" s="1"/>
  <c r="E52" i="16"/>
  <c r="D52" i="16"/>
  <c r="K52" i="16" s="1"/>
  <c r="C52" i="16"/>
  <c r="B52" i="16"/>
  <c r="I51" i="16"/>
  <c r="H51" i="16"/>
  <c r="G51" i="16"/>
  <c r="E51" i="16"/>
  <c r="D51" i="16"/>
  <c r="K51" i="16" s="1"/>
  <c r="C51" i="16"/>
  <c r="B51" i="16"/>
  <c r="H50" i="16"/>
  <c r="G50" i="16"/>
  <c r="E50" i="16"/>
  <c r="K50" i="16" s="1"/>
  <c r="D50" i="16"/>
  <c r="C50" i="16"/>
  <c r="B50" i="16"/>
  <c r="H49" i="16"/>
  <c r="G49" i="16"/>
  <c r="I49" i="16" s="1"/>
  <c r="F49" i="16"/>
  <c r="E49" i="16"/>
  <c r="D49" i="16"/>
  <c r="K49" i="16" s="1"/>
  <c r="C49" i="16"/>
  <c r="B49" i="16"/>
  <c r="H48" i="16"/>
  <c r="G48" i="16"/>
  <c r="I48" i="16" s="1"/>
  <c r="E48" i="16"/>
  <c r="D48" i="16"/>
  <c r="F48" i="16" s="1"/>
  <c r="C48" i="16"/>
  <c r="B48" i="16"/>
  <c r="H47" i="16"/>
  <c r="G47" i="16"/>
  <c r="I47" i="16" s="1"/>
  <c r="E47" i="16"/>
  <c r="D47" i="16"/>
  <c r="C47" i="16"/>
  <c r="B47" i="16"/>
  <c r="H46" i="16"/>
  <c r="G46" i="16"/>
  <c r="I46" i="16" s="1"/>
  <c r="F46" i="16"/>
  <c r="E46" i="16"/>
  <c r="D46" i="16"/>
  <c r="K46" i="16" s="1"/>
  <c r="C46" i="16"/>
  <c r="B46" i="16"/>
  <c r="H45" i="16"/>
  <c r="G45" i="16"/>
  <c r="E45" i="16"/>
  <c r="D45" i="16"/>
  <c r="K45" i="16" s="1"/>
  <c r="C45" i="16"/>
  <c r="B45" i="16"/>
  <c r="K44" i="16"/>
  <c r="I44" i="16"/>
  <c r="H44" i="16"/>
  <c r="G44" i="16"/>
  <c r="F44" i="16"/>
  <c r="E44" i="16"/>
  <c r="D44" i="16"/>
  <c r="C44" i="16"/>
  <c r="B44" i="16"/>
  <c r="I43" i="16"/>
  <c r="H43" i="16"/>
  <c r="G43" i="16"/>
  <c r="F43" i="16"/>
  <c r="E43" i="16"/>
  <c r="D43" i="16"/>
  <c r="K43" i="16" s="1"/>
  <c r="C43" i="16"/>
  <c r="B43" i="16"/>
  <c r="K42" i="16"/>
  <c r="H42" i="16"/>
  <c r="G42" i="16"/>
  <c r="I42" i="16" s="1"/>
  <c r="E42" i="16"/>
  <c r="D42" i="16"/>
  <c r="F42" i="16" s="1"/>
  <c r="C42" i="16"/>
  <c r="B42" i="16"/>
  <c r="H41" i="16"/>
  <c r="G41" i="16"/>
  <c r="I41" i="16" s="1"/>
  <c r="F41" i="16"/>
  <c r="E41" i="16"/>
  <c r="D41" i="16"/>
  <c r="K41" i="16" s="1"/>
  <c r="C41" i="16"/>
  <c r="B41" i="16"/>
  <c r="H40" i="16"/>
  <c r="G40" i="16"/>
  <c r="I40" i="16" s="1"/>
  <c r="E40" i="16"/>
  <c r="D40" i="16"/>
  <c r="F40" i="16" s="1"/>
  <c r="C40" i="16"/>
  <c r="B40" i="16"/>
  <c r="H39" i="16"/>
  <c r="G39" i="16"/>
  <c r="I39" i="16" s="1"/>
  <c r="E39" i="16"/>
  <c r="D39" i="16"/>
  <c r="K39" i="16" s="1"/>
  <c r="C39" i="16"/>
  <c r="B39" i="16"/>
  <c r="H38" i="16"/>
  <c r="G38" i="16"/>
  <c r="I38" i="16" s="1"/>
  <c r="E38" i="16"/>
  <c r="D38" i="16"/>
  <c r="K38" i="16" s="1"/>
  <c r="C38" i="16"/>
  <c r="B38" i="16"/>
  <c r="H37" i="16"/>
  <c r="G37" i="16"/>
  <c r="I37" i="16" s="1"/>
  <c r="E37" i="16"/>
  <c r="D37" i="16"/>
  <c r="K37" i="16" s="1"/>
  <c r="C37" i="16"/>
  <c r="B37" i="16"/>
  <c r="H36" i="16"/>
  <c r="G36" i="16"/>
  <c r="I36" i="16" s="1"/>
  <c r="E36" i="16"/>
  <c r="D36" i="16"/>
  <c r="K36" i="16" s="1"/>
  <c r="C36" i="16"/>
  <c r="B36" i="16"/>
  <c r="I35" i="16"/>
  <c r="H35" i="16"/>
  <c r="G35" i="16"/>
  <c r="E35" i="16"/>
  <c r="D35" i="16"/>
  <c r="K35" i="16" s="1"/>
  <c r="C35" i="16"/>
  <c r="B35" i="16"/>
  <c r="H34" i="16"/>
  <c r="G34" i="16"/>
  <c r="E34" i="16"/>
  <c r="D34" i="16"/>
  <c r="F34" i="16" s="1"/>
  <c r="C34" i="16"/>
  <c r="B34" i="16"/>
  <c r="H33" i="16"/>
  <c r="G33" i="16"/>
  <c r="E33" i="16"/>
  <c r="D33" i="16"/>
  <c r="F33" i="16" s="1"/>
  <c r="C33" i="16"/>
  <c r="B33" i="16"/>
  <c r="I32" i="16"/>
  <c r="H32" i="16"/>
  <c r="G32" i="16"/>
  <c r="E32" i="16"/>
  <c r="D32" i="16"/>
  <c r="F32" i="16" s="1"/>
  <c r="C32" i="16"/>
  <c r="B32" i="16"/>
  <c r="H31" i="16"/>
  <c r="G31" i="16"/>
  <c r="I31" i="16" s="1"/>
  <c r="F31" i="16"/>
  <c r="E31" i="16"/>
  <c r="D31" i="16"/>
  <c r="K31" i="16" s="1"/>
  <c r="C31" i="16"/>
  <c r="B31" i="16"/>
  <c r="H30" i="16"/>
  <c r="G30" i="16"/>
  <c r="I30" i="16" s="1"/>
  <c r="F30" i="16"/>
  <c r="E30" i="16"/>
  <c r="D30" i="16"/>
  <c r="K30" i="16" s="1"/>
  <c r="C30" i="16"/>
  <c r="B30" i="16"/>
  <c r="H29" i="16"/>
  <c r="G29" i="16"/>
  <c r="E29" i="16"/>
  <c r="D29" i="16"/>
  <c r="C29" i="16"/>
  <c r="B29" i="16"/>
  <c r="H28" i="16"/>
  <c r="G28" i="16"/>
  <c r="I28" i="16" s="1"/>
  <c r="E28" i="16"/>
  <c r="D28" i="16"/>
  <c r="K28" i="16" s="1"/>
  <c r="C28" i="16"/>
  <c r="B28" i="16"/>
  <c r="H27" i="16"/>
  <c r="G27" i="16"/>
  <c r="I27" i="16" s="1"/>
  <c r="E27" i="16"/>
  <c r="D27" i="16"/>
  <c r="K27" i="16" s="1"/>
  <c r="C27" i="16"/>
  <c r="B27" i="16"/>
  <c r="H26" i="16"/>
  <c r="G26" i="16"/>
  <c r="I26" i="16" s="1"/>
  <c r="E26" i="16"/>
  <c r="D26" i="16"/>
  <c r="F26" i="16" s="1"/>
  <c r="C26" i="16"/>
  <c r="B26" i="16"/>
  <c r="H25" i="16"/>
  <c r="G25" i="16"/>
  <c r="I25" i="16" s="1"/>
  <c r="E25" i="16"/>
  <c r="F25" i="16" s="1"/>
  <c r="D25" i="16"/>
  <c r="C25" i="16"/>
  <c r="B25" i="16"/>
  <c r="H24" i="16"/>
  <c r="G24" i="16"/>
  <c r="I24" i="16" s="1"/>
  <c r="E24" i="16"/>
  <c r="D24" i="16"/>
  <c r="F24" i="16" s="1"/>
  <c r="C24" i="16"/>
  <c r="B24" i="16"/>
  <c r="H23" i="16"/>
  <c r="G23" i="16"/>
  <c r="I23" i="16" s="1"/>
  <c r="E23" i="16"/>
  <c r="D23" i="16"/>
  <c r="K23" i="16" s="1"/>
  <c r="C23" i="16"/>
  <c r="B23" i="16"/>
  <c r="H22" i="16"/>
  <c r="G22" i="16"/>
  <c r="I22" i="16" s="1"/>
  <c r="E22" i="16"/>
  <c r="D22" i="16"/>
  <c r="K22" i="16" s="1"/>
  <c r="C22" i="16"/>
  <c r="B22" i="16"/>
  <c r="H21" i="16"/>
  <c r="G21" i="16"/>
  <c r="I21" i="16" s="1"/>
  <c r="E21" i="16"/>
  <c r="D21" i="16"/>
  <c r="C21" i="16"/>
  <c r="B21" i="16"/>
  <c r="I20" i="16"/>
  <c r="H20" i="16"/>
  <c r="G20" i="16"/>
  <c r="E20" i="16"/>
  <c r="D20" i="16"/>
  <c r="K20" i="16" s="1"/>
  <c r="C20" i="16"/>
  <c r="B20" i="16"/>
  <c r="H19" i="16"/>
  <c r="G19" i="16"/>
  <c r="I19" i="16" s="1"/>
  <c r="F19" i="16"/>
  <c r="E19" i="16"/>
  <c r="D19" i="16"/>
  <c r="K19" i="16" s="1"/>
  <c r="C19" i="16"/>
  <c r="B19" i="16"/>
  <c r="H18" i="16"/>
  <c r="G18" i="16"/>
  <c r="I18" i="16" s="1"/>
  <c r="E18" i="16"/>
  <c r="K18" i="16" s="1"/>
  <c r="D18" i="16"/>
  <c r="F18" i="16" s="1"/>
  <c r="C18" i="16"/>
  <c r="B18" i="16"/>
  <c r="H17" i="16"/>
  <c r="G17" i="16"/>
  <c r="I17" i="16" s="1"/>
  <c r="E17" i="16"/>
  <c r="D17" i="16"/>
  <c r="K17" i="16" s="1"/>
  <c r="C17" i="16"/>
  <c r="B17" i="16"/>
  <c r="H16" i="16"/>
  <c r="G16" i="16"/>
  <c r="I16" i="16" s="1"/>
  <c r="E16" i="16"/>
  <c r="D16" i="16"/>
  <c r="F16" i="16" s="1"/>
  <c r="C16" i="16"/>
  <c r="B16" i="16"/>
  <c r="K15" i="16"/>
  <c r="H15" i="16"/>
  <c r="G15" i="16"/>
  <c r="I15" i="16" s="1"/>
  <c r="F15" i="16"/>
  <c r="E15" i="16"/>
  <c r="D15" i="16"/>
  <c r="C15" i="16"/>
  <c r="B15" i="16"/>
  <c r="H14" i="16"/>
  <c r="G14" i="16"/>
  <c r="I14" i="16" s="1"/>
  <c r="E14" i="16"/>
  <c r="D14" i="16"/>
  <c r="K14" i="16" s="1"/>
  <c r="C14" i="16"/>
  <c r="B14" i="16"/>
  <c r="H13" i="16"/>
  <c r="G13" i="16"/>
  <c r="I13" i="16" s="1"/>
  <c r="E13" i="16"/>
  <c r="D13" i="16"/>
  <c r="K13" i="16" s="1"/>
  <c r="C13" i="16"/>
  <c r="B13" i="16"/>
  <c r="H12" i="16"/>
  <c r="G12" i="16"/>
  <c r="I12" i="16" s="1"/>
  <c r="E12" i="16"/>
  <c r="D12" i="16"/>
  <c r="K12" i="16" s="1"/>
  <c r="C12" i="16"/>
  <c r="B12" i="16"/>
  <c r="H11" i="16"/>
  <c r="G11" i="16"/>
  <c r="I11" i="16" s="1"/>
  <c r="E11" i="16"/>
  <c r="D11" i="16"/>
  <c r="C11" i="16"/>
  <c r="B11" i="16"/>
  <c r="H109" i="18"/>
  <c r="G109" i="18"/>
  <c r="I109" i="18" s="1"/>
  <c r="E109" i="18"/>
  <c r="D109" i="18"/>
  <c r="K109" i="18" s="1"/>
  <c r="C109" i="18"/>
  <c r="B109" i="18"/>
  <c r="H108" i="18"/>
  <c r="G108" i="18"/>
  <c r="I108" i="18" s="1"/>
  <c r="E108" i="18"/>
  <c r="D108" i="18"/>
  <c r="K108" i="18" s="1"/>
  <c r="C108" i="18"/>
  <c r="B108" i="18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F106" i="18"/>
  <c r="E106" i="18"/>
  <c r="D106" i="18"/>
  <c r="K106" i="18" s="1"/>
  <c r="C106" i="18"/>
  <c r="B106" i="18"/>
  <c r="H105" i="18"/>
  <c r="G105" i="18"/>
  <c r="I105" i="18" s="1"/>
  <c r="E105" i="18"/>
  <c r="D105" i="18"/>
  <c r="F105" i="18" s="1"/>
  <c r="C105" i="18"/>
  <c r="B105" i="18"/>
  <c r="K104" i="18"/>
  <c r="I104" i="18"/>
  <c r="H104" i="18"/>
  <c r="G104" i="18"/>
  <c r="E104" i="18"/>
  <c r="D104" i="18"/>
  <c r="F104" i="18" s="1"/>
  <c r="C104" i="18"/>
  <c r="B104" i="18"/>
  <c r="H103" i="18"/>
  <c r="G103" i="18"/>
  <c r="I103" i="18" s="1"/>
  <c r="E103" i="18"/>
  <c r="D103" i="18"/>
  <c r="F103" i="18" s="1"/>
  <c r="C103" i="18"/>
  <c r="B103" i="18"/>
  <c r="H102" i="18"/>
  <c r="G102" i="18"/>
  <c r="E102" i="18"/>
  <c r="D102" i="18"/>
  <c r="F102" i="18" s="1"/>
  <c r="C102" i="18"/>
  <c r="B102" i="18"/>
  <c r="H101" i="18"/>
  <c r="G101" i="18"/>
  <c r="I101" i="18" s="1"/>
  <c r="E101" i="18"/>
  <c r="D101" i="18"/>
  <c r="C101" i="18"/>
  <c r="B101" i="18"/>
  <c r="H100" i="18"/>
  <c r="I100" i="18" s="1"/>
  <c r="G100" i="18"/>
  <c r="E100" i="18"/>
  <c r="D100" i="18"/>
  <c r="K100" i="18" s="1"/>
  <c r="C100" i="18"/>
  <c r="B100" i="18"/>
  <c r="H99" i="18"/>
  <c r="G99" i="18"/>
  <c r="E99" i="18"/>
  <c r="D99" i="18"/>
  <c r="C99" i="18"/>
  <c r="B99" i="18"/>
  <c r="H98" i="18"/>
  <c r="G98" i="18"/>
  <c r="I98" i="18" s="1"/>
  <c r="F98" i="18"/>
  <c r="E98" i="18"/>
  <c r="D98" i="18"/>
  <c r="K98" i="18" s="1"/>
  <c r="C98" i="18"/>
  <c r="B98" i="18"/>
  <c r="H97" i="18"/>
  <c r="G97" i="18"/>
  <c r="E97" i="18"/>
  <c r="D97" i="18"/>
  <c r="C97" i="18"/>
  <c r="B97" i="18"/>
  <c r="K96" i="18"/>
  <c r="H96" i="18"/>
  <c r="G96" i="18"/>
  <c r="E96" i="18"/>
  <c r="D96" i="18"/>
  <c r="F96" i="18" s="1"/>
  <c r="C96" i="18"/>
  <c r="B96" i="18"/>
  <c r="H95" i="18"/>
  <c r="G95" i="18"/>
  <c r="E95" i="18"/>
  <c r="D95" i="18"/>
  <c r="F95" i="18" s="1"/>
  <c r="C95" i="18"/>
  <c r="B95" i="18"/>
  <c r="H94" i="18"/>
  <c r="G94" i="18"/>
  <c r="E94" i="18"/>
  <c r="D94" i="18"/>
  <c r="C94" i="18"/>
  <c r="B94" i="18"/>
  <c r="H93" i="18"/>
  <c r="G93" i="18"/>
  <c r="I93" i="18" s="1"/>
  <c r="E93" i="18"/>
  <c r="D93" i="18"/>
  <c r="C93" i="18"/>
  <c r="B93" i="18"/>
  <c r="I92" i="18"/>
  <c r="H92" i="18"/>
  <c r="G92" i="18"/>
  <c r="E92" i="18"/>
  <c r="D92" i="18"/>
  <c r="C92" i="18"/>
  <c r="B92" i="18"/>
  <c r="H91" i="18"/>
  <c r="G91" i="18"/>
  <c r="I91" i="18" s="1"/>
  <c r="E91" i="18"/>
  <c r="D91" i="18"/>
  <c r="K91" i="18" s="1"/>
  <c r="C91" i="18"/>
  <c r="B91" i="18"/>
  <c r="H90" i="18"/>
  <c r="G90" i="18"/>
  <c r="I90" i="18" s="1"/>
  <c r="E90" i="18"/>
  <c r="F90" i="18" s="1"/>
  <c r="D90" i="18"/>
  <c r="C90" i="18"/>
  <c r="B90" i="18"/>
  <c r="H89" i="18"/>
  <c r="G89" i="18"/>
  <c r="I89" i="18" s="1"/>
  <c r="E89" i="18"/>
  <c r="D89" i="18"/>
  <c r="C89" i="18"/>
  <c r="B89" i="18"/>
  <c r="K88" i="18"/>
  <c r="H88" i="18"/>
  <c r="G88" i="18"/>
  <c r="E88" i="18"/>
  <c r="D88" i="18"/>
  <c r="F88" i="18" s="1"/>
  <c r="C88" i="18"/>
  <c r="B88" i="18"/>
  <c r="K87" i="18"/>
  <c r="H87" i="18"/>
  <c r="G87" i="18"/>
  <c r="E87" i="18"/>
  <c r="D87" i="18"/>
  <c r="F87" i="18" s="1"/>
  <c r="C87" i="18"/>
  <c r="B87" i="18"/>
  <c r="H86" i="18"/>
  <c r="G86" i="18"/>
  <c r="I86" i="18" s="1"/>
  <c r="E86" i="18"/>
  <c r="D86" i="18"/>
  <c r="F86" i="18" s="1"/>
  <c r="C86" i="18"/>
  <c r="B86" i="18"/>
  <c r="H85" i="18"/>
  <c r="G85" i="18"/>
  <c r="I85" i="18" s="1"/>
  <c r="E85" i="18"/>
  <c r="D85" i="18"/>
  <c r="C85" i="18"/>
  <c r="B85" i="18"/>
  <c r="H84" i="18"/>
  <c r="G84" i="18"/>
  <c r="I84" i="18" s="1"/>
  <c r="E84" i="18"/>
  <c r="D84" i="18"/>
  <c r="C84" i="18"/>
  <c r="B84" i="18"/>
  <c r="H83" i="18"/>
  <c r="G83" i="18"/>
  <c r="E83" i="18"/>
  <c r="D83" i="18"/>
  <c r="C83" i="18"/>
  <c r="B83" i="18"/>
  <c r="H82" i="18"/>
  <c r="G82" i="18"/>
  <c r="I82" i="18" s="1"/>
  <c r="E82" i="18"/>
  <c r="F82" i="18" s="1"/>
  <c r="D82" i="18"/>
  <c r="C82" i="18"/>
  <c r="B82" i="18"/>
  <c r="H81" i="18"/>
  <c r="G81" i="18"/>
  <c r="I81" i="18" s="1"/>
  <c r="E81" i="18"/>
  <c r="D81" i="18"/>
  <c r="C81" i="18"/>
  <c r="B81" i="18"/>
  <c r="H80" i="18"/>
  <c r="G80" i="18"/>
  <c r="F80" i="18"/>
  <c r="E80" i="18"/>
  <c r="D80" i="18"/>
  <c r="C80" i="18"/>
  <c r="B80" i="18"/>
  <c r="H79" i="18"/>
  <c r="G79" i="18"/>
  <c r="I79" i="18" s="1"/>
  <c r="F79" i="18"/>
  <c r="E79" i="18"/>
  <c r="D79" i="18"/>
  <c r="C79" i="18"/>
  <c r="B79" i="18"/>
  <c r="K78" i="18"/>
  <c r="H78" i="18"/>
  <c r="G78" i="18"/>
  <c r="I78" i="18" s="1"/>
  <c r="E78" i="18"/>
  <c r="D78" i="18"/>
  <c r="F78" i="18" s="1"/>
  <c r="C78" i="18"/>
  <c r="B78" i="18"/>
  <c r="H77" i="18"/>
  <c r="G77" i="18"/>
  <c r="E77" i="18"/>
  <c r="D77" i="18"/>
  <c r="C77" i="18"/>
  <c r="B77" i="18"/>
  <c r="H76" i="18"/>
  <c r="G76" i="18"/>
  <c r="I76" i="18" s="1"/>
  <c r="E76" i="18"/>
  <c r="D76" i="18"/>
  <c r="C76" i="18"/>
  <c r="B76" i="18"/>
  <c r="H75" i="18"/>
  <c r="G75" i="18"/>
  <c r="I75" i="18" s="1"/>
  <c r="E75" i="18"/>
  <c r="D75" i="18"/>
  <c r="C75" i="18"/>
  <c r="B75" i="18"/>
  <c r="H74" i="18"/>
  <c r="G74" i="18"/>
  <c r="I74" i="18" s="1"/>
  <c r="E74" i="18"/>
  <c r="D74" i="18"/>
  <c r="C74" i="18"/>
  <c r="B74" i="18"/>
  <c r="H73" i="18"/>
  <c r="G73" i="18"/>
  <c r="E73" i="18"/>
  <c r="D73" i="18"/>
  <c r="F73" i="18" s="1"/>
  <c r="C73" i="18"/>
  <c r="B73" i="18"/>
  <c r="H72" i="18"/>
  <c r="G72" i="18"/>
  <c r="I72" i="18" s="1"/>
  <c r="E72" i="18"/>
  <c r="D72" i="18"/>
  <c r="F72" i="18" s="1"/>
  <c r="C72" i="18"/>
  <c r="B72" i="18"/>
  <c r="H71" i="18"/>
  <c r="G71" i="18"/>
  <c r="I71" i="18" s="1"/>
  <c r="E71" i="18"/>
  <c r="D71" i="18"/>
  <c r="F71" i="18" s="1"/>
  <c r="C71" i="18"/>
  <c r="B71" i="18"/>
  <c r="H70" i="18"/>
  <c r="G70" i="18"/>
  <c r="E70" i="18"/>
  <c r="D70" i="18"/>
  <c r="C70" i="18"/>
  <c r="B70" i="18"/>
  <c r="H69" i="18"/>
  <c r="G69" i="18"/>
  <c r="I69" i="18" s="1"/>
  <c r="E69" i="18"/>
  <c r="D69" i="18"/>
  <c r="C69" i="18"/>
  <c r="B69" i="18"/>
  <c r="H68" i="18"/>
  <c r="G68" i="18"/>
  <c r="I68" i="18" s="1"/>
  <c r="E68" i="18"/>
  <c r="D68" i="18"/>
  <c r="C68" i="18"/>
  <c r="B68" i="18"/>
  <c r="H67" i="18"/>
  <c r="G67" i="18"/>
  <c r="E67" i="18"/>
  <c r="D67" i="18"/>
  <c r="C67" i="18"/>
  <c r="B67" i="18"/>
  <c r="H66" i="18"/>
  <c r="G66" i="18"/>
  <c r="I66" i="18" s="1"/>
  <c r="E66" i="18"/>
  <c r="D66" i="18"/>
  <c r="K66" i="18" s="1"/>
  <c r="C66" i="18"/>
  <c r="B66" i="18"/>
  <c r="H65" i="18"/>
  <c r="G65" i="18"/>
  <c r="E65" i="18"/>
  <c r="D65" i="18"/>
  <c r="F65" i="18" s="1"/>
  <c r="C65" i="18"/>
  <c r="B65" i="18"/>
  <c r="H64" i="18"/>
  <c r="G64" i="18"/>
  <c r="E64" i="18"/>
  <c r="F64" i="18" s="1"/>
  <c r="D64" i="18"/>
  <c r="C64" i="18"/>
  <c r="B64" i="18"/>
  <c r="H63" i="18"/>
  <c r="G63" i="18"/>
  <c r="E63" i="18"/>
  <c r="F63" i="18" s="1"/>
  <c r="D63" i="18"/>
  <c r="C63" i="18"/>
  <c r="B63" i="18"/>
  <c r="H62" i="18"/>
  <c r="G62" i="18"/>
  <c r="E62" i="18"/>
  <c r="D62" i="18"/>
  <c r="C62" i="18"/>
  <c r="B62" i="18"/>
  <c r="I61" i="18"/>
  <c r="H61" i="18"/>
  <c r="G61" i="18"/>
  <c r="E61" i="18"/>
  <c r="D61" i="18"/>
  <c r="C61" i="18"/>
  <c r="B61" i="18"/>
  <c r="H60" i="18"/>
  <c r="I60" i="18" s="1"/>
  <c r="G60" i="18"/>
  <c r="E60" i="18"/>
  <c r="D60" i="18"/>
  <c r="C60" i="18"/>
  <c r="B60" i="18"/>
  <c r="H59" i="18"/>
  <c r="G59" i="18"/>
  <c r="I59" i="18" s="1"/>
  <c r="E59" i="18"/>
  <c r="D59" i="18"/>
  <c r="C59" i="18"/>
  <c r="B59" i="18"/>
  <c r="H58" i="18"/>
  <c r="G58" i="18"/>
  <c r="F58" i="18"/>
  <c r="E58" i="18"/>
  <c r="D58" i="18"/>
  <c r="K58" i="18" s="1"/>
  <c r="C58" i="18"/>
  <c r="B58" i="18"/>
  <c r="H57" i="18"/>
  <c r="G57" i="18"/>
  <c r="I57" i="18" s="1"/>
  <c r="E57" i="18"/>
  <c r="D57" i="18"/>
  <c r="F57" i="18" s="1"/>
  <c r="C57" i="18"/>
  <c r="B57" i="18"/>
  <c r="H56" i="18"/>
  <c r="G56" i="18"/>
  <c r="E56" i="18"/>
  <c r="D56" i="18"/>
  <c r="F56" i="18" s="1"/>
  <c r="C56" i="18"/>
  <c r="B56" i="18"/>
  <c r="H55" i="18"/>
  <c r="I55" i="18" s="1"/>
  <c r="G55" i="18"/>
  <c r="E55" i="18"/>
  <c r="D55" i="18"/>
  <c r="F55" i="18" s="1"/>
  <c r="C55" i="18"/>
  <c r="B55" i="18"/>
  <c r="H54" i="18"/>
  <c r="G54" i="18"/>
  <c r="I54" i="18" s="1"/>
  <c r="E54" i="18"/>
  <c r="D54" i="18"/>
  <c r="F54" i="18" s="1"/>
  <c r="C54" i="18"/>
  <c r="B54" i="18"/>
  <c r="I53" i="18"/>
  <c r="H53" i="18"/>
  <c r="G53" i="18"/>
  <c r="E53" i="18"/>
  <c r="D53" i="18"/>
  <c r="C53" i="18"/>
  <c r="B53" i="18"/>
  <c r="H52" i="18"/>
  <c r="G52" i="18"/>
  <c r="I52" i="18" s="1"/>
  <c r="E52" i="18"/>
  <c r="D52" i="18"/>
  <c r="C52" i="18"/>
  <c r="B52" i="18"/>
  <c r="H51" i="18"/>
  <c r="G51" i="18"/>
  <c r="I51" i="18" s="1"/>
  <c r="E51" i="18"/>
  <c r="D51" i="18"/>
  <c r="C51" i="18"/>
  <c r="B51" i="18"/>
  <c r="H50" i="18"/>
  <c r="G50" i="18"/>
  <c r="I50" i="18" s="1"/>
  <c r="E50" i="18"/>
  <c r="F50" i="18" s="1"/>
  <c r="D50" i="18"/>
  <c r="C50" i="18"/>
  <c r="B50" i="18"/>
  <c r="H49" i="18"/>
  <c r="G49" i="18"/>
  <c r="I49" i="18" s="1"/>
  <c r="E49" i="18"/>
  <c r="D49" i="18"/>
  <c r="F49" i="18" s="1"/>
  <c r="C49" i="18"/>
  <c r="B49" i="18"/>
  <c r="H48" i="18"/>
  <c r="G48" i="18"/>
  <c r="I48" i="18" s="1"/>
  <c r="F48" i="18"/>
  <c r="E48" i="18"/>
  <c r="D48" i="18"/>
  <c r="K48" i="18" s="1"/>
  <c r="C48" i="18"/>
  <c r="B48" i="18"/>
  <c r="H47" i="18"/>
  <c r="G47" i="18"/>
  <c r="I47" i="18" s="1"/>
  <c r="F47" i="18"/>
  <c r="E47" i="18"/>
  <c r="D47" i="18"/>
  <c r="C47" i="18"/>
  <c r="B47" i="18"/>
  <c r="H46" i="18"/>
  <c r="G46" i="18"/>
  <c r="I46" i="18" s="1"/>
  <c r="E46" i="18"/>
  <c r="D46" i="18"/>
  <c r="F46" i="18" s="1"/>
  <c r="C46" i="18"/>
  <c r="B46" i="18"/>
  <c r="H45" i="18"/>
  <c r="G45" i="18"/>
  <c r="I45" i="18" s="1"/>
  <c r="E45" i="18"/>
  <c r="D45" i="18"/>
  <c r="K45" i="18" s="1"/>
  <c r="C45" i="18"/>
  <c r="B45" i="18"/>
  <c r="H44" i="18"/>
  <c r="G44" i="18"/>
  <c r="I44" i="18" s="1"/>
  <c r="E44" i="18"/>
  <c r="D44" i="18"/>
  <c r="K44" i="18" s="1"/>
  <c r="C44" i="18"/>
  <c r="B44" i="18"/>
  <c r="H43" i="18"/>
  <c r="G43" i="18"/>
  <c r="E43" i="18"/>
  <c r="D43" i="18"/>
  <c r="C43" i="18"/>
  <c r="B43" i="18"/>
  <c r="H42" i="18"/>
  <c r="G42" i="18"/>
  <c r="I42" i="18" s="1"/>
  <c r="E42" i="18"/>
  <c r="F42" i="18" s="1"/>
  <c r="D42" i="18"/>
  <c r="C42" i="18"/>
  <c r="B42" i="18"/>
  <c r="H41" i="18"/>
  <c r="G41" i="18"/>
  <c r="I41" i="18" s="1"/>
  <c r="E41" i="18"/>
  <c r="D41" i="18"/>
  <c r="C41" i="18"/>
  <c r="B41" i="18"/>
  <c r="H40" i="18"/>
  <c r="G40" i="18"/>
  <c r="E40" i="18"/>
  <c r="D40" i="18"/>
  <c r="F40" i="18" s="1"/>
  <c r="C40" i="18"/>
  <c r="B40" i="18"/>
  <c r="H39" i="18"/>
  <c r="G39" i="18"/>
  <c r="I39" i="18" s="1"/>
  <c r="E39" i="18"/>
  <c r="D39" i="18"/>
  <c r="K39" i="18" s="1"/>
  <c r="C39" i="18"/>
  <c r="B39" i="18"/>
  <c r="H38" i="18"/>
  <c r="G38" i="18"/>
  <c r="I38" i="18" s="1"/>
  <c r="E38" i="18"/>
  <c r="D38" i="18"/>
  <c r="F38" i="18" s="1"/>
  <c r="C38" i="18"/>
  <c r="B38" i="18"/>
  <c r="H37" i="18"/>
  <c r="G37" i="18"/>
  <c r="I37" i="18" s="1"/>
  <c r="E37" i="18"/>
  <c r="D37" i="18"/>
  <c r="K37" i="18" s="1"/>
  <c r="C37" i="18"/>
  <c r="B37" i="18"/>
  <c r="I36" i="18"/>
  <c r="H36" i="18"/>
  <c r="G36" i="18"/>
  <c r="E36" i="18"/>
  <c r="D36" i="18"/>
  <c r="K36" i="18" s="1"/>
  <c r="C36" i="18"/>
  <c r="B36" i="18"/>
  <c r="H35" i="18"/>
  <c r="G35" i="18"/>
  <c r="E35" i="18"/>
  <c r="D35" i="18"/>
  <c r="C35" i="18"/>
  <c r="B35" i="18"/>
  <c r="H34" i="18"/>
  <c r="G34" i="18"/>
  <c r="I34" i="18" s="1"/>
  <c r="E34" i="18"/>
  <c r="F34" i="18" s="1"/>
  <c r="D34" i="18"/>
  <c r="C34" i="18"/>
  <c r="B34" i="18"/>
  <c r="H33" i="18"/>
  <c r="G33" i="18"/>
  <c r="E33" i="18"/>
  <c r="D33" i="18"/>
  <c r="C33" i="18"/>
  <c r="B33" i="18"/>
  <c r="H32" i="18"/>
  <c r="I32" i="18" s="1"/>
  <c r="G32" i="18"/>
  <c r="E32" i="18"/>
  <c r="D32" i="18"/>
  <c r="F32" i="18" s="1"/>
  <c r="C32" i="18"/>
  <c r="B32" i="18"/>
  <c r="H31" i="18"/>
  <c r="G31" i="18"/>
  <c r="E31" i="18"/>
  <c r="D31" i="18"/>
  <c r="F31" i="18" s="1"/>
  <c r="C31" i="18"/>
  <c r="B31" i="18"/>
  <c r="H30" i="18"/>
  <c r="G30" i="18"/>
  <c r="I30" i="18" s="1"/>
  <c r="E30" i="18"/>
  <c r="D30" i="18"/>
  <c r="C30" i="18"/>
  <c r="B30" i="18"/>
  <c r="I29" i="18"/>
  <c r="H29" i="18"/>
  <c r="G29" i="18"/>
  <c r="E29" i="18"/>
  <c r="D29" i="18"/>
  <c r="C29" i="18"/>
  <c r="B29" i="18"/>
  <c r="H28" i="18"/>
  <c r="G28" i="18"/>
  <c r="I28" i="18" s="1"/>
  <c r="E28" i="18"/>
  <c r="D28" i="18"/>
  <c r="F28" i="18" s="1"/>
  <c r="C28" i="18"/>
  <c r="B28" i="18"/>
  <c r="H27" i="18"/>
  <c r="G27" i="18"/>
  <c r="I27" i="18" s="1"/>
  <c r="E27" i="18"/>
  <c r="F27" i="18" s="1"/>
  <c r="D27" i="18"/>
  <c r="C27" i="18"/>
  <c r="B27" i="18"/>
  <c r="H26" i="18"/>
  <c r="G26" i="18"/>
  <c r="F26" i="18"/>
  <c r="E26" i="18"/>
  <c r="D26" i="18"/>
  <c r="C26" i="18"/>
  <c r="B26" i="18"/>
  <c r="H25" i="18"/>
  <c r="G25" i="18"/>
  <c r="I25" i="18" s="1"/>
  <c r="E25" i="18"/>
  <c r="D25" i="18"/>
  <c r="F25" i="18" s="1"/>
  <c r="C25" i="18"/>
  <c r="B25" i="18"/>
  <c r="H24" i="18"/>
  <c r="G24" i="18"/>
  <c r="E24" i="18"/>
  <c r="D24" i="18"/>
  <c r="K24" i="18" s="1"/>
  <c r="C24" i="18"/>
  <c r="B24" i="18"/>
  <c r="H23" i="18"/>
  <c r="G23" i="18"/>
  <c r="E23" i="18"/>
  <c r="D23" i="18"/>
  <c r="F23" i="18" s="1"/>
  <c r="C23" i="18"/>
  <c r="B23" i="18"/>
  <c r="H22" i="18"/>
  <c r="G22" i="18"/>
  <c r="E22" i="18"/>
  <c r="D22" i="18"/>
  <c r="C22" i="18"/>
  <c r="B22" i="18"/>
  <c r="I21" i="18"/>
  <c r="H21" i="18"/>
  <c r="G21" i="18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G19" i="18"/>
  <c r="E19" i="18"/>
  <c r="D19" i="18"/>
  <c r="C19" i="18"/>
  <c r="B19" i="18"/>
  <c r="H18" i="18"/>
  <c r="G18" i="18"/>
  <c r="I18" i="18" s="1"/>
  <c r="F18" i="18"/>
  <c r="E18" i="18"/>
  <c r="D18" i="18"/>
  <c r="C18" i="18"/>
  <c r="B18" i="18"/>
  <c r="H17" i="18"/>
  <c r="G17" i="18"/>
  <c r="E17" i="18"/>
  <c r="D17" i="18"/>
  <c r="F17" i="18" s="1"/>
  <c r="C17" i="18"/>
  <c r="B17" i="18"/>
  <c r="I16" i="18"/>
  <c r="H16" i="18"/>
  <c r="G16" i="18"/>
  <c r="E16" i="18"/>
  <c r="D16" i="18"/>
  <c r="K16" i="18" s="1"/>
  <c r="C16" i="18"/>
  <c r="B16" i="18"/>
  <c r="H15" i="18"/>
  <c r="I15" i="18" s="1"/>
  <c r="G15" i="18"/>
  <c r="F15" i="18"/>
  <c r="E15" i="18"/>
  <c r="D15" i="18"/>
  <c r="K15" i="18" s="1"/>
  <c r="C15" i="18"/>
  <c r="B15" i="18"/>
  <c r="H14" i="18"/>
  <c r="G14" i="18"/>
  <c r="I14" i="18" s="1"/>
  <c r="E14" i="18"/>
  <c r="D14" i="18"/>
  <c r="C14" i="18"/>
  <c r="B14" i="18"/>
  <c r="H13" i="18"/>
  <c r="G13" i="18"/>
  <c r="E13" i="18"/>
  <c r="D13" i="18"/>
  <c r="C13" i="18"/>
  <c r="B13" i="18"/>
  <c r="H12" i="18"/>
  <c r="G12" i="18"/>
  <c r="I12" i="18" s="1"/>
  <c r="E12" i="18"/>
  <c r="D12" i="18"/>
  <c r="C12" i="18"/>
  <c r="B12" i="18"/>
  <c r="H11" i="18"/>
  <c r="G11" i="18"/>
  <c r="E11" i="18"/>
  <c r="K11" i="18" s="1"/>
  <c r="D11" i="18"/>
  <c r="C11" i="18"/>
  <c r="B11" i="18"/>
  <c r="H109" i="20"/>
  <c r="G109" i="20"/>
  <c r="I109" i="20" s="1"/>
  <c r="E109" i="20"/>
  <c r="D109" i="20"/>
  <c r="K109" i="20" s="1"/>
  <c r="C109" i="20"/>
  <c r="B109" i="20"/>
  <c r="H108" i="20"/>
  <c r="G108" i="20"/>
  <c r="I108" i="20" s="1"/>
  <c r="E108" i="20"/>
  <c r="D108" i="20"/>
  <c r="K108" i="20" s="1"/>
  <c r="C108" i="20"/>
  <c r="B108" i="20"/>
  <c r="H107" i="20"/>
  <c r="G107" i="20"/>
  <c r="I107" i="20" s="1"/>
  <c r="E107" i="20"/>
  <c r="D107" i="20"/>
  <c r="F107" i="20" s="1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F105" i="20" s="1"/>
  <c r="C105" i="20"/>
  <c r="B105" i="20"/>
  <c r="H104" i="20"/>
  <c r="G104" i="20"/>
  <c r="I104" i="20" s="1"/>
  <c r="E104" i="20"/>
  <c r="D104" i="20"/>
  <c r="F104" i="20" s="1"/>
  <c r="C104" i="20"/>
  <c r="B104" i="20"/>
  <c r="H103" i="20"/>
  <c r="G103" i="20"/>
  <c r="F103" i="20"/>
  <c r="E103" i="20"/>
  <c r="D103" i="20"/>
  <c r="K103" i="20" s="1"/>
  <c r="C103" i="20"/>
  <c r="B103" i="20"/>
  <c r="H102" i="20"/>
  <c r="G102" i="20"/>
  <c r="E102" i="20"/>
  <c r="D102" i="20"/>
  <c r="F102" i="20" s="1"/>
  <c r="C102" i="20"/>
  <c r="B102" i="20"/>
  <c r="H101" i="20"/>
  <c r="G101" i="20"/>
  <c r="E101" i="20"/>
  <c r="D101" i="20"/>
  <c r="C101" i="20"/>
  <c r="B101" i="20"/>
  <c r="H100" i="20"/>
  <c r="G100" i="20"/>
  <c r="E100" i="20"/>
  <c r="D100" i="20"/>
  <c r="C100" i="20"/>
  <c r="B100" i="20"/>
  <c r="H99" i="20"/>
  <c r="G99" i="20"/>
  <c r="I99" i="20" s="1"/>
  <c r="E99" i="20"/>
  <c r="D99" i="20"/>
  <c r="C99" i="20"/>
  <c r="B99" i="20"/>
  <c r="H98" i="20"/>
  <c r="G98" i="20"/>
  <c r="I98" i="20" s="1"/>
  <c r="F98" i="20"/>
  <c r="E98" i="20"/>
  <c r="D98" i="20"/>
  <c r="K98" i="20" s="1"/>
  <c r="C98" i="20"/>
  <c r="B98" i="20"/>
  <c r="H97" i="20"/>
  <c r="G97" i="20"/>
  <c r="I97" i="20" s="1"/>
  <c r="E97" i="20"/>
  <c r="D97" i="20"/>
  <c r="F97" i="20" s="1"/>
  <c r="C97" i="20"/>
  <c r="B97" i="20"/>
  <c r="H96" i="20"/>
  <c r="G96" i="20"/>
  <c r="I96" i="20" s="1"/>
  <c r="E96" i="20"/>
  <c r="D96" i="20"/>
  <c r="F96" i="20" s="1"/>
  <c r="C96" i="20"/>
  <c r="B96" i="20"/>
  <c r="H95" i="20"/>
  <c r="G95" i="20"/>
  <c r="I95" i="20" s="1"/>
  <c r="E95" i="20"/>
  <c r="D95" i="20"/>
  <c r="F95" i="20" s="1"/>
  <c r="C95" i="20"/>
  <c r="B95" i="20"/>
  <c r="H94" i="20"/>
  <c r="G94" i="20"/>
  <c r="I94" i="20" s="1"/>
  <c r="E94" i="20"/>
  <c r="D94" i="20"/>
  <c r="F94" i="20" s="1"/>
  <c r="C94" i="20"/>
  <c r="B94" i="20"/>
  <c r="H93" i="20"/>
  <c r="G93" i="20"/>
  <c r="I93" i="20" s="1"/>
  <c r="E93" i="20"/>
  <c r="D93" i="20"/>
  <c r="C93" i="20"/>
  <c r="B93" i="20"/>
  <c r="H92" i="20"/>
  <c r="G92" i="20"/>
  <c r="I92" i="20" s="1"/>
  <c r="E92" i="20"/>
  <c r="D92" i="20"/>
  <c r="C92" i="20"/>
  <c r="B92" i="20"/>
  <c r="K91" i="20"/>
  <c r="H91" i="20"/>
  <c r="G91" i="20"/>
  <c r="I91" i="20" s="1"/>
  <c r="E91" i="20"/>
  <c r="D91" i="20"/>
  <c r="F91" i="20" s="1"/>
  <c r="C91" i="20"/>
  <c r="B91" i="20"/>
  <c r="H90" i="20"/>
  <c r="G90" i="20"/>
  <c r="F90" i="20"/>
  <c r="E90" i="20"/>
  <c r="D90" i="20"/>
  <c r="C90" i="20"/>
  <c r="B90" i="20"/>
  <c r="H89" i="20"/>
  <c r="G89" i="20"/>
  <c r="I89" i="20" s="1"/>
  <c r="E89" i="20"/>
  <c r="D89" i="20"/>
  <c r="F89" i="20" s="1"/>
  <c r="C89" i="20"/>
  <c r="B89" i="20"/>
  <c r="H88" i="20"/>
  <c r="G88" i="20"/>
  <c r="I88" i="20" s="1"/>
  <c r="E88" i="20"/>
  <c r="D88" i="20"/>
  <c r="F88" i="20" s="1"/>
  <c r="C88" i="20"/>
  <c r="B88" i="20"/>
  <c r="H87" i="20"/>
  <c r="I87" i="20" s="1"/>
  <c r="G87" i="20"/>
  <c r="E87" i="20"/>
  <c r="D87" i="20"/>
  <c r="K87" i="20" s="1"/>
  <c r="C87" i="20"/>
  <c r="B87" i="20"/>
  <c r="H86" i="20"/>
  <c r="G86" i="20"/>
  <c r="E86" i="20"/>
  <c r="D86" i="20"/>
  <c r="F86" i="20" s="1"/>
  <c r="C86" i="20"/>
  <c r="B86" i="20"/>
  <c r="H85" i="20"/>
  <c r="G85" i="20"/>
  <c r="I85" i="20" s="1"/>
  <c r="E85" i="20"/>
  <c r="D85" i="20"/>
  <c r="C85" i="20"/>
  <c r="B85" i="20"/>
  <c r="H84" i="20"/>
  <c r="G84" i="20"/>
  <c r="E84" i="20"/>
  <c r="D84" i="20"/>
  <c r="C84" i="20"/>
  <c r="B84" i="20"/>
  <c r="H83" i="20"/>
  <c r="G83" i="20"/>
  <c r="E83" i="20"/>
  <c r="D83" i="20"/>
  <c r="C83" i="20"/>
  <c r="B83" i="20"/>
  <c r="H82" i="20"/>
  <c r="G82" i="20"/>
  <c r="E82" i="20"/>
  <c r="D82" i="20"/>
  <c r="F82" i="20" s="1"/>
  <c r="C82" i="20"/>
  <c r="B82" i="20"/>
  <c r="H81" i="20"/>
  <c r="G81" i="20"/>
  <c r="I81" i="20" s="1"/>
  <c r="E81" i="20"/>
  <c r="D81" i="20"/>
  <c r="F81" i="20" s="1"/>
  <c r="C81" i="20"/>
  <c r="B81" i="20"/>
  <c r="H80" i="20"/>
  <c r="G80" i="20"/>
  <c r="E80" i="20"/>
  <c r="D80" i="20"/>
  <c r="F80" i="20" s="1"/>
  <c r="C80" i="20"/>
  <c r="B80" i="20"/>
  <c r="H79" i="20"/>
  <c r="G79" i="20"/>
  <c r="F79" i="20"/>
  <c r="E79" i="20"/>
  <c r="D79" i="20"/>
  <c r="C79" i="20"/>
  <c r="B79" i="20"/>
  <c r="H78" i="20"/>
  <c r="G78" i="20"/>
  <c r="I78" i="20" s="1"/>
  <c r="F78" i="20"/>
  <c r="E78" i="20"/>
  <c r="D78" i="20"/>
  <c r="K78" i="20" s="1"/>
  <c r="C78" i="20"/>
  <c r="B78" i="20"/>
  <c r="H77" i="20"/>
  <c r="G77" i="20"/>
  <c r="E77" i="20"/>
  <c r="D77" i="20"/>
  <c r="C77" i="20"/>
  <c r="B77" i="20"/>
  <c r="H76" i="20"/>
  <c r="G76" i="20"/>
  <c r="E76" i="20"/>
  <c r="D76" i="20"/>
  <c r="K76" i="20" s="1"/>
  <c r="C76" i="20"/>
  <c r="B76" i="20"/>
  <c r="H75" i="20"/>
  <c r="G75" i="20"/>
  <c r="E75" i="20"/>
  <c r="D75" i="20"/>
  <c r="C75" i="20"/>
  <c r="B75" i="20"/>
  <c r="H74" i="20"/>
  <c r="G74" i="20"/>
  <c r="I74" i="20" s="1"/>
  <c r="E74" i="20"/>
  <c r="F74" i="20" s="1"/>
  <c r="D74" i="20"/>
  <c r="C74" i="20"/>
  <c r="B74" i="20"/>
  <c r="H73" i="20"/>
  <c r="G73" i="20"/>
  <c r="I73" i="20" s="1"/>
  <c r="E73" i="20"/>
  <c r="D73" i="20"/>
  <c r="C73" i="20"/>
  <c r="B73" i="20"/>
  <c r="H72" i="20"/>
  <c r="G72" i="20"/>
  <c r="I72" i="20" s="1"/>
  <c r="E72" i="20"/>
  <c r="D72" i="20"/>
  <c r="F72" i="20" s="1"/>
  <c r="C72" i="20"/>
  <c r="B72" i="20"/>
  <c r="H71" i="20"/>
  <c r="G71" i="20"/>
  <c r="I71" i="20" s="1"/>
  <c r="E71" i="20"/>
  <c r="D71" i="20"/>
  <c r="C71" i="20"/>
  <c r="B71" i="20"/>
  <c r="H70" i="20"/>
  <c r="G70" i="20"/>
  <c r="E70" i="20"/>
  <c r="D70" i="20"/>
  <c r="F70" i="20" s="1"/>
  <c r="C70" i="20"/>
  <c r="B70" i="20"/>
  <c r="H69" i="20"/>
  <c r="G69" i="20"/>
  <c r="E69" i="20"/>
  <c r="D69" i="20"/>
  <c r="C69" i="20"/>
  <c r="B69" i="20"/>
  <c r="H68" i="20"/>
  <c r="G68" i="20"/>
  <c r="E68" i="20"/>
  <c r="D68" i="20"/>
  <c r="C68" i="20"/>
  <c r="B68" i="20"/>
  <c r="H67" i="20"/>
  <c r="G67" i="20"/>
  <c r="I67" i="20" s="1"/>
  <c r="E67" i="20"/>
  <c r="D67" i="20"/>
  <c r="C67" i="20"/>
  <c r="B67" i="20"/>
  <c r="K66" i="20"/>
  <c r="H66" i="20"/>
  <c r="G66" i="20"/>
  <c r="I66" i="20" s="1"/>
  <c r="E66" i="20"/>
  <c r="D66" i="20"/>
  <c r="F66" i="20" s="1"/>
  <c r="C66" i="20"/>
  <c r="B66" i="20"/>
  <c r="H65" i="20"/>
  <c r="G65" i="20"/>
  <c r="E65" i="20"/>
  <c r="D65" i="20"/>
  <c r="F65" i="20" s="1"/>
  <c r="C65" i="20"/>
  <c r="B65" i="20"/>
  <c r="H64" i="20"/>
  <c r="G64" i="20"/>
  <c r="E64" i="20"/>
  <c r="D64" i="20"/>
  <c r="F64" i="20" s="1"/>
  <c r="C64" i="20"/>
  <c r="B64" i="20"/>
  <c r="I63" i="20"/>
  <c r="H63" i="20"/>
  <c r="G63" i="20"/>
  <c r="E63" i="20"/>
  <c r="D63" i="20"/>
  <c r="C63" i="20"/>
  <c r="B63" i="20"/>
  <c r="H62" i="20"/>
  <c r="G62" i="20"/>
  <c r="I62" i="20" s="1"/>
  <c r="E62" i="20"/>
  <c r="D62" i="20"/>
  <c r="F62" i="20" s="1"/>
  <c r="C62" i="20"/>
  <c r="B62" i="20"/>
  <c r="H61" i="20"/>
  <c r="G61" i="20"/>
  <c r="I61" i="20" s="1"/>
  <c r="E61" i="20"/>
  <c r="F61" i="20" s="1"/>
  <c r="D61" i="20"/>
  <c r="C61" i="20"/>
  <c r="B61" i="20"/>
  <c r="H60" i="20"/>
  <c r="G60" i="20"/>
  <c r="E60" i="20"/>
  <c r="D60" i="20"/>
  <c r="C60" i="20"/>
  <c r="B60" i="20"/>
  <c r="H59" i="20"/>
  <c r="G59" i="20"/>
  <c r="I59" i="20" s="1"/>
  <c r="E59" i="20"/>
  <c r="D59" i="20"/>
  <c r="C59" i="20"/>
  <c r="B59" i="20"/>
  <c r="I58" i="20"/>
  <c r="H58" i="20"/>
  <c r="G58" i="20"/>
  <c r="E58" i="20"/>
  <c r="D58" i="20"/>
  <c r="F58" i="20" s="1"/>
  <c r="C58" i="20"/>
  <c r="B58" i="20"/>
  <c r="H57" i="20"/>
  <c r="G57" i="20"/>
  <c r="I57" i="20" s="1"/>
  <c r="E57" i="20"/>
  <c r="D57" i="20"/>
  <c r="C57" i="20"/>
  <c r="B57" i="20"/>
  <c r="H56" i="20"/>
  <c r="G56" i="20"/>
  <c r="E56" i="20"/>
  <c r="D56" i="20"/>
  <c r="C56" i="20"/>
  <c r="B56" i="20"/>
  <c r="H55" i="20"/>
  <c r="G55" i="20"/>
  <c r="E55" i="20"/>
  <c r="D55" i="20"/>
  <c r="F55" i="20" s="1"/>
  <c r="C55" i="20"/>
  <c r="B55" i="20"/>
  <c r="H54" i="20"/>
  <c r="G54" i="20"/>
  <c r="I54" i="20" s="1"/>
  <c r="E54" i="20"/>
  <c r="D54" i="20"/>
  <c r="C54" i="20"/>
  <c r="B54" i="20"/>
  <c r="H53" i="20"/>
  <c r="G53" i="20"/>
  <c r="I53" i="20" s="1"/>
  <c r="E53" i="20"/>
  <c r="F53" i="20" s="1"/>
  <c r="D53" i="20"/>
  <c r="C53" i="20"/>
  <c r="B53" i="20"/>
  <c r="H52" i="20"/>
  <c r="G52" i="20"/>
  <c r="I52" i="20" s="1"/>
  <c r="E52" i="20"/>
  <c r="D52" i="20"/>
  <c r="C52" i="20"/>
  <c r="B52" i="20"/>
  <c r="I51" i="20"/>
  <c r="H51" i="20"/>
  <c r="G51" i="20"/>
  <c r="E51" i="20"/>
  <c r="D51" i="20"/>
  <c r="F51" i="20" s="1"/>
  <c r="C51" i="20"/>
  <c r="B51" i="20"/>
  <c r="H50" i="20"/>
  <c r="G50" i="20"/>
  <c r="E50" i="20"/>
  <c r="D50" i="20"/>
  <c r="F50" i="20" s="1"/>
  <c r="C50" i="20"/>
  <c r="B50" i="20"/>
  <c r="K49" i="20"/>
  <c r="H49" i="20"/>
  <c r="G49" i="20"/>
  <c r="I49" i="20" s="1"/>
  <c r="E49" i="20"/>
  <c r="D49" i="20"/>
  <c r="F49" i="20" s="1"/>
  <c r="C49" i="20"/>
  <c r="B49" i="20"/>
  <c r="I48" i="20"/>
  <c r="H48" i="20"/>
  <c r="G48" i="20"/>
  <c r="E48" i="20"/>
  <c r="D48" i="20"/>
  <c r="F48" i="20" s="1"/>
  <c r="C48" i="20"/>
  <c r="B48" i="20"/>
  <c r="H47" i="20"/>
  <c r="G47" i="20"/>
  <c r="I47" i="20" s="1"/>
  <c r="E47" i="20"/>
  <c r="D47" i="20"/>
  <c r="F47" i="20" s="1"/>
  <c r="C47" i="20"/>
  <c r="B47" i="20"/>
  <c r="H46" i="20"/>
  <c r="G46" i="20"/>
  <c r="I46" i="20" s="1"/>
  <c r="E46" i="20"/>
  <c r="D46" i="20"/>
  <c r="F46" i="20" s="1"/>
  <c r="C46" i="20"/>
  <c r="B46" i="20"/>
  <c r="H45" i="20"/>
  <c r="G45" i="20"/>
  <c r="E45" i="20"/>
  <c r="D45" i="20"/>
  <c r="C45" i="20"/>
  <c r="B45" i="20"/>
  <c r="H44" i="20"/>
  <c r="G44" i="20"/>
  <c r="I44" i="20" s="1"/>
  <c r="E44" i="20"/>
  <c r="D44" i="20"/>
  <c r="K44" i="20" s="1"/>
  <c r="C44" i="20"/>
  <c r="B44" i="20"/>
  <c r="H43" i="20"/>
  <c r="I43" i="20" s="1"/>
  <c r="G43" i="20"/>
  <c r="E43" i="20"/>
  <c r="F43" i="20" s="1"/>
  <c r="D43" i="20"/>
  <c r="C43" i="20"/>
  <c r="B43" i="20"/>
  <c r="H42" i="20"/>
  <c r="G42" i="20"/>
  <c r="I42" i="20" s="1"/>
  <c r="E42" i="20"/>
  <c r="D42" i="20"/>
  <c r="F42" i="20" s="1"/>
  <c r="C42" i="20"/>
  <c r="B42" i="20"/>
  <c r="H41" i="20"/>
  <c r="G41" i="20"/>
  <c r="E41" i="20"/>
  <c r="D41" i="20"/>
  <c r="C41" i="20"/>
  <c r="B41" i="20"/>
  <c r="H40" i="20"/>
  <c r="I40" i="20" s="1"/>
  <c r="G40" i="20"/>
  <c r="E40" i="20"/>
  <c r="D40" i="20"/>
  <c r="C40" i="20"/>
  <c r="B40" i="20"/>
  <c r="H39" i="20"/>
  <c r="G39" i="20"/>
  <c r="I39" i="20" s="1"/>
  <c r="E39" i="20"/>
  <c r="D39" i="20"/>
  <c r="F39" i="20" s="1"/>
  <c r="C39" i="20"/>
  <c r="B39" i="20"/>
  <c r="H38" i="20"/>
  <c r="G38" i="20"/>
  <c r="I38" i="20" s="1"/>
  <c r="E38" i="20"/>
  <c r="D38" i="20"/>
  <c r="C38" i="20"/>
  <c r="B38" i="20"/>
  <c r="H37" i="20"/>
  <c r="G37" i="20"/>
  <c r="I37" i="20" s="1"/>
  <c r="F37" i="20"/>
  <c r="E37" i="20"/>
  <c r="D37" i="20"/>
  <c r="K37" i="20" s="1"/>
  <c r="C37" i="20"/>
  <c r="B37" i="20"/>
  <c r="H36" i="20"/>
  <c r="G36" i="20"/>
  <c r="I36" i="20" s="1"/>
  <c r="E36" i="20"/>
  <c r="D36" i="20"/>
  <c r="K36" i="20" s="1"/>
  <c r="C36" i="20"/>
  <c r="B36" i="20"/>
  <c r="I35" i="20"/>
  <c r="H35" i="20"/>
  <c r="G35" i="20"/>
  <c r="E35" i="20"/>
  <c r="D35" i="20"/>
  <c r="C35" i="20"/>
  <c r="B35" i="20"/>
  <c r="H34" i="20"/>
  <c r="G34" i="20"/>
  <c r="I34" i="20" s="1"/>
  <c r="F34" i="20"/>
  <c r="E34" i="20"/>
  <c r="D34" i="20"/>
  <c r="C34" i="20"/>
  <c r="B34" i="20"/>
  <c r="H33" i="20"/>
  <c r="G33" i="20"/>
  <c r="E33" i="20"/>
  <c r="F33" i="20" s="1"/>
  <c r="D33" i="20"/>
  <c r="C33" i="20"/>
  <c r="B33" i="20"/>
  <c r="H32" i="20"/>
  <c r="G32" i="20"/>
  <c r="I32" i="20" s="1"/>
  <c r="E32" i="20"/>
  <c r="D32" i="20"/>
  <c r="C32" i="20"/>
  <c r="B32" i="20"/>
  <c r="H31" i="20"/>
  <c r="G31" i="20"/>
  <c r="I31" i="20" s="1"/>
  <c r="E31" i="20"/>
  <c r="D31" i="20"/>
  <c r="F31" i="20" s="1"/>
  <c r="C31" i="20"/>
  <c r="B31" i="20"/>
  <c r="H30" i="20"/>
  <c r="G30" i="20"/>
  <c r="E30" i="20"/>
  <c r="D30" i="20"/>
  <c r="C30" i="20"/>
  <c r="B30" i="20"/>
  <c r="H29" i="20"/>
  <c r="G29" i="20"/>
  <c r="E29" i="20"/>
  <c r="D29" i="20"/>
  <c r="C29" i="20"/>
  <c r="B29" i="20"/>
  <c r="H28" i="20"/>
  <c r="G28" i="20"/>
  <c r="I28" i="20" s="1"/>
  <c r="E28" i="20"/>
  <c r="D28" i="20"/>
  <c r="K28" i="20" s="1"/>
  <c r="C28" i="20"/>
  <c r="B28" i="20"/>
  <c r="H27" i="20"/>
  <c r="G27" i="20"/>
  <c r="I27" i="20" s="1"/>
  <c r="E27" i="20"/>
  <c r="D27" i="20"/>
  <c r="K27" i="20" s="1"/>
  <c r="C27" i="20"/>
  <c r="B27" i="20"/>
  <c r="H26" i="20"/>
  <c r="G26" i="20"/>
  <c r="I26" i="20" s="1"/>
  <c r="E26" i="20"/>
  <c r="D26" i="20"/>
  <c r="C26" i="20"/>
  <c r="B26" i="20"/>
  <c r="H25" i="20"/>
  <c r="G25" i="20"/>
  <c r="E25" i="20"/>
  <c r="D25" i="20"/>
  <c r="F25" i="20" s="1"/>
  <c r="C25" i="20"/>
  <c r="B25" i="20"/>
  <c r="H24" i="20"/>
  <c r="G24" i="20"/>
  <c r="I24" i="20" s="1"/>
  <c r="E24" i="20"/>
  <c r="D24" i="20"/>
  <c r="F24" i="20" s="1"/>
  <c r="C24" i="20"/>
  <c r="B24" i="20"/>
  <c r="H23" i="20"/>
  <c r="I23" i="20" s="1"/>
  <c r="G23" i="20"/>
  <c r="E23" i="20"/>
  <c r="D23" i="20"/>
  <c r="C23" i="20"/>
  <c r="B23" i="20"/>
  <c r="H22" i="20"/>
  <c r="G22" i="20"/>
  <c r="F22" i="20"/>
  <c r="E22" i="20"/>
  <c r="D22" i="20"/>
  <c r="C22" i="20"/>
  <c r="B22" i="20"/>
  <c r="H21" i="20"/>
  <c r="G21" i="20"/>
  <c r="E21" i="20"/>
  <c r="F21" i="20" s="1"/>
  <c r="D21" i="20"/>
  <c r="C21" i="20"/>
  <c r="B21" i="20"/>
  <c r="H20" i="20"/>
  <c r="G20" i="20"/>
  <c r="E20" i="20"/>
  <c r="D20" i="20"/>
  <c r="C20" i="20"/>
  <c r="B20" i="20"/>
  <c r="H19" i="20"/>
  <c r="G19" i="20"/>
  <c r="I19" i="20" s="1"/>
  <c r="E19" i="20"/>
  <c r="D19" i="20"/>
  <c r="C19" i="20"/>
  <c r="B19" i="20"/>
  <c r="H18" i="20"/>
  <c r="G18" i="20"/>
  <c r="I18" i="20" s="1"/>
  <c r="E18" i="20"/>
  <c r="D18" i="20"/>
  <c r="F18" i="20" s="1"/>
  <c r="C18" i="20"/>
  <c r="B18" i="20"/>
  <c r="H17" i="20"/>
  <c r="G17" i="20"/>
  <c r="I17" i="20" s="1"/>
  <c r="E17" i="20"/>
  <c r="D17" i="20"/>
  <c r="C17" i="20"/>
  <c r="B17" i="20"/>
  <c r="H16" i="20"/>
  <c r="G16" i="20"/>
  <c r="I16" i="20" s="1"/>
  <c r="E16" i="20"/>
  <c r="D16" i="20"/>
  <c r="F16" i="20" s="1"/>
  <c r="C16" i="20"/>
  <c r="B16" i="20"/>
  <c r="H15" i="20"/>
  <c r="G15" i="20"/>
  <c r="I15" i="20" s="1"/>
  <c r="E15" i="20"/>
  <c r="D15" i="20"/>
  <c r="F15" i="20" s="1"/>
  <c r="C15" i="20"/>
  <c r="B15" i="20"/>
  <c r="I14" i="20"/>
  <c r="H14" i="20"/>
  <c r="G14" i="20"/>
  <c r="E14" i="20"/>
  <c r="D14" i="20"/>
  <c r="F14" i="20" s="1"/>
  <c r="C14" i="20"/>
  <c r="B14" i="20"/>
  <c r="H13" i="20"/>
  <c r="G13" i="20"/>
  <c r="E13" i="20"/>
  <c r="D13" i="20"/>
  <c r="F13" i="20" s="1"/>
  <c r="C13" i="20"/>
  <c r="B13" i="20"/>
  <c r="H12" i="20"/>
  <c r="G12" i="20"/>
  <c r="I12" i="20" s="1"/>
  <c r="E12" i="20"/>
  <c r="D12" i="20"/>
  <c r="C12" i="20"/>
  <c r="B12" i="20"/>
  <c r="H11" i="20"/>
  <c r="G11" i="20"/>
  <c r="E11" i="20"/>
  <c r="D11" i="20"/>
  <c r="K11" i="20" s="1"/>
  <c r="C11" i="20"/>
  <c r="B11" i="20"/>
  <c r="H109" i="22"/>
  <c r="G109" i="22"/>
  <c r="I109" i="22" s="1"/>
  <c r="E109" i="22"/>
  <c r="D109" i="22"/>
  <c r="F109" i="22" s="1"/>
  <c r="C109" i="22"/>
  <c r="B109" i="22"/>
  <c r="I108" i="22"/>
  <c r="H108" i="22"/>
  <c r="G108" i="22"/>
  <c r="E108" i="22"/>
  <c r="D108" i="22"/>
  <c r="K108" i="22" s="1"/>
  <c r="C108" i="22"/>
  <c r="B108" i="22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F106" i="22"/>
  <c r="E106" i="22"/>
  <c r="D106" i="22"/>
  <c r="K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I104" i="22" s="1"/>
  <c r="E104" i="22"/>
  <c r="D104" i="22"/>
  <c r="F104" i="22" s="1"/>
  <c r="C104" i="22"/>
  <c r="B104" i="22"/>
  <c r="H103" i="22"/>
  <c r="G103" i="22"/>
  <c r="I103" i="22" s="1"/>
  <c r="E103" i="22"/>
  <c r="F103" i="22" s="1"/>
  <c r="D103" i="22"/>
  <c r="C103" i="22"/>
  <c r="B103" i="22"/>
  <c r="H102" i="22"/>
  <c r="G102" i="22"/>
  <c r="I102" i="22" s="1"/>
  <c r="F102" i="22"/>
  <c r="E102" i="22"/>
  <c r="D102" i="22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I99" i="22"/>
  <c r="H99" i="22"/>
  <c r="G99" i="22"/>
  <c r="E99" i="22"/>
  <c r="D99" i="22"/>
  <c r="C99" i="22"/>
  <c r="B99" i="22"/>
  <c r="K98" i="22"/>
  <c r="I98" i="22"/>
  <c r="H98" i="22"/>
  <c r="G98" i="22"/>
  <c r="F98" i="22"/>
  <c r="E98" i="22"/>
  <c r="D98" i="22"/>
  <c r="C98" i="22"/>
  <c r="B98" i="22"/>
  <c r="H97" i="22"/>
  <c r="G97" i="22"/>
  <c r="E97" i="22"/>
  <c r="F97" i="22" s="1"/>
  <c r="D97" i="22"/>
  <c r="C97" i="22"/>
  <c r="B97" i="22"/>
  <c r="H96" i="22"/>
  <c r="G96" i="22"/>
  <c r="E96" i="22"/>
  <c r="D96" i="22"/>
  <c r="C96" i="22"/>
  <c r="B96" i="22"/>
  <c r="H95" i="22"/>
  <c r="G95" i="22"/>
  <c r="I95" i="22" s="1"/>
  <c r="E95" i="22"/>
  <c r="D95" i="22"/>
  <c r="C95" i="22"/>
  <c r="B95" i="22"/>
  <c r="H94" i="22"/>
  <c r="G94" i="22"/>
  <c r="E94" i="22"/>
  <c r="D94" i="22"/>
  <c r="C94" i="22"/>
  <c r="B94" i="22"/>
  <c r="H93" i="22"/>
  <c r="G93" i="22"/>
  <c r="E93" i="22"/>
  <c r="D93" i="22"/>
  <c r="F93" i="22" s="1"/>
  <c r="C93" i="22"/>
  <c r="B93" i="22"/>
  <c r="H92" i="22"/>
  <c r="G92" i="22"/>
  <c r="E92" i="22"/>
  <c r="D92" i="22"/>
  <c r="C92" i="22"/>
  <c r="B92" i="22"/>
  <c r="H91" i="22"/>
  <c r="G91" i="22"/>
  <c r="I91" i="22" s="1"/>
  <c r="E91" i="22"/>
  <c r="D91" i="22"/>
  <c r="K91" i="22" s="1"/>
  <c r="C91" i="22"/>
  <c r="B91" i="22"/>
  <c r="H90" i="22"/>
  <c r="G90" i="22"/>
  <c r="I90" i="22" s="1"/>
  <c r="E90" i="22"/>
  <c r="D90" i="22"/>
  <c r="F90" i="22" s="1"/>
  <c r="K90" i="22" s="1"/>
  <c r="C90" i="22"/>
  <c r="B90" i="22"/>
  <c r="H89" i="22"/>
  <c r="G89" i="22"/>
  <c r="E89" i="22"/>
  <c r="F89" i="22" s="1"/>
  <c r="D89" i="22"/>
  <c r="C89" i="22"/>
  <c r="B89" i="22"/>
  <c r="H88" i="22"/>
  <c r="G88" i="22"/>
  <c r="I88" i="22" s="1"/>
  <c r="E88" i="22"/>
  <c r="D88" i="22"/>
  <c r="C88" i="22"/>
  <c r="B88" i="22"/>
  <c r="H87" i="22"/>
  <c r="G87" i="22"/>
  <c r="I87" i="22" s="1"/>
  <c r="E87" i="22"/>
  <c r="D87" i="22"/>
  <c r="K87" i="22" s="1"/>
  <c r="C87" i="22"/>
  <c r="B87" i="22"/>
  <c r="H86" i="22"/>
  <c r="G86" i="22"/>
  <c r="E86" i="22"/>
  <c r="F86" i="22" s="1"/>
  <c r="D86" i="22"/>
  <c r="C86" i="22"/>
  <c r="B86" i="22"/>
  <c r="H85" i="22"/>
  <c r="G85" i="22"/>
  <c r="E85" i="22"/>
  <c r="D85" i="22"/>
  <c r="F85" i="22" s="1"/>
  <c r="C85" i="22"/>
  <c r="B85" i="22"/>
  <c r="H84" i="22"/>
  <c r="G84" i="22"/>
  <c r="E84" i="22"/>
  <c r="D84" i="22"/>
  <c r="C84" i="22"/>
  <c r="B84" i="22"/>
  <c r="H83" i="22"/>
  <c r="I83" i="22" s="1"/>
  <c r="G83" i="22"/>
  <c r="E83" i="22"/>
  <c r="D83" i="22"/>
  <c r="C83" i="22"/>
  <c r="B83" i="22"/>
  <c r="H82" i="22"/>
  <c r="G82" i="22"/>
  <c r="E82" i="22"/>
  <c r="F82" i="22" s="1"/>
  <c r="D82" i="22"/>
  <c r="C82" i="22"/>
  <c r="B82" i="22"/>
  <c r="H81" i="22"/>
  <c r="G81" i="22"/>
  <c r="E81" i="22"/>
  <c r="F81" i="22" s="1"/>
  <c r="D81" i="22"/>
  <c r="C81" i="22"/>
  <c r="B81" i="22"/>
  <c r="H80" i="22"/>
  <c r="G80" i="22"/>
  <c r="E80" i="22"/>
  <c r="D80" i="22"/>
  <c r="C80" i="22"/>
  <c r="B80" i="22"/>
  <c r="H79" i="22"/>
  <c r="G79" i="22"/>
  <c r="E79" i="22"/>
  <c r="D79" i="22"/>
  <c r="C79" i="22"/>
  <c r="B79" i="22"/>
  <c r="K78" i="22"/>
  <c r="H78" i="22"/>
  <c r="G78" i="22"/>
  <c r="I78" i="22" s="1"/>
  <c r="F78" i="22"/>
  <c r="E78" i="22"/>
  <c r="D78" i="22"/>
  <c r="C78" i="22"/>
  <c r="B78" i="22"/>
  <c r="H77" i="22"/>
  <c r="G77" i="22"/>
  <c r="E77" i="22"/>
  <c r="D77" i="22"/>
  <c r="F77" i="22" s="1"/>
  <c r="C77" i="22"/>
  <c r="B77" i="22"/>
  <c r="H76" i="22"/>
  <c r="G76" i="22"/>
  <c r="E76" i="22"/>
  <c r="D76" i="22"/>
  <c r="K76" i="22" s="1"/>
  <c r="C76" i="22"/>
  <c r="B76" i="22"/>
  <c r="H75" i="22"/>
  <c r="G75" i="22"/>
  <c r="E75" i="22"/>
  <c r="D75" i="22"/>
  <c r="C75" i="22"/>
  <c r="B75" i="22"/>
  <c r="I74" i="22"/>
  <c r="H74" i="22"/>
  <c r="G74" i="22"/>
  <c r="E74" i="22"/>
  <c r="F74" i="22" s="1"/>
  <c r="D74" i="22"/>
  <c r="C74" i="22"/>
  <c r="B74" i="22"/>
  <c r="H73" i="22"/>
  <c r="G73" i="22"/>
  <c r="I73" i="22" s="1"/>
  <c r="E73" i="22"/>
  <c r="F73" i="22" s="1"/>
  <c r="D73" i="22"/>
  <c r="C73" i="22"/>
  <c r="B73" i="22"/>
  <c r="H72" i="22"/>
  <c r="G72" i="22"/>
  <c r="I72" i="22" s="1"/>
  <c r="E72" i="22"/>
  <c r="D72" i="22"/>
  <c r="F72" i="22" s="1"/>
  <c r="C72" i="22"/>
  <c r="B72" i="22"/>
  <c r="I71" i="22"/>
  <c r="H71" i="22"/>
  <c r="G71" i="22"/>
  <c r="E71" i="22"/>
  <c r="D71" i="22"/>
  <c r="F71" i="22" s="1"/>
  <c r="C71" i="22"/>
  <c r="B71" i="22"/>
  <c r="H70" i="22"/>
  <c r="G70" i="22"/>
  <c r="E70" i="22"/>
  <c r="D70" i="22"/>
  <c r="F70" i="22" s="1"/>
  <c r="C70" i="22"/>
  <c r="B70" i="22"/>
  <c r="H69" i="22"/>
  <c r="G69" i="22"/>
  <c r="F69" i="22"/>
  <c r="E69" i="22"/>
  <c r="D69" i="22"/>
  <c r="C69" i="22"/>
  <c r="B69" i="22"/>
  <c r="H68" i="22"/>
  <c r="G68" i="22"/>
  <c r="I68" i="22" s="1"/>
  <c r="E68" i="22"/>
  <c r="D68" i="22"/>
  <c r="C68" i="22"/>
  <c r="B68" i="22"/>
  <c r="H67" i="22"/>
  <c r="G67" i="22"/>
  <c r="I67" i="22" s="1"/>
  <c r="E67" i="22"/>
  <c r="D67" i="22"/>
  <c r="C67" i="22"/>
  <c r="B67" i="22"/>
  <c r="I66" i="22"/>
  <c r="H66" i="22"/>
  <c r="G66" i="22"/>
  <c r="F66" i="22"/>
  <c r="E66" i="22"/>
  <c r="D66" i="22"/>
  <c r="K66" i="22" s="1"/>
  <c r="C66" i="22"/>
  <c r="B66" i="22"/>
  <c r="H65" i="22"/>
  <c r="G65" i="22"/>
  <c r="E65" i="22"/>
  <c r="D65" i="22"/>
  <c r="C65" i="22"/>
  <c r="B65" i="22"/>
  <c r="H64" i="22"/>
  <c r="G64" i="22"/>
  <c r="I64" i="22" s="1"/>
  <c r="E64" i="22"/>
  <c r="D64" i="22"/>
  <c r="F64" i="22" s="1"/>
  <c r="C64" i="22"/>
  <c r="B64" i="22"/>
  <c r="H63" i="22"/>
  <c r="I63" i="22" s="1"/>
  <c r="G63" i="22"/>
  <c r="E63" i="22"/>
  <c r="D63" i="22"/>
  <c r="C63" i="22"/>
  <c r="B63" i="22"/>
  <c r="H62" i="22"/>
  <c r="I62" i="22" s="1"/>
  <c r="K62" i="22" s="1"/>
  <c r="G62" i="22"/>
  <c r="F62" i="22"/>
  <c r="E62" i="22"/>
  <c r="D62" i="22"/>
  <c r="C62" i="22"/>
  <c r="B62" i="22"/>
  <c r="H61" i="22"/>
  <c r="G61" i="22"/>
  <c r="I61" i="22" s="1"/>
  <c r="F61" i="22"/>
  <c r="E61" i="22"/>
  <c r="D61" i="22"/>
  <c r="C61" i="22"/>
  <c r="B61" i="22"/>
  <c r="H60" i="22"/>
  <c r="G60" i="22"/>
  <c r="E60" i="22"/>
  <c r="D60" i="22"/>
  <c r="C60" i="22"/>
  <c r="B60" i="22"/>
  <c r="I59" i="22"/>
  <c r="H59" i="22"/>
  <c r="G59" i="22"/>
  <c r="E59" i="22"/>
  <c r="D59" i="22"/>
  <c r="C59" i="22"/>
  <c r="B59" i="22"/>
  <c r="H58" i="22"/>
  <c r="G58" i="22"/>
  <c r="I58" i="22" s="1"/>
  <c r="F58" i="22"/>
  <c r="E58" i="22"/>
  <c r="D58" i="22"/>
  <c r="K58" i="22" s="1"/>
  <c r="C58" i="22"/>
  <c r="B58" i="22"/>
  <c r="H57" i="22"/>
  <c r="G57" i="22"/>
  <c r="I57" i="22" s="1"/>
  <c r="E57" i="22"/>
  <c r="D57" i="22"/>
  <c r="C57" i="22"/>
  <c r="B57" i="22"/>
  <c r="H56" i="22"/>
  <c r="G56" i="22"/>
  <c r="E56" i="22"/>
  <c r="D56" i="22"/>
  <c r="F56" i="22" s="1"/>
  <c r="C56" i="22"/>
  <c r="B56" i="22"/>
  <c r="H55" i="22"/>
  <c r="G55" i="22"/>
  <c r="I55" i="22" s="1"/>
  <c r="E55" i="22"/>
  <c r="D55" i="22"/>
  <c r="C55" i="22"/>
  <c r="B55" i="22"/>
  <c r="K54" i="22"/>
  <c r="H54" i="22"/>
  <c r="G54" i="22"/>
  <c r="E54" i="22"/>
  <c r="D54" i="22"/>
  <c r="F54" i="22" s="1"/>
  <c r="C54" i="22"/>
  <c r="B54" i="22"/>
  <c r="H53" i="22"/>
  <c r="G53" i="22"/>
  <c r="F53" i="22"/>
  <c r="E53" i="22"/>
  <c r="D53" i="22"/>
  <c r="C53" i="22"/>
  <c r="B53" i="22"/>
  <c r="H52" i="22"/>
  <c r="G52" i="22"/>
  <c r="I52" i="22" s="1"/>
  <c r="E52" i="22"/>
  <c r="D52" i="22"/>
  <c r="C52" i="22"/>
  <c r="B52" i="22"/>
  <c r="H51" i="22"/>
  <c r="G51" i="22"/>
  <c r="I51" i="22" s="1"/>
  <c r="E51" i="22"/>
  <c r="D51" i="22"/>
  <c r="C51" i="22"/>
  <c r="B51" i="22"/>
  <c r="H50" i="22"/>
  <c r="G50" i="22"/>
  <c r="I50" i="22" s="1"/>
  <c r="F50" i="22"/>
  <c r="E50" i="22"/>
  <c r="D50" i="22"/>
  <c r="K50" i="22" s="1"/>
  <c r="C50" i="22"/>
  <c r="B50" i="22"/>
  <c r="H49" i="22"/>
  <c r="G49" i="22"/>
  <c r="I49" i="22" s="1"/>
  <c r="F49" i="22"/>
  <c r="E49" i="22"/>
  <c r="D49" i="22"/>
  <c r="K49" i="22" s="1"/>
  <c r="C49" i="22"/>
  <c r="B49" i="22"/>
  <c r="H48" i="22"/>
  <c r="G48" i="22"/>
  <c r="E48" i="22"/>
  <c r="D48" i="22"/>
  <c r="F48" i="22" s="1"/>
  <c r="C48" i="22"/>
  <c r="B48" i="22"/>
  <c r="H47" i="22"/>
  <c r="G47" i="22"/>
  <c r="E47" i="22"/>
  <c r="D47" i="22"/>
  <c r="C47" i="22"/>
  <c r="B47" i="22"/>
  <c r="H46" i="22"/>
  <c r="I46" i="22" s="1"/>
  <c r="G46" i="22"/>
  <c r="E46" i="22"/>
  <c r="D46" i="22"/>
  <c r="F46" i="22" s="1"/>
  <c r="C46" i="22"/>
  <c r="B46" i="22"/>
  <c r="H45" i="22"/>
  <c r="G45" i="22"/>
  <c r="K45" i="22" s="1"/>
  <c r="E45" i="22"/>
  <c r="D45" i="22"/>
  <c r="F45" i="22" s="1"/>
  <c r="C45" i="22"/>
  <c r="B45" i="22"/>
  <c r="H44" i="22"/>
  <c r="G44" i="22"/>
  <c r="E44" i="22"/>
  <c r="D44" i="22"/>
  <c r="K44" i="22" s="1"/>
  <c r="C44" i="22"/>
  <c r="B44" i="22"/>
  <c r="H43" i="22"/>
  <c r="G43" i="22"/>
  <c r="E43" i="22"/>
  <c r="D43" i="22"/>
  <c r="K43" i="22" s="1"/>
  <c r="C43" i="22"/>
  <c r="B43" i="22"/>
  <c r="H42" i="22"/>
  <c r="G42" i="22"/>
  <c r="F42" i="22"/>
  <c r="E42" i="22"/>
  <c r="D42" i="22"/>
  <c r="C42" i="22"/>
  <c r="B42" i="22"/>
  <c r="H41" i="22"/>
  <c r="G41" i="22"/>
  <c r="I41" i="22" s="1"/>
  <c r="E41" i="22"/>
  <c r="D41" i="22"/>
  <c r="C41" i="22"/>
  <c r="B41" i="22"/>
  <c r="H40" i="22"/>
  <c r="G40" i="22"/>
  <c r="I40" i="22" s="1"/>
  <c r="E40" i="22"/>
  <c r="D40" i="22"/>
  <c r="F40" i="22" s="1"/>
  <c r="C40" i="22"/>
  <c r="B40" i="22"/>
  <c r="H39" i="22"/>
  <c r="G39" i="22"/>
  <c r="I39" i="22" s="1"/>
  <c r="E39" i="22"/>
  <c r="D39" i="22"/>
  <c r="F39" i="22" s="1"/>
  <c r="C39" i="22"/>
  <c r="B39" i="22"/>
  <c r="K38" i="22"/>
  <c r="H38" i="22"/>
  <c r="G38" i="22"/>
  <c r="I38" i="22" s="1"/>
  <c r="E38" i="22"/>
  <c r="D38" i="22"/>
  <c r="F38" i="22" s="1"/>
  <c r="C38" i="22"/>
  <c r="B38" i="22"/>
  <c r="H37" i="22"/>
  <c r="G37" i="22"/>
  <c r="I37" i="22" s="1"/>
  <c r="E37" i="22"/>
  <c r="D37" i="22"/>
  <c r="K37" i="22" s="1"/>
  <c r="C37" i="22"/>
  <c r="B37" i="22"/>
  <c r="H36" i="22"/>
  <c r="G36" i="22"/>
  <c r="E36" i="22"/>
  <c r="D36" i="22"/>
  <c r="K36" i="22" s="1"/>
  <c r="C36" i="22"/>
  <c r="B36" i="22"/>
  <c r="H35" i="22"/>
  <c r="G35" i="22"/>
  <c r="I35" i="22" s="1"/>
  <c r="E35" i="22"/>
  <c r="D35" i="22"/>
  <c r="C35" i="22"/>
  <c r="B35" i="22"/>
  <c r="I34" i="22"/>
  <c r="H34" i="22"/>
  <c r="G34" i="22"/>
  <c r="E34" i="22"/>
  <c r="F34" i="22" s="1"/>
  <c r="K34" i="22" s="1"/>
  <c r="D34" i="22"/>
  <c r="C34" i="22"/>
  <c r="B34" i="22"/>
  <c r="H33" i="22"/>
  <c r="G33" i="22"/>
  <c r="E33" i="22"/>
  <c r="F33" i="22" s="1"/>
  <c r="D33" i="22"/>
  <c r="C33" i="22"/>
  <c r="B33" i="22"/>
  <c r="H32" i="22"/>
  <c r="G32" i="22"/>
  <c r="E32" i="22"/>
  <c r="D32" i="22"/>
  <c r="C32" i="22"/>
  <c r="B32" i="22"/>
  <c r="H31" i="22"/>
  <c r="G31" i="22"/>
  <c r="I31" i="22" s="1"/>
  <c r="E31" i="22"/>
  <c r="D31" i="22"/>
  <c r="F31" i="22" s="1"/>
  <c r="C31" i="22"/>
  <c r="B31" i="22"/>
  <c r="H30" i="22"/>
  <c r="G30" i="22"/>
  <c r="E30" i="22"/>
  <c r="D30" i="22"/>
  <c r="K30" i="22" s="1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K28" i="22" s="1"/>
  <c r="C28" i="22"/>
  <c r="B28" i="22"/>
  <c r="I27" i="22"/>
  <c r="H27" i="22"/>
  <c r="G27" i="22"/>
  <c r="E27" i="22"/>
  <c r="D27" i="22"/>
  <c r="K27" i="22" s="1"/>
  <c r="C27" i="22"/>
  <c r="B27" i="22"/>
  <c r="H26" i="22"/>
  <c r="G26" i="22"/>
  <c r="F26" i="22"/>
  <c r="E26" i="22"/>
  <c r="D26" i="22"/>
  <c r="C26" i="22"/>
  <c r="B26" i="22"/>
  <c r="H25" i="22"/>
  <c r="G25" i="22"/>
  <c r="I25" i="22" s="1"/>
  <c r="E25" i="22"/>
  <c r="D25" i="22"/>
  <c r="C25" i="22"/>
  <c r="B25" i="22"/>
  <c r="H24" i="22"/>
  <c r="G24" i="22"/>
  <c r="E24" i="22"/>
  <c r="D24" i="22"/>
  <c r="F24" i="22" s="1"/>
  <c r="C24" i="22"/>
  <c r="B24" i="22"/>
  <c r="H23" i="22"/>
  <c r="G23" i="22"/>
  <c r="I23" i="22" s="1"/>
  <c r="E23" i="22"/>
  <c r="D23" i="22"/>
  <c r="C23" i="22"/>
  <c r="B23" i="22"/>
  <c r="H22" i="22"/>
  <c r="G22" i="22"/>
  <c r="E22" i="22"/>
  <c r="F22" i="22" s="1"/>
  <c r="D22" i="22"/>
  <c r="C22" i="22"/>
  <c r="B22" i="22"/>
  <c r="H21" i="22"/>
  <c r="G21" i="22"/>
  <c r="E21" i="22"/>
  <c r="D21" i="22"/>
  <c r="F21" i="22" s="1"/>
  <c r="C21" i="22"/>
  <c r="B21" i="22"/>
  <c r="H20" i="22"/>
  <c r="G20" i="22"/>
  <c r="E20" i="22"/>
  <c r="D20" i="22"/>
  <c r="C20" i="22"/>
  <c r="B20" i="22"/>
  <c r="H19" i="22"/>
  <c r="G19" i="22"/>
  <c r="I19" i="22" s="1"/>
  <c r="E19" i="22"/>
  <c r="D19" i="22"/>
  <c r="C19" i="22"/>
  <c r="B19" i="22"/>
  <c r="H18" i="22"/>
  <c r="G18" i="22"/>
  <c r="E18" i="22"/>
  <c r="F18" i="22" s="1"/>
  <c r="D18" i="22"/>
  <c r="C18" i="22"/>
  <c r="B18" i="22"/>
  <c r="H17" i="22"/>
  <c r="G17" i="22"/>
  <c r="E17" i="22"/>
  <c r="D17" i="22"/>
  <c r="K17" i="22" s="1"/>
  <c r="C17" i="22"/>
  <c r="B17" i="22"/>
  <c r="H16" i="22"/>
  <c r="G16" i="22"/>
  <c r="I16" i="22" s="1"/>
  <c r="E16" i="22"/>
  <c r="D16" i="22"/>
  <c r="F16" i="22" s="1"/>
  <c r="C16" i="22"/>
  <c r="B16" i="22"/>
  <c r="H15" i="22"/>
  <c r="G15" i="22"/>
  <c r="E15" i="22"/>
  <c r="D15" i="22"/>
  <c r="F15" i="22" s="1"/>
  <c r="C15" i="22"/>
  <c r="B15" i="22"/>
  <c r="H14" i="22"/>
  <c r="I14" i="22" s="1"/>
  <c r="G14" i="22"/>
  <c r="E14" i="22"/>
  <c r="F14" i="22" s="1"/>
  <c r="D14" i="22"/>
  <c r="C14" i="22"/>
  <c r="B14" i="22"/>
  <c r="H13" i="22"/>
  <c r="G13" i="22"/>
  <c r="E13" i="22"/>
  <c r="D13" i="22"/>
  <c r="F13" i="22" s="1"/>
  <c r="C13" i="22"/>
  <c r="B13" i="22"/>
  <c r="H12" i="22"/>
  <c r="G12" i="22"/>
  <c r="E12" i="22"/>
  <c r="D12" i="22"/>
  <c r="C12" i="22"/>
  <c r="B12" i="22"/>
  <c r="H11" i="22"/>
  <c r="G11" i="22"/>
  <c r="E11" i="22"/>
  <c r="D11" i="22"/>
  <c r="C11" i="22"/>
  <c r="B11" i="22"/>
  <c r="B10" i="18"/>
  <c r="C10" i="18"/>
  <c r="D10" i="18"/>
  <c r="K10" i="18" s="1"/>
  <c r="E10" i="18"/>
  <c r="G10" i="18"/>
  <c r="H10" i="18"/>
  <c r="F110" i="4" l="1"/>
  <c r="F110" i="6"/>
  <c r="F110" i="8"/>
  <c r="F110" i="10"/>
  <c r="F110" i="12"/>
  <c r="F110" i="14"/>
  <c r="F110" i="16"/>
  <c r="K77" i="24"/>
  <c r="K34" i="24"/>
  <c r="K42" i="24"/>
  <c r="K14" i="24"/>
  <c r="K35" i="24"/>
  <c r="K82" i="24"/>
  <c r="K61" i="24"/>
  <c r="K101" i="24"/>
  <c r="K86" i="24"/>
  <c r="K18" i="24"/>
  <c r="F13" i="24"/>
  <c r="K13" i="24" s="1"/>
  <c r="K17" i="24"/>
  <c r="F21" i="24"/>
  <c r="K21" i="24" s="1"/>
  <c r="K25" i="24"/>
  <c r="F29" i="24"/>
  <c r="K29" i="24" s="1"/>
  <c r="K33" i="24"/>
  <c r="F37" i="24"/>
  <c r="K41" i="24"/>
  <c r="F45" i="24"/>
  <c r="K49" i="24"/>
  <c r="F53" i="24"/>
  <c r="K53" i="24" s="1"/>
  <c r="K57" i="24"/>
  <c r="F61" i="24"/>
  <c r="K65" i="24"/>
  <c r="F69" i="24"/>
  <c r="K69" i="24" s="1"/>
  <c r="K73" i="24"/>
  <c r="F77" i="24"/>
  <c r="K81" i="24"/>
  <c r="F85" i="24"/>
  <c r="K85" i="24" s="1"/>
  <c r="K89" i="24"/>
  <c r="F93" i="24"/>
  <c r="K93" i="24" s="1"/>
  <c r="K97" i="24"/>
  <c r="F101" i="24"/>
  <c r="K105" i="24"/>
  <c r="F109" i="24"/>
  <c r="F14" i="24"/>
  <c r="I19" i="24"/>
  <c r="K19" i="24" s="1"/>
  <c r="F22" i="24"/>
  <c r="K22" i="24" s="1"/>
  <c r="F30" i="24"/>
  <c r="I35" i="24"/>
  <c r="F38" i="24"/>
  <c r="F46" i="24"/>
  <c r="K46" i="24" s="1"/>
  <c r="I51" i="24"/>
  <c r="K51" i="24" s="1"/>
  <c r="F54" i="24"/>
  <c r="I59" i="24"/>
  <c r="F62" i="24"/>
  <c r="K62" i="24" s="1"/>
  <c r="I67" i="24"/>
  <c r="K67" i="24" s="1"/>
  <c r="F70" i="24"/>
  <c r="K70" i="24" s="1"/>
  <c r="I75" i="24"/>
  <c r="F78" i="24"/>
  <c r="I83" i="24"/>
  <c r="K83" i="24" s="1"/>
  <c r="F86" i="24"/>
  <c r="F94" i="24"/>
  <c r="K94" i="24" s="1"/>
  <c r="I99" i="24"/>
  <c r="K99" i="24" s="1"/>
  <c r="F102" i="24"/>
  <c r="K102" i="24" s="1"/>
  <c r="F110" i="24"/>
  <c r="K14" i="22"/>
  <c r="I18" i="22"/>
  <c r="I32" i="22"/>
  <c r="I42" i="22"/>
  <c r="I79" i="22"/>
  <c r="K79" i="22" s="1"/>
  <c r="I97" i="22"/>
  <c r="I33" i="18"/>
  <c r="I80" i="10"/>
  <c r="I64" i="2"/>
  <c r="I10" i="18"/>
  <c r="I17" i="22"/>
  <c r="I22" i="22"/>
  <c r="K22" i="22" s="1"/>
  <c r="I26" i="22"/>
  <c r="K26" i="22" s="1"/>
  <c r="I36" i="22"/>
  <c r="I56" i="22"/>
  <c r="I82" i="22"/>
  <c r="I96" i="22"/>
  <c r="I22" i="20"/>
  <c r="I90" i="20"/>
  <c r="I23" i="18"/>
  <c r="I74" i="6"/>
  <c r="I12" i="22"/>
  <c r="I44" i="22"/>
  <c r="I48" i="22"/>
  <c r="I60" i="22"/>
  <c r="I76" i="22"/>
  <c r="I81" i="22"/>
  <c r="I86" i="22"/>
  <c r="I30" i="20"/>
  <c r="I56" i="20"/>
  <c r="I65" i="20"/>
  <c r="I102" i="20"/>
  <c r="I20" i="4"/>
  <c r="I20" i="22"/>
  <c r="I24" i="22"/>
  <c r="I29" i="22"/>
  <c r="I65" i="22"/>
  <c r="I89" i="22"/>
  <c r="I11" i="20"/>
  <c r="K14" i="20"/>
  <c r="I20" i="20"/>
  <c r="K34" i="20"/>
  <c r="I45" i="20"/>
  <c r="I55" i="20"/>
  <c r="I60" i="20"/>
  <c r="I70" i="20"/>
  <c r="K74" i="20"/>
  <c r="I75" i="20"/>
  <c r="I80" i="20"/>
  <c r="I84" i="20"/>
  <c r="I53" i="14"/>
  <c r="K53" i="14" s="1"/>
  <c r="I11" i="22"/>
  <c r="I15" i="22"/>
  <c r="I33" i="22"/>
  <c r="I43" i="22"/>
  <c r="I47" i="22"/>
  <c r="K74" i="22"/>
  <c r="I75" i="22"/>
  <c r="I80" i="22"/>
  <c r="I29" i="20"/>
  <c r="I50" i="20"/>
  <c r="K42" i="20"/>
  <c r="I77" i="20"/>
  <c r="I82" i="20"/>
  <c r="K82" i="20" s="1"/>
  <c r="I86" i="20"/>
  <c r="I100" i="20"/>
  <c r="I26" i="18"/>
  <c r="I31" i="18"/>
  <c r="I35" i="18"/>
  <c r="I65" i="18"/>
  <c r="I70" i="18"/>
  <c r="I94" i="18"/>
  <c r="I99" i="18"/>
  <c r="I45" i="16"/>
  <c r="I50" i="16"/>
  <c r="I74" i="16"/>
  <c r="I101" i="16"/>
  <c r="I12" i="14"/>
  <c r="I18" i="14"/>
  <c r="I46" i="14"/>
  <c r="K46" i="14" s="1"/>
  <c r="I51" i="14"/>
  <c r="I61" i="14"/>
  <c r="I75" i="14"/>
  <c r="I81" i="14"/>
  <c r="I100" i="14"/>
  <c r="I11" i="12"/>
  <c r="I15" i="12"/>
  <c r="I25" i="12"/>
  <c r="I61" i="12"/>
  <c r="I75" i="12"/>
  <c r="I90" i="12"/>
  <c r="I95" i="12"/>
  <c r="I100" i="12"/>
  <c r="I19" i="10"/>
  <c r="I23" i="10"/>
  <c r="I29" i="10"/>
  <c r="I43" i="10"/>
  <c r="I44" i="10"/>
  <c r="I55" i="10"/>
  <c r="I59" i="10"/>
  <c r="I68" i="10"/>
  <c r="I102" i="10"/>
  <c r="I75" i="8"/>
  <c r="I79" i="8"/>
  <c r="K79" i="8" s="1"/>
  <c r="I83" i="8"/>
  <c r="I99" i="8"/>
  <c r="I14" i="6"/>
  <c r="I18" i="6"/>
  <c r="I61" i="6"/>
  <c r="I97" i="6"/>
  <c r="I102" i="6"/>
  <c r="I18" i="4"/>
  <c r="I33" i="4"/>
  <c r="I47" i="4"/>
  <c r="I85" i="4"/>
  <c r="I89" i="4"/>
  <c r="I23" i="2"/>
  <c r="I29" i="2"/>
  <c r="I61" i="2"/>
  <c r="I67" i="2"/>
  <c r="K67" i="2" s="1"/>
  <c r="I86" i="2"/>
  <c r="I90" i="2"/>
  <c r="I94" i="2"/>
  <c r="K50" i="6"/>
  <c r="K59" i="2"/>
  <c r="I90" i="14"/>
  <c r="I20" i="12"/>
  <c r="K83" i="12"/>
  <c r="I26" i="10"/>
  <c r="I54" i="10"/>
  <c r="I58" i="10"/>
  <c r="I62" i="10"/>
  <c r="I67" i="10"/>
  <c r="I71" i="10"/>
  <c r="I73" i="10"/>
  <c r="I86" i="10"/>
  <c r="K86" i="10" s="1"/>
  <c r="I96" i="10"/>
  <c r="I18" i="8"/>
  <c r="I23" i="8"/>
  <c r="I42" i="8"/>
  <c r="I47" i="8"/>
  <c r="I58" i="8"/>
  <c r="I64" i="8"/>
  <c r="I65" i="8"/>
  <c r="I74" i="8"/>
  <c r="I22" i="6"/>
  <c r="I26" i="6"/>
  <c r="I56" i="6"/>
  <c r="I60" i="6"/>
  <c r="I64" i="6"/>
  <c r="K74" i="6"/>
  <c r="I96" i="6"/>
  <c r="I13" i="4"/>
  <c r="I26" i="4"/>
  <c r="I31" i="4"/>
  <c r="I46" i="4"/>
  <c r="I61" i="4"/>
  <c r="I74" i="4"/>
  <c r="I79" i="4"/>
  <c r="I22" i="2"/>
  <c r="I26" i="2"/>
  <c r="I43" i="2"/>
  <c r="I54" i="2"/>
  <c r="K75" i="2"/>
  <c r="I85" i="2"/>
  <c r="I103" i="20"/>
  <c r="I13" i="18"/>
  <c r="I19" i="18"/>
  <c r="I43" i="18"/>
  <c r="I64" i="18"/>
  <c r="I73" i="18"/>
  <c r="I83" i="18"/>
  <c r="I87" i="18"/>
  <c r="I97" i="18"/>
  <c r="I102" i="18"/>
  <c r="I29" i="16"/>
  <c r="I73" i="16"/>
  <c r="I20" i="14"/>
  <c r="I35" i="14"/>
  <c r="I44" i="14"/>
  <c r="I50" i="14"/>
  <c r="I59" i="14"/>
  <c r="I74" i="14"/>
  <c r="I93" i="14"/>
  <c r="K93" i="14" s="1"/>
  <c r="I23" i="12"/>
  <c r="I30" i="12"/>
  <c r="I55" i="12"/>
  <c r="I60" i="12"/>
  <c r="I64" i="12"/>
  <c r="I73" i="12"/>
  <c r="I82" i="12"/>
  <c r="I31" i="10"/>
  <c r="K31" i="10" s="1"/>
  <c r="I47" i="10"/>
  <c r="I63" i="8"/>
  <c r="I68" i="8"/>
  <c r="I12" i="6"/>
  <c r="K29" i="6"/>
  <c r="K34" i="6"/>
  <c r="I75" i="6"/>
  <c r="I81" i="6"/>
  <c r="K81" i="6" s="1"/>
  <c r="I100" i="6"/>
  <c r="I60" i="4"/>
  <c r="I87" i="4"/>
  <c r="I102" i="4"/>
  <c r="I70" i="2"/>
  <c r="I80" i="2"/>
  <c r="I58" i="18"/>
  <c r="I63" i="18"/>
  <c r="K63" i="18" s="1"/>
  <c r="I67" i="18"/>
  <c r="I77" i="18"/>
  <c r="I34" i="16"/>
  <c r="I103" i="16"/>
  <c r="I25" i="14"/>
  <c r="I68" i="14"/>
  <c r="I73" i="14"/>
  <c r="I77" i="14"/>
  <c r="K77" i="14" s="1"/>
  <c r="I83" i="14"/>
  <c r="I88" i="14"/>
  <c r="I97" i="14"/>
  <c r="I13" i="12"/>
  <c r="I40" i="12"/>
  <c r="I45" i="12"/>
  <c r="I54" i="12"/>
  <c r="I59" i="12"/>
  <c r="I88" i="12"/>
  <c r="I93" i="12"/>
  <c r="I103" i="12"/>
  <c r="I15" i="10"/>
  <c r="I66" i="10"/>
  <c r="I70" i="10"/>
  <c r="I76" i="10"/>
  <c r="I95" i="10"/>
  <c r="K95" i="10" s="1"/>
  <c r="K99" i="10"/>
  <c r="I12" i="8"/>
  <c r="I22" i="8"/>
  <c r="I77" i="8"/>
  <c r="I85" i="8"/>
  <c r="I90" i="8"/>
  <c r="I95" i="8"/>
  <c r="I101" i="8"/>
  <c r="I20" i="6"/>
  <c r="I40" i="6"/>
  <c r="I59" i="6"/>
  <c r="I63" i="6"/>
  <c r="I30" i="4"/>
  <c r="I45" i="4"/>
  <c r="I50" i="4"/>
  <c r="I55" i="4"/>
  <c r="K55" i="4" s="1"/>
  <c r="I64" i="4"/>
  <c r="I21" i="2"/>
  <c r="I31" i="2"/>
  <c r="I53" i="2"/>
  <c r="I58" i="2"/>
  <c r="I69" i="2"/>
  <c r="I74" i="2"/>
  <c r="I88" i="2"/>
  <c r="I92" i="2"/>
  <c r="I64" i="20"/>
  <c r="I69" i="20"/>
  <c r="I79" i="20"/>
  <c r="I83" i="20"/>
  <c r="I101" i="20"/>
  <c r="I11" i="18"/>
  <c r="I17" i="18"/>
  <c r="I22" i="18"/>
  <c r="I62" i="18"/>
  <c r="I95" i="18"/>
  <c r="I33" i="16"/>
  <c r="I102" i="16"/>
  <c r="I34" i="14"/>
  <c r="I52" i="14"/>
  <c r="I58" i="14"/>
  <c r="I67" i="14"/>
  <c r="I71" i="14"/>
  <c r="I76" i="14"/>
  <c r="I96" i="14"/>
  <c r="I101" i="14"/>
  <c r="I53" i="12"/>
  <c r="I67" i="12"/>
  <c r="I20" i="10"/>
  <c r="I24" i="10"/>
  <c r="I34" i="10"/>
  <c r="I51" i="10"/>
  <c r="I56" i="10"/>
  <c r="I60" i="10"/>
  <c r="I75" i="10"/>
  <c r="I79" i="10"/>
  <c r="I94" i="10"/>
  <c r="I103" i="10"/>
  <c r="I11" i="8"/>
  <c r="I31" i="8"/>
  <c r="I40" i="8"/>
  <c r="I71" i="8"/>
  <c r="I76" i="8"/>
  <c r="I80" i="8"/>
  <c r="I84" i="8"/>
  <c r="K84" i="8" s="1"/>
  <c r="K89" i="8"/>
  <c r="I94" i="8"/>
  <c r="I100" i="8"/>
  <c r="I19" i="6"/>
  <c r="I24" i="6"/>
  <c r="K42" i="6"/>
  <c r="I54" i="6"/>
  <c r="I58" i="6"/>
  <c r="K58" i="6" s="1"/>
  <c r="I68" i="6"/>
  <c r="I73" i="6"/>
  <c r="I84" i="6"/>
  <c r="I54" i="4"/>
  <c r="I63" i="4"/>
  <c r="K63" i="4" s="1"/>
  <c r="I101" i="4"/>
  <c r="K19" i="2"/>
  <c r="I24" i="2"/>
  <c r="I30" i="2"/>
  <c r="I35" i="2"/>
  <c r="K35" i="2" s="1"/>
  <c r="I41" i="2"/>
  <c r="I46" i="2"/>
  <c r="I63" i="2"/>
  <c r="K63" i="2" s="1"/>
  <c r="I68" i="2"/>
  <c r="I95" i="2"/>
  <c r="I54" i="22"/>
  <c r="I94" i="22"/>
  <c r="I68" i="20"/>
  <c r="I88" i="18"/>
  <c r="I14" i="14"/>
  <c r="I83" i="12"/>
  <c r="I33" i="10"/>
  <c r="K52" i="10"/>
  <c r="I89" i="10"/>
  <c r="I17" i="8"/>
  <c r="I70" i="6"/>
  <c r="I21" i="4"/>
  <c r="I53" i="4"/>
  <c r="I77" i="4"/>
  <c r="I97" i="4"/>
  <c r="I73" i="2"/>
  <c r="I93" i="2"/>
  <c r="K18" i="22"/>
  <c r="I30" i="22"/>
  <c r="K82" i="22"/>
  <c r="I84" i="22"/>
  <c r="I100" i="22"/>
  <c r="K22" i="20"/>
  <c r="I57" i="8"/>
  <c r="I97" i="8"/>
  <c r="I25" i="4"/>
  <c r="I41" i="4"/>
  <c r="I57" i="4"/>
  <c r="I81" i="4"/>
  <c r="K18" i="6"/>
  <c r="K90" i="6"/>
  <c r="I101" i="2"/>
  <c r="K101" i="2" s="1"/>
  <c r="I76" i="20"/>
  <c r="I81" i="16"/>
  <c r="I89" i="16"/>
  <c r="I100" i="16"/>
  <c r="I22" i="14"/>
  <c r="I54" i="14"/>
  <c r="I86" i="14"/>
  <c r="I102" i="14"/>
  <c r="K102" i="14" s="1"/>
  <c r="I25" i="10"/>
  <c r="I61" i="10"/>
  <c r="I77" i="10"/>
  <c r="K51" i="2"/>
  <c r="K61" i="22"/>
  <c r="I70" i="22"/>
  <c r="I92" i="22"/>
  <c r="I80" i="18"/>
  <c r="I96" i="18"/>
  <c r="K61" i="14"/>
  <c r="I13" i="10"/>
  <c r="I81" i="10"/>
  <c r="I101" i="10"/>
  <c r="I73" i="8"/>
  <c r="I30" i="6"/>
  <c r="K30" i="6" s="1"/>
  <c r="I46" i="6"/>
  <c r="K82" i="6"/>
  <c r="I29" i="4"/>
  <c r="I65" i="4"/>
  <c r="I33" i="2"/>
  <c r="I81" i="2"/>
  <c r="K18" i="20"/>
  <c r="K83" i="10"/>
  <c r="K52" i="8"/>
  <c r="K83" i="2"/>
  <c r="K42" i="22"/>
  <c r="I24" i="18"/>
  <c r="I56" i="18"/>
  <c r="I42" i="14"/>
  <c r="K42" i="14" s="1"/>
  <c r="I94" i="14"/>
  <c r="I12" i="12"/>
  <c r="I52" i="12"/>
  <c r="I68" i="12"/>
  <c r="I92" i="12"/>
  <c r="I41" i="10"/>
  <c r="I69" i="10"/>
  <c r="I41" i="8"/>
  <c r="K41" i="8" s="1"/>
  <c r="I94" i="6"/>
  <c r="K52" i="4"/>
  <c r="I73" i="4"/>
  <c r="I25" i="2"/>
  <c r="I57" i="2"/>
  <c r="K29" i="22"/>
  <c r="K17" i="20"/>
  <c r="F17" i="20"/>
  <c r="K45" i="20"/>
  <c r="F45" i="20"/>
  <c r="K38" i="20"/>
  <c r="F38" i="20"/>
  <c r="K54" i="20"/>
  <c r="F54" i="20"/>
  <c r="F101" i="22"/>
  <c r="K26" i="20"/>
  <c r="F94" i="22"/>
  <c r="K30" i="20"/>
  <c r="K69" i="20"/>
  <c r="K94" i="12"/>
  <c r="F94" i="12"/>
  <c r="F23" i="22"/>
  <c r="F32" i="22"/>
  <c r="F41" i="22"/>
  <c r="F47" i="22"/>
  <c r="F57" i="22"/>
  <c r="F65" i="22"/>
  <c r="F80" i="22"/>
  <c r="F87" i="22"/>
  <c r="K100" i="22"/>
  <c r="K102" i="22"/>
  <c r="F29" i="20"/>
  <c r="K29" i="20" s="1"/>
  <c r="F30" i="20"/>
  <c r="K50" i="20"/>
  <c r="K53" i="20"/>
  <c r="K58" i="20"/>
  <c r="K61" i="20"/>
  <c r="F75" i="20"/>
  <c r="K90" i="20"/>
  <c r="K100" i="20"/>
  <c r="F12" i="18"/>
  <c r="F16" i="18"/>
  <c r="F22" i="18"/>
  <c r="F30" i="18"/>
  <c r="F39" i="18"/>
  <c r="K72" i="18"/>
  <c r="K79" i="18"/>
  <c r="K90" i="18"/>
  <c r="F99" i="18"/>
  <c r="K25" i="16"/>
  <c r="F27" i="16"/>
  <c r="F38" i="16"/>
  <c r="F39" i="16"/>
  <c r="F50" i="16"/>
  <c r="F51" i="16"/>
  <c r="F52" i="16"/>
  <c r="K59" i="16"/>
  <c r="F65" i="16"/>
  <c r="K75" i="16"/>
  <c r="F79" i="16"/>
  <c r="F88" i="16"/>
  <c r="F97" i="16"/>
  <c r="K102" i="16"/>
  <c r="F105" i="16"/>
  <c r="F26" i="14"/>
  <c r="K29" i="14"/>
  <c r="K66" i="14"/>
  <c r="F71" i="14"/>
  <c r="K71" i="14" s="1"/>
  <c r="F94" i="14"/>
  <c r="K100" i="14"/>
  <c r="F34" i="12"/>
  <c r="F86" i="12"/>
  <c r="K86" i="12" s="1"/>
  <c r="K91" i="10"/>
  <c r="F91" i="10"/>
  <c r="K25" i="8"/>
  <c r="F25" i="8"/>
  <c r="F83" i="8"/>
  <c r="K83" i="8" s="1"/>
  <c r="K62" i="16"/>
  <c r="K46" i="20"/>
  <c r="F69" i="20"/>
  <c r="K70" i="20"/>
  <c r="F106" i="20"/>
  <c r="F24" i="18"/>
  <c r="K46" i="18"/>
  <c r="F91" i="18"/>
  <c r="F107" i="18"/>
  <c r="F14" i="16"/>
  <c r="F17" i="16"/>
  <c r="F35" i="16"/>
  <c r="F36" i="16"/>
  <c r="F62" i="16"/>
  <c r="F63" i="16"/>
  <c r="F78" i="16"/>
  <c r="F89" i="16"/>
  <c r="K89" i="16" s="1"/>
  <c r="K48" i="14"/>
  <c r="K105" i="14"/>
  <c r="F105" i="14"/>
  <c r="F11" i="12"/>
  <c r="K11" i="12"/>
  <c r="K30" i="12"/>
  <c r="K85" i="12"/>
  <c r="F12" i="10"/>
  <c r="K12" i="10" s="1"/>
  <c r="K80" i="8"/>
  <c r="K39" i="4"/>
  <c r="F39" i="4"/>
  <c r="F15" i="8"/>
  <c r="K15" i="8"/>
  <c r="F55" i="22"/>
  <c r="K55" i="22" s="1"/>
  <c r="F63" i="22"/>
  <c r="F79" i="22"/>
  <c r="K94" i="22"/>
  <c r="K97" i="22"/>
  <c r="K109" i="22"/>
  <c r="F26" i="20"/>
  <c r="K43" i="20"/>
  <c r="K52" i="20"/>
  <c r="K62" i="20"/>
  <c r="F73" i="20"/>
  <c r="F99" i="20"/>
  <c r="K107" i="20"/>
  <c r="K47" i="18"/>
  <c r="F81" i="18"/>
  <c r="F89" i="18"/>
  <c r="K89" i="18" s="1"/>
  <c r="F97" i="18"/>
  <c r="K11" i="16"/>
  <c r="F58" i="16"/>
  <c r="K66" i="16"/>
  <c r="F74" i="16"/>
  <c r="K90" i="16"/>
  <c r="F95" i="16"/>
  <c r="K95" i="16" s="1"/>
  <c r="F22" i="14"/>
  <c r="K22" i="14" s="1"/>
  <c r="F31" i="14"/>
  <c r="F45" i="14"/>
  <c r="K58" i="14"/>
  <c r="K15" i="12"/>
  <c r="F15" i="12"/>
  <c r="F25" i="12"/>
  <c r="K104" i="10"/>
  <c r="F104" i="10"/>
  <c r="K86" i="6"/>
  <c r="F52" i="2"/>
  <c r="K52" i="2" s="1"/>
  <c r="K106" i="14"/>
  <c r="F106" i="14"/>
  <c r="F29" i="22"/>
  <c r="F30" i="22"/>
  <c r="F37" i="22"/>
  <c r="F105" i="22"/>
  <c r="K79" i="20"/>
  <c r="F87" i="20"/>
  <c r="K38" i="18"/>
  <c r="K54" i="18"/>
  <c r="K55" i="18"/>
  <c r="F66" i="18"/>
  <c r="F74" i="18"/>
  <c r="K74" i="18" s="1"/>
  <c r="F22" i="16"/>
  <c r="F23" i="16"/>
  <c r="K26" i="16"/>
  <c r="K73" i="16"/>
  <c r="F83" i="16"/>
  <c r="F94" i="16"/>
  <c r="K54" i="14"/>
  <c r="F88" i="14"/>
  <c r="K94" i="14"/>
  <c r="K11" i="10"/>
  <c r="F11" i="10"/>
  <c r="K35" i="8"/>
  <c r="F35" i="8"/>
  <c r="K95" i="20"/>
  <c r="F22" i="12"/>
  <c r="K22" i="12" s="1"/>
  <c r="K11" i="22"/>
  <c r="K83" i="22"/>
  <c r="K86" i="22"/>
  <c r="K89" i="22"/>
  <c r="F96" i="22"/>
  <c r="K103" i="22"/>
  <c r="F23" i="20"/>
  <c r="F41" i="20"/>
  <c r="F57" i="20"/>
  <c r="K22" i="18"/>
  <c r="K23" i="18"/>
  <c r="K30" i="18"/>
  <c r="K31" i="18"/>
  <c r="F35" i="18"/>
  <c r="K43" i="18"/>
  <c r="K50" i="18"/>
  <c r="F70" i="18"/>
  <c r="K70" i="18" s="1"/>
  <c r="F94" i="18"/>
  <c r="F11" i="16"/>
  <c r="F47" i="16"/>
  <c r="F57" i="16"/>
  <c r="K82" i="16"/>
  <c r="K99" i="16"/>
  <c r="K100" i="16"/>
  <c r="K103" i="16"/>
  <c r="F14" i="14"/>
  <c r="K14" i="14" s="1"/>
  <c r="F21" i="14"/>
  <c r="K21" i="14" s="1"/>
  <c r="F58" i="14"/>
  <c r="F63" i="14"/>
  <c r="F14" i="12"/>
  <c r="K14" i="12" s="1"/>
  <c r="K103" i="10"/>
  <c r="F103" i="10"/>
  <c r="K17" i="8"/>
  <c r="F17" i="8"/>
  <c r="K32" i="8"/>
  <c r="K38" i="6"/>
  <c r="F38" i="6"/>
  <c r="K72" i="4"/>
  <c r="F72" i="4"/>
  <c r="K71" i="18"/>
  <c r="K95" i="18"/>
  <c r="K46" i="22"/>
  <c r="K86" i="20"/>
  <c r="K26" i="18"/>
  <c r="F23" i="12"/>
  <c r="K23" i="12" s="1"/>
  <c r="F44" i="12"/>
  <c r="K44" i="12"/>
  <c r="K44" i="8"/>
  <c r="F44" i="8"/>
  <c r="F17" i="22"/>
  <c r="F25" i="22"/>
  <c r="K70" i="22"/>
  <c r="F88" i="22"/>
  <c r="F95" i="22"/>
  <c r="K95" i="22" s="1"/>
  <c r="F32" i="20"/>
  <c r="F40" i="20"/>
  <c r="F56" i="20"/>
  <c r="F63" i="20"/>
  <c r="F71" i="20"/>
  <c r="K71" i="20" s="1"/>
  <c r="F83" i="20"/>
  <c r="K83" i="20" s="1"/>
  <c r="F14" i="18"/>
  <c r="K14" i="18" s="1"/>
  <c r="F33" i="18"/>
  <c r="F41" i="18"/>
  <c r="F62" i="18"/>
  <c r="F68" i="18"/>
  <c r="K76" i="18"/>
  <c r="K103" i="18"/>
  <c r="F55" i="16"/>
  <c r="F13" i="14"/>
  <c r="K34" i="14"/>
  <c r="F55" i="14"/>
  <c r="F62" i="14"/>
  <c r="K43" i="12"/>
  <c r="K57" i="8"/>
  <c r="K37" i="6"/>
  <c r="F37" i="6"/>
  <c r="F69" i="6"/>
  <c r="F65" i="14"/>
  <c r="K82" i="14"/>
  <c r="F93" i="14"/>
  <c r="K101" i="14"/>
  <c r="K18" i="12"/>
  <c r="K19" i="12"/>
  <c r="K26" i="12"/>
  <c r="F33" i="12"/>
  <c r="F42" i="12"/>
  <c r="F43" i="12"/>
  <c r="F56" i="12"/>
  <c r="F63" i="12"/>
  <c r="F68" i="12"/>
  <c r="F73" i="12"/>
  <c r="F79" i="12"/>
  <c r="K95" i="12"/>
  <c r="F100" i="12"/>
  <c r="F33" i="10"/>
  <c r="F41" i="10"/>
  <c r="K51" i="10"/>
  <c r="K63" i="10"/>
  <c r="K75" i="10"/>
  <c r="F97" i="10"/>
  <c r="F14" i="8"/>
  <c r="K14" i="8" s="1"/>
  <c r="F16" i="8"/>
  <c r="F23" i="8"/>
  <c r="F24" i="8"/>
  <c r="F27" i="8"/>
  <c r="F36" i="8"/>
  <c r="K39" i="8"/>
  <c r="K40" i="8"/>
  <c r="K43" i="8"/>
  <c r="F55" i="8"/>
  <c r="K55" i="8" s="1"/>
  <c r="F57" i="8"/>
  <c r="F62" i="8"/>
  <c r="K99" i="8"/>
  <c r="K100" i="8"/>
  <c r="K104" i="8"/>
  <c r="K26" i="6"/>
  <c r="K49" i="6"/>
  <c r="F61" i="6"/>
  <c r="K61" i="6" s="1"/>
  <c r="F89" i="6"/>
  <c r="F95" i="6"/>
  <c r="K15" i="4"/>
  <c r="F25" i="4"/>
  <c r="K25" i="4" s="1"/>
  <c r="F32" i="4"/>
  <c r="F40" i="4"/>
  <c r="K40" i="4" s="1"/>
  <c r="F48" i="4"/>
  <c r="F56" i="4"/>
  <c r="K56" i="4" s="1"/>
  <c r="F73" i="4"/>
  <c r="F97" i="4"/>
  <c r="F102" i="4"/>
  <c r="K102" i="4" s="1"/>
  <c r="F103" i="4"/>
  <c r="F104" i="4"/>
  <c r="F17" i="2"/>
  <c r="K26" i="2"/>
  <c r="F33" i="2"/>
  <c r="F44" i="2"/>
  <c r="K55" i="2"/>
  <c r="F60" i="2"/>
  <c r="K60" i="2" s="1"/>
  <c r="F80" i="2"/>
  <c r="F88" i="2"/>
  <c r="K91" i="2"/>
  <c r="F94" i="2"/>
  <c r="K94" i="2" s="1"/>
  <c r="K100" i="2"/>
  <c r="F103" i="14"/>
  <c r="F32" i="12"/>
  <c r="K50" i="12"/>
  <c r="K59" i="12"/>
  <c r="K75" i="12"/>
  <c r="K79" i="12"/>
  <c r="F84" i="12"/>
  <c r="F25" i="10"/>
  <c r="K66" i="10"/>
  <c r="F73" i="10"/>
  <c r="K73" i="10" s="1"/>
  <c r="F102" i="10"/>
  <c r="F22" i="8"/>
  <c r="F54" i="8"/>
  <c r="K70" i="6"/>
  <c r="K79" i="4"/>
  <c r="K86" i="2"/>
  <c r="K95" i="2"/>
  <c r="K51" i="12"/>
  <c r="K84" i="12"/>
  <c r="K67" i="10"/>
  <c r="K79" i="10"/>
  <c r="K64" i="8"/>
  <c r="K62" i="6"/>
  <c r="F73" i="6"/>
  <c r="K73" i="6" s="1"/>
  <c r="F81" i="6"/>
  <c r="F24" i="4"/>
  <c r="K47" i="4"/>
  <c r="F87" i="2"/>
  <c r="K80" i="14"/>
  <c r="F81" i="14"/>
  <c r="K96" i="14"/>
  <c r="F97" i="14"/>
  <c r="F102" i="14"/>
  <c r="F12" i="12"/>
  <c r="F20" i="12"/>
  <c r="F31" i="12"/>
  <c r="F40" i="12"/>
  <c r="F55" i="12"/>
  <c r="K55" i="12" s="1"/>
  <c r="F107" i="12"/>
  <c r="F24" i="10"/>
  <c r="K56" i="8"/>
  <c r="F108" i="8"/>
  <c r="K46" i="6"/>
  <c r="K54" i="6"/>
  <c r="F65" i="6"/>
  <c r="F109" i="6"/>
  <c r="K31" i="4"/>
  <c r="K32" i="4"/>
  <c r="K71" i="4"/>
  <c r="F94" i="4"/>
  <c r="F22" i="2"/>
  <c r="K23" i="2"/>
  <c r="K50" i="2"/>
  <c r="F64" i="2"/>
  <c r="F86" i="2"/>
  <c r="K99" i="2"/>
  <c r="K69" i="14"/>
  <c r="F79" i="14"/>
  <c r="F85" i="14"/>
  <c r="F95" i="14"/>
  <c r="F60" i="12"/>
  <c r="F65" i="12"/>
  <c r="F76" i="12"/>
  <c r="F81" i="12"/>
  <c r="K96" i="12"/>
  <c r="K19" i="10"/>
  <c r="F30" i="10"/>
  <c r="F46" i="10"/>
  <c r="K55" i="10"/>
  <c r="K71" i="10"/>
  <c r="F94" i="10"/>
  <c r="K11" i="8"/>
  <c r="F30" i="8"/>
  <c r="F79" i="8"/>
  <c r="F102" i="8"/>
  <c r="F107" i="8"/>
  <c r="K22" i="6"/>
  <c r="F57" i="6"/>
  <c r="F64" i="6"/>
  <c r="F71" i="6"/>
  <c r="K71" i="6" s="1"/>
  <c r="F79" i="6"/>
  <c r="K102" i="6"/>
  <c r="K11" i="4"/>
  <c r="F17" i="4"/>
  <c r="F22" i="4"/>
  <c r="K29" i="4"/>
  <c r="F64" i="4"/>
  <c r="K95" i="4"/>
  <c r="F14" i="2"/>
  <c r="K14" i="2" s="1"/>
  <c r="F78" i="2"/>
  <c r="K79" i="2"/>
  <c r="K86" i="14"/>
  <c r="F52" i="12"/>
  <c r="K52" i="12" s="1"/>
  <c r="F58" i="12"/>
  <c r="F64" i="12"/>
  <c r="K67" i="12"/>
  <c r="F80" i="12"/>
  <c r="K88" i="12"/>
  <c r="F89" i="12"/>
  <c r="K99" i="12"/>
  <c r="F17" i="10"/>
  <c r="F22" i="10"/>
  <c r="K22" i="10" s="1"/>
  <c r="K47" i="10"/>
  <c r="K58" i="10"/>
  <c r="F81" i="10"/>
  <c r="K19" i="8"/>
  <c r="F47" i="8"/>
  <c r="K47" i="8" s="1"/>
  <c r="F71" i="8"/>
  <c r="K95" i="8"/>
  <c r="F56" i="6"/>
  <c r="K56" i="6" s="1"/>
  <c r="F63" i="6"/>
  <c r="K94" i="6"/>
  <c r="F14" i="4"/>
  <c r="K23" i="4"/>
  <c r="K87" i="4"/>
  <c r="K96" i="4"/>
  <c r="F30" i="2"/>
  <c r="K31" i="2"/>
  <c r="F38" i="2"/>
  <c r="K58" i="2"/>
  <c r="F82" i="2"/>
  <c r="K96" i="2"/>
  <c r="K102" i="12"/>
  <c r="F14" i="10"/>
  <c r="K23" i="10"/>
  <c r="K59" i="10"/>
  <c r="F86" i="10"/>
  <c r="F46" i="8"/>
  <c r="K46" i="8" s="1"/>
  <c r="K58" i="8"/>
  <c r="F70" i="8"/>
  <c r="K87" i="8"/>
  <c r="K14" i="6"/>
  <c r="F24" i="6"/>
  <c r="F32" i="6"/>
  <c r="K32" i="6" s="1"/>
  <c r="F47" i="6"/>
  <c r="K47" i="6" s="1"/>
  <c r="F55" i="6"/>
  <c r="F33" i="4"/>
  <c r="K33" i="4" s="1"/>
  <c r="F41" i="4"/>
  <c r="F57" i="4"/>
  <c r="F62" i="4"/>
  <c r="K88" i="4"/>
  <c r="F18" i="2"/>
  <c r="F25" i="2"/>
  <c r="F34" i="2"/>
  <c r="K54" i="2"/>
  <c r="K71" i="2"/>
  <c r="K74" i="2"/>
  <c r="K70" i="2"/>
  <c r="K20" i="2"/>
  <c r="K46" i="2"/>
  <c r="K62" i="2"/>
  <c r="K82" i="2"/>
  <c r="F90" i="2"/>
  <c r="K90" i="2" s="1"/>
  <c r="F98" i="2"/>
  <c r="K102" i="2"/>
  <c r="F106" i="2"/>
  <c r="F12" i="2"/>
  <c r="K12" i="2" s="1"/>
  <c r="K16" i="2"/>
  <c r="F20" i="2"/>
  <c r="K24" i="2"/>
  <c r="K32" i="2"/>
  <c r="K40" i="2"/>
  <c r="K48" i="2"/>
  <c r="K56" i="2"/>
  <c r="K64" i="2"/>
  <c r="F68" i="2"/>
  <c r="K68" i="2" s="1"/>
  <c r="K72" i="2"/>
  <c r="F76" i="2"/>
  <c r="K80" i="2"/>
  <c r="F84" i="2"/>
  <c r="K84" i="2" s="1"/>
  <c r="K88" i="2"/>
  <c r="F92" i="2"/>
  <c r="K92" i="2" s="1"/>
  <c r="F100" i="2"/>
  <c r="K104" i="2"/>
  <c r="F108" i="2"/>
  <c r="F13" i="2"/>
  <c r="K13" i="2" s="1"/>
  <c r="K17" i="2"/>
  <c r="I18" i="2"/>
  <c r="F21" i="2"/>
  <c r="K21" i="2" s="1"/>
  <c r="K25" i="2"/>
  <c r="F29" i="2"/>
  <c r="K29" i="2" s="1"/>
  <c r="K33" i="2"/>
  <c r="I34" i="2"/>
  <c r="K34" i="2" s="1"/>
  <c r="F37" i="2"/>
  <c r="K41" i="2"/>
  <c r="I42" i="2"/>
  <c r="K42" i="2" s="1"/>
  <c r="F45" i="2"/>
  <c r="K49" i="2"/>
  <c r="I50" i="2"/>
  <c r="F53" i="2"/>
  <c r="K53" i="2" s="1"/>
  <c r="K57" i="2"/>
  <c r="F61" i="2"/>
  <c r="K61" i="2" s="1"/>
  <c r="K65" i="2"/>
  <c r="F69" i="2"/>
  <c r="K69" i="2" s="1"/>
  <c r="K73" i="2"/>
  <c r="F77" i="2"/>
  <c r="K77" i="2" s="1"/>
  <c r="K81" i="2"/>
  <c r="F85" i="2"/>
  <c r="K85" i="2" s="1"/>
  <c r="K89" i="2"/>
  <c r="F93" i="2"/>
  <c r="K93" i="2" s="1"/>
  <c r="K97" i="2"/>
  <c r="F101" i="2"/>
  <c r="K105" i="2"/>
  <c r="F109" i="2"/>
  <c r="K34" i="4"/>
  <c r="K24" i="4"/>
  <c r="K43" i="4"/>
  <c r="K64" i="4"/>
  <c r="K84" i="4"/>
  <c r="K80" i="4"/>
  <c r="K14" i="4"/>
  <c r="F18" i="4"/>
  <c r="K22" i="4"/>
  <c r="F26" i="4"/>
  <c r="K26" i="4" s="1"/>
  <c r="K30" i="4"/>
  <c r="F34" i="4"/>
  <c r="K38" i="4"/>
  <c r="F42" i="4"/>
  <c r="K42" i="4" s="1"/>
  <c r="K46" i="4"/>
  <c r="F50" i="4"/>
  <c r="K50" i="4" s="1"/>
  <c r="K54" i="4"/>
  <c r="F58" i="4"/>
  <c r="K58" i="4" s="1"/>
  <c r="K62" i="4"/>
  <c r="F66" i="4"/>
  <c r="K70" i="4"/>
  <c r="F74" i="4"/>
  <c r="K74" i="4" s="1"/>
  <c r="K78" i="4"/>
  <c r="F82" i="4"/>
  <c r="K82" i="4" s="1"/>
  <c r="K86" i="4"/>
  <c r="F90" i="4"/>
  <c r="K90" i="4" s="1"/>
  <c r="K94" i="4"/>
  <c r="F98" i="4"/>
  <c r="F106" i="4"/>
  <c r="F12" i="4"/>
  <c r="K12" i="4" s="1"/>
  <c r="F20" i="4"/>
  <c r="F60" i="4"/>
  <c r="K60" i="4" s="1"/>
  <c r="F68" i="4"/>
  <c r="K68" i="4" s="1"/>
  <c r="F76" i="4"/>
  <c r="K76" i="4" s="1"/>
  <c r="F84" i="4"/>
  <c r="F92" i="4"/>
  <c r="K92" i="4" s="1"/>
  <c r="F100" i="4"/>
  <c r="K100" i="4" s="1"/>
  <c r="F13" i="4"/>
  <c r="K13" i="4" s="1"/>
  <c r="K17" i="4"/>
  <c r="F21" i="4"/>
  <c r="K21" i="4" s="1"/>
  <c r="F29" i="4"/>
  <c r="F37" i="4"/>
  <c r="K41" i="4"/>
  <c r="F45" i="4"/>
  <c r="K49" i="4"/>
  <c r="F53" i="4"/>
  <c r="K53" i="4" s="1"/>
  <c r="K57" i="4"/>
  <c r="F61" i="4"/>
  <c r="K61" i="4" s="1"/>
  <c r="K65" i="4"/>
  <c r="F69" i="4"/>
  <c r="K69" i="4" s="1"/>
  <c r="K73" i="4"/>
  <c r="F77" i="4"/>
  <c r="K77" i="4" s="1"/>
  <c r="K81" i="4"/>
  <c r="F85" i="4"/>
  <c r="K85" i="4" s="1"/>
  <c r="K89" i="4"/>
  <c r="F93" i="4"/>
  <c r="K93" i="4" s="1"/>
  <c r="K97" i="4"/>
  <c r="F101" i="4"/>
  <c r="K101" i="4" s="1"/>
  <c r="K105" i="4"/>
  <c r="F109" i="4"/>
  <c r="I11" i="4"/>
  <c r="I19" i="4"/>
  <c r="K19" i="4" s="1"/>
  <c r="I27" i="4"/>
  <c r="I35" i="4"/>
  <c r="K35" i="4" s="1"/>
  <c r="I43" i="4"/>
  <c r="I51" i="4"/>
  <c r="K51" i="4" s="1"/>
  <c r="I59" i="4"/>
  <c r="K59" i="4" s="1"/>
  <c r="I67" i="4"/>
  <c r="K67" i="4" s="1"/>
  <c r="I75" i="4"/>
  <c r="K75" i="4" s="1"/>
  <c r="I83" i="4"/>
  <c r="K83" i="4" s="1"/>
  <c r="I99" i="4"/>
  <c r="K99" i="4" s="1"/>
  <c r="K41" i="6"/>
  <c r="K100" i="6"/>
  <c r="F11" i="6"/>
  <c r="K11" i="6" s="1"/>
  <c r="K15" i="6"/>
  <c r="F19" i="6"/>
  <c r="K19" i="6" s="1"/>
  <c r="K23" i="6"/>
  <c r="F27" i="6"/>
  <c r="K31" i="6"/>
  <c r="F35" i="6"/>
  <c r="K35" i="6" s="1"/>
  <c r="K39" i="6"/>
  <c r="F43" i="6"/>
  <c r="K43" i="6" s="1"/>
  <c r="F51" i="6"/>
  <c r="K51" i="6" s="1"/>
  <c r="K55" i="6"/>
  <c r="F59" i="6"/>
  <c r="K59" i="6" s="1"/>
  <c r="K63" i="6"/>
  <c r="F67" i="6"/>
  <c r="K67" i="6" s="1"/>
  <c r="F75" i="6"/>
  <c r="K75" i="6" s="1"/>
  <c r="K79" i="6"/>
  <c r="F83" i="6"/>
  <c r="K83" i="6" s="1"/>
  <c r="K87" i="6"/>
  <c r="F91" i="6"/>
  <c r="K95" i="6"/>
  <c r="F99" i="6"/>
  <c r="K99" i="6" s="1"/>
  <c r="K103" i="6"/>
  <c r="F107" i="6"/>
  <c r="F12" i="6"/>
  <c r="K12" i="6" s="1"/>
  <c r="K16" i="6"/>
  <c r="I17" i="6"/>
  <c r="K17" i="6" s="1"/>
  <c r="F20" i="6"/>
  <c r="K20" i="6" s="1"/>
  <c r="K24" i="6"/>
  <c r="I25" i="6"/>
  <c r="K25" i="6" s="1"/>
  <c r="F28" i="6"/>
  <c r="I33" i="6"/>
  <c r="K33" i="6" s="1"/>
  <c r="F36" i="6"/>
  <c r="K40" i="6"/>
  <c r="I41" i="6"/>
  <c r="F44" i="6"/>
  <c r="K48" i="6"/>
  <c r="F52" i="6"/>
  <c r="K52" i="6" s="1"/>
  <c r="I57" i="6"/>
  <c r="F60" i="6"/>
  <c r="K60" i="6" s="1"/>
  <c r="K64" i="6"/>
  <c r="I65" i="6"/>
  <c r="K65" i="6" s="1"/>
  <c r="F68" i="6"/>
  <c r="K68" i="6" s="1"/>
  <c r="K72" i="6"/>
  <c r="F76" i="6"/>
  <c r="K76" i="6" s="1"/>
  <c r="K80" i="6"/>
  <c r="F84" i="6"/>
  <c r="K84" i="6" s="1"/>
  <c r="K88" i="6"/>
  <c r="F92" i="6"/>
  <c r="K92" i="6" s="1"/>
  <c r="K96" i="6"/>
  <c r="F100" i="6"/>
  <c r="K104" i="6"/>
  <c r="F108" i="6"/>
  <c r="K89" i="6"/>
  <c r="K97" i="6"/>
  <c r="I13" i="6"/>
  <c r="K13" i="6" s="1"/>
  <c r="I21" i="6"/>
  <c r="K21" i="6" s="1"/>
  <c r="I45" i="6"/>
  <c r="I53" i="6"/>
  <c r="K53" i="6" s="1"/>
  <c r="I69" i="6"/>
  <c r="I77" i="6"/>
  <c r="K77" i="6" s="1"/>
  <c r="I85" i="6"/>
  <c r="K85" i="6" s="1"/>
  <c r="I93" i="6"/>
  <c r="K93" i="6" s="1"/>
  <c r="I101" i="6"/>
  <c r="K101" i="6" s="1"/>
  <c r="K59" i="8"/>
  <c r="K93" i="8"/>
  <c r="K71" i="8"/>
  <c r="K34" i="8"/>
  <c r="K63" i="8"/>
  <c r="K75" i="8"/>
  <c r="K21" i="8"/>
  <c r="K23" i="8"/>
  <c r="K67" i="8"/>
  <c r="K51" i="8"/>
  <c r="F18" i="8"/>
  <c r="K18" i="8" s="1"/>
  <c r="K22" i="8"/>
  <c r="F26" i="8"/>
  <c r="K30" i="8"/>
  <c r="F34" i="8"/>
  <c r="K38" i="8"/>
  <c r="F42" i="8"/>
  <c r="K42" i="8" s="1"/>
  <c r="F50" i="8"/>
  <c r="K54" i="8"/>
  <c r="F58" i="8"/>
  <c r="K62" i="8"/>
  <c r="F66" i="8"/>
  <c r="K70" i="8"/>
  <c r="F74" i="8"/>
  <c r="K74" i="8" s="1"/>
  <c r="K78" i="8"/>
  <c r="F82" i="8"/>
  <c r="K86" i="8"/>
  <c r="F90" i="8"/>
  <c r="K90" i="8" s="1"/>
  <c r="K94" i="8"/>
  <c r="F98" i="8"/>
  <c r="K102" i="8"/>
  <c r="F106" i="8"/>
  <c r="F12" i="8"/>
  <c r="K12" i="8" s="1"/>
  <c r="F20" i="8"/>
  <c r="K20" i="8" s="1"/>
  <c r="F60" i="8"/>
  <c r="K60" i="8" s="1"/>
  <c r="F68" i="8"/>
  <c r="K68" i="8" s="1"/>
  <c r="I81" i="8"/>
  <c r="K81" i="8" s="1"/>
  <c r="F92" i="8"/>
  <c r="K92" i="8" s="1"/>
  <c r="F100" i="8"/>
  <c r="F13" i="8"/>
  <c r="K13" i="8" s="1"/>
  <c r="F21" i="8"/>
  <c r="F29" i="8"/>
  <c r="K29" i="8" s="1"/>
  <c r="K33" i="8"/>
  <c r="F37" i="8"/>
  <c r="F45" i="8"/>
  <c r="F53" i="8"/>
  <c r="K53" i="8" s="1"/>
  <c r="F61" i="8"/>
  <c r="K61" i="8" s="1"/>
  <c r="K65" i="8"/>
  <c r="F69" i="8"/>
  <c r="K69" i="8" s="1"/>
  <c r="K73" i="8"/>
  <c r="F77" i="8"/>
  <c r="K77" i="8" s="1"/>
  <c r="F85" i="8"/>
  <c r="K85" i="8" s="1"/>
  <c r="F93" i="8"/>
  <c r="F101" i="8"/>
  <c r="F109" i="8"/>
  <c r="F76" i="8"/>
  <c r="K42" i="10"/>
  <c r="K74" i="10"/>
  <c r="K13" i="10"/>
  <c r="K14" i="10"/>
  <c r="F18" i="10"/>
  <c r="K18" i="10" s="1"/>
  <c r="F26" i="10"/>
  <c r="K26" i="10" s="1"/>
  <c r="K30" i="10"/>
  <c r="F34" i="10"/>
  <c r="K34" i="10" s="1"/>
  <c r="K38" i="10"/>
  <c r="F42" i="10"/>
  <c r="K46" i="10"/>
  <c r="F50" i="10"/>
  <c r="K54" i="10"/>
  <c r="F58" i="10"/>
  <c r="K62" i="10"/>
  <c r="F66" i="10"/>
  <c r="K70" i="10"/>
  <c r="F74" i="10"/>
  <c r="K78" i="10"/>
  <c r="F82" i="10"/>
  <c r="K82" i="10" s="1"/>
  <c r="F90" i="10"/>
  <c r="K90" i="10" s="1"/>
  <c r="F98" i="10"/>
  <c r="K102" i="10"/>
  <c r="F106" i="10"/>
  <c r="F20" i="10"/>
  <c r="K24" i="10"/>
  <c r="K32" i="10"/>
  <c r="K40" i="10"/>
  <c r="K48" i="10"/>
  <c r="K56" i="10"/>
  <c r="F60" i="10"/>
  <c r="K60" i="10" s="1"/>
  <c r="K64" i="10"/>
  <c r="F68" i="10"/>
  <c r="K68" i="10" s="1"/>
  <c r="F76" i="10"/>
  <c r="K80" i="10"/>
  <c r="F84" i="10"/>
  <c r="K84" i="10" s="1"/>
  <c r="K88" i="10"/>
  <c r="F92" i="10"/>
  <c r="K92" i="10" s="1"/>
  <c r="K96" i="10"/>
  <c r="F100" i="10"/>
  <c r="F13" i="10"/>
  <c r="K17" i="10"/>
  <c r="F21" i="10"/>
  <c r="K21" i="10" s="1"/>
  <c r="K25" i="10"/>
  <c r="F29" i="10"/>
  <c r="K33" i="10"/>
  <c r="F37" i="10"/>
  <c r="K41" i="10"/>
  <c r="F45" i="10"/>
  <c r="K49" i="10"/>
  <c r="F53" i="10"/>
  <c r="K53" i="10" s="1"/>
  <c r="K57" i="10"/>
  <c r="F61" i="10"/>
  <c r="K61" i="10" s="1"/>
  <c r="K65" i="10"/>
  <c r="F69" i="10"/>
  <c r="K69" i="10" s="1"/>
  <c r="F77" i="10"/>
  <c r="K77" i="10" s="1"/>
  <c r="K81" i="10"/>
  <c r="F85" i="10"/>
  <c r="K85" i="10" s="1"/>
  <c r="K89" i="10"/>
  <c r="F93" i="10"/>
  <c r="K93" i="10" s="1"/>
  <c r="K97" i="10"/>
  <c r="F101" i="10"/>
  <c r="K101" i="10" s="1"/>
  <c r="K105" i="10"/>
  <c r="F109" i="10"/>
  <c r="K60" i="12"/>
  <c r="K71" i="12"/>
  <c r="K63" i="12"/>
  <c r="K68" i="12"/>
  <c r="K42" i="12"/>
  <c r="K92" i="12"/>
  <c r="K12" i="12"/>
  <c r="K20" i="12"/>
  <c r="K46" i="12"/>
  <c r="K62" i="12"/>
  <c r="F66" i="12"/>
  <c r="K70" i="12"/>
  <c r="F74" i="12"/>
  <c r="K74" i="12" s="1"/>
  <c r="F82" i="12"/>
  <c r="K82" i="12" s="1"/>
  <c r="F90" i="12"/>
  <c r="K90" i="12" s="1"/>
  <c r="F98" i="12"/>
  <c r="F106" i="12"/>
  <c r="K16" i="12"/>
  <c r="K24" i="12"/>
  <c r="K32" i="12"/>
  <c r="K40" i="12"/>
  <c r="K48" i="12"/>
  <c r="K56" i="12"/>
  <c r="K64" i="12"/>
  <c r="K72" i="12"/>
  <c r="K80" i="12"/>
  <c r="F13" i="12"/>
  <c r="K13" i="12" s="1"/>
  <c r="K17" i="12"/>
  <c r="F21" i="12"/>
  <c r="K21" i="12" s="1"/>
  <c r="K25" i="12"/>
  <c r="F29" i="12"/>
  <c r="K29" i="12" s="1"/>
  <c r="K33" i="12"/>
  <c r="I34" i="12"/>
  <c r="K34" i="12" s="1"/>
  <c r="F37" i="12"/>
  <c r="K41" i="12"/>
  <c r="I42" i="12"/>
  <c r="F45" i="12"/>
  <c r="K49" i="12"/>
  <c r="I50" i="12"/>
  <c r="F53" i="12"/>
  <c r="K53" i="12" s="1"/>
  <c r="K57" i="12"/>
  <c r="F61" i="12"/>
  <c r="K61" i="12" s="1"/>
  <c r="K65" i="12"/>
  <c r="F69" i="12"/>
  <c r="K73" i="12"/>
  <c r="F77" i="12"/>
  <c r="K77" i="12" s="1"/>
  <c r="K81" i="12"/>
  <c r="F85" i="12"/>
  <c r="K89" i="12"/>
  <c r="F93" i="12"/>
  <c r="K93" i="12" s="1"/>
  <c r="K97" i="12"/>
  <c r="F101" i="12"/>
  <c r="K101" i="12" s="1"/>
  <c r="K105" i="12"/>
  <c r="F109" i="12"/>
  <c r="K99" i="14"/>
  <c r="K35" i="14"/>
  <c r="K74" i="14"/>
  <c r="K60" i="14"/>
  <c r="K67" i="14"/>
  <c r="K90" i="14"/>
  <c r="K18" i="14"/>
  <c r="K13" i="14"/>
  <c r="K62" i="14"/>
  <c r="K85" i="14"/>
  <c r="F11" i="14"/>
  <c r="K15" i="14"/>
  <c r="F19" i="14"/>
  <c r="K19" i="14" s="1"/>
  <c r="K23" i="14"/>
  <c r="F27" i="14"/>
  <c r="K31" i="14"/>
  <c r="I32" i="14"/>
  <c r="K32" i="14" s="1"/>
  <c r="F35" i="14"/>
  <c r="K39" i="14"/>
  <c r="I40" i="14"/>
  <c r="K40" i="14" s="1"/>
  <c r="F43" i="14"/>
  <c r="K47" i="14"/>
  <c r="I48" i="14"/>
  <c r="F51" i="14"/>
  <c r="K51" i="14" s="1"/>
  <c r="K55" i="14"/>
  <c r="I56" i="14"/>
  <c r="K56" i="14" s="1"/>
  <c r="F59" i="14"/>
  <c r="K59" i="14" s="1"/>
  <c r="K63" i="14"/>
  <c r="I64" i="14"/>
  <c r="K64" i="14" s="1"/>
  <c r="F67" i="14"/>
  <c r="F75" i="14"/>
  <c r="K75" i="14" s="1"/>
  <c r="K79" i="14"/>
  <c r="F83" i="14"/>
  <c r="K83" i="14" s="1"/>
  <c r="K87" i="14"/>
  <c r="F91" i="14"/>
  <c r="K95" i="14"/>
  <c r="F99" i="14"/>
  <c r="K103" i="14"/>
  <c r="F107" i="14"/>
  <c r="F12" i="14"/>
  <c r="K12" i="14" s="1"/>
  <c r="F20" i="14"/>
  <c r="K20" i="14" s="1"/>
  <c r="F28" i="14"/>
  <c r="F36" i="14"/>
  <c r="F44" i="14"/>
  <c r="F52" i="14"/>
  <c r="K52" i="14" s="1"/>
  <c r="F60" i="14"/>
  <c r="F68" i="14"/>
  <c r="K68" i="14" s="1"/>
  <c r="F76" i="14"/>
  <c r="F84" i="14"/>
  <c r="K84" i="14" s="1"/>
  <c r="F92" i="14"/>
  <c r="K92" i="14" s="1"/>
  <c r="F100" i="14"/>
  <c r="F108" i="14"/>
  <c r="K17" i="14"/>
  <c r="K25" i="14"/>
  <c r="K33" i="14"/>
  <c r="K41" i="14"/>
  <c r="K57" i="14"/>
  <c r="K65" i="14"/>
  <c r="K73" i="14"/>
  <c r="K81" i="14"/>
  <c r="K89" i="14"/>
  <c r="K97" i="14"/>
  <c r="K55" i="16"/>
  <c r="K79" i="16"/>
  <c r="K33" i="16"/>
  <c r="K34" i="16"/>
  <c r="K74" i="16"/>
  <c r="K81" i="16"/>
  <c r="K47" i="16"/>
  <c r="F12" i="16"/>
  <c r="K16" i="16"/>
  <c r="F20" i="16"/>
  <c r="K24" i="16"/>
  <c r="F28" i="16"/>
  <c r="K32" i="16"/>
  <c r="K40" i="16"/>
  <c r="K48" i="16"/>
  <c r="K56" i="16"/>
  <c r="K64" i="16"/>
  <c r="K72" i="16"/>
  <c r="K80" i="16"/>
  <c r="K88" i="16"/>
  <c r="F92" i="16"/>
  <c r="K92" i="16" s="1"/>
  <c r="K96" i="16"/>
  <c r="F100" i="16"/>
  <c r="K104" i="16"/>
  <c r="F108" i="16"/>
  <c r="F13" i="16"/>
  <c r="F21" i="16"/>
  <c r="K21" i="16" s="1"/>
  <c r="F29" i="16"/>
  <c r="F37" i="16"/>
  <c r="F45" i="16"/>
  <c r="F53" i="16"/>
  <c r="F61" i="16"/>
  <c r="F69" i="16"/>
  <c r="K69" i="16" s="1"/>
  <c r="F77" i="16"/>
  <c r="F85" i="16"/>
  <c r="F93" i="16"/>
  <c r="K93" i="16" s="1"/>
  <c r="F101" i="16"/>
  <c r="F109" i="16"/>
  <c r="K62" i="18"/>
  <c r="K82" i="18"/>
  <c r="K59" i="18"/>
  <c r="K34" i="18"/>
  <c r="K42" i="18"/>
  <c r="K18" i="18"/>
  <c r="K86" i="18"/>
  <c r="K102" i="18"/>
  <c r="K21" i="18"/>
  <c r="K99" i="18"/>
  <c r="I40" i="18"/>
  <c r="K40" i="18" s="1"/>
  <c r="F43" i="18"/>
  <c r="F75" i="18"/>
  <c r="K75" i="18" s="1"/>
  <c r="F20" i="18"/>
  <c r="K20" i="18" s="1"/>
  <c r="K32" i="18"/>
  <c r="F36" i="18"/>
  <c r="F100" i="18"/>
  <c r="F13" i="18"/>
  <c r="K13" i="18" s="1"/>
  <c r="K17" i="18"/>
  <c r="F21" i="18"/>
  <c r="K25" i="18"/>
  <c r="F29" i="18"/>
  <c r="K29" i="18" s="1"/>
  <c r="K33" i="18"/>
  <c r="F37" i="18"/>
  <c r="K41" i="18"/>
  <c r="F45" i="18"/>
  <c r="K49" i="18"/>
  <c r="F53" i="18"/>
  <c r="K53" i="18" s="1"/>
  <c r="K57" i="18"/>
  <c r="F61" i="18"/>
  <c r="K61" i="18" s="1"/>
  <c r="K65" i="18"/>
  <c r="F69" i="18"/>
  <c r="K69" i="18" s="1"/>
  <c r="K73" i="18"/>
  <c r="F77" i="18"/>
  <c r="K77" i="18" s="1"/>
  <c r="K81" i="18"/>
  <c r="F85" i="18"/>
  <c r="K85" i="18" s="1"/>
  <c r="F93" i="18"/>
  <c r="K93" i="18" s="1"/>
  <c r="K97" i="18"/>
  <c r="F101" i="18"/>
  <c r="K101" i="18" s="1"/>
  <c r="K105" i="18"/>
  <c r="F109" i="18"/>
  <c r="F11" i="18"/>
  <c r="F51" i="18"/>
  <c r="K51" i="18" s="1"/>
  <c r="F67" i="18"/>
  <c r="K67" i="18" s="1"/>
  <c r="F52" i="18"/>
  <c r="K52" i="18" s="1"/>
  <c r="K56" i="18"/>
  <c r="F60" i="18"/>
  <c r="K60" i="18" s="1"/>
  <c r="F84" i="18"/>
  <c r="K84" i="18" s="1"/>
  <c r="F92" i="18"/>
  <c r="K92" i="18" s="1"/>
  <c r="F108" i="18"/>
  <c r="F19" i="18"/>
  <c r="F59" i="18"/>
  <c r="F83" i="18"/>
  <c r="K83" i="18" s="1"/>
  <c r="K64" i="18"/>
  <c r="F76" i="18"/>
  <c r="K80" i="18"/>
  <c r="K27" i="18"/>
  <c r="K35" i="18"/>
  <c r="F44" i="18"/>
  <c r="K12" i="18"/>
  <c r="K28" i="18"/>
  <c r="K68" i="18"/>
  <c r="K75" i="20"/>
  <c r="K94" i="20"/>
  <c r="K99" i="20"/>
  <c r="K51" i="20"/>
  <c r="K102" i="20"/>
  <c r="F11" i="20"/>
  <c r="K15" i="20"/>
  <c r="F19" i="20"/>
  <c r="K19" i="20" s="1"/>
  <c r="K23" i="20"/>
  <c r="F27" i="20"/>
  <c r="K31" i="20"/>
  <c r="F35" i="20"/>
  <c r="K35" i="20" s="1"/>
  <c r="K39" i="20"/>
  <c r="K47" i="20"/>
  <c r="K55" i="20"/>
  <c r="F59" i="20"/>
  <c r="K59" i="20" s="1"/>
  <c r="K63" i="20"/>
  <c r="F67" i="20"/>
  <c r="K67" i="20" s="1"/>
  <c r="F12" i="20"/>
  <c r="K12" i="20" s="1"/>
  <c r="K16" i="20"/>
  <c r="F20" i="20"/>
  <c r="K20" i="20" s="1"/>
  <c r="K24" i="20"/>
  <c r="I25" i="20"/>
  <c r="K25" i="20" s="1"/>
  <c r="F28" i="20"/>
  <c r="K32" i="20"/>
  <c r="I33" i="20"/>
  <c r="K33" i="20" s="1"/>
  <c r="F36" i="20"/>
  <c r="K40" i="20"/>
  <c r="I41" i="20"/>
  <c r="K41" i="20" s="1"/>
  <c r="F44" i="20"/>
  <c r="K48" i="20"/>
  <c r="F52" i="20"/>
  <c r="K56" i="20"/>
  <c r="F60" i="20"/>
  <c r="K60" i="20" s="1"/>
  <c r="K64" i="20"/>
  <c r="F68" i="20"/>
  <c r="K68" i="20" s="1"/>
  <c r="K72" i="20"/>
  <c r="F76" i="20"/>
  <c r="K80" i="20"/>
  <c r="F84" i="20"/>
  <c r="K84" i="20" s="1"/>
  <c r="K88" i="20"/>
  <c r="F92" i="20"/>
  <c r="K92" i="20" s="1"/>
  <c r="K96" i="20"/>
  <c r="F100" i="20"/>
  <c r="K104" i="20"/>
  <c r="F108" i="20"/>
  <c r="K57" i="20"/>
  <c r="K65" i="20"/>
  <c r="K73" i="20"/>
  <c r="F77" i="20"/>
  <c r="K77" i="20" s="1"/>
  <c r="K81" i="20"/>
  <c r="F85" i="20"/>
  <c r="K85" i="20" s="1"/>
  <c r="K89" i="20"/>
  <c r="F93" i="20"/>
  <c r="K93" i="20" s="1"/>
  <c r="K97" i="20"/>
  <c r="F101" i="20"/>
  <c r="K101" i="20" s="1"/>
  <c r="K105" i="20"/>
  <c r="F109" i="20"/>
  <c r="I13" i="20"/>
  <c r="K13" i="20" s="1"/>
  <c r="I21" i="20"/>
  <c r="K21" i="20" s="1"/>
  <c r="K51" i="22"/>
  <c r="K67" i="22"/>
  <c r="K69" i="22"/>
  <c r="K81" i="22"/>
  <c r="F11" i="22"/>
  <c r="K15" i="22"/>
  <c r="F19" i="22"/>
  <c r="K19" i="22" s="1"/>
  <c r="K23" i="22"/>
  <c r="F27" i="22"/>
  <c r="K31" i="22"/>
  <c r="F35" i="22"/>
  <c r="K35" i="22" s="1"/>
  <c r="K39" i="22"/>
  <c r="F43" i="22"/>
  <c r="K47" i="22"/>
  <c r="F51" i="22"/>
  <c r="F59" i="22"/>
  <c r="K59" i="22" s="1"/>
  <c r="K63" i="22"/>
  <c r="F67" i="22"/>
  <c r="K71" i="22"/>
  <c r="F75" i="22"/>
  <c r="K75" i="22" s="1"/>
  <c r="F83" i="22"/>
  <c r="F91" i="22"/>
  <c r="F99" i="22"/>
  <c r="K99" i="22" s="1"/>
  <c r="F107" i="22"/>
  <c r="F12" i="22"/>
  <c r="K12" i="22" s="1"/>
  <c r="K16" i="22"/>
  <c r="F20" i="22"/>
  <c r="K20" i="22" s="1"/>
  <c r="K24" i="22"/>
  <c r="F28" i="22"/>
  <c r="K32" i="22"/>
  <c r="F36" i="22"/>
  <c r="K40" i="22"/>
  <c r="F44" i="22"/>
  <c r="K48" i="22"/>
  <c r="F52" i="22"/>
  <c r="K52" i="22" s="1"/>
  <c r="K56" i="22"/>
  <c r="F60" i="22"/>
  <c r="K64" i="22"/>
  <c r="F68" i="22"/>
  <c r="K68" i="22" s="1"/>
  <c r="K72" i="22"/>
  <c r="F76" i="22"/>
  <c r="K80" i="22"/>
  <c r="F84" i="22"/>
  <c r="K84" i="22" s="1"/>
  <c r="K88" i="22"/>
  <c r="F92" i="22"/>
  <c r="K96" i="22"/>
  <c r="F100" i="22"/>
  <c r="K104" i="22"/>
  <c r="F108" i="22"/>
  <c r="K25" i="22"/>
  <c r="K33" i="22"/>
  <c r="K41" i="22"/>
  <c r="K57" i="22"/>
  <c r="K65" i="22"/>
  <c r="K73" i="22"/>
  <c r="I13" i="22"/>
  <c r="K13" i="22" s="1"/>
  <c r="I21" i="22"/>
  <c r="K21" i="22" s="1"/>
  <c r="I45" i="22"/>
  <c r="I53" i="22"/>
  <c r="K53" i="22" s="1"/>
  <c r="I69" i="22"/>
  <c r="I77" i="22"/>
  <c r="K77" i="22" s="1"/>
  <c r="I85" i="22"/>
  <c r="K85" i="22" s="1"/>
  <c r="I93" i="22"/>
  <c r="K93" i="22" s="1"/>
  <c r="I101" i="22"/>
  <c r="K101" i="22" s="1"/>
  <c r="F10" i="18"/>
  <c r="K19" i="18" l="1"/>
  <c r="K20" i="4"/>
  <c r="K22" i="2"/>
  <c r="K29" i="10"/>
  <c r="K92" i="22"/>
  <c r="K60" i="22"/>
  <c r="K101" i="8"/>
  <c r="K94" i="10"/>
  <c r="K29" i="16"/>
  <c r="K94" i="18"/>
  <c r="K20" i="10"/>
  <c r="K18" i="4"/>
  <c r="K57" i="6"/>
  <c r="K18" i="2"/>
  <c r="K69" i="6"/>
  <c r="G10" i="22"/>
  <c r="E7" i="2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H10" i="24"/>
  <c r="G10" i="24"/>
  <c r="E10" i="24"/>
  <c r="D10" i="24"/>
  <c r="K10" i="24" s="1"/>
  <c r="E7" i="24"/>
  <c r="F7" i="24" s="1"/>
  <c r="H7" i="24" s="1"/>
  <c r="I7" i="24" s="1"/>
  <c r="C10" i="24"/>
  <c r="B10" i="24"/>
  <c r="H10" i="22"/>
  <c r="E10" i="22"/>
  <c r="D10" i="22"/>
  <c r="C10" i="22"/>
  <c r="B10" i="22"/>
  <c r="H10" i="20"/>
  <c r="G10" i="20"/>
  <c r="E10" i="20"/>
  <c r="D10" i="20"/>
  <c r="F10" i="20" s="1"/>
  <c r="C10" i="20"/>
  <c r="B10" i="20"/>
  <c r="H10" i="16"/>
  <c r="G10" i="16"/>
  <c r="E10" i="16"/>
  <c r="D10" i="16"/>
  <c r="C10" i="16"/>
  <c r="B10" i="16"/>
  <c r="H10" i="14"/>
  <c r="G10" i="14"/>
  <c r="E10" i="14"/>
  <c r="D10" i="14"/>
  <c r="C10" i="14"/>
  <c r="B10" i="14"/>
  <c r="H10" i="12"/>
  <c r="G10" i="12"/>
  <c r="E10" i="12"/>
  <c r="D10" i="12"/>
  <c r="C10" i="12"/>
  <c r="B10" i="12"/>
  <c r="H10" i="10"/>
  <c r="G10" i="10"/>
  <c r="E10" i="10"/>
  <c r="D10" i="10"/>
  <c r="C10" i="10"/>
  <c r="B10" i="10"/>
  <c r="H10" i="8"/>
  <c r="G10" i="8"/>
  <c r="E10" i="8"/>
  <c r="D10" i="8"/>
  <c r="C10" i="8"/>
  <c r="B10" i="8"/>
  <c r="H10" i="6"/>
  <c r="G10" i="6"/>
  <c r="I10" i="6" s="1"/>
  <c r="E10" i="6"/>
  <c r="D10" i="6"/>
  <c r="C10" i="6"/>
  <c r="B10" i="6"/>
  <c r="H10" i="4"/>
  <c r="G10" i="4"/>
  <c r="E10" i="4"/>
  <c r="D10" i="4"/>
  <c r="C10" i="4"/>
  <c r="B10" i="4"/>
  <c r="H10" i="2"/>
  <c r="G10" i="2"/>
  <c r="E10" i="2"/>
  <c r="D10" i="2"/>
  <c r="C10" i="2"/>
  <c r="B10" i="2"/>
  <c r="I10" i="4" l="1"/>
  <c r="F10" i="6"/>
  <c r="K10" i="6" s="1"/>
  <c r="F10" i="24"/>
  <c r="K10" i="12"/>
  <c r="F10" i="10"/>
  <c r="K10" i="16"/>
  <c r="I10" i="22"/>
  <c r="I10" i="10"/>
  <c r="I10" i="16"/>
  <c r="I10" i="24"/>
  <c r="I10" i="20"/>
  <c r="I10" i="8"/>
  <c r="K10" i="8"/>
  <c r="F10" i="16"/>
  <c r="K10" i="10"/>
  <c r="K10" i="22"/>
  <c r="F10" i="2"/>
  <c r="K10" i="2"/>
  <c r="F10" i="12"/>
  <c r="K10" i="20"/>
  <c r="I10" i="12"/>
  <c r="K10" i="14"/>
  <c r="F10" i="22"/>
  <c r="F10" i="8"/>
  <c r="I10" i="14"/>
  <c r="I10" i="2"/>
  <c r="F10" i="4"/>
  <c r="F10" i="14"/>
  <c r="K10" i="4" l="1"/>
</calcChain>
</file>

<file path=xl/sharedStrings.xml><?xml version="1.0" encoding="utf-8"?>
<sst xmlns="http://schemas.openxmlformats.org/spreadsheetml/2006/main" count="452" uniqueCount="172">
  <si>
    <t>GROSS</t>
  </si>
  <si>
    <t>PER</t>
  </si>
  <si>
    <t>REVENUE</t>
  </si>
  <si>
    <t>U O M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</si>
  <si>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</si>
  <si>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</si>
  <si>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</si>
  <si>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</si>
  <si>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</si>
  <si>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</si>
  <si>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</si>
  <si>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</si>
  <si>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</si>
  <si>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</si>
  <si>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</si>
  <si>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</si>
  <si>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</si>
  <si>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</si>
  <si>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</si>
  <si>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</si>
  <si>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</si>
  <si>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LICNO</t>
  </si>
  <si>
    <t>HOSPITAL</t>
  </si>
  <si>
    <t>Page</t>
  </si>
  <si>
    <t>BK3.169</t>
  </si>
  <si>
    <t>BK3.171</t>
  </si>
  <si>
    <t>BK3.173</t>
  </si>
  <si>
    <t>BK3.175</t>
  </si>
  <si>
    <t>BK3.177</t>
  </si>
  <si>
    <t>BK3.179</t>
  </si>
  <si>
    <t>BK3.181</t>
  </si>
  <si>
    <t>BK3.183</t>
  </si>
  <si>
    <t>BK3.185</t>
  </si>
  <si>
    <t>BK3.187</t>
  </si>
  <si>
    <t>BK3.189</t>
  </si>
  <si>
    <t>BK3.191</t>
  </si>
  <si>
    <t>RESPIRATORY THERAPY (ACCOUNT 7180)</t>
  </si>
  <si>
    <t>TOTAL OPERATING EXP / TREATMENT</t>
  </si>
  <si>
    <t>SALARIES AND WAGES / TREATMENT</t>
  </si>
  <si>
    <t>EMPLOYEE BENEFITS / TREATMENT</t>
  </si>
  <si>
    <t>PROFESSIONAL FEES / TREATMENT</t>
  </si>
  <si>
    <t>SUPPLIES EXPENSE / TREATMENT</t>
  </si>
  <si>
    <t>PURCHASED SERVICES / TREATMENT</t>
  </si>
  <si>
    <t>DEPRECIATION/RENTAL/LEASE / TREATMENT</t>
  </si>
  <si>
    <t>OTHER DIRECT EXPENSES / TREATMENT</t>
  </si>
  <si>
    <t>SALARIES &amp; WAGES / FTE</t>
  </si>
  <si>
    <t>EMPLOYEE BENEFITS / FTE</t>
  </si>
  <si>
    <t>PAID HOURS / TREATMENT</t>
  </si>
  <si>
    <t>TOTAL REVENUE / TREATMENT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</si>
  <si>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</si>
  <si>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</si>
  <si>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</si>
  <si>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</si>
  <si>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</si>
  <si>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</si>
  <si>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</si>
  <si>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</si>
  <si>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</si>
  <si>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</si>
  <si>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</si>
  <si>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</si>
  <si>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</si>
  <si>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</si>
  <si>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</si>
  <si>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</si>
  <si>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</si>
  <si>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</si>
  <si>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</si>
  <si>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</si>
  <si>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</si>
  <si>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</si>
  <si>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VALLEY HOSPITAL</t>
  </si>
  <si>
    <t>CENTRAL WASHINGTON HOSPITAL</t>
  </si>
  <si>
    <t>DAYTON GENERAL HOSPITAL</t>
  </si>
  <si>
    <t>FERRY COUNTY MEMORIAL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</si>
  <si>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</si>
  <si>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</si>
  <si>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</si>
  <si>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</si>
  <si>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</si>
  <si>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</si>
  <si>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</si>
  <si>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</si>
  <si>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</si>
  <si>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</si>
  <si>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</si>
  <si>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</si>
  <si>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</si>
  <si>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</si>
  <si>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</si>
  <si>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</si>
  <si>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</si>
  <si>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</si>
  <si>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</si>
  <si>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</si>
  <si>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SEATTLE CANCER CARE ALLIANCE</t>
  </si>
  <si>
    <t>MORTON GENERAL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</si>
  <si>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</si>
  <si>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</si>
  <si>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</si>
  <si>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</si>
  <si>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</si>
  <si>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</si>
  <si>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SNOQUALMIE VALLEY HOSPITAL</t>
  </si>
  <si>
    <t>UNIVERSITY OF WASHINGTON MEDICAL CENTER</t>
  </si>
  <si>
    <t>BHC FAIRFAX HOSPITAL</t>
  </si>
  <si>
    <t>CASCADE MEDICAL CENTER</t>
  </si>
  <si>
    <t>COLUMBIA BASIN HOSPITAL</t>
  </si>
  <si>
    <t>FORKS COMMUNITY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</si>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</sst>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0" fontId="2" fillId="0" borderId="0" xfId="0" applyFont="1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0" fontId="1" fillId="0" borderId="0" xfId="1"/>
    <xf numFmtId="39" fontId="1" fillId="0" borderId="0" xfId="1" applyNumberFormat="1"/>
    <xf numFmtId="37" fontId="1" fillId="0" borderId="0" xfId="1" applyNumberForma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0</v>
      </c>
      <c r="F8" s="1" t="s">
        <v>1</v>
      </c>
      <c r="G8" s="1" t="s">
        <v>0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2</v>
      </c>
      <c r="E9" s="1" t="s">
        <v>3</v>
      </c>
      <c r="F9" s="1" t="s">
        <v>3</v>
      </c>
      <c r="G9" s="1" t="s">
        <v>2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Thy.'!S5,0)</f>
        <v>63531431</v>
      </c>
      <c r="E10" s="3">
        <f>ROUND(+'Resp. Thy.'!F5,0)</f>
        <v>0</v>
      </c>
      <c r="F10" s="8" t="str">
        <f>IF(D10=0,"",IF(E10=0,"",ROUND(D10/E10,2)))</f>
        <v/>
      </c>
      <c r="G10" s="3">
        <f>ROUND(+'Resp. Thy.'!S108,0)</f>
        <v>117736403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Thy.'!S6,0)</f>
        <v>22461827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Thy.'!S109,0)</f>
        <v>50474497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Thy.'!S7,0)</f>
        <v>297446</v>
      </c>
      <c r="E12" s="3">
        <f>ROUND(+'Resp. Thy.'!F7,0)</f>
        <v>1570</v>
      </c>
      <c r="F12" s="8">
        <f t="shared" si="0"/>
        <v>189.46</v>
      </c>
      <c r="G12" s="3">
        <f>ROUND(+'Resp. Thy.'!S110,0)</f>
        <v>311278</v>
      </c>
      <c r="H12" s="3">
        <f>ROUND(+'Resp. Thy.'!F110,0)</f>
        <v>1455</v>
      </c>
      <c r="I12" s="8">
        <f t="shared" si="1"/>
        <v>213.94</v>
      </c>
      <c r="J12" s="8"/>
      <c r="K12" s="10">
        <f t="shared" si="2"/>
        <v>0.12920000000000001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Thy.'!S8,0)</f>
        <v>9493802</v>
      </c>
      <c r="E13" s="3">
        <f>ROUND(+'Resp. Thy.'!F8,0)</f>
        <v>36249</v>
      </c>
      <c r="F13" s="8">
        <f t="shared" si="0"/>
        <v>261.91000000000003</v>
      </c>
      <c r="G13" s="3">
        <f>ROUND(+'Resp. Thy.'!S111,0)</f>
        <v>11424431</v>
      </c>
      <c r="H13" s="3">
        <f>ROUND(+'Resp. Thy.'!F111,0)</f>
        <v>30173</v>
      </c>
      <c r="I13" s="8">
        <f t="shared" si="1"/>
        <v>378.63</v>
      </c>
      <c r="J13" s="8"/>
      <c r="K13" s="10">
        <f t="shared" si="2"/>
        <v>0.4456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Thy.'!S9,0)</f>
        <v>66270119</v>
      </c>
      <c r="E14" s="3">
        <f>ROUND(+'Resp. Thy.'!F9,0)</f>
        <v>175500</v>
      </c>
      <c r="F14" s="8">
        <f t="shared" si="0"/>
        <v>377.61</v>
      </c>
      <c r="G14" s="3">
        <f>ROUND(+'Resp. Thy.'!S112,0)</f>
        <v>72180038</v>
      </c>
      <c r="H14" s="3">
        <f>ROUND(+'Resp. Thy.'!F112,0)</f>
        <v>188380</v>
      </c>
      <c r="I14" s="8">
        <f t="shared" si="1"/>
        <v>383.16</v>
      </c>
      <c r="J14" s="8"/>
      <c r="K14" s="10">
        <f t="shared" si="2"/>
        <v>1.47E-2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Thy.'!S10,0)</f>
        <v>0</v>
      </c>
      <c r="E15" s="3">
        <f>ROUND(+'Resp. Thy.'!F10,0)</f>
        <v>0</v>
      </c>
      <c r="F15" s="8" t="str">
        <f t="shared" si="0"/>
        <v/>
      </c>
      <c r="G15" s="3">
        <f>ROUND(+'Resp. Thy.'!S113,0)</f>
        <v>273185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Thy.'!S11,0)</f>
        <v>0</v>
      </c>
      <c r="E16" s="3">
        <f>ROUND(+'Resp. Thy.'!F11,0)</f>
        <v>0</v>
      </c>
      <c r="F16" s="8" t="str">
        <f t="shared" si="0"/>
        <v/>
      </c>
      <c r="G16" s="3">
        <f>ROUND(+'Resp. Thy.'!S114,0)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Thy.'!S12,0)</f>
        <v>5805688</v>
      </c>
      <c r="E17" s="3">
        <f>ROUND(+'Resp. Thy.'!F12,0)</f>
        <v>0</v>
      </c>
      <c r="F17" s="8" t="str">
        <f t="shared" si="0"/>
        <v/>
      </c>
      <c r="G17" s="3">
        <f>ROUND(+'Resp. Thy.'!S115,0)</f>
        <v>6089658</v>
      </c>
      <c r="H17" s="3">
        <f>ROUND(+'Resp. Thy.'!F115,0)</f>
        <v>32100</v>
      </c>
      <c r="I17" s="8">
        <f t="shared" si="1"/>
        <v>189.71</v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Thy.'!S13,0)</f>
        <v>196487</v>
      </c>
      <c r="E18" s="3">
        <f>ROUND(+'Resp. Thy.'!F13,0)</f>
        <v>4303</v>
      </c>
      <c r="F18" s="8">
        <f t="shared" si="0"/>
        <v>45.66</v>
      </c>
      <c r="G18" s="3">
        <f>ROUND(+'Resp. Thy.'!S116,0)</f>
        <v>235376</v>
      </c>
      <c r="H18" s="3">
        <f>ROUND(+'Resp. Thy.'!F116,0)</f>
        <v>3042</v>
      </c>
      <c r="I18" s="8">
        <f t="shared" si="1"/>
        <v>77.38</v>
      </c>
      <c r="J18" s="8"/>
      <c r="K18" s="10">
        <f t="shared" si="2"/>
        <v>0.69469999999999998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Thy.'!S14,0)</f>
        <v>20243403</v>
      </c>
      <c r="E19" s="3">
        <f>ROUND(+'Resp. Thy.'!F14,0)</f>
        <v>21535</v>
      </c>
      <c r="F19" s="8">
        <f t="shared" si="0"/>
        <v>940.02</v>
      </c>
      <c r="G19" s="3">
        <f>ROUND(+'Resp. Thy.'!S117,0)</f>
        <v>12241352</v>
      </c>
      <c r="H19" s="3">
        <f>ROUND(+'Resp. Thy.'!F117,0)</f>
        <v>28357</v>
      </c>
      <c r="I19" s="8">
        <f t="shared" si="1"/>
        <v>431.69</v>
      </c>
      <c r="J19" s="8"/>
      <c r="K19" s="10">
        <f t="shared" si="2"/>
        <v>-0.54079999999999995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Thy.'!S15,0)</f>
        <v>28916209</v>
      </c>
      <c r="E20" s="3">
        <f>ROUND(+'Resp. Thy.'!F15,0)</f>
        <v>7399</v>
      </c>
      <c r="F20" s="8">
        <f t="shared" si="0"/>
        <v>3908.12</v>
      </c>
      <c r="G20" s="3">
        <f>ROUND(+'Resp. Thy.'!S118,0)</f>
        <v>34330324</v>
      </c>
      <c r="H20" s="3">
        <f>ROUND(+'Resp. Thy.'!F118,0)</f>
        <v>7845</v>
      </c>
      <c r="I20" s="8">
        <f t="shared" si="1"/>
        <v>4376.08</v>
      </c>
      <c r="J20" s="8"/>
      <c r="K20" s="10">
        <f t="shared" si="2"/>
        <v>0.1197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Thy.'!S16,0)</f>
        <v>46370105</v>
      </c>
      <c r="E21" s="3">
        <f>ROUND(+'Resp. Thy.'!F16,0)</f>
        <v>65280</v>
      </c>
      <c r="F21" s="8">
        <f t="shared" si="0"/>
        <v>710.33</v>
      </c>
      <c r="G21" s="3">
        <f>ROUND(+'Resp. Thy.'!S119,0)</f>
        <v>54779485</v>
      </c>
      <c r="H21" s="3">
        <f>ROUND(+'Resp. Thy.'!F119,0)</f>
        <v>152951</v>
      </c>
      <c r="I21" s="8">
        <f t="shared" si="1"/>
        <v>358.15</v>
      </c>
      <c r="J21" s="8"/>
      <c r="K21" s="10">
        <f t="shared" si="2"/>
        <v>-0.49580000000000002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Thy.'!S17,0)</f>
        <v>2901209</v>
      </c>
      <c r="E22" s="3">
        <f>ROUND(+'Resp. Thy.'!F17,0)</f>
        <v>187495</v>
      </c>
      <c r="F22" s="8">
        <f t="shared" si="0"/>
        <v>15.47</v>
      </c>
      <c r="G22" s="3">
        <f>ROUND(+'Resp. Thy.'!S120,0)</f>
        <v>3613346</v>
      </c>
      <c r="H22" s="3">
        <f>ROUND(+'Resp. Thy.'!F120,0)</f>
        <v>9209</v>
      </c>
      <c r="I22" s="8">
        <f t="shared" si="1"/>
        <v>392.37</v>
      </c>
      <c r="J22" s="8"/>
      <c r="K22" s="10">
        <f t="shared" si="2"/>
        <v>24.363299999999999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ROUND(+'Resp. Thy.'!S18,0)</f>
        <v>24644567</v>
      </c>
      <c r="E23" s="3">
        <f>ROUND(+'Resp. Thy.'!F18,0)</f>
        <v>178265</v>
      </c>
      <c r="F23" s="8">
        <f t="shared" si="0"/>
        <v>138.25</v>
      </c>
      <c r="G23" s="3">
        <f>ROUND(+'Resp. Thy.'!S121,0)</f>
        <v>28426030</v>
      </c>
      <c r="H23" s="3">
        <f>ROUND(+'Resp. Thy.'!F121,0)</f>
        <v>185233</v>
      </c>
      <c r="I23" s="8">
        <f t="shared" si="1"/>
        <v>153.46</v>
      </c>
      <c r="J23" s="8"/>
      <c r="K23" s="10">
        <f t="shared" si="2"/>
        <v>0.11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Thy.'!S19,0)</f>
        <v>2980385</v>
      </c>
      <c r="E24" s="3">
        <f>ROUND(+'Resp. Thy.'!F19,0)</f>
        <v>0</v>
      </c>
      <c r="F24" s="8" t="str">
        <f t="shared" si="0"/>
        <v/>
      </c>
      <c r="G24" s="3">
        <f>ROUND(+'Resp. Thy.'!S122,0)</f>
        <v>2897459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Thy.'!S20,0)</f>
        <v>15007869</v>
      </c>
      <c r="E25" s="3">
        <f>ROUND(+'Resp. Thy.'!F20,0)</f>
        <v>61174</v>
      </c>
      <c r="F25" s="8">
        <f t="shared" si="0"/>
        <v>245.33</v>
      </c>
      <c r="G25" s="3">
        <f>ROUND(+'Resp. Thy.'!S123,0)</f>
        <v>13997016</v>
      </c>
      <c r="H25" s="3">
        <f>ROUND(+'Resp. Thy.'!F123,0)</f>
        <v>52009</v>
      </c>
      <c r="I25" s="8">
        <f t="shared" si="1"/>
        <v>269.13</v>
      </c>
      <c r="J25" s="8"/>
      <c r="K25" s="10">
        <f t="shared" si="2"/>
        <v>9.7000000000000003E-2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Thy.'!S21,0)</f>
        <v>0</v>
      </c>
      <c r="E26" s="3">
        <f>ROUND(+'Resp. Thy.'!F21,0)</f>
        <v>285</v>
      </c>
      <c r="F26" s="8" t="str">
        <f t="shared" si="0"/>
        <v/>
      </c>
      <c r="G26" s="3">
        <f>ROUND(+'Resp. Thy.'!S124,0)</f>
        <v>178771</v>
      </c>
      <c r="H26" s="3">
        <f>ROUND(+'Resp. Thy.'!F124,0)</f>
        <v>901</v>
      </c>
      <c r="I26" s="8">
        <f t="shared" si="1"/>
        <v>198.41</v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Thy.'!S22,0)</f>
        <v>0</v>
      </c>
      <c r="E27" s="3">
        <f>ROUND(+'Resp. Thy.'!F22,0)</f>
        <v>0</v>
      </c>
      <c r="F27" s="8" t="str">
        <f t="shared" si="0"/>
        <v/>
      </c>
      <c r="G27" s="3">
        <f>ROUND(+'Resp. Thy.'!S125,0)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Thy.'!S23,0)</f>
        <v>0</v>
      </c>
      <c r="E28" s="3">
        <f>ROUND(+'Resp. Thy.'!F23,0)</f>
        <v>0</v>
      </c>
      <c r="F28" s="8" t="str">
        <f t="shared" si="0"/>
        <v/>
      </c>
      <c r="G28" s="3">
        <f>ROUND(+'Resp. Thy.'!S126,0)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Thy.'!S24,0)</f>
        <v>2011929</v>
      </c>
      <c r="E29" s="3">
        <f>ROUND(+'Resp. Thy.'!F24,0)</f>
        <v>6880</v>
      </c>
      <c r="F29" s="8">
        <f t="shared" si="0"/>
        <v>292.43</v>
      </c>
      <c r="G29" s="3">
        <f>ROUND(+'Resp. Thy.'!S127,0)</f>
        <v>1570668</v>
      </c>
      <c r="H29" s="3">
        <f>ROUND(+'Resp. Thy.'!F127,0)</f>
        <v>6880</v>
      </c>
      <c r="I29" s="8">
        <f t="shared" si="1"/>
        <v>228.29</v>
      </c>
      <c r="J29" s="8"/>
      <c r="K29" s="10">
        <f t="shared" si="2"/>
        <v>-0.21929999999999999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Thy.'!S25,0)</f>
        <v>12934461</v>
      </c>
      <c r="E30" s="3">
        <f>ROUND(+'Resp. Thy.'!F25,0)</f>
        <v>0</v>
      </c>
      <c r="F30" s="8" t="str">
        <f t="shared" si="0"/>
        <v/>
      </c>
      <c r="G30" s="3">
        <f>ROUND(+'Resp. Thy.'!S128,0)</f>
        <v>14362511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Thy.'!S26,0)</f>
        <v>63215</v>
      </c>
      <c r="E31" s="3">
        <f>ROUND(+'Resp. Thy.'!F26,0)</f>
        <v>595</v>
      </c>
      <c r="F31" s="8">
        <f t="shared" si="0"/>
        <v>106.24</v>
      </c>
      <c r="G31" s="3">
        <f>ROUND(+'Resp. Thy.'!S129,0)</f>
        <v>124933</v>
      </c>
      <c r="H31" s="3">
        <f>ROUND(+'Resp. Thy.'!F129,0)</f>
        <v>1375</v>
      </c>
      <c r="I31" s="8">
        <f t="shared" si="1"/>
        <v>90.86</v>
      </c>
      <c r="J31" s="8"/>
      <c r="K31" s="10">
        <f t="shared" si="2"/>
        <v>-0.14480000000000001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Thy.'!S27,0)</f>
        <v>388853</v>
      </c>
      <c r="E32" s="3">
        <f>ROUND(+'Resp. Thy.'!F27,0)</f>
        <v>1825</v>
      </c>
      <c r="F32" s="8">
        <f t="shared" si="0"/>
        <v>213.07</v>
      </c>
      <c r="G32" s="3">
        <f>ROUND(+'Resp. Thy.'!S130,0)</f>
        <v>423393</v>
      </c>
      <c r="H32" s="3">
        <f>ROUND(+'Resp. Thy.'!F130,0)</f>
        <v>2083</v>
      </c>
      <c r="I32" s="8">
        <f t="shared" si="1"/>
        <v>203.26</v>
      </c>
      <c r="J32" s="8"/>
      <c r="K32" s="10">
        <f t="shared" si="2"/>
        <v>-4.5999999999999999E-2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ROUND(+'Resp. Thy.'!S28,0)</f>
        <v>10293801</v>
      </c>
      <c r="E33" s="3">
        <f>ROUND(+'Resp. Thy.'!F28,0)</f>
        <v>45342</v>
      </c>
      <c r="F33" s="8">
        <f t="shared" si="0"/>
        <v>227.03</v>
      </c>
      <c r="G33" s="3">
        <f>ROUND(+'Resp. Thy.'!S131,0)</f>
        <v>13452637</v>
      </c>
      <c r="H33" s="3">
        <f>ROUND(+'Resp. Thy.'!F131,0)</f>
        <v>44824</v>
      </c>
      <c r="I33" s="8">
        <f t="shared" si="1"/>
        <v>300.12</v>
      </c>
      <c r="J33" s="8"/>
      <c r="K33" s="10">
        <f t="shared" si="2"/>
        <v>0.32190000000000002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Thy.'!S29,0)</f>
        <v>5786225</v>
      </c>
      <c r="E34" s="3">
        <f>ROUND(+'Resp. Thy.'!F29,0)</f>
        <v>15799</v>
      </c>
      <c r="F34" s="8">
        <f t="shared" si="0"/>
        <v>366.24</v>
      </c>
      <c r="G34" s="3">
        <f>ROUND(+'Resp. Thy.'!S132,0)</f>
        <v>5925532</v>
      </c>
      <c r="H34" s="3">
        <f>ROUND(+'Resp. Thy.'!F132,0)</f>
        <v>13907</v>
      </c>
      <c r="I34" s="8">
        <f t="shared" si="1"/>
        <v>426.08</v>
      </c>
      <c r="J34" s="8"/>
      <c r="K34" s="10">
        <f t="shared" si="2"/>
        <v>0.16339999999999999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Thy.'!S30,0)</f>
        <v>2549993</v>
      </c>
      <c r="E35" s="3">
        <f>ROUND(+'Resp. Thy.'!F30,0)</f>
        <v>14724</v>
      </c>
      <c r="F35" s="8">
        <f t="shared" si="0"/>
        <v>173.19</v>
      </c>
      <c r="G35" s="3">
        <f>ROUND(+'Resp. Thy.'!S133,0)</f>
        <v>2677179</v>
      </c>
      <c r="H35" s="3">
        <f>ROUND(+'Resp. Thy.'!F133,0)</f>
        <v>16058</v>
      </c>
      <c r="I35" s="8">
        <f t="shared" si="1"/>
        <v>166.72</v>
      </c>
      <c r="J35" s="8"/>
      <c r="K35" s="10">
        <f t="shared" si="2"/>
        <v>-3.7400000000000003E-2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Thy.'!S31,0)</f>
        <v>174914</v>
      </c>
      <c r="E36" s="3">
        <f>ROUND(+'Resp. Thy.'!F31,0)</f>
        <v>0</v>
      </c>
      <c r="F36" s="8" t="str">
        <f t="shared" si="0"/>
        <v/>
      </c>
      <c r="G36" s="3">
        <f>ROUND(+'Resp. Thy.'!S134,0)</f>
        <v>288844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Thy.'!S32,0)</f>
        <v>0</v>
      </c>
      <c r="E37" s="3">
        <f>ROUND(+'Resp. Thy.'!F32,0)</f>
        <v>0</v>
      </c>
      <c r="F37" s="8" t="str">
        <f t="shared" si="0"/>
        <v/>
      </c>
      <c r="G37" s="3">
        <f>ROUND(+'Resp. Thy.'!S135,0)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Thy.'!S33,0)</f>
        <v>0</v>
      </c>
      <c r="E38" s="3">
        <f>ROUND(+'Resp. Thy.'!F33,0)</f>
        <v>0</v>
      </c>
      <c r="F38" s="8" t="str">
        <f t="shared" si="0"/>
        <v/>
      </c>
      <c r="G38" s="3">
        <f>ROUND(+'Resp. Thy.'!S136,0)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Thy.'!S34,0)</f>
        <v>0</v>
      </c>
      <c r="E39" s="3">
        <f>ROUND(+'Resp. Thy.'!F34,0)</f>
        <v>0</v>
      </c>
      <c r="F39" s="8" t="str">
        <f t="shared" si="0"/>
        <v/>
      </c>
      <c r="G39" s="3">
        <f>ROUND(+'Resp. Thy.'!S137,0)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Thy.'!S35,0)</f>
        <v>38246817</v>
      </c>
      <c r="E40" s="3">
        <f>ROUND(+'Resp. Thy.'!F35,0)</f>
        <v>193480</v>
      </c>
      <c r="F40" s="8">
        <f t="shared" si="0"/>
        <v>197.68</v>
      </c>
      <c r="G40" s="3">
        <f>ROUND(+'Resp. Thy.'!S138,0)</f>
        <v>45883588</v>
      </c>
      <c r="H40" s="3">
        <f>ROUND(+'Resp. Thy.'!F138,0)</f>
        <v>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Thy.'!S36,0)</f>
        <v>3981253</v>
      </c>
      <c r="E41" s="3">
        <f>ROUND(+'Resp. Thy.'!F36,0)</f>
        <v>31696</v>
      </c>
      <c r="F41" s="8">
        <f t="shared" si="0"/>
        <v>125.61</v>
      </c>
      <c r="G41" s="3">
        <f>ROUND(+'Resp. Thy.'!S139,0)</f>
        <v>3750094</v>
      </c>
      <c r="H41" s="3">
        <f>ROUND(+'Resp. Thy.'!F139,0)</f>
        <v>27917</v>
      </c>
      <c r="I41" s="8">
        <f t="shared" si="1"/>
        <v>134.33000000000001</v>
      </c>
      <c r="J41" s="8"/>
      <c r="K41" s="10">
        <f t="shared" si="2"/>
        <v>6.9400000000000003E-2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Thy.'!S37,0)</f>
        <v>259349</v>
      </c>
      <c r="E42" s="3">
        <f>ROUND(+'Resp. Thy.'!F37,0)</f>
        <v>1506</v>
      </c>
      <c r="F42" s="8">
        <f t="shared" si="0"/>
        <v>172.21</v>
      </c>
      <c r="G42" s="3">
        <f>ROUND(+'Resp. Thy.'!S140,0)</f>
        <v>258803</v>
      </c>
      <c r="H42" s="3">
        <f>ROUND(+'Resp. Thy.'!F140,0)</f>
        <v>1178</v>
      </c>
      <c r="I42" s="8">
        <f t="shared" si="1"/>
        <v>219.7</v>
      </c>
      <c r="J42" s="8"/>
      <c r="K42" s="10">
        <f t="shared" si="2"/>
        <v>0.27579999999999999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ROUND(+'Resp. Thy.'!S38,0)</f>
        <v>16755536</v>
      </c>
      <c r="E43" s="3">
        <f>ROUND(+'Resp. Thy.'!F38,0)</f>
        <v>0</v>
      </c>
      <c r="F43" s="8" t="str">
        <f t="shared" si="0"/>
        <v/>
      </c>
      <c r="G43" s="3">
        <f>ROUND(+'Resp. Thy.'!S141,0)</f>
        <v>16767132</v>
      </c>
      <c r="H43" s="3">
        <f>ROUND(+'Resp. Thy.'!F141,0)</f>
        <v>51619</v>
      </c>
      <c r="I43" s="8">
        <f t="shared" si="1"/>
        <v>324.82</v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Thy.'!S39,0)</f>
        <v>0</v>
      </c>
      <c r="E44" s="3">
        <f>ROUND(+'Resp. Thy.'!F39,0)</f>
        <v>0</v>
      </c>
      <c r="F44" s="8" t="str">
        <f t="shared" si="0"/>
        <v/>
      </c>
      <c r="G44" s="3">
        <f>ROUND(+'Resp. Thy.'!S142,0)</f>
        <v>2176449</v>
      </c>
      <c r="H44" s="3">
        <f>ROUND(+'Resp. Thy.'!F142,0)</f>
        <v>6666</v>
      </c>
      <c r="I44" s="8">
        <f t="shared" si="1"/>
        <v>326.5</v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Thy.'!S40,0)</f>
        <v>0</v>
      </c>
      <c r="E45" s="3">
        <f>ROUND(+'Resp. Thy.'!F40,0)</f>
        <v>0</v>
      </c>
      <c r="F45" s="8" t="str">
        <f t="shared" si="0"/>
        <v/>
      </c>
      <c r="G45" s="3">
        <f>ROUND(+'Resp. Thy.'!S143,0)</f>
        <v>911469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Thy.'!S41,0)</f>
        <v>164417</v>
      </c>
      <c r="E46" s="3">
        <f>ROUND(+'Resp. Thy.'!F41,0)</f>
        <v>1163</v>
      </c>
      <c r="F46" s="8">
        <f t="shared" si="0"/>
        <v>141.37</v>
      </c>
      <c r="G46" s="3">
        <f>ROUND(+'Resp. Thy.'!S144,0)</f>
        <v>142695</v>
      </c>
      <c r="H46" s="3">
        <f>ROUND(+'Resp. Thy.'!F144,0)</f>
        <v>1521</v>
      </c>
      <c r="I46" s="8">
        <f t="shared" si="1"/>
        <v>93.82</v>
      </c>
      <c r="J46" s="8"/>
      <c r="K46" s="10">
        <f t="shared" si="2"/>
        <v>-0.33639999999999998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Thy.'!S42,0)</f>
        <v>1519567</v>
      </c>
      <c r="E47" s="3">
        <f>ROUND(+'Resp. Thy.'!F42,0)</f>
        <v>15462</v>
      </c>
      <c r="F47" s="8">
        <f t="shared" si="0"/>
        <v>98.28</v>
      </c>
      <c r="G47" s="3">
        <f>ROUND(+'Resp. Thy.'!S145,0)</f>
        <v>1530274</v>
      </c>
      <c r="H47" s="3">
        <f>ROUND(+'Resp. Thy.'!F145,0)</f>
        <v>12660</v>
      </c>
      <c r="I47" s="8">
        <f t="shared" si="1"/>
        <v>120.87</v>
      </c>
      <c r="J47" s="8"/>
      <c r="K47" s="10">
        <f t="shared" si="2"/>
        <v>0.22989999999999999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Thy.'!S43,0)</f>
        <v>0</v>
      </c>
      <c r="E48" s="3">
        <f>ROUND(+'Resp. Thy.'!F43,0)</f>
        <v>0</v>
      </c>
      <c r="F48" s="8" t="str">
        <f t="shared" si="0"/>
        <v/>
      </c>
      <c r="G48" s="3">
        <f>ROUND(+'Resp. Thy.'!S146,0)</f>
        <v>3876</v>
      </c>
      <c r="H48" s="3">
        <f>ROUND(+'Resp. Thy.'!F146,0)</f>
        <v>20</v>
      </c>
      <c r="I48" s="8">
        <f t="shared" si="1"/>
        <v>193.8</v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Thy.'!S44,0)</f>
        <v>0</v>
      </c>
      <c r="E49" s="3">
        <f>ROUND(+'Resp. Thy.'!F44,0)</f>
        <v>0</v>
      </c>
      <c r="F49" s="8" t="str">
        <f t="shared" si="0"/>
        <v/>
      </c>
      <c r="G49" s="3">
        <f>ROUND(+'Resp. Thy.'!S147,0)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Thy.'!S45,0)</f>
        <v>17811451</v>
      </c>
      <c r="E50" s="3">
        <f>ROUND(+'Resp. Thy.'!F45,0)</f>
        <v>0</v>
      </c>
      <c r="F50" s="8" t="str">
        <f t="shared" si="0"/>
        <v/>
      </c>
      <c r="G50" s="3">
        <f>ROUND(+'Resp. Thy.'!S148,0)</f>
        <v>24709827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Thy.'!S46,0)</f>
        <v>29917921</v>
      </c>
      <c r="E51" s="3">
        <f>ROUND(+'Resp. Thy.'!F46,0)</f>
        <v>65266</v>
      </c>
      <c r="F51" s="8">
        <f t="shared" si="0"/>
        <v>458.4</v>
      </c>
      <c r="G51" s="3">
        <f>ROUND(+'Resp. Thy.'!S149,0)</f>
        <v>30770449</v>
      </c>
      <c r="H51" s="3">
        <f>ROUND(+'Resp. Thy.'!F149,0)</f>
        <v>68962</v>
      </c>
      <c r="I51" s="8">
        <f t="shared" si="1"/>
        <v>446.19</v>
      </c>
      <c r="J51" s="8"/>
      <c r="K51" s="10">
        <f t="shared" si="2"/>
        <v>-2.6599999999999999E-2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Thy.'!S47,0)</f>
        <v>237440</v>
      </c>
      <c r="E52" s="3">
        <f>ROUND(+'Resp. Thy.'!F47,0)</f>
        <v>1831</v>
      </c>
      <c r="F52" s="8">
        <f t="shared" si="0"/>
        <v>129.68</v>
      </c>
      <c r="G52" s="3">
        <f>ROUND(+'Resp. Thy.'!S150,0)</f>
        <v>92570</v>
      </c>
      <c r="H52" s="3">
        <f>ROUND(+'Resp. Thy.'!F150,0)</f>
        <v>559</v>
      </c>
      <c r="I52" s="8">
        <f t="shared" si="1"/>
        <v>165.6</v>
      </c>
      <c r="J52" s="8"/>
      <c r="K52" s="10">
        <f t="shared" si="2"/>
        <v>0.27700000000000002</v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Thy.'!S48,0)</f>
        <v>9929923</v>
      </c>
      <c r="E53" s="3">
        <f>ROUND(+'Resp. Thy.'!F48,0)</f>
        <v>23499</v>
      </c>
      <c r="F53" s="8">
        <f t="shared" si="0"/>
        <v>422.57</v>
      </c>
      <c r="G53" s="3">
        <f>ROUND(+'Resp. Thy.'!S151,0)</f>
        <v>10213574</v>
      </c>
      <c r="H53" s="3">
        <f>ROUND(+'Resp. Thy.'!F151,0)</f>
        <v>22532</v>
      </c>
      <c r="I53" s="8">
        <f t="shared" si="1"/>
        <v>453.29</v>
      </c>
      <c r="J53" s="8"/>
      <c r="K53" s="10">
        <f t="shared" si="2"/>
        <v>7.2700000000000001E-2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Thy.'!S49,0)</f>
        <v>9021212</v>
      </c>
      <c r="E54" s="3">
        <f>ROUND(+'Resp. Thy.'!F49,0)</f>
        <v>0</v>
      </c>
      <c r="F54" s="8" t="str">
        <f t="shared" si="0"/>
        <v/>
      </c>
      <c r="G54" s="3">
        <f>ROUND(+'Resp. Thy.'!S152,0)</f>
        <v>9089307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Thy.'!S50,0)</f>
        <v>17661761</v>
      </c>
      <c r="E55" s="3">
        <f>ROUND(+'Resp. Thy.'!F50,0)</f>
        <v>43938</v>
      </c>
      <c r="F55" s="8">
        <f t="shared" si="0"/>
        <v>401.97</v>
      </c>
      <c r="G55" s="3">
        <f>ROUND(+'Resp. Thy.'!S153,0)</f>
        <v>20702064</v>
      </c>
      <c r="H55" s="3">
        <f>ROUND(+'Resp. Thy.'!F153,0)</f>
        <v>65862</v>
      </c>
      <c r="I55" s="8">
        <f t="shared" si="1"/>
        <v>314.32</v>
      </c>
      <c r="J55" s="8"/>
      <c r="K55" s="10">
        <f t="shared" si="2"/>
        <v>-0.21809999999999999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Thy.'!S51,0)</f>
        <v>3950506</v>
      </c>
      <c r="E56" s="3">
        <f>ROUND(+'Resp. Thy.'!F51,0)</f>
        <v>12058</v>
      </c>
      <c r="F56" s="8">
        <f t="shared" si="0"/>
        <v>327.63</v>
      </c>
      <c r="G56" s="3">
        <f>ROUND(+'Resp. Thy.'!S154,0)</f>
        <v>3232870</v>
      </c>
      <c r="H56" s="3">
        <f>ROUND(+'Resp. Thy.'!F154,0)</f>
        <v>11676</v>
      </c>
      <c r="I56" s="8">
        <f t="shared" si="1"/>
        <v>276.88</v>
      </c>
      <c r="J56" s="8"/>
      <c r="K56" s="10">
        <f t="shared" si="2"/>
        <v>-0.15490000000000001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Thy.'!S52,0)</f>
        <v>459275</v>
      </c>
      <c r="E57" s="3">
        <f>ROUND(+'Resp. Thy.'!F52,0)</f>
        <v>431</v>
      </c>
      <c r="F57" s="8">
        <f t="shared" si="0"/>
        <v>1065.5999999999999</v>
      </c>
      <c r="G57" s="3">
        <f>ROUND(+'Resp. Thy.'!S155,0)</f>
        <v>0</v>
      </c>
      <c r="H57" s="3">
        <f>ROUND(+'Resp. Thy.'!F155,0)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Thy.'!S53,0)</f>
        <v>14001818</v>
      </c>
      <c r="E58" s="3">
        <f>ROUND(+'Resp. Thy.'!F53,0)</f>
        <v>0</v>
      </c>
      <c r="F58" s="8" t="str">
        <f t="shared" si="0"/>
        <v/>
      </c>
      <c r="G58" s="3">
        <f>ROUND(+'Resp. Thy.'!S156,0)</f>
        <v>31533099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Thy.'!S54,0)</f>
        <v>27908979</v>
      </c>
      <c r="E59" s="3">
        <f>ROUND(+'Resp. Thy.'!F54,0)</f>
        <v>74685</v>
      </c>
      <c r="F59" s="8">
        <f t="shared" si="0"/>
        <v>373.69</v>
      </c>
      <c r="G59" s="3">
        <f>ROUND(+'Resp. Thy.'!S157,0)</f>
        <v>24623820</v>
      </c>
      <c r="H59" s="3">
        <f>ROUND(+'Resp. Thy.'!F157,0)</f>
        <v>0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Thy.'!S55,0)</f>
        <v>978627</v>
      </c>
      <c r="E60" s="3">
        <f>ROUND(+'Resp. Thy.'!F55,0)</f>
        <v>2192</v>
      </c>
      <c r="F60" s="8">
        <f t="shared" si="0"/>
        <v>446.45</v>
      </c>
      <c r="G60" s="3">
        <f>ROUND(+'Resp. Thy.'!S158,0)</f>
        <v>593344</v>
      </c>
      <c r="H60" s="3">
        <f>ROUND(+'Resp. Thy.'!F158,0)</f>
        <v>522278</v>
      </c>
      <c r="I60" s="8">
        <f t="shared" si="1"/>
        <v>1.1399999999999999</v>
      </c>
      <c r="J60" s="8"/>
      <c r="K60" s="10">
        <f t="shared" si="2"/>
        <v>-0.99739999999999995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Thy.'!S56,0)</f>
        <v>215728</v>
      </c>
      <c r="E61" s="3">
        <f>ROUND(+'Resp. Thy.'!F56,0)</f>
        <v>251</v>
      </c>
      <c r="F61" s="8">
        <f t="shared" si="0"/>
        <v>859.47</v>
      </c>
      <c r="G61" s="3">
        <f>ROUND(+'Resp. Thy.'!S159,0)</f>
        <v>479537</v>
      </c>
      <c r="H61" s="3">
        <f>ROUND(+'Resp. Thy.'!F159,0)</f>
        <v>1785</v>
      </c>
      <c r="I61" s="8">
        <f t="shared" si="1"/>
        <v>268.64999999999998</v>
      </c>
      <c r="J61" s="8"/>
      <c r="K61" s="10">
        <f t="shared" si="2"/>
        <v>-0.68740000000000001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Thy.'!S57,0)</f>
        <v>42202940</v>
      </c>
      <c r="E62" s="3">
        <f>ROUND(+'Resp. Thy.'!F57,0)</f>
        <v>82307</v>
      </c>
      <c r="F62" s="8">
        <f t="shared" si="0"/>
        <v>512.75</v>
      </c>
      <c r="G62" s="3">
        <f>ROUND(+'Resp. Thy.'!S160,0)</f>
        <v>48039198</v>
      </c>
      <c r="H62" s="3">
        <f>ROUND(+'Resp. Thy.'!F160,0)</f>
        <v>107577</v>
      </c>
      <c r="I62" s="8">
        <f t="shared" si="1"/>
        <v>446.56</v>
      </c>
      <c r="J62" s="8"/>
      <c r="K62" s="10">
        <f t="shared" si="2"/>
        <v>-0.12909999999999999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ROUND(+'Resp. Thy.'!S58,0)</f>
        <v>24901883</v>
      </c>
      <c r="E63" s="3">
        <f>ROUND(+'Resp. Thy.'!F58,0)</f>
        <v>70097</v>
      </c>
      <c r="F63" s="8">
        <f t="shared" si="0"/>
        <v>355.25</v>
      </c>
      <c r="G63" s="3">
        <f>ROUND(+'Resp. Thy.'!S161,0)</f>
        <v>22326441</v>
      </c>
      <c r="H63" s="3">
        <f>ROUND(+'Resp. Thy.'!F161,0)</f>
        <v>67425</v>
      </c>
      <c r="I63" s="8">
        <f t="shared" si="1"/>
        <v>331.13</v>
      </c>
      <c r="J63" s="8"/>
      <c r="K63" s="10">
        <f t="shared" si="2"/>
        <v>-6.7900000000000002E-2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Thy.'!S59,0)</f>
        <v>703422</v>
      </c>
      <c r="E64" s="3">
        <f>ROUND(+'Resp. Thy.'!F59,0)</f>
        <v>1963</v>
      </c>
      <c r="F64" s="8">
        <f t="shared" si="0"/>
        <v>358.34</v>
      </c>
      <c r="G64" s="3">
        <f>ROUND(+'Resp. Thy.'!S162,0)</f>
        <v>589849</v>
      </c>
      <c r="H64" s="3">
        <f>ROUND(+'Resp. Thy.'!F162,0)</f>
        <v>1866</v>
      </c>
      <c r="I64" s="8">
        <f t="shared" si="1"/>
        <v>316.10000000000002</v>
      </c>
      <c r="J64" s="8"/>
      <c r="K64" s="10">
        <f t="shared" si="2"/>
        <v>-0.1179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Thy.'!S60,0)</f>
        <v>17953936</v>
      </c>
      <c r="E65" s="3">
        <f>ROUND(+'Resp. Thy.'!F60,0)</f>
        <v>68773</v>
      </c>
      <c r="F65" s="8">
        <f t="shared" si="0"/>
        <v>261.06</v>
      </c>
      <c r="G65" s="3">
        <f>ROUND(+'Resp. Thy.'!S163,0)</f>
        <v>16903477</v>
      </c>
      <c r="H65" s="3">
        <f>ROUND(+'Resp. Thy.'!F163,0)</f>
        <v>61208</v>
      </c>
      <c r="I65" s="8">
        <f t="shared" si="1"/>
        <v>276.16000000000003</v>
      </c>
      <c r="J65" s="8"/>
      <c r="K65" s="10">
        <f t="shared" si="2"/>
        <v>5.7799999999999997E-2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Thy.'!S61,0)</f>
        <v>384</v>
      </c>
      <c r="E66" s="3">
        <f>ROUND(+'Resp. Thy.'!F61,0)</f>
        <v>0</v>
      </c>
      <c r="F66" s="8" t="str">
        <f t="shared" si="0"/>
        <v/>
      </c>
      <c r="G66" s="3">
        <f>ROUND(+'Resp. Thy.'!S164,0)</f>
        <v>576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Thy.'!S62,0)</f>
        <v>5659284</v>
      </c>
      <c r="E67" s="3">
        <f>ROUND(+'Resp. Thy.'!F62,0)</f>
        <v>7022</v>
      </c>
      <c r="F67" s="8">
        <f t="shared" si="0"/>
        <v>805.94</v>
      </c>
      <c r="G67" s="3">
        <f>ROUND(+'Resp. Thy.'!S165,0)</f>
        <v>6081986</v>
      </c>
      <c r="H67" s="3">
        <f>ROUND(+'Resp. Thy.'!F165,0)</f>
        <v>7191</v>
      </c>
      <c r="I67" s="8">
        <f t="shared" si="1"/>
        <v>845.78</v>
      </c>
      <c r="J67" s="8"/>
      <c r="K67" s="10">
        <f t="shared" si="2"/>
        <v>4.9399999999999999E-2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Thy.'!S63,0)</f>
        <v>86030</v>
      </c>
      <c r="E68" s="3">
        <f>ROUND(+'Resp. Thy.'!F63,0)</f>
        <v>16</v>
      </c>
      <c r="F68" s="8">
        <f t="shared" si="0"/>
        <v>5376.88</v>
      </c>
      <c r="G68" s="3">
        <f>ROUND(+'Resp. Thy.'!S166,0)</f>
        <v>68658</v>
      </c>
      <c r="H68" s="3">
        <f>ROUND(+'Resp. Thy.'!F166,0)</f>
        <v>4537</v>
      </c>
      <c r="I68" s="8">
        <f t="shared" si="1"/>
        <v>15.13</v>
      </c>
      <c r="J68" s="8"/>
      <c r="K68" s="10">
        <f t="shared" si="2"/>
        <v>-0.99719999999999998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Thy.'!S64,0)</f>
        <v>11849849</v>
      </c>
      <c r="E69" s="3">
        <f>ROUND(+'Resp. Thy.'!F64,0)</f>
        <v>71770</v>
      </c>
      <c r="F69" s="8">
        <f t="shared" si="0"/>
        <v>165.11</v>
      </c>
      <c r="G69" s="3">
        <f>ROUND(+'Resp. Thy.'!S167,0)</f>
        <v>10196092</v>
      </c>
      <c r="H69" s="3">
        <f>ROUND(+'Resp. Thy.'!F167,0)</f>
        <v>68385</v>
      </c>
      <c r="I69" s="8">
        <f t="shared" si="1"/>
        <v>149.1</v>
      </c>
      <c r="J69" s="8"/>
      <c r="K69" s="10">
        <f t="shared" si="2"/>
        <v>-9.7000000000000003E-2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ROUND(+'Resp. Thy.'!S65,0)</f>
        <v>1118373</v>
      </c>
      <c r="E70" s="3">
        <f>ROUND(+'Resp. Thy.'!F65,0)</f>
        <v>10123</v>
      </c>
      <c r="F70" s="8">
        <f t="shared" si="0"/>
        <v>110.48</v>
      </c>
      <c r="G70" s="3">
        <f>ROUND(+'Resp. Thy.'!S168,0)</f>
        <v>1186739</v>
      </c>
      <c r="H70" s="3">
        <f>ROUND(+'Resp. Thy.'!F168,0)</f>
        <v>4368</v>
      </c>
      <c r="I70" s="8">
        <f t="shared" si="1"/>
        <v>271.69</v>
      </c>
      <c r="J70" s="8"/>
      <c r="K70" s="10">
        <f t="shared" si="2"/>
        <v>1.4592000000000001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Thy.'!S66,0)</f>
        <v>311262</v>
      </c>
      <c r="E71" s="3">
        <f>ROUND(+'Resp. Thy.'!F66,0)</f>
        <v>4432</v>
      </c>
      <c r="F71" s="8">
        <f t="shared" si="0"/>
        <v>70.23</v>
      </c>
      <c r="G71" s="3">
        <f>ROUND(+'Resp. Thy.'!S169,0)</f>
        <v>954727</v>
      </c>
      <c r="H71" s="3">
        <f>ROUND(+'Resp. Thy.'!F169,0)</f>
        <v>5962</v>
      </c>
      <c r="I71" s="8">
        <f t="shared" si="1"/>
        <v>160.13999999999999</v>
      </c>
      <c r="J71" s="8"/>
      <c r="K71" s="10">
        <f t="shared" si="2"/>
        <v>1.2802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Thy.'!S67,0)</f>
        <v>0</v>
      </c>
      <c r="E72" s="3">
        <f>ROUND(+'Resp. Thy.'!F67,0)</f>
        <v>0</v>
      </c>
      <c r="F72" s="8" t="str">
        <f t="shared" si="0"/>
        <v/>
      </c>
      <c r="G72" s="3">
        <f>ROUND(+'Resp. Thy.'!S170,0)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Thy.'!S68,0)</f>
        <v>44611471</v>
      </c>
      <c r="E73" s="3">
        <f>ROUND(+'Resp. Thy.'!F68,0)</f>
        <v>76057</v>
      </c>
      <c r="F73" s="8">
        <f t="shared" si="0"/>
        <v>586.54999999999995</v>
      </c>
      <c r="G73" s="3">
        <f>ROUND(+'Resp. Thy.'!S171,0)</f>
        <v>52058382</v>
      </c>
      <c r="H73" s="3">
        <f>ROUND(+'Resp. Thy.'!F171,0)</f>
        <v>0</v>
      </c>
      <c r="I73" s="8" t="str">
        <f t="shared" si="1"/>
        <v/>
      </c>
      <c r="J73" s="8"/>
      <c r="K73" s="10" t="str">
        <f t="shared" si="2"/>
        <v/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Thy.'!S69,0)</f>
        <v>13639426</v>
      </c>
      <c r="E74" s="3">
        <f>ROUND(+'Resp. Thy.'!F69,0)</f>
        <v>40291</v>
      </c>
      <c r="F74" s="8">
        <f t="shared" si="0"/>
        <v>338.52</v>
      </c>
      <c r="G74" s="3">
        <f>ROUND(+'Resp. Thy.'!S172,0)</f>
        <v>24466543</v>
      </c>
      <c r="H74" s="3">
        <f>ROUND(+'Resp. Thy.'!F172,0)</f>
        <v>0</v>
      </c>
      <c r="I74" s="8" t="str">
        <f t="shared" si="1"/>
        <v/>
      </c>
      <c r="J74" s="8"/>
      <c r="K74" s="10" t="str">
        <f t="shared" si="2"/>
        <v/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Thy.'!S70,0)</f>
        <v>129013531</v>
      </c>
      <c r="E75" s="3">
        <f>ROUND(+'Resp. Thy.'!F70,0)</f>
        <v>710560</v>
      </c>
      <c r="F75" s="8">
        <f t="shared" ref="F75:F110" si="3">IF(D75=0,"",IF(E75=0,"",ROUND(D75/E75,2)))</f>
        <v>181.57</v>
      </c>
      <c r="G75" s="3">
        <f>ROUND(+'Resp. Thy.'!S173,0)</f>
        <v>131211479</v>
      </c>
      <c r="H75" s="3">
        <f>ROUND(+'Resp. Thy.'!F173,0)</f>
        <v>0</v>
      </c>
      <c r="I75" s="8" t="str">
        <f t="shared" ref="I75:I110" si="4">IF(G75=0,"",IF(H75=0,"",ROUND(G75/H75,2)))</f>
        <v/>
      </c>
      <c r="J75" s="8"/>
      <c r="K75" s="10" t="str">
        <f t="shared" ref="K75:K110" si="5">IF(D75=0,"",IF(E75=0,"",IF(G75=0,"",IF(H75=0,"",ROUND(I75/F75-1,4)))))</f>
        <v/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Thy.'!S71,0)</f>
        <v>13401736</v>
      </c>
      <c r="E76" s="3">
        <f>ROUND(+'Resp. Thy.'!F71,0)</f>
        <v>0</v>
      </c>
      <c r="F76" s="8" t="str">
        <f t="shared" si="3"/>
        <v/>
      </c>
      <c r="G76" s="3">
        <f>ROUND(+'Resp. Thy.'!S174,0)</f>
        <v>16433126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Thy.'!S72,0)</f>
        <v>1054652</v>
      </c>
      <c r="E77" s="3">
        <f>ROUND(+'Resp. Thy.'!F72,0)</f>
        <v>2229</v>
      </c>
      <c r="F77" s="8">
        <f t="shared" si="3"/>
        <v>473.15</v>
      </c>
      <c r="G77" s="3">
        <f>ROUND(+'Resp. Thy.'!S175,0)</f>
        <v>1163693</v>
      </c>
      <c r="H77" s="3">
        <f>ROUND(+'Resp. Thy.'!F175,0)</f>
        <v>1875</v>
      </c>
      <c r="I77" s="8">
        <f t="shared" si="4"/>
        <v>620.64</v>
      </c>
      <c r="J77" s="8"/>
      <c r="K77" s="10">
        <f t="shared" si="5"/>
        <v>0.31169999999999998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Thy.'!S73,0)</f>
        <v>0</v>
      </c>
      <c r="E78" s="3">
        <f>ROUND(+'Resp. Thy.'!F73,0)</f>
        <v>0</v>
      </c>
      <c r="F78" s="8" t="str">
        <f t="shared" si="3"/>
        <v/>
      </c>
      <c r="G78" s="3">
        <f>ROUND(+'Resp. Thy.'!S176,0)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Thy.'!S74,0)</f>
        <v>9540654</v>
      </c>
      <c r="E79" s="3">
        <f>ROUND(+'Resp. Thy.'!F74,0)</f>
        <v>48566</v>
      </c>
      <c r="F79" s="8">
        <f t="shared" si="3"/>
        <v>196.45</v>
      </c>
      <c r="G79" s="3">
        <f>ROUND(+'Resp. Thy.'!S177,0)</f>
        <v>10049766</v>
      </c>
      <c r="H79" s="3">
        <f>ROUND(+'Resp. Thy.'!F177,0)</f>
        <v>48978</v>
      </c>
      <c r="I79" s="8">
        <f t="shared" si="4"/>
        <v>205.19</v>
      </c>
      <c r="J79" s="8"/>
      <c r="K79" s="10">
        <f t="shared" si="5"/>
        <v>4.4499999999999998E-2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Thy.'!S75,0)</f>
        <v>36652321</v>
      </c>
      <c r="E80" s="3">
        <f>ROUND(+'Resp. Thy.'!F75,0)</f>
        <v>89504</v>
      </c>
      <c r="F80" s="8">
        <f t="shared" si="3"/>
        <v>409.5</v>
      </c>
      <c r="G80" s="3">
        <f>ROUND(+'Resp. Thy.'!S178,0)</f>
        <v>32136573</v>
      </c>
      <c r="H80" s="3">
        <f>ROUND(+'Resp. Thy.'!F178,0)</f>
        <v>96642</v>
      </c>
      <c r="I80" s="8">
        <f t="shared" si="4"/>
        <v>332.53</v>
      </c>
      <c r="J80" s="8"/>
      <c r="K80" s="10">
        <f t="shared" si="5"/>
        <v>-0.188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Thy.'!S76,0)</f>
        <v>2729496</v>
      </c>
      <c r="E81" s="3">
        <f>ROUND(+'Resp. Thy.'!F76,0)</f>
        <v>25888</v>
      </c>
      <c r="F81" s="8">
        <f t="shared" si="3"/>
        <v>105.43</v>
      </c>
      <c r="G81" s="3">
        <f>ROUND(+'Resp. Thy.'!S179,0)</f>
        <v>2674463</v>
      </c>
      <c r="H81" s="3">
        <f>ROUND(+'Resp. Thy.'!F179,0)</f>
        <v>23695</v>
      </c>
      <c r="I81" s="8">
        <f t="shared" si="4"/>
        <v>112.87</v>
      </c>
      <c r="J81" s="8"/>
      <c r="K81" s="10">
        <f t="shared" si="5"/>
        <v>7.0599999999999996E-2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Thy.'!S77,0)</f>
        <v>1281053</v>
      </c>
      <c r="E82" s="3">
        <f>ROUND(+'Resp. Thy.'!F77,0)</f>
        <v>3054</v>
      </c>
      <c r="F82" s="8">
        <f t="shared" si="3"/>
        <v>419.47</v>
      </c>
      <c r="G82" s="3">
        <f>ROUND(+'Resp. Thy.'!S180,0)</f>
        <v>1471537</v>
      </c>
      <c r="H82" s="3">
        <f>ROUND(+'Resp. Thy.'!F180,0)</f>
        <v>10812</v>
      </c>
      <c r="I82" s="8">
        <f t="shared" si="4"/>
        <v>136.1</v>
      </c>
      <c r="J82" s="8"/>
      <c r="K82" s="10">
        <f t="shared" si="5"/>
        <v>-0.67549999999999999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Thy.'!S78,0)</f>
        <v>14045036</v>
      </c>
      <c r="E83" s="3">
        <f>ROUND(+'Resp. Thy.'!F78,0)</f>
        <v>32174</v>
      </c>
      <c r="F83" s="8">
        <f t="shared" si="3"/>
        <v>436.53</v>
      </c>
      <c r="G83" s="3">
        <f>ROUND(+'Resp. Thy.'!S181,0)</f>
        <v>15479474</v>
      </c>
      <c r="H83" s="3">
        <f>ROUND(+'Resp. Thy.'!F181,0)</f>
        <v>37329</v>
      </c>
      <c r="I83" s="8">
        <f t="shared" si="4"/>
        <v>414.68</v>
      </c>
      <c r="J83" s="8"/>
      <c r="K83" s="10">
        <f t="shared" si="5"/>
        <v>-5.0099999999999999E-2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Thy.'!S79,0)</f>
        <v>100472429</v>
      </c>
      <c r="E84" s="3">
        <f>ROUND(+'Resp. Thy.'!F79,0)</f>
        <v>151927</v>
      </c>
      <c r="F84" s="8">
        <f t="shared" si="3"/>
        <v>661.32</v>
      </c>
      <c r="G84" s="3">
        <f>ROUND(+'Resp. Thy.'!S182,0)</f>
        <v>103367694</v>
      </c>
      <c r="H84" s="3">
        <f>ROUND(+'Resp. Thy.'!F182,0)</f>
        <v>220339</v>
      </c>
      <c r="I84" s="8">
        <f t="shared" si="4"/>
        <v>469.13</v>
      </c>
      <c r="J84" s="8"/>
      <c r="K84" s="10">
        <f t="shared" si="5"/>
        <v>-0.29060000000000002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ROUND(+'Resp. Thy.'!S80,0)</f>
        <v>8601156</v>
      </c>
      <c r="E85" s="3">
        <f>ROUND(+'Resp. Thy.'!F80,0)</f>
        <v>90679</v>
      </c>
      <c r="F85" s="8">
        <f t="shared" si="3"/>
        <v>94.85</v>
      </c>
      <c r="G85" s="3">
        <f>ROUND(+'Resp. Thy.'!S183,0)</f>
        <v>9376643</v>
      </c>
      <c r="H85" s="3">
        <f>ROUND(+'Resp. Thy.'!F183,0)</f>
        <v>97228</v>
      </c>
      <c r="I85" s="8">
        <f t="shared" si="4"/>
        <v>96.44</v>
      </c>
      <c r="J85" s="8"/>
      <c r="K85" s="10">
        <f t="shared" si="5"/>
        <v>1.6799999999999999E-2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Thy.'!S81,0)</f>
        <v>23578769</v>
      </c>
      <c r="E86" s="3">
        <f>ROUND(+'Resp. Thy.'!F81,0)</f>
        <v>53904</v>
      </c>
      <c r="F86" s="8">
        <f t="shared" si="3"/>
        <v>437.42</v>
      </c>
      <c r="G86" s="3">
        <f>ROUND(+'Resp. Thy.'!S184,0)</f>
        <v>23505566</v>
      </c>
      <c r="H86" s="3">
        <f>ROUND(+'Resp. Thy.'!F184,0)</f>
        <v>52006</v>
      </c>
      <c r="I86" s="8">
        <f t="shared" si="4"/>
        <v>451.98</v>
      </c>
      <c r="J86" s="8"/>
      <c r="K86" s="10">
        <f t="shared" si="5"/>
        <v>3.3300000000000003E-2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Thy.'!S82,0)</f>
        <v>238483</v>
      </c>
      <c r="E87" s="3">
        <f>ROUND(+'Resp. Thy.'!F82,0)</f>
        <v>0</v>
      </c>
      <c r="F87" s="8" t="str">
        <f t="shared" si="3"/>
        <v/>
      </c>
      <c r="G87" s="3">
        <f>ROUND(+'Resp. Thy.'!S185,0)</f>
        <v>252176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Thy.'!S83,0)</f>
        <v>16993255</v>
      </c>
      <c r="E88" s="3">
        <f>ROUND(+'Resp. Thy.'!F83,0)</f>
        <v>0</v>
      </c>
      <c r="F88" s="8" t="str">
        <f t="shared" si="3"/>
        <v/>
      </c>
      <c r="G88" s="3">
        <f>ROUND(+'Resp. Thy.'!S186,0)</f>
        <v>17086565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Thy.'!S84,0)</f>
        <v>3828783</v>
      </c>
      <c r="E89" s="3">
        <f>ROUND(+'Resp. Thy.'!F84,0)</f>
        <v>6294</v>
      </c>
      <c r="F89" s="8">
        <f t="shared" si="3"/>
        <v>608.32000000000005</v>
      </c>
      <c r="G89" s="3">
        <f>ROUND(+'Resp. Thy.'!S187,0)</f>
        <v>2529005</v>
      </c>
      <c r="H89" s="3">
        <f>ROUND(+'Resp. Thy.'!F187,0)</f>
        <v>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Thy.'!S85,0)</f>
        <v>2059725</v>
      </c>
      <c r="E90" s="3">
        <f>ROUND(+'Resp. Thy.'!F85,0)</f>
        <v>14697</v>
      </c>
      <c r="F90" s="8">
        <f t="shared" si="3"/>
        <v>140.15</v>
      </c>
      <c r="G90" s="3">
        <f>ROUND(+'Resp. Thy.'!S188,0)</f>
        <v>2268505</v>
      </c>
      <c r="H90" s="3">
        <f>ROUND(+'Resp. Thy.'!F188,0)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Thy.'!S86,0)</f>
        <v>0</v>
      </c>
      <c r="E91" s="3">
        <f>ROUND(+'Resp. Thy.'!F86,0)</f>
        <v>0</v>
      </c>
      <c r="F91" s="8" t="str">
        <f t="shared" si="3"/>
        <v/>
      </c>
      <c r="G91" s="3">
        <f>ROUND(+'Resp. Thy.'!S189,0)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Thy.'!S87,0)</f>
        <v>6923242</v>
      </c>
      <c r="E92" s="3">
        <f>ROUND(+'Resp. Thy.'!F87,0)</f>
        <v>17319</v>
      </c>
      <c r="F92" s="8">
        <f t="shared" si="3"/>
        <v>399.75</v>
      </c>
      <c r="G92" s="3">
        <f>ROUND(+'Resp. Thy.'!S190,0)</f>
        <v>7235405</v>
      </c>
      <c r="H92" s="3">
        <f>ROUND(+'Resp. Thy.'!F190,0)</f>
        <v>13816</v>
      </c>
      <c r="I92" s="8">
        <f t="shared" si="4"/>
        <v>523.70000000000005</v>
      </c>
      <c r="J92" s="8"/>
      <c r="K92" s="10">
        <f t="shared" si="5"/>
        <v>0.31009999999999999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ROUND(+'Resp. Thy.'!S88,0)</f>
        <v>1442669</v>
      </c>
      <c r="E93" s="3">
        <f>ROUND(+'Resp. Thy.'!F88,0)</f>
        <v>26079</v>
      </c>
      <c r="F93" s="8">
        <f t="shared" si="3"/>
        <v>55.32</v>
      </c>
      <c r="G93" s="3">
        <f>ROUND(+'Resp. Thy.'!S191,0)</f>
        <v>3385278</v>
      </c>
      <c r="H93" s="3">
        <f>ROUND(+'Resp. Thy.'!F191,0)</f>
        <v>20587</v>
      </c>
      <c r="I93" s="8">
        <f t="shared" si="4"/>
        <v>164.44</v>
      </c>
      <c r="J93" s="8"/>
      <c r="K93" s="10">
        <f t="shared" si="5"/>
        <v>1.9724999999999999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ROUND(+'Resp. Thy.'!S89,0)</f>
        <v>3590523</v>
      </c>
      <c r="E94" s="3">
        <f>ROUND(+'Resp. Thy.'!F89,0)</f>
        <v>17768</v>
      </c>
      <c r="F94" s="8">
        <f t="shared" si="3"/>
        <v>202.08</v>
      </c>
      <c r="G94" s="3">
        <f>ROUND(+'Resp. Thy.'!S192,0)</f>
        <v>3165311</v>
      </c>
      <c r="H94" s="3">
        <f>ROUND(+'Resp. Thy.'!F192,0)</f>
        <v>13037</v>
      </c>
      <c r="I94" s="8">
        <f t="shared" si="4"/>
        <v>242.79</v>
      </c>
      <c r="J94" s="8"/>
      <c r="K94" s="10">
        <f t="shared" si="5"/>
        <v>0.20150000000000001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Thy.'!S90,0)</f>
        <v>18590923</v>
      </c>
      <c r="E95" s="3">
        <f>ROUND(+'Resp. Thy.'!F90,0)</f>
        <v>42408</v>
      </c>
      <c r="F95" s="8">
        <f t="shared" si="3"/>
        <v>438.38</v>
      </c>
      <c r="G95" s="3">
        <f>ROUND(+'Resp. Thy.'!S193,0)</f>
        <v>22403484</v>
      </c>
      <c r="H95" s="3">
        <f>ROUND(+'Resp. Thy.'!F193,0)</f>
        <v>69373</v>
      </c>
      <c r="I95" s="8">
        <f t="shared" si="4"/>
        <v>322.94</v>
      </c>
      <c r="J95" s="8"/>
      <c r="K95" s="10">
        <f t="shared" si="5"/>
        <v>-0.26329999999999998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Thy.'!S91,0)</f>
        <v>8354473</v>
      </c>
      <c r="E96" s="3">
        <f>ROUND(+'Resp. Thy.'!F91,0)</f>
        <v>0</v>
      </c>
      <c r="F96" s="8" t="str">
        <f t="shared" si="3"/>
        <v/>
      </c>
      <c r="G96" s="3">
        <f>ROUND(+'Resp. Thy.'!S194,0)</f>
        <v>8874964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Thy.'!S92,0)</f>
        <v>2027068</v>
      </c>
      <c r="E97" s="3">
        <f>ROUND(+'Resp. Thy.'!F92,0)</f>
        <v>0</v>
      </c>
      <c r="F97" s="8" t="str">
        <f t="shared" si="3"/>
        <v/>
      </c>
      <c r="G97" s="3">
        <f>ROUND(+'Resp. Thy.'!S195,0)</f>
        <v>2216615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Thy.'!S93,0)</f>
        <v>0</v>
      </c>
      <c r="E98" s="3">
        <f>ROUND(+'Resp. Thy.'!F93,0)</f>
        <v>0</v>
      </c>
      <c r="F98" s="8" t="str">
        <f t="shared" si="3"/>
        <v/>
      </c>
      <c r="G98" s="3">
        <f>ROUND(+'Resp. Thy.'!S196,0)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Thy.'!S94,0)</f>
        <v>1773066</v>
      </c>
      <c r="E99" s="3">
        <f>ROUND(+'Resp. Thy.'!F94,0)</f>
        <v>7171</v>
      </c>
      <c r="F99" s="8">
        <f t="shared" si="3"/>
        <v>247.26</v>
      </c>
      <c r="G99" s="3">
        <f>ROUND(+'Resp. Thy.'!S197,0)</f>
        <v>1795415</v>
      </c>
      <c r="H99" s="3">
        <f>ROUND(+'Resp. Thy.'!F197,0)</f>
        <v>5507</v>
      </c>
      <c r="I99" s="8">
        <f t="shared" si="4"/>
        <v>326.02</v>
      </c>
      <c r="J99" s="8"/>
      <c r="K99" s="10">
        <f t="shared" si="5"/>
        <v>0.31850000000000001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ROUND(+'Resp. Thy.'!S95,0)</f>
        <v>21657487</v>
      </c>
      <c r="E100" s="3">
        <f>ROUND(+'Resp. Thy.'!F95,0)</f>
        <v>0</v>
      </c>
      <c r="F100" s="8" t="str">
        <f t="shared" si="3"/>
        <v/>
      </c>
      <c r="G100" s="3">
        <f>ROUND(+'Resp. Thy.'!S198,0)</f>
        <v>23255595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Thy.'!S96,0)</f>
        <v>41567409</v>
      </c>
      <c r="E101" s="3">
        <f>ROUND(+'Resp. Thy.'!F96,0)</f>
        <v>109477</v>
      </c>
      <c r="F101" s="8">
        <f t="shared" si="3"/>
        <v>379.69</v>
      </c>
      <c r="G101" s="3">
        <f>ROUND(+'Resp. Thy.'!S199,0)</f>
        <v>38511465</v>
      </c>
      <c r="H101" s="3">
        <f>ROUND(+'Resp. Thy.'!F199,0)</f>
        <v>104412</v>
      </c>
      <c r="I101" s="8">
        <f t="shared" si="4"/>
        <v>368.84</v>
      </c>
      <c r="J101" s="8"/>
      <c r="K101" s="10">
        <f t="shared" si="5"/>
        <v>-2.86E-2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Thy.'!S97,0)</f>
        <v>9010987</v>
      </c>
      <c r="E102" s="3">
        <f>ROUND(+'Resp. Thy.'!F97,0)</f>
        <v>15504</v>
      </c>
      <c r="F102" s="8">
        <f t="shared" si="3"/>
        <v>581.20000000000005</v>
      </c>
      <c r="G102" s="3">
        <f>ROUND(+'Resp. Thy.'!S200,0)</f>
        <v>10617720</v>
      </c>
      <c r="H102" s="3">
        <f>ROUND(+'Resp. Thy.'!F200,0)</f>
        <v>30344</v>
      </c>
      <c r="I102" s="8">
        <f t="shared" si="4"/>
        <v>349.91</v>
      </c>
      <c r="J102" s="8"/>
      <c r="K102" s="10">
        <f t="shared" si="5"/>
        <v>-0.39800000000000002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Thy.'!S98,0)</f>
        <v>6945793</v>
      </c>
      <c r="E103" s="3">
        <f>ROUND(+'Resp. Thy.'!F98,0)</f>
        <v>0</v>
      </c>
      <c r="F103" s="8" t="str">
        <f t="shared" si="3"/>
        <v/>
      </c>
      <c r="G103" s="3">
        <f>ROUND(+'Resp. Thy.'!S201,0)</f>
        <v>16080914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Thy.'!S99,0)</f>
        <v>0</v>
      </c>
      <c r="E104" s="3">
        <f>ROUND(+'Resp. Thy.'!F99,0)</f>
        <v>0</v>
      </c>
      <c r="F104" s="8" t="str">
        <f t="shared" si="3"/>
        <v/>
      </c>
      <c r="G104" s="3">
        <f>ROUND(+'Resp. Thy.'!S202,0)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Thy.'!S100,0)</f>
        <v>0</v>
      </c>
      <c r="E105" s="3">
        <f>ROUND(+'Resp. Thy.'!F100,0)</f>
        <v>0</v>
      </c>
      <c r="F105" s="8" t="str">
        <f t="shared" si="3"/>
        <v/>
      </c>
      <c r="G105" s="3">
        <f>ROUND(+'Resp. Thy.'!S203,0)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Thy.'!S101,0)</f>
        <v>0</v>
      </c>
      <c r="E106" s="3">
        <f>ROUND(+'Resp. Thy.'!F101,0)</f>
        <v>0</v>
      </c>
      <c r="F106" s="8" t="str">
        <f t="shared" si="3"/>
        <v/>
      </c>
      <c r="G106" s="3">
        <f>ROUND(+'Resp. Thy.'!S204,0)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Thy.'!S102,0)</f>
        <v>0</v>
      </c>
      <c r="E107" s="3">
        <f>ROUND(+'Resp. Thy.'!F102,0)</f>
        <v>0</v>
      </c>
      <c r="F107" s="8" t="str">
        <f t="shared" si="3"/>
        <v/>
      </c>
      <c r="G107" s="3">
        <f>ROUND(+'Resp. Thy.'!S205,0)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ROUND(+'Resp. Thy.'!S103,0)</f>
        <v>0</v>
      </c>
      <c r="E108" s="3">
        <f>ROUND(+'Resp. Thy.'!F103,0)</f>
        <v>0</v>
      </c>
      <c r="F108" s="8" t="str">
        <f t="shared" si="3"/>
        <v/>
      </c>
      <c r="G108" s="3">
        <f>ROUND(+'Resp. Thy.'!S206,0)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ROUND(+'Resp. Thy.'!S104,0)</f>
        <v>0</v>
      </c>
      <c r="E109" s="3">
        <f>ROUND(+'Resp. Thy.'!F104,0)</f>
        <v>0</v>
      </c>
      <c r="F109" s="8" t="str">
        <f t="shared" si="3"/>
        <v/>
      </c>
      <c r="G109" s="3">
        <f>ROUND(+'Resp. Thy.'!S207,0)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ROUND(+'Resp. Thy.'!S105,0)</f>
        <v>0</v>
      </c>
      <c r="E110" s="3">
        <f>ROUND(+'Resp. Thy.'!F105,0)</f>
        <v>0</v>
      </c>
      <c r="F110" s="8" t="str">
        <f t="shared" si="3"/>
        <v/>
      </c>
      <c r="G110" s="3">
        <f>ROUND(+'Resp. Thy.'!S208,0)</f>
        <v>0</v>
      </c>
      <c r="H110" s="3">
        <f>ROUND(+'Resp. Thy.'!F208,0)</f>
        <v>0</v>
      </c>
      <c r="I110" s="8" t="str">
        <f t="shared" si="4"/>
        <v/>
      </c>
      <c r="J110" s="8"/>
      <c r="K110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33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45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6</v>
      </c>
      <c r="E9" s="1" t="s">
        <v>17</v>
      </c>
      <c r="F9" s="1" t="s">
        <v>18</v>
      </c>
      <c r="G9" s="1" t="s">
        <v>6</v>
      </c>
      <c r="H9" s="1" t="s">
        <v>17</v>
      </c>
      <c r="I9" s="1" t="s">
        <v>18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Thy.'!G5,0)</f>
        <v>6763040</v>
      </c>
      <c r="E10" s="8">
        <f>ROUND(+'Resp. Thy.'!E5,2)</f>
        <v>74.75</v>
      </c>
      <c r="F10" s="8">
        <f>IF(D10=0,"",IF(E10=0,"",ROUND(D10/E10,2)))</f>
        <v>90475.45</v>
      </c>
      <c r="G10" s="3">
        <f>ROUND(+'Resp. Thy.'!G108,0)</f>
        <v>7109967</v>
      </c>
      <c r="H10" s="8">
        <f>ROUND(+'Resp. Thy.'!E108,2)</f>
        <v>78.19</v>
      </c>
      <c r="I10" s="8">
        <f>IF(G10=0,"",IF(H10=0,"",ROUND(G10/H10,2)))</f>
        <v>90931.92</v>
      </c>
      <c r="J10" s="8"/>
      <c r="K10" s="10">
        <f>IF(D10=0,"",IF(E10=0,"",IF(G10=0,"",IF(H10=0,"",ROUND(I10/F10-1,4)))))</f>
        <v>5.0000000000000001E-3</v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Thy.'!G6,0)</f>
        <v>1944087</v>
      </c>
      <c r="E11" s="8">
        <f>ROUND(+'Resp. Thy.'!E6,2)</f>
        <v>23.54</v>
      </c>
      <c r="F11" s="8">
        <f t="shared" ref="F11:F74" si="0">IF(D11=0,"",IF(E11=0,"",ROUND(D11/E11,2)))</f>
        <v>82586.53</v>
      </c>
      <c r="G11" s="3">
        <f>ROUND(+'Resp. Thy.'!G109,0)</f>
        <v>4184390</v>
      </c>
      <c r="H11" s="8">
        <f>ROUND(+'Resp. Thy.'!E109,2)</f>
        <v>46.9</v>
      </c>
      <c r="I11" s="8">
        <f t="shared" ref="I11:I74" si="1">IF(G11=0,"",IF(H11=0,"",ROUND(G11/H11,2)))</f>
        <v>89219.4</v>
      </c>
      <c r="J11" s="8"/>
      <c r="K11" s="10">
        <f t="shared" ref="K11:K74" si="2">IF(D11=0,"",IF(E11=0,"",IF(G11=0,"",IF(H11=0,"",ROUND(I11/F11-1,4)))))</f>
        <v>8.0299999999999996E-2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Thy.'!G7,0)</f>
        <v>86871</v>
      </c>
      <c r="E12" s="8">
        <f>ROUND(+'Resp. Thy.'!E7,2)</f>
        <v>1.1200000000000001</v>
      </c>
      <c r="F12" s="8">
        <f t="shared" si="0"/>
        <v>77563.39</v>
      </c>
      <c r="G12" s="3">
        <f>ROUND(+'Resp. Thy.'!G110,0)</f>
        <v>94365</v>
      </c>
      <c r="H12" s="8">
        <f>ROUND(+'Resp. Thy.'!E110,2)</f>
        <v>1.17</v>
      </c>
      <c r="I12" s="8">
        <f t="shared" si="1"/>
        <v>80653.850000000006</v>
      </c>
      <c r="J12" s="8"/>
      <c r="K12" s="10">
        <f t="shared" si="2"/>
        <v>3.9800000000000002E-2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Thy.'!G8,0)</f>
        <v>1796120</v>
      </c>
      <c r="E13" s="8">
        <f>ROUND(+'Resp. Thy.'!E8,2)</f>
        <v>20.85</v>
      </c>
      <c r="F13" s="8">
        <f t="shared" si="0"/>
        <v>86144.84</v>
      </c>
      <c r="G13" s="3">
        <f>ROUND(+'Resp. Thy.'!G111,0)</f>
        <v>1638827</v>
      </c>
      <c r="H13" s="8">
        <f>ROUND(+'Resp. Thy.'!E111,2)</f>
        <v>19.760000000000002</v>
      </c>
      <c r="I13" s="8">
        <f t="shared" si="1"/>
        <v>82936.59</v>
      </c>
      <c r="J13" s="8"/>
      <c r="K13" s="10">
        <f t="shared" si="2"/>
        <v>-3.7199999999999997E-2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Thy.'!G9,0)</f>
        <v>6180656</v>
      </c>
      <c r="E14" s="8">
        <f>ROUND(+'Resp. Thy.'!E9,2)</f>
        <v>76.13</v>
      </c>
      <c r="F14" s="8">
        <f t="shared" si="0"/>
        <v>81185.55</v>
      </c>
      <c r="G14" s="3">
        <f>ROUND(+'Resp. Thy.'!G112,0)</f>
        <v>6495076</v>
      </c>
      <c r="H14" s="8">
        <f>ROUND(+'Resp. Thy.'!E112,2)</f>
        <v>77.430000000000007</v>
      </c>
      <c r="I14" s="8">
        <f t="shared" si="1"/>
        <v>83883.199999999997</v>
      </c>
      <c r="J14" s="8"/>
      <c r="K14" s="10">
        <f t="shared" si="2"/>
        <v>3.32E-2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Thy.'!G10,0)</f>
        <v>0</v>
      </c>
      <c r="E15" s="8">
        <f>ROUND(+'Resp. Thy.'!E10,2)</f>
        <v>0</v>
      </c>
      <c r="F15" s="8" t="str">
        <f t="shared" si="0"/>
        <v/>
      </c>
      <c r="G15" s="3">
        <f>ROUND(+'Resp. Thy.'!G113,0)</f>
        <v>155323</v>
      </c>
      <c r="H15" s="8">
        <f>ROUND(+'Resp. Thy.'!E113,2)</f>
        <v>1.41</v>
      </c>
      <c r="I15" s="8">
        <f t="shared" si="1"/>
        <v>110158.16</v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Thy.'!G11,0)</f>
        <v>0</v>
      </c>
      <c r="E16" s="8">
        <f>ROUND(+'Resp. Thy.'!E11,2)</f>
        <v>0</v>
      </c>
      <c r="F16" s="8" t="str">
        <f t="shared" si="0"/>
        <v/>
      </c>
      <c r="G16" s="3">
        <f>ROUND(+'Resp. Thy.'!G114,0)</f>
        <v>0</v>
      </c>
      <c r="H16" s="8">
        <f>ROUND(+'Resp. Thy.'!E114,2)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Thy.'!G12,0)</f>
        <v>455059</v>
      </c>
      <c r="E17" s="8">
        <f>ROUND(+'Resp. Thy.'!E12,2)</f>
        <v>6.24</v>
      </c>
      <c r="F17" s="8">
        <f t="shared" si="0"/>
        <v>72926.12</v>
      </c>
      <c r="G17" s="3">
        <f>ROUND(+'Resp. Thy.'!G115,0)</f>
        <v>514524</v>
      </c>
      <c r="H17" s="8">
        <f>ROUND(+'Resp. Thy.'!E115,2)</f>
        <v>7.02</v>
      </c>
      <c r="I17" s="8">
        <f t="shared" si="1"/>
        <v>73294.02</v>
      </c>
      <c r="J17" s="8"/>
      <c r="K17" s="10">
        <f t="shared" si="2"/>
        <v>5.0000000000000001E-3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Thy.'!G13,0)</f>
        <v>60564</v>
      </c>
      <c r="E18" s="8">
        <f>ROUND(+'Resp. Thy.'!E13,2)</f>
        <v>1.24</v>
      </c>
      <c r="F18" s="8">
        <f t="shared" si="0"/>
        <v>48841.94</v>
      </c>
      <c r="G18" s="3">
        <f>ROUND(+'Resp. Thy.'!G116,0)</f>
        <v>42151</v>
      </c>
      <c r="H18" s="8">
        <f>ROUND(+'Resp. Thy.'!E116,2)</f>
        <v>0.92</v>
      </c>
      <c r="I18" s="8">
        <f t="shared" si="1"/>
        <v>45816.3</v>
      </c>
      <c r="J18" s="8"/>
      <c r="K18" s="10">
        <f t="shared" si="2"/>
        <v>-6.1899999999999997E-2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Thy.'!G14,0)</f>
        <v>1111809</v>
      </c>
      <c r="E19" s="8">
        <f>ROUND(+'Resp. Thy.'!E14,2)</f>
        <v>14.32</v>
      </c>
      <c r="F19" s="8">
        <f t="shared" si="0"/>
        <v>77640.289999999994</v>
      </c>
      <c r="G19" s="3">
        <f>ROUND(+'Resp. Thy.'!G117,0)</f>
        <v>1215323</v>
      </c>
      <c r="H19" s="8">
        <f>ROUND(+'Resp. Thy.'!E117,2)</f>
        <v>15.32</v>
      </c>
      <c r="I19" s="8">
        <f t="shared" si="1"/>
        <v>79329.179999999993</v>
      </c>
      <c r="J19" s="8"/>
      <c r="K19" s="10">
        <f t="shared" si="2"/>
        <v>2.18E-2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Thy.'!G15,0)</f>
        <v>5390785</v>
      </c>
      <c r="E20" s="8">
        <f>ROUND(+'Resp. Thy.'!E15,2)</f>
        <v>70.12</v>
      </c>
      <c r="F20" s="8">
        <f t="shared" si="0"/>
        <v>76879.42</v>
      </c>
      <c r="G20" s="3">
        <f>ROUND(+'Resp. Thy.'!G118,0)</f>
        <v>5833525</v>
      </c>
      <c r="H20" s="8">
        <f>ROUND(+'Resp. Thy.'!E118,2)</f>
        <v>73.45</v>
      </c>
      <c r="I20" s="8">
        <f t="shared" si="1"/>
        <v>79421.72</v>
      </c>
      <c r="J20" s="8"/>
      <c r="K20" s="10">
        <f t="shared" si="2"/>
        <v>3.3099999999999997E-2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Thy.'!G16,0)</f>
        <v>2274433</v>
      </c>
      <c r="E21" s="8">
        <f>ROUND(+'Resp. Thy.'!E16,2)</f>
        <v>29.41</v>
      </c>
      <c r="F21" s="8">
        <f t="shared" si="0"/>
        <v>77335.360000000001</v>
      </c>
      <c r="G21" s="3">
        <f>ROUND(+'Resp. Thy.'!G119,0)</f>
        <v>2153531</v>
      </c>
      <c r="H21" s="8">
        <f>ROUND(+'Resp. Thy.'!E119,2)</f>
        <v>28.31</v>
      </c>
      <c r="I21" s="8">
        <f t="shared" si="1"/>
        <v>76069.62</v>
      </c>
      <c r="J21" s="8"/>
      <c r="K21" s="10">
        <f t="shared" si="2"/>
        <v>-1.6400000000000001E-2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Thy.'!G17,0)</f>
        <v>481751</v>
      </c>
      <c r="E22" s="8">
        <f>ROUND(+'Resp. Thy.'!E17,2)</f>
        <v>5.62</v>
      </c>
      <c r="F22" s="8">
        <f t="shared" si="0"/>
        <v>85720.82</v>
      </c>
      <c r="G22" s="3">
        <f>ROUND(+'Resp. Thy.'!G120,0)</f>
        <v>463725</v>
      </c>
      <c r="H22" s="8">
        <f>ROUND(+'Resp. Thy.'!E120,2)</f>
        <v>5.85</v>
      </c>
      <c r="I22" s="8">
        <f t="shared" si="1"/>
        <v>79269.23</v>
      </c>
      <c r="J22" s="8"/>
      <c r="K22" s="10">
        <f t="shared" si="2"/>
        <v>-7.5300000000000006E-2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ROUND(+'Resp. Thy.'!G18,0)</f>
        <v>2277025</v>
      </c>
      <c r="E23" s="8">
        <f>ROUND(+'Resp. Thy.'!E18,2)</f>
        <v>33.520000000000003</v>
      </c>
      <c r="F23" s="8">
        <f t="shared" si="0"/>
        <v>67930.34</v>
      </c>
      <c r="G23" s="3">
        <f>ROUND(+'Resp. Thy.'!G121,0)</f>
        <v>2631896</v>
      </c>
      <c r="H23" s="8">
        <f>ROUND(+'Resp. Thy.'!E121,2)</f>
        <v>36.5</v>
      </c>
      <c r="I23" s="8">
        <f t="shared" si="1"/>
        <v>72106.740000000005</v>
      </c>
      <c r="J23" s="8"/>
      <c r="K23" s="10">
        <f t="shared" si="2"/>
        <v>6.1499999999999999E-2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Thy.'!G19,0)</f>
        <v>685561</v>
      </c>
      <c r="E24" s="8">
        <f>ROUND(+'Resp. Thy.'!E19,2)</f>
        <v>10.11</v>
      </c>
      <c r="F24" s="8">
        <f t="shared" si="0"/>
        <v>67810.19</v>
      </c>
      <c r="G24" s="3">
        <f>ROUND(+'Resp. Thy.'!G122,0)</f>
        <v>670258</v>
      </c>
      <c r="H24" s="8">
        <f>ROUND(+'Resp. Thy.'!E122,2)</f>
        <v>10.61</v>
      </c>
      <c r="I24" s="8">
        <f t="shared" si="1"/>
        <v>63172.29</v>
      </c>
      <c r="J24" s="8"/>
      <c r="K24" s="10">
        <f t="shared" si="2"/>
        <v>-6.8400000000000002E-2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Thy.'!G20,0)</f>
        <v>1154519</v>
      </c>
      <c r="E25" s="8">
        <f>ROUND(+'Resp. Thy.'!E20,2)</f>
        <v>16.2</v>
      </c>
      <c r="F25" s="8">
        <f t="shared" si="0"/>
        <v>71266.600000000006</v>
      </c>
      <c r="G25" s="3">
        <f>ROUND(+'Resp. Thy.'!G123,0)</f>
        <v>1217360</v>
      </c>
      <c r="H25" s="8">
        <f>ROUND(+'Resp. Thy.'!E123,2)</f>
        <v>16.5</v>
      </c>
      <c r="I25" s="8">
        <f t="shared" si="1"/>
        <v>73779.39</v>
      </c>
      <c r="J25" s="8"/>
      <c r="K25" s="10">
        <f t="shared" si="2"/>
        <v>3.5299999999999998E-2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Thy.'!G21,0)</f>
        <v>296933</v>
      </c>
      <c r="E26" s="8">
        <f>ROUND(+'Resp. Thy.'!E21,2)</f>
        <v>3.76</v>
      </c>
      <c r="F26" s="8">
        <f t="shared" si="0"/>
        <v>78971.539999999994</v>
      </c>
      <c r="G26" s="3">
        <f>ROUND(+'Resp. Thy.'!G124,0)</f>
        <v>314038</v>
      </c>
      <c r="H26" s="8">
        <f>ROUND(+'Resp. Thy.'!E124,2)</f>
        <v>3.89</v>
      </c>
      <c r="I26" s="8">
        <f t="shared" si="1"/>
        <v>80729.56</v>
      </c>
      <c r="J26" s="8"/>
      <c r="K26" s="10">
        <f t="shared" si="2"/>
        <v>2.23E-2</v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Thy.'!G22,0)</f>
        <v>0</v>
      </c>
      <c r="E27" s="8">
        <f>ROUND(+'Resp. Thy.'!E22,2)</f>
        <v>0</v>
      </c>
      <c r="F27" s="8" t="str">
        <f t="shared" si="0"/>
        <v/>
      </c>
      <c r="G27" s="3">
        <f>ROUND(+'Resp. Thy.'!G125,0)</f>
        <v>0</v>
      </c>
      <c r="H27" s="8">
        <f>ROUND(+'Resp. Thy.'!E125,2)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Thy.'!G23,0)</f>
        <v>0</v>
      </c>
      <c r="E28" s="8">
        <f>ROUND(+'Resp. Thy.'!E23,2)</f>
        <v>0</v>
      </c>
      <c r="F28" s="8" t="str">
        <f t="shared" si="0"/>
        <v/>
      </c>
      <c r="G28" s="3">
        <f>ROUND(+'Resp. Thy.'!G126,0)</f>
        <v>0</v>
      </c>
      <c r="H28" s="8">
        <f>ROUND(+'Resp. Thy.'!E126,2)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Thy.'!G24,0)</f>
        <v>415260</v>
      </c>
      <c r="E29" s="8">
        <f>ROUND(+'Resp. Thy.'!E24,2)</f>
        <v>5.68</v>
      </c>
      <c r="F29" s="8">
        <f t="shared" si="0"/>
        <v>73109.149999999994</v>
      </c>
      <c r="G29" s="3">
        <f>ROUND(+'Resp. Thy.'!G127,0)</f>
        <v>400561</v>
      </c>
      <c r="H29" s="8">
        <f>ROUND(+'Resp. Thy.'!E127,2)</f>
        <v>5.2</v>
      </c>
      <c r="I29" s="8">
        <f t="shared" si="1"/>
        <v>77030.960000000006</v>
      </c>
      <c r="J29" s="8"/>
      <c r="K29" s="10">
        <f t="shared" si="2"/>
        <v>5.3600000000000002E-2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Thy.'!G25,0)</f>
        <v>2145166</v>
      </c>
      <c r="E30" s="8">
        <f>ROUND(+'Resp. Thy.'!E25,2)</f>
        <v>25.28</v>
      </c>
      <c r="F30" s="8">
        <f t="shared" si="0"/>
        <v>84856.25</v>
      </c>
      <c r="G30" s="3">
        <f>ROUND(+'Resp. Thy.'!G128,0)</f>
        <v>2041580</v>
      </c>
      <c r="H30" s="8">
        <f>ROUND(+'Resp. Thy.'!E128,2)</f>
        <v>25.24</v>
      </c>
      <c r="I30" s="8">
        <f t="shared" si="1"/>
        <v>80886.69</v>
      </c>
      <c r="J30" s="8"/>
      <c r="K30" s="10">
        <f t="shared" si="2"/>
        <v>-4.6800000000000001E-2</v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Thy.'!G26,0)</f>
        <v>42219</v>
      </c>
      <c r="E31" s="8">
        <f>ROUND(+'Resp. Thy.'!E26,2)</f>
        <v>0.5</v>
      </c>
      <c r="F31" s="8">
        <f t="shared" si="0"/>
        <v>84438</v>
      </c>
      <c r="G31" s="3">
        <f>ROUND(+'Resp. Thy.'!G129,0)</f>
        <v>46993</v>
      </c>
      <c r="H31" s="8">
        <f>ROUND(+'Resp. Thy.'!E129,2)</f>
        <v>0.56000000000000005</v>
      </c>
      <c r="I31" s="8">
        <f t="shared" si="1"/>
        <v>83916.07</v>
      </c>
      <c r="J31" s="8"/>
      <c r="K31" s="10">
        <f t="shared" si="2"/>
        <v>-6.1999999999999998E-3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Thy.'!G27,0)</f>
        <v>96810</v>
      </c>
      <c r="E32" s="8">
        <f>ROUND(+'Resp. Thy.'!E27,2)</f>
        <v>1.52</v>
      </c>
      <c r="F32" s="8">
        <f t="shared" si="0"/>
        <v>63690.79</v>
      </c>
      <c r="G32" s="3">
        <f>ROUND(+'Resp. Thy.'!G130,0)</f>
        <v>62181</v>
      </c>
      <c r="H32" s="8">
        <f>ROUND(+'Resp. Thy.'!E130,2)</f>
        <v>0.87</v>
      </c>
      <c r="I32" s="8">
        <f t="shared" si="1"/>
        <v>71472.41</v>
      </c>
      <c r="J32" s="8"/>
      <c r="K32" s="10">
        <f t="shared" si="2"/>
        <v>0.1222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ROUND(+'Resp. Thy.'!G28,0)</f>
        <v>1442307</v>
      </c>
      <c r="E33" s="8">
        <f>ROUND(+'Resp. Thy.'!E28,2)</f>
        <v>21.73</v>
      </c>
      <c r="F33" s="8">
        <f t="shared" si="0"/>
        <v>66374</v>
      </c>
      <c r="G33" s="3">
        <f>ROUND(+'Resp. Thy.'!G131,0)</f>
        <v>1832943</v>
      </c>
      <c r="H33" s="8">
        <f>ROUND(+'Resp. Thy.'!E131,2)</f>
        <v>20.2</v>
      </c>
      <c r="I33" s="8">
        <f t="shared" si="1"/>
        <v>90739.75</v>
      </c>
      <c r="J33" s="8"/>
      <c r="K33" s="10">
        <f t="shared" si="2"/>
        <v>0.36709999999999998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Thy.'!G29,0)</f>
        <v>829235</v>
      </c>
      <c r="E34" s="8">
        <f>ROUND(+'Resp. Thy.'!E29,2)</f>
        <v>13.26</v>
      </c>
      <c r="F34" s="8">
        <f t="shared" si="0"/>
        <v>62536.58</v>
      </c>
      <c r="G34" s="3">
        <f>ROUND(+'Resp. Thy.'!G132,0)</f>
        <v>851499</v>
      </c>
      <c r="H34" s="8">
        <f>ROUND(+'Resp. Thy.'!E132,2)</f>
        <v>13.55</v>
      </c>
      <c r="I34" s="8">
        <f t="shared" si="1"/>
        <v>62841.25</v>
      </c>
      <c r="J34" s="8"/>
      <c r="K34" s="10">
        <f t="shared" si="2"/>
        <v>4.8999999999999998E-3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Thy.'!G30,0)</f>
        <v>424798</v>
      </c>
      <c r="E35" s="8">
        <f>ROUND(+'Resp. Thy.'!E30,2)</f>
        <v>6.28</v>
      </c>
      <c r="F35" s="8">
        <f t="shared" si="0"/>
        <v>67642.990000000005</v>
      </c>
      <c r="G35" s="3">
        <f>ROUND(+'Resp. Thy.'!G133,0)</f>
        <v>416151</v>
      </c>
      <c r="H35" s="8">
        <f>ROUND(+'Resp. Thy.'!E133,2)</f>
        <v>5.35</v>
      </c>
      <c r="I35" s="8">
        <f t="shared" si="1"/>
        <v>77785.23</v>
      </c>
      <c r="J35" s="8"/>
      <c r="K35" s="10">
        <f t="shared" si="2"/>
        <v>0.14990000000000001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Thy.'!G31,0)</f>
        <v>0</v>
      </c>
      <c r="E36" s="8">
        <f>ROUND(+'Resp. Thy.'!E31,2)</f>
        <v>0</v>
      </c>
      <c r="F36" s="8" t="str">
        <f t="shared" si="0"/>
        <v/>
      </c>
      <c r="G36" s="3">
        <f>ROUND(+'Resp. Thy.'!G134,0)</f>
        <v>0</v>
      </c>
      <c r="H36" s="8">
        <f>ROUND(+'Resp. Thy.'!E134,2)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Thy.'!G32,0)</f>
        <v>0</v>
      </c>
      <c r="E37" s="8">
        <f>ROUND(+'Resp. Thy.'!E32,2)</f>
        <v>0</v>
      </c>
      <c r="F37" s="8" t="str">
        <f t="shared" si="0"/>
        <v/>
      </c>
      <c r="G37" s="3">
        <f>ROUND(+'Resp. Thy.'!G135,0)</f>
        <v>0</v>
      </c>
      <c r="H37" s="8">
        <f>ROUND(+'Resp. Thy.'!E135,2)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Thy.'!G33,0)</f>
        <v>0</v>
      </c>
      <c r="E38" s="8">
        <f>ROUND(+'Resp. Thy.'!E33,2)</f>
        <v>0</v>
      </c>
      <c r="F38" s="8" t="str">
        <f t="shared" si="0"/>
        <v/>
      </c>
      <c r="G38" s="3">
        <f>ROUND(+'Resp. Thy.'!G136,0)</f>
        <v>0</v>
      </c>
      <c r="H38" s="8">
        <f>ROUND(+'Resp. Thy.'!E136,2)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Thy.'!G34,0)</f>
        <v>0</v>
      </c>
      <c r="E39" s="8">
        <f>ROUND(+'Resp. Thy.'!E34,2)</f>
        <v>0</v>
      </c>
      <c r="F39" s="8" t="str">
        <f t="shared" si="0"/>
        <v/>
      </c>
      <c r="G39" s="3">
        <f>ROUND(+'Resp. Thy.'!G137,0)</f>
        <v>0</v>
      </c>
      <c r="H39" s="8">
        <f>ROUND(+'Resp. Thy.'!E137,2)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Thy.'!G35,0)</f>
        <v>4528736</v>
      </c>
      <c r="E40" s="8">
        <f>ROUND(+'Resp. Thy.'!E35,2)</f>
        <v>57.87</v>
      </c>
      <c r="F40" s="8">
        <f t="shared" si="0"/>
        <v>78257.06</v>
      </c>
      <c r="G40" s="3">
        <f>ROUND(+'Resp. Thy.'!G138,0)</f>
        <v>4726854</v>
      </c>
      <c r="H40" s="8">
        <f>ROUND(+'Resp. Thy.'!E138,2)</f>
        <v>58.22</v>
      </c>
      <c r="I40" s="8">
        <f t="shared" si="1"/>
        <v>81189.52</v>
      </c>
      <c r="J40" s="8"/>
      <c r="K40" s="10">
        <f t="shared" si="2"/>
        <v>3.7499999999999999E-2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Thy.'!G36,0)</f>
        <v>643489</v>
      </c>
      <c r="E41" s="8">
        <f>ROUND(+'Resp. Thy.'!E36,2)</f>
        <v>8.31</v>
      </c>
      <c r="F41" s="8">
        <f t="shared" si="0"/>
        <v>77435.5</v>
      </c>
      <c r="G41" s="3">
        <f>ROUND(+'Resp. Thy.'!G139,0)</f>
        <v>635089</v>
      </c>
      <c r="H41" s="8">
        <f>ROUND(+'Resp. Thy.'!E139,2)</f>
        <v>7.41</v>
      </c>
      <c r="I41" s="8">
        <f t="shared" si="1"/>
        <v>85707.02</v>
      </c>
      <c r="J41" s="8"/>
      <c r="K41" s="10">
        <f t="shared" si="2"/>
        <v>0.10680000000000001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Thy.'!G37,0)</f>
        <v>155037</v>
      </c>
      <c r="E42" s="8">
        <f>ROUND(+'Resp. Thy.'!E37,2)</f>
        <v>1.82</v>
      </c>
      <c r="F42" s="8">
        <f t="shared" si="0"/>
        <v>85185.16</v>
      </c>
      <c r="G42" s="3">
        <f>ROUND(+'Resp. Thy.'!G140,0)</f>
        <v>173216</v>
      </c>
      <c r="H42" s="8">
        <f>ROUND(+'Resp. Thy.'!E140,2)</f>
        <v>1.85</v>
      </c>
      <c r="I42" s="8">
        <f t="shared" si="1"/>
        <v>93630.27</v>
      </c>
      <c r="J42" s="8"/>
      <c r="K42" s="10">
        <f t="shared" si="2"/>
        <v>9.9099999999999994E-2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ROUND(+'Resp. Thy.'!G38,0)</f>
        <v>894218</v>
      </c>
      <c r="E43" s="8">
        <f>ROUND(+'Resp. Thy.'!E38,2)</f>
        <v>12.8</v>
      </c>
      <c r="F43" s="8">
        <f t="shared" si="0"/>
        <v>69860.78</v>
      </c>
      <c r="G43" s="3">
        <f>ROUND(+'Resp. Thy.'!G141,0)</f>
        <v>1007160</v>
      </c>
      <c r="H43" s="8">
        <f>ROUND(+'Resp. Thy.'!E141,2)</f>
        <v>10.3</v>
      </c>
      <c r="I43" s="8">
        <f t="shared" si="1"/>
        <v>97782.52</v>
      </c>
      <c r="J43" s="8"/>
      <c r="K43" s="10">
        <f t="shared" si="2"/>
        <v>0.3997</v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Thy.'!G39,0)</f>
        <v>0</v>
      </c>
      <c r="E44" s="8">
        <f>ROUND(+'Resp. Thy.'!E39,2)</f>
        <v>0</v>
      </c>
      <c r="F44" s="8" t="str">
        <f t="shared" si="0"/>
        <v/>
      </c>
      <c r="G44" s="3">
        <f>ROUND(+'Resp. Thy.'!G142,0)</f>
        <v>410112</v>
      </c>
      <c r="H44" s="8">
        <f>ROUND(+'Resp. Thy.'!E142,2)</f>
        <v>4.24</v>
      </c>
      <c r="I44" s="8">
        <f t="shared" si="1"/>
        <v>96724.53</v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Thy.'!G40,0)</f>
        <v>0</v>
      </c>
      <c r="E45" s="8">
        <f>ROUND(+'Resp. Thy.'!E40,2)</f>
        <v>0</v>
      </c>
      <c r="F45" s="8" t="str">
        <f t="shared" si="0"/>
        <v/>
      </c>
      <c r="G45" s="3">
        <f>ROUND(+'Resp. Thy.'!G143,0)</f>
        <v>300182</v>
      </c>
      <c r="H45" s="8">
        <f>ROUND(+'Resp. Thy.'!E143,2)</f>
        <v>6.35</v>
      </c>
      <c r="I45" s="8">
        <f t="shared" si="1"/>
        <v>47272.76</v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Thy.'!G41,0)</f>
        <v>83560</v>
      </c>
      <c r="E46" s="8">
        <f>ROUND(+'Resp. Thy.'!E41,2)</f>
        <v>0.93</v>
      </c>
      <c r="F46" s="8">
        <f t="shared" si="0"/>
        <v>89849.46</v>
      </c>
      <c r="G46" s="3">
        <f>ROUND(+'Resp. Thy.'!G144,0)</f>
        <v>69336</v>
      </c>
      <c r="H46" s="8">
        <f>ROUND(+'Resp. Thy.'!E144,2)</f>
        <v>0.77</v>
      </c>
      <c r="I46" s="8">
        <f t="shared" si="1"/>
        <v>90046.75</v>
      </c>
      <c r="J46" s="8"/>
      <c r="K46" s="10">
        <f t="shared" si="2"/>
        <v>2.2000000000000001E-3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Thy.'!G42,0)</f>
        <v>446485</v>
      </c>
      <c r="E47" s="8">
        <f>ROUND(+'Resp. Thy.'!E42,2)</f>
        <v>6.19</v>
      </c>
      <c r="F47" s="8">
        <f t="shared" si="0"/>
        <v>72130.05</v>
      </c>
      <c r="G47" s="3">
        <f>ROUND(+'Resp. Thy.'!G145,0)</f>
        <v>502172</v>
      </c>
      <c r="H47" s="8">
        <f>ROUND(+'Resp. Thy.'!E145,2)</f>
        <v>6.81</v>
      </c>
      <c r="I47" s="8">
        <f t="shared" si="1"/>
        <v>73740.38</v>
      </c>
      <c r="J47" s="8"/>
      <c r="K47" s="10">
        <f t="shared" si="2"/>
        <v>2.23E-2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Thy.'!G43,0)</f>
        <v>0</v>
      </c>
      <c r="E48" s="8">
        <f>ROUND(+'Resp. Thy.'!E43,2)</f>
        <v>0</v>
      </c>
      <c r="F48" s="8" t="str">
        <f t="shared" si="0"/>
        <v/>
      </c>
      <c r="G48" s="3">
        <f>ROUND(+'Resp. Thy.'!G146,0)</f>
        <v>0</v>
      </c>
      <c r="H48" s="8">
        <f>ROUND(+'Resp. Thy.'!E146,2)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Thy.'!G44,0)</f>
        <v>0</v>
      </c>
      <c r="E49" s="8">
        <f>ROUND(+'Resp. Thy.'!E44,2)</f>
        <v>0</v>
      </c>
      <c r="F49" s="8" t="str">
        <f t="shared" si="0"/>
        <v/>
      </c>
      <c r="G49" s="3">
        <f>ROUND(+'Resp. Thy.'!G147,0)</f>
        <v>0</v>
      </c>
      <c r="H49" s="8">
        <f>ROUND(+'Resp. Thy.'!E147,2)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Thy.'!G45,0)</f>
        <v>1247099</v>
      </c>
      <c r="E50" s="8">
        <f>ROUND(+'Resp. Thy.'!E45,2)</f>
        <v>15.7</v>
      </c>
      <c r="F50" s="8">
        <f t="shared" si="0"/>
        <v>79433.06</v>
      </c>
      <c r="G50" s="3">
        <f>ROUND(+'Resp. Thy.'!G148,0)</f>
        <v>1414516</v>
      </c>
      <c r="H50" s="8">
        <f>ROUND(+'Resp. Thy.'!E148,2)</f>
        <v>17.68</v>
      </c>
      <c r="I50" s="8">
        <f t="shared" si="1"/>
        <v>80006.559999999998</v>
      </c>
      <c r="J50" s="8"/>
      <c r="K50" s="10">
        <f t="shared" si="2"/>
        <v>7.1999999999999998E-3</v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Thy.'!G46,0)</f>
        <v>5402492</v>
      </c>
      <c r="E51" s="8">
        <f>ROUND(+'Resp. Thy.'!E46,2)</f>
        <v>68.819999999999993</v>
      </c>
      <c r="F51" s="8">
        <f t="shared" si="0"/>
        <v>78501.77</v>
      </c>
      <c r="G51" s="3">
        <f>ROUND(+'Resp. Thy.'!G149,0)</f>
        <v>5778831</v>
      </c>
      <c r="H51" s="8">
        <f>ROUND(+'Resp. Thy.'!E149,2)</f>
        <v>73.709999999999994</v>
      </c>
      <c r="I51" s="8">
        <f t="shared" si="1"/>
        <v>78399.55</v>
      </c>
      <c r="J51" s="8"/>
      <c r="K51" s="10">
        <f t="shared" si="2"/>
        <v>-1.2999999999999999E-3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Thy.'!G47,0)</f>
        <v>63944</v>
      </c>
      <c r="E52" s="8">
        <f>ROUND(+'Resp. Thy.'!E47,2)</f>
        <v>1</v>
      </c>
      <c r="F52" s="8">
        <f t="shared" si="0"/>
        <v>63944</v>
      </c>
      <c r="G52" s="3">
        <f>ROUND(+'Resp. Thy.'!G150,0)</f>
        <v>40090</v>
      </c>
      <c r="H52" s="8">
        <f>ROUND(+'Resp. Thy.'!E150,2)</f>
        <v>0.68</v>
      </c>
      <c r="I52" s="8">
        <f t="shared" si="1"/>
        <v>58955.88</v>
      </c>
      <c r="J52" s="8"/>
      <c r="K52" s="10">
        <f t="shared" si="2"/>
        <v>-7.8E-2</v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Thy.'!G48,0)</f>
        <v>1323317</v>
      </c>
      <c r="E53" s="8">
        <f>ROUND(+'Resp. Thy.'!E48,2)</f>
        <v>17.57</v>
      </c>
      <c r="F53" s="8">
        <f t="shared" si="0"/>
        <v>75316.850000000006</v>
      </c>
      <c r="G53" s="3">
        <f>ROUND(+'Resp. Thy.'!G151,0)</f>
        <v>1307292</v>
      </c>
      <c r="H53" s="8">
        <f>ROUND(+'Resp. Thy.'!E151,2)</f>
        <v>17.059999999999999</v>
      </c>
      <c r="I53" s="8">
        <f t="shared" si="1"/>
        <v>76629.070000000007</v>
      </c>
      <c r="J53" s="8"/>
      <c r="K53" s="10">
        <f t="shared" si="2"/>
        <v>1.7399999999999999E-2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Thy.'!G49,0)</f>
        <v>1740679</v>
      </c>
      <c r="E54" s="8">
        <f>ROUND(+'Resp. Thy.'!E49,2)</f>
        <v>22.64</v>
      </c>
      <c r="F54" s="8">
        <f t="shared" si="0"/>
        <v>76885.11</v>
      </c>
      <c r="G54" s="3">
        <f>ROUND(+'Resp. Thy.'!G152,0)</f>
        <v>1819256</v>
      </c>
      <c r="H54" s="8">
        <f>ROUND(+'Resp. Thy.'!E152,2)</f>
        <v>23.19</v>
      </c>
      <c r="I54" s="8">
        <f t="shared" si="1"/>
        <v>78450.02</v>
      </c>
      <c r="J54" s="8"/>
      <c r="K54" s="10">
        <f t="shared" si="2"/>
        <v>2.0400000000000001E-2</v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Thy.'!G50,0)</f>
        <v>1005488</v>
      </c>
      <c r="E55" s="8">
        <f>ROUND(+'Resp. Thy.'!E50,2)</f>
        <v>13.82</v>
      </c>
      <c r="F55" s="8">
        <f t="shared" si="0"/>
        <v>72756.009999999995</v>
      </c>
      <c r="G55" s="3">
        <f>ROUND(+'Resp. Thy.'!G153,0)</f>
        <v>1056351</v>
      </c>
      <c r="H55" s="8">
        <f>ROUND(+'Resp. Thy.'!E153,2)</f>
        <v>13.09</v>
      </c>
      <c r="I55" s="8">
        <f t="shared" si="1"/>
        <v>80699.08</v>
      </c>
      <c r="J55" s="8"/>
      <c r="K55" s="10">
        <f t="shared" si="2"/>
        <v>0.10920000000000001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Thy.'!G51,0)</f>
        <v>681466</v>
      </c>
      <c r="E56" s="8">
        <f>ROUND(+'Resp. Thy.'!E51,2)</f>
        <v>9.74</v>
      </c>
      <c r="F56" s="8">
        <f t="shared" si="0"/>
        <v>69965.710000000006</v>
      </c>
      <c r="G56" s="3">
        <f>ROUND(+'Resp. Thy.'!G154,0)</f>
        <v>771414</v>
      </c>
      <c r="H56" s="8">
        <f>ROUND(+'Resp. Thy.'!E154,2)</f>
        <v>10.06</v>
      </c>
      <c r="I56" s="8">
        <f t="shared" si="1"/>
        <v>76681.31</v>
      </c>
      <c r="J56" s="8"/>
      <c r="K56" s="10">
        <f t="shared" si="2"/>
        <v>9.6000000000000002E-2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Thy.'!G52,0)</f>
        <v>108163</v>
      </c>
      <c r="E57" s="8">
        <f>ROUND(+'Resp. Thy.'!E52,2)</f>
        <v>1.5</v>
      </c>
      <c r="F57" s="8">
        <f t="shared" si="0"/>
        <v>72108.67</v>
      </c>
      <c r="G57" s="3">
        <f>ROUND(+'Resp. Thy.'!G155,0)</f>
        <v>0</v>
      </c>
      <c r="H57" s="8">
        <f>ROUND(+'Resp. Thy.'!E155,2)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Thy.'!G53,0)</f>
        <v>1281972</v>
      </c>
      <c r="E58" s="8">
        <f>ROUND(+'Resp. Thy.'!E53,2)</f>
        <v>15.3</v>
      </c>
      <c r="F58" s="8">
        <f t="shared" si="0"/>
        <v>83789.02</v>
      </c>
      <c r="G58" s="3">
        <f>ROUND(+'Resp. Thy.'!G156,0)</f>
        <v>2048515</v>
      </c>
      <c r="H58" s="8">
        <f>ROUND(+'Resp. Thy.'!E156,2)</f>
        <v>22.59</v>
      </c>
      <c r="I58" s="8">
        <f t="shared" si="1"/>
        <v>90682.38</v>
      </c>
      <c r="J58" s="8"/>
      <c r="K58" s="10">
        <f t="shared" si="2"/>
        <v>8.2299999999999998E-2</v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Thy.'!G54,0)</f>
        <v>2733492</v>
      </c>
      <c r="E59" s="8">
        <f>ROUND(+'Resp. Thy.'!E54,2)</f>
        <v>38.840000000000003</v>
      </c>
      <c r="F59" s="8">
        <f t="shared" si="0"/>
        <v>70378.27</v>
      </c>
      <c r="G59" s="3">
        <f>ROUND(+'Resp. Thy.'!G157,0)</f>
        <v>2342960</v>
      </c>
      <c r="H59" s="8">
        <f>ROUND(+'Resp. Thy.'!E157,2)</f>
        <v>32.729999999999997</v>
      </c>
      <c r="I59" s="8">
        <f t="shared" si="1"/>
        <v>71584.479999999996</v>
      </c>
      <c r="J59" s="8"/>
      <c r="K59" s="10">
        <f t="shared" si="2"/>
        <v>1.7100000000000001E-2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Thy.'!G55,0)</f>
        <v>298655</v>
      </c>
      <c r="E60" s="8">
        <f>ROUND(+'Resp. Thy.'!E55,2)</f>
        <v>3.72</v>
      </c>
      <c r="F60" s="8">
        <f t="shared" si="0"/>
        <v>80283.600000000006</v>
      </c>
      <c r="G60" s="3">
        <f>ROUND(+'Resp. Thy.'!G158,0)</f>
        <v>402241</v>
      </c>
      <c r="H60" s="8">
        <f>ROUND(+'Resp. Thy.'!E158,2)</f>
        <v>4.72</v>
      </c>
      <c r="I60" s="8">
        <f t="shared" si="1"/>
        <v>85220.55</v>
      </c>
      <c r="J60" s="8"/>
      <c r="K60" s="10">
        <f t="shared" si="2"/>
        <v>6.1499999999999999E-2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Thy.'!G56,0)</f>
        <v>70304</v>
      </c>
      <c r="E61" s="8">
        <f>ROUND(+'Resp. Thy.'!E56,2)</f>
        <v>0.97</v>
      </c>
      <c r="F61" s="8">
        <f t="shared" si="0"/>
        <v>72478.350000000006</v>
      </c>
      <c r="G61" s="3">
        <f>ROUND(+'Resp. Thy.'!G159,0)</f>
        <v>77377</v>
      </c>
      <c r="H61" s="8">
        <f>ROUND(+'Resp. Thy.'!E159,2)</f>
        <v>1.06</v>
      </c>
      <c r="I61" s="8">
        <f t="shared" si="1"/>
        <v>72997.17</v>
      </c>
      <c r="J61" s="8"/>
      <c r="K61" s="10">
        <f t="shared" si="2"/>
        <v>7.1999999999999998E-3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Thy.'!G57,0)</f>
        <v>4339538</v>
      </c>
      <c r="E62" s="8">
        <f>ROUND(+'Resp. Thy.'!E57,2)</f>
        <v>57.96</v>
      </c>
      <c r="F62" s="8">
        <f t="shared" si="0"/>
        <v>74871.259999999995</v>
      </c>
      <c r="G62" s="3">
        <f>ROUND(+'Resp. Thy.'!G160,0)</f>
        <v>4369345</v>
      </c>
      <c r="H62" s="8">
        <f>ROUND(+'Resp. Thy.'!E160,2)</f>
        <v>60.29</v>
      </c>
      <c r="I62" s="8">
        <f t="shared" si="1"/>
        <v>72472.13</v>
      </c>
      <c r="J62" s="8"/>
      <c r="K62" s="10">
        <f t="shared" si="2"/>
        <v>-3.2000000000000001E-2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ROUND(+'Resp. Thy.'!G58,0)</f>
        <v>1987367</v>
      </c>
      <c r="E63" s="8">
        <f>ROUND(+'Resp. Thy.'!E58,2)</f>
        <v>23.19</v>
      </c>
      <c r="F63" s="8">
        <f t="shared" si="0"/>
        <v>85699.31</v>
      </c>
      <c r="G63" s="3">
        <f>ROUND(+'Resp. Thy.'!G161,0)</f>
        <v>1754713</v>
      </c>
      <c r="H63" s="8">
        <f>ROUND(+'Resp. Thy.'!E161,2)</f>
        <v>20.8</v>
      </c>
      <c r="I63" s="8">
        <f t="shared" si="1"/>
        <v>84361.2</v>
      </c>
      <c r="J63" s="8"/>
      <c r="K63" s="10">
        <f t="shared" si="2"/>
        <v>-1.5599999999999999E-2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Thy.'!G59,0)</f>
        <v>197243</v>
      </c>
      <c r="E64" s="8">
        <f>ROUND(+'Resp. Thy.'!E59,2)</f>
        <v>2.92</v>
      </c>
      <c r="F64" s="8">
        <f t="shared" si="0"/>
        <v>67548.97</v>
      </c>
      <c r="G64" s="3">
        <f>ROUND(+'Resp. Thy.'!G162,0)</f>
        <v>200340</v>
      </c>
      <c r="H64" s="8">
        <f>ROUND(+'Resp. Thy.'!E162,2)</f>
        <v>2.89</v>
      </c>
      <c r="I64" s="8">
        <f t="shared" si="1"/>
        <v>69321.8</v>
      </c>
      <c r="J64" s="8"/>
      <c r="K64" s="10">
        <f t="shared" si="2"/>
        <v>2.6200000000000001E-2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Thy.'!G60,0)</f>
        <v>1498258</v>
      </c>
      <c r="E65" s="8">
        <f>ROUND(+'Resp. Thy.'!E60,2)</f>
        <v>22.1</v>
      </c>
      <c r="F65" s="8">
        <f t="shared" si="0"/>
        <v>67794.48</v>
      </c>
      <c r="G65" s="3">
        <f>ROUND(+'Resp. Thy.'!G163,0)</f>
        <v>1488331</v>
      </c>
      <c r="H65" s="8">
        <f>ROUND(+'Resp. Thy.'!E163,2)</f>
        <v>22.2</v>
      </c>
      <c r="I65" s="8">
        <f t="shared" si="1"/>
        <v>67041.94</v>
      </c>
      <c r="J65" s="8"/>
      <c r="K65" s="10">
        <f t="shared" si="2"/>
        <v>-1.11E-2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Thy.'!G61,0)</f>
        <v>0</v>
      </c>
      <c r="E66" s="8">
        <f>ROUND(+'Resp. Thy.'!E61,2)</f>
        <v>0</v>
      </c>
      <c r="F66" s="8" t="str">
        <f t="shared" si="0"/>
        <v/>
      </c>
      <c r="G66" s="3">
        <f>ROUND(+'Resp. Thy.'!G164,0)</f>
        <v>0</v>
      </c>
      <c r="H66" s="8">
        <f>ROUND(+'Resp. Thy.'!E164,2)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Thy.'!G62,0)</f>
        <v>684251</v>
      </c>
      <c r="E67" s="8">
        <f>ROUND(+'Resp. Thy.'!E62,2)</f>
        <v>9.24</v>
      </c>
      <c r="F67" s="8">
        <f t="shared" si="0"/>
        <v>74053.14</v>
      </c>
      <c r="G67" s="3">
        <f>ROUND(+'Resp. Thy.'!G165,0)</f>
        <v>734981</v>
      </c>
      <c r="H67" s="8">
        <f>ROUND(+'Resp. Thy.'!E165,2)</f>
        <v>9.49</v>
      </c>
      <c r="I67" s="8">
        <f t="shared" si="1"/>
        <v>77447.95</v>
      </c>
      <c r="J67" s="8"/>
      <c r="K67" s="10">
        <f t="shared" si="2"/>
        <v>4.58E-2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Thy.'!G63,0)</f>
        <v>450690</v>
      </c>
      <c r="E68" s="8">
        <f>ROUND(+'Resp. Thy.'!E63,2)</f>
        <v>6.01</v>
      </c>
      <c r="F68" s="8">
        <f t="shared" si="0"/>
        <v>74990.02</v>
      </c>
      <c r="G68" s="3">
        <f>ROUND(+'Resp. Thy.'!G166,0)</f>
        <v>453888</v>
      </c>
      <c r="H68" s="8">
        <f>ROUND(+'Resp. Thy.'!E166,2)</f>
        <v>5.91</v>
      </c>
      <c r="I68" s="8">
        <f t="shared" si="1"/>
        <v>76800</v>
      </c>
      <c r="J68" s="8"/>
      <c r="K68" s="10">
        <f t="shared" si="2"/>
        <v>2.41E-2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Thy.'!G64,0)</f>
        <v>2065553</v>
      </c>
      <c r="E69" s="8">
        <f>ROUND(+'Resp. Thy.'!E64,2)</f>
        <v>22</v>
      </c>
      <c r="F69" s="8">
        <f t="shared" si="0"/>
        <v>93888.77</v>
      </c>
      <c r="G69" s="3">
        <f>ROUND(+'Resp. Thy.'!G167,0)</f>
        <v>2234071</v>
      </c>
      <c r="H69" s="8">
        <f>ROUND(+'Resp. Thy.'!E167,2)</f>
        <v>24.1</v>
      </c>
      <c r="I69" s="8">
        <f t="shared" si="1"/>
        <v>92700.04</v>
      </c>
      <c r="J69" s="8"/>
      <c r="K69" s="10">
        <f t="shared" si="2"/>
        <v>-1.2699999999999999E-2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ROUND(+'Resp. Thy.'!G65,0)</f>
        <v>571288</v>
      </c>
      <c r="E70" s="8">
        <f>ROUND(+'Resp. Thy.'!E65,2)</f>
        <v>5.93</v>
      </c>
      <c r="F70" s="8">
        <f t="shared" si="0"/>
        <v>96338.62</v>
      </c>
      <c r="G70" s="3">
        <f>ROUND(+'Resp. Thy.'!G168,0)</f>
        <v>425029</v>
      </c>
      <c r="H70" s="8">
        <f>ROUND(+'Resp. Thy.'!E168,2)</f>
        <v>6.58</v>
      </c>
      <c r="I70" s="8">
        <f t="shared" si="1"/>
        <v>64594.07</v>
      </c>
      <c r="J70" s="8"/>
      <c r="K70" s="10">
        <f t="shared" si="2"/>
        <v>-0.32950000000000002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Thy.'!G66,0)</f>
        <v>222857</v>
      </c>
      <c r="E71" s="8">
        <f>ROUND(+'Resp. Thy.'!E66,2)</f>
        <v>3.14</v>
      </c>
      <c r="F71" s="8">
        <f t="shared" si="0"/>
        <v>70973.570000000007</v>
      </c>
      <c r="G71" s="3">
        <f>ROUND(+'Resp. Thy.'!G169,0)</f>
        <v>365611</v>
      </c>
      <c r="H71" s="8">
        <f>ROUND(+'Resp. Thy.'!E169,2)</f>
        <v>5.09</v>
      </c>
      <c r="I71" s="8">
        <f t="shared" si="1"/>
        <v>71829.27</v>
      </c>
      <c r="J71" s="8"/>
      <c r="K71" s="10">
        <f t="shared" si="2"/>
        <v>1.21E-2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Thy.'!G67,0)</f>
        <v>0</v>
      </c>
      <c r="E72" s="8">
        <f>ROUND(+'Resp. Thy.'!E67,2)</f>
        <v>0</v>
      </c>
      <c r="F72" s="8" t="str">
        <f t="shared" si="0"/>
        <v/>
      </c>
      <c r="G72" s="3">
        <f>ROUND(+'Resp. Thy.'!G170,0)</f>
        <v>0</v>
      </c>
      <c r="H72" s="8">
        <f>ROUND(+'Resp. Thy.'!E170,2)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Thy.'!G68,0)</f>
        <v>3212840</v>
      </c>
      <c r="E73" s="8">
        <f>ROUND(+'Resp. Thy.'!E68,2)</f>
        <v>40.9</v>
      </c>
      <c r="F73" s="8">
        <f t="shared" si="0"/>
        <v>78553.55</v>
      </c>
      <c r="G73" s="3">
        <f>ROUND(+'Resp. Thy.'!G171,0)</f>
        <v>3838660</v>
      </c>
      <c r="H73" s="8">
        <f>ROUND(+'Resp. Thy.'!E171,2)</f>
        <v>48.68</v>
      </c>
      <c r="I73" s="8">
        <f t="shared" si="1"/>
        <v>78854.97</v>
      </c>
      <c r="J73" s="8"/>
      <c r="K73" s="10">
        <f t="shared" si="2"/>
        <v>3.8E-3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Thy.'!G69,0)</f>
        <v>2060280</v>
      </c>
      <c r="E74" s="8">
        <f>ROUND(+'Resp. Thy.'!E69,2)</f>
        <v>29.27</v>
      </c>
      <c r="F74" s="8">
        <f t="shared" si="0"/>
        <v>70388.789999999994</v>
      </c>
      <c r="G74" s="3">
        <f>ROUND(+'Resp. Thy.'!G172,0)</f>
        <v>3326358</v>
      </c>
      <c r="H74" s="8">
        <f>ROUND(+'Resp. Thy.'!E172,2)</f>
        <v>42.28</v>
      </c>
      <c r="I74" s="8">
        <f t="shared" si="1"/>
        <v>78674.5</v>
      </c>
      <c r="J74" s="8"/>
      <c r="K74" s="10">
        <f t="shared" si="2"/>
        <v>0.1177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Thy.'!G70,0)</f>
        <v>7202086</v>
      </c>
      <c r="E75" s="8">
        <f>ROUND(+'Resp. Thy.'!E70,2)</f>
        <v>97.34</v>
      </c>
      <c r="F75" s="8">
        <f t="shared" ref="F75:F109" si="3">IF(D75=0,"",IF(E75=0,"",ROUND(D75/E75,2)))</f>
        <v>73988.97</v>
      </c>
      <c r="G75" s="3">
        <f>ROUND(+'Resp. Thy.'!G173,0)</f>
        <v>8000893</v>
      </c>
      <c r="H75" s="8">
        <f>ROUND(+'Resp. Thy.'!E173,2)</f>
        <v>104.51</v>
      </c>
      <c r="I75" s="8">
        <f t="shared" ref="I75:I109" si="4">IF(G75=0,"",IF(H75=0,"",ROUND(G75/H75,2)))</f>
        <v>76556.240000000005</v>
      </c>
      <c r="J75" s="8"/>
      <c r="K75" s="10">
        <f t="shared" ref="K75:K109" si="5">IF(D75=0,"",IF(E75=0,"",IF(G75=0,"",IF(H75=0,"",ROUND(I75/F75-1,4)))))</f>
        <v>3.4700000000000002E-2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Thy.'!G71,0)</f>
        <v>1933469</v>
      </c>
      <c r="E76" s="8">
        <f>ROUND(+'Resp. Thy.'!E71,2)</f>
        <v>25.28</v>
      </c>
      <c r="F76" s="8">
        <f t="shared" si="3"/>
        <v>76482.16</v>
      </c>
      <c r="G76" s="3">
        <f>ROUND(+'Resp. Thy.'!G174,0)</f>
        <v>2041239</v>
      </c>
      <c r="H76" s="8">
        <f>ROUND(+'Resp. Thy.'!E174,2)</f>
        <v>24.87</v>
      </c>
      <c r="I76" s="8">
        <f t="shared" si="4"/>
        <v>82076.36</v>
      </c>
      <c r="J76" s="8"/>
      <c r="K76" s="10">
        <f t="shared" si="5"/>
        <v>7.3099999999999998E-2</v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Thy.'!G72,0)</f>
        <v>126329</v>
      </c>
      <c r="E77" s="8">
        <f>ROUND(+'Resp. Thy.'!E72,2)</f>
        <v>1.1499999999999999</v>
      </c>
      <c r="F77" s="8">
        <f t="shared" si="3"/>
        <v>109851.3</v>
      </c>
      <c r="G77" s="3">
        <f>ROUND(+'Resp. Thy.'!G175,0)</f>
        <v>113991</v>
      </c>
      <c r="H77" s="8">
        <f>ROUND(+'Resp. Thy.'!E175,2)</f>
        <v>1.1399999999999999</v>
      </c>
      <c r="I77" s="8">
        <f t="shared" si="4"/>
        <v>99992.11</v>
      </c>
      <c r="J77" s="8"/>
      <c r="K77" s="10">
        <f t="shared" si="5"/>
        <v>-8.9800000000000005E-2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Thy.'!G73,0)</f>
        <v>0</v>
      </c>
      <c r="E78" s="8">
        <f>ROUND(+'Resp. Thy.'!E73,2)</f>
        <v>0</v>
      </c>
      <c r="F78" s="8" t="str">
        <f t="shared" si="3"/>
        <v/>
      </c>
      <c r="G78" s="3">
        <f>ROUND(+'Resp. Thy.'!G176,0)</f>
        <v>0</v>
      </c>
      <c r="H78" s="8">
        <f>ROUND(+'Resp. Thy.'!E176,2)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Thy.'!G74,0)</f>
        <v>1874953</v>
      </c>
      <c r="E79" s="8">
        <f>ROUND(+'Resp. Thy.'!E74,2)</f>
        <v>24.97</v>
      </c>
      <c r="F79" s="8">
        <f t="shared" si="3"/>
        <v>75088.23</v>
      </c>
      <c r="G79" s="3">
        <f>ROUND(+'Resp. Thy.'!G177,0)</f>
        <v>1781113</v>
      </c>
      <c r="H79" s="8">
        <f>ROUND(+'Resp. Thy.'!E177,2)</f>
        <v>23.97</v>
      </c>
      <c r="I79" s="8">
        <f t="shared" si="4"/>
        <v>74305.919999999998</v>
      </c>
      <c r="J79" s="8"/>
      <c r="K79" s="10">
        <f t="shared" si="5"/>
        <v>-1.04E-2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Thy.'!G75,0)</f>
        <v>4126694</v>
      </c>
      <c r="E80" s="8">
        <f>ROUND(+'Resp. Thy.'!E75,2)</f>
        <v>58.02</v>
      </c>
      <c r="F80" s="8">
        <f t="shared" si="3"/>
        <v>71125.37</v>
      </c>
      <c r="G80" s="3">
        <f>ROUND(+'Resp. Thy.'!G178,0)</f>
        <v>4428570</v>
      </c>
      <c r="H80" s="8">
        <f>ROUND(+'Resp. Thy.'!E178,2)</f>
        <v>59.38</v>
      </c>
      <c r="I80" s="8">
        <f t="shared" si="4"/>
        <v>74580.160000000003</v>
      </c>
      <c r="J80" s="8"/>
      <c r="K80" s="10">
        <f t="shared" si="5"/>
        <v>4.8599999999999997E-2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Thy.'!G76,0)</f>
        <v>657417</v>
      </c>
      <c r="E81" s="8">
        <f>ROUND(+'Resp. Thy.'!E76,2)</f>
        <v>8.41</v>
      </c>
      <c r="F81" s="8">
        <f t="shared" si="3"/>
        <v>78170.87</v>
      </c>
      <c r="G81" s="3">
        <f>ROUND(+'Resp. Thy.'!G179,0)</f>
        <v>753460</v>
      </c>
      <c r="H81" s="8">
        <f>ROUND(+'Resp. Thy.'!E179,2)</f>
        <v>9.82</v>
      </c>
      <c r="I81" s="8">
        <f t="shared" si="4"/>
        <v>76727.09</v>
      </c>
      <c r="J81" s="8"/>
      <c r="K81" s="10">
        <f t="shared" si="5"/>
        <v>-1.8499999999999999E-2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Thy.'!G77,0)</f>
        <v>236090</v>
      </c>
      <c r="E82" s="8">
        <f>ROUND(+'Resp. Thy.'!E77,2)</f>
        <v>2.66</v>
      </c>
      <c r="F82" s="8">
        <f t="shared" si="3"/>
        <v>88755.64</v>
      </c>
      <c r="G82" s="3">
        <f>ROUND(+'Resp. Thy.'!G180,0)</f>
        <v>192661</v>
      </c>
      <c r="H82" s="8">
        <f>ROUND(+'Resp. Thy.'!E180,2)</f>
        <v>2.23</v>
      </c>
      <c r="I82" s="8">
        <f t="shared" si="4"/>
        <v>86395.07</v>
      </c>
      <c r="J82" s="8"/>
      <c r="K82" s="10">
        <f t="shared" si="5"/>
        <v>-2.6599999999999999E-2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Thy.'!G78,0)</f>
        <v>1667602</v>
      </c>
      <c r="E83" s="8">
        <f>ROUND(+'Resp. Thy.'!E78,2)</f>
        <v>22.45</v>
      </c>
      <c r="F83" s="8">
        <f t="shared" si="3"/>
        <v>74280.710000000006</v>
      </c>
      <c r="G83" s="3">
        <f>ROUND(+'Resp. Thy.'!G181,0)</f>
        <v>1640736</v>
      </c>
      <c r="H83" s="8">
        <f>ROUND(+'Resp. Thy.'!E181,2)</f>
        <v>18.7</v>
      </c>
      <c r="I83" s="8">
        <f t="shared" si="4"/>
        <v>87739.89</v>
      </c>
      <c r="J83" s="8"/>
      <c r="K83" s="10">
        <f t="shared" si="5"/>
        <v>0.1812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Thy.'!G79,0)</f>
        <v>5836781</v>
      </c>
      <c r="E84" s="8">
        <f>ROUND(+'Resp. Thy.'!E79,2)</f>
        <v>79.77</v>
      </c>
      <c r="F84" s="8">
        <f t="shared" si="3"/>
        <v>73170.13</v>
      </c>
      <c r="G84" s="3">
        <f>ROUND(+'Resp. Thy.'!G182,0)</f>
        <v>6032939</v>
      </c>
      <c r="H84" s="8">
        <f>ROUND(+'Resp. Thy.'!E182,2)</f>
        <v>68.34</v>
      </c>
      <c r="I84" s="8">
        <f t="shared" si="4"/>
        <v>88278.3</v>
      </c>
      <c r="J84" s="8"/>
      <c r="K84" s="10">
        <f t="shared" si="5"/>
        <v>0.20649999999999999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ROUND(+'Resp. Thy.'!G80,0)</f>
        <v>1196694</v>
      </c>
      <c r="E85" s="8">
        <f>ROUND(+'Resp. Thy.'!E80,2)</f>
        <v>17.29</v>
      </c>
      <c r="F85" s="8">
        <f t="shared" si="3"/>
        <v>69213.070000000007</v>
      </c>
      <c r="G85" s="3">
        <f>ROUND(+'Resp. Thy.'!G183,0)</f>
        <v>1116777</v>
      </c>
      <c r="H85" s="8">
        <f>ROUND(+'Resp. Thy.'!E183,2)</f>
        <v>15.11</v>
      </c>
      <c r="I85" s="8">
        <f t="shared" si="4"/>
        <v>73909.789999999994</v>
      </c>
      <c r="J85" s="8"/>
      <c r="K85" s="10">
        <f t="shared" si="5"/>
        <v>6.7900000000000002E-2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Thy.'!G81,0)</f>
        <v>1441158</v>
      </c>
      <c r="E86" s="8">
        <f>ROUND(+'Resp. Thy.'!E81,2)</f>
        <v>22</v>
      </c>
      <c r="F86" s="8">
        <f t="shared" si="3"/>
        <v>65507.18</v>
      </c>
      <c r="G86" s="3">
        <f>ROUND(+'Resp. Thy.'!G184,0)</f>
        <v>1437154</v>
      </c>
      <c r="H86" s="8">
        <f>ROUND(+'Resp. Thy.'!E184,2)</f>
        <v>18.18</v>
      </c>
      <c r="I86" s="8">
        <f t="shared" si="4"/>
        <v>79051.38</v>
      </c>
      <c r="J86" s="8"/>
      <c r="K86" s="10">
        <f t="shared" si="5"/>
        <v>0.20680000000000001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Thy.'!G82,0)</f>
        <v>814</v>
      </c>
      <c r="E87" s="8">
        <f>ROUND(+'Resp. Thy.'!E82,2)</f>
        <v>0.1</v>
      </c>
      <c r="F87" s="8">
        <f t="shared" si="3"/>
        <v>8140</v>
      </c>
      <c r="G87" s="3">
        <f>ROUND(+'Resp. Thy.'!G185,0)</f>
        <v>26</v>
      </c>
      <c r="H87" s="8">
        <f>ROUND(+'Resp. Thy.'!E185,2)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Thy.'!G83,0)</f>
        <v>1250917</v>
      </c>
      <c r="E88" s="8">
        <f>ROUND(+'Resp. Thy.'!E83,2)</f>
        <v>19.670000000000002</v>
      </c>
      <c r="F88" s="8">
        <f t="shared" si="3"/>
        <v>63595.17</v>
      </c>
      <c r="G88" s="3">
        <f>ROUND(+'Resp. Thy.'!G186,0)</f>
        <v>1178627</v>
      </c>
      <c r="H88" s="8">
        <f>ROUND(+'Resp. Thy.'!E186,2)</f>
        <v>18.37</v>
      </c>
      <c r="I88" s="8">
        <f t="shared" si="4"/>
        <v>64160.42</v>
      </c>
      <c r="J88" s="8"/>
      <c r="K88" s="10">
        <f t="shared" si="5"/>
        <v>8.8999999999999999E-3</v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Thy.'!G84,0)</f>
        <v>586479</v>
      </c>
      <c r="E89" s="8">
        <f>ROUND(+'Resp. Thy.'!E84,2)</f>
        <v>8.1</v>
      </c>
      <c r="F89" s="8">
        <f t="shared" si="3"/>
        <v>72404.81</v>
      </c>
      <c r="G89" s="3">
        <f>ROUND(+'Resp. Thy.'!G187,0)</f>
        <v>464036</v>
      </c>
      <c r="H89" s="8">
        <f>ROUND(+'Resp. Thy.'!E187,2)</f>
        <v>6.43</v>
      </c>
      <c r="I89" s="8">
        <f t="shared" si="4"/>
        <v>72167.34</v>
      </c>
      <c r="J89" s="8"/>
      <c r="K89" s="10">
        <f t="shared" si="5"/>
        <v>-3.3E-3</v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Thy.'!G85,0)</f>
        <v>318926</v>
      </c>
      <c r="E90" s="8">
        <f>ROUND(+'Resp. Thy.'!E85,2)</f>
        <v>5.41</v>
      </c>
      <c r="F90" s="8">
        <f t="shared" si="3"/>
        <v>58951.199999999997</v>
      </c>
      <c r="G90" s="3">
        <f>ROUND(+'Resp. Thy.'!G188,0)</f>
        <v>313601</v>
      </c>
      <c r="H90" s="8">
        <f>ROUND(+'Resp. Thy.'!E188,2)</f>
        <v>5.13</v>
      </c>
      <c r="I90" s="8">
        <f t="shared" si="4"/>
        <v>61130.8</v>
      </c>
      <c r="J90" s="8"/>
      <c r="K90" s="10">
        <f t="shared" si="5"/>
        <v>3.6999999999999998E-2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Thy.'!G86,0)</f>
        <v>0</v>
      </c>
      <c r="E91" s="8">
        <f>ROUND(+'Resp. Thy.'!E86,2)</f>
        <v>0</v>
      </c>
      <c r="F91" s="8" t="str">
        <f t="shared" si="3"/>
        <v/>
      </c>
      <c r="G91" s="3">
        <f>ROUND(+'Resp. Thy.'!G189,0)</f>
        <v>0</v>
      </c>
      <c r="H91" s="8">
        <f>ROUND(+'Resp. Thy.'!E189,2)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Thy.'!G87,0)</f>
        <v>593349</v>
      </c>
      <c r="E92" s="8">
        <f>ROUND(+'Resp. Thy.'!E87,2)</f>
        <v>7.37</v>
      </c>
      <c r="F92" s="8">
        <f t="shared" si="3"/>
        <v>80508.679999999993</v>
      </c>
      <c r="G92" s="3">
        <f>ROUND(+'Resp. Thy.'!G190,0)</f>
        <v>652653</v>
      </c>
      <c r="H92" s="8">
        <f>ROUND(+'Resp. Thy.'!E190,2)</f>
        <v>7.82</v>
      </c>
      <c r="I92" s="8">
        <f t="shared" si="4"/>
        <v>83459.460000000006</v>
      </c>
      <c r="J92" s="8"/>
      <c r="K92" s="10">
        <f t="shared" si="5"/>
        <v>3.6700000000000003E-2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ROUND(+'Resp. Thy.'!G88,0)</f>
        <v>299559</v>
      </c>
      <c r="E93" s="8">
        <f>ROUND(+'Resp. Thy.'!E88,2)</f>
        <v>4.34</v>
      </c>
      <c r="F93" s="8">
        <f t="shared" si="3"/>
        <v>69022.81</v>
      </c>
      <c r="G93" s="3">
        <f>ROUND(+'Resp. Thy.'!G191,0)</f>
        <v>15735</v>
      </c>
      <c r="H93" s="8">
        <f>ROUND(+'Resp. Thy.'!E191,2)</f>
        <v>0.18</v>
      </c>
      <c r="I93" s="8">
        <f t="shared" si="4"/>
        <v>87416.67</v>
      </c>
      <c r="J93" s="8"/>
      <c r="K93" s="10">
        <f t="shared" si="5"/>
        <v>0.26650000000000001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ROUND(+'Resp. Thy.'!G89,0)</f>
        <v>352352</v>
      </c>
      <c r="E94" s="8">
        <f>ROUND(+'Resp. Thy.'!E89,2)</f>
        <v>5.0999999999999996</v>
      </c>
      <c r="F94" s="8">
        <f t="shared" si="3"/>
        <v>69088.63</v>
      </c>
      <c r="G94" s="3">
        <f>ROUND(+'Resp. Thy.'!G192,0)</f>
        <v>383568</v>
      </c>
      <c r="H94" s="8">
        <f>ROUND(+'Resp. Thy.'!E192,2)</f>
        <v>4</v>
      </c>
      <c r="I94" s="8">
        <f t="shared" si="4"/>
        <v>95892</v>
      </c>
      <c r="J94" s="8"/>
      <c r="K94" s="10">
        <f t="shared" si="5"/>
        <v>0.38800000000000001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Thy.'!G90,0)</f>
        <v>1022856</v>
      </c>
      <c r="E95" s="8">
        <f>ROUND(+'Resp. Thy.'!E90,2)</f>
        <v>12.65</v>
      </c>
      <c r="F95" s="8">
        <f t="shared" si="3"/>
        <v>80858.179999999993</v>
      </c>
      <c r="G95" s="3">
        <f>ROUND(+'Resp. Thy.'!G193,0)</f>
        <v>1096196</v>
      </c>
      <c r="H95" s="8">
        <f>ROUND(+'Resp. Thy.'!E193,2)</f>
        <v>13.16</v>
      </c>
      <c r="I95" s="8">
        <f t="shared" si="4"/>
        <v>83297.570000000007</v>
      </c>
      <c r="J95" s="8"/>
      <c r="K95" s="10">
        <f t="shared" si="5"/>
        <v>3.0200000000000001E-2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Thy.'!G91,0)</f>
        <v>1160350</v>
      </c>
      <c r="E96" s="8">
        <f>ROUND(+'Resp. Thy.'!E91,2)</f>
        <v>14.01</v>
      </c>
      <c r="F96" s="8">
        <f t="shared" si="3"/>
        <v>82822.98</v>
      </c>
      <c r="G96" s="3">
        <f>ROUND(+'Resp. Thy.'!G194,0)</f>
        <v>1209910</v>
      </c>
      <c r="H96" s="8">
        <f>ROUND(+'Resp. Thy.'!E194,2)</f>
        <v>14.31</v>
      </c>
      <c r="I96" s="8">
        <f t="shared" si="4"/>
        <v>84549.97</v>
      </c>
      <c r="J96" s="8"/>
      <c r="K96" s="10">
        <f t="shared" si="5"/>
        <v>2.0899999999999998E-2</v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Thy.'!G92,0)</f>
        <v>164623</v>
      </c>
      <c r="E97" s="8">
        <f>ROUND(+'Resp. Thy.'!E92,2)</f>
        <v>2.31</v>
      </c>
      <c r="F97" s="8">
        <f t="shared" si="3"/>
        <v>71265.37</v>
      </c>
      <c r="G97" s="3">
        <f>ROUND(+'Resp. Thy.'!G195,0)</f>
        <v>176754</v>
      </c>
      <c r="H97" s="8">
        <f>ROUND(+'Resp. Thy.'!E195,2)</f>
        <v>2.3199999999999998</v>
      </c>
      <c r="I97" s="8">
        <f t="shared" si="4"/>
        <v>76187.070000000007</v>
      </c>
      <c r="J97" s="8"/>
      <c r="K97" s="10">
        <f t="shared" si="5"/>
        <v>6.9099999999999995E-2</v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Thy.'!G93,0)</f>
        <v>0</v>
      </c>
      <c r="E98" s="8">
        <f>ROUND(+'Resp. Thy.'!E93,2)</f>
        <v>0</v>
      </c>
      <c r="F98" s="8" t="str">
        <f t="shared" si="3"/>
        <v/>
      </c>
      <c r="G98" s="3">
        <f>ROUND(+'Resp. Thy.'!G196,0)</f>
        <v>0</v>
      </c>
      <c r="H98" s="8">
        <f>ROUND(+'Resp. Thy.'!E196,2)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Thy.'!G94,0)</f>
        <v>683913</v>
      </c>
      <c r="E99" s="8">
        <f>ROUND(+'Resp. Thy.'!E94,2)</f>
        <v>8.89</v>
      </c>
      <c r="F99" s="8">
        <f t="shared" si="3"/>
        <v>76930.600000000006</v>
      </c>
      <c r="G99" s="3">
        <f>ROUND(+'Resp. Thy.'!G197,0)</f>
        <v>715170</v>
      </c>
      <c r="H99" s="8">
        <f>ROUND(+'Resp. Thy.'!E197,2)</f>
        <v>8.82</v>
      </c>
      <c r="I99" s="8">
        <f t="shared" si="4"/>
        <v>81085.03</v>
      </c>
      <c r="J99" s="8"/>
      <c r="K99" s="10">
        <f t="shared" si="5"/>
        <v>5.3999999999999999E-2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ROUND(+'Resp. Thy.'!G95,0)</f>
        <v>1058051</v>
      </c>
      <c r="E100" s="8">
        <f>ROUND(+'Resp. Thy.'!E95,2)</f>
        <v>15.02</v>
      </c>
      <c r="F100" s="8">
        <f t="shared" si="3"/>
        <v>70442.81</v>
      </c>
      <c r="G100" s="3">
        <f>ROUND(+'Resp. Thy.'!G198,0)</f>
        <v>1230985</v>
      </c>
      <c r="H100" s="8">
        <f>ROUND(+'Resp. Thy.'!E198,2)</f>
        <v>17.170000000000002</v>
      </c>
      <c r="I100" s="8">
        <f t="shared" si="4"/>
        <v>71693.94</v>
      </c>
      <c r="J100" s="8"/>
      <c r="K100" s="10">
        <f t="shared" si="5"/>
        <v>1.78E-2</v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Thy.'!G96,0)</f>
        <v>1972883</v>
      </c>
      <c r="E101" s="8">
        <f>ROUND(+'Resp. Thy.'!E96,2)</f>
        <v>28.19</v>
      </c>
      <c r="F101" s="8">
        <f t="shared" si="3"/>
        <v>69985.210000000006</v>
      </c>
      <c r="G101" s="3">
        <f>ROUND(+'Resp. Thy.'!G199,0)</f>
        <v>2029902</v>
      </c>
      <c r="H101" s="8">
        <f>ROUND(+'Resp. Thy.'!E199,2)</f>
        <v>27.96</v>
      </c>
      <c r="I101" s="8">
        <f t="shared" si="4"/>
        <v>72600.210000000006</v>
      </c>
      <c r="J101" s="8"/>
      <c r="K101" s="10">
        <f t="shared" si="5"/>
        <v>3.7400000000000003E-2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Thy.'!G97,0)</f>
        <v>766166</v>
      </c>
      <c r="E102" s="8">
        <f>ROUND(+'Resp. Thy.'!E97,2)</f>
        <v>9.9600000000000009</v>
      </c>
      <c r="F102" s="8">
        <f t="shared" si="3"/>
        <v>76924.3</v>
      </c>
      <c r="G102" s="3">
        <f>ROUND(+'Resp. Thy.'!G200,0)</f>
        <v>803651</v>
      </c>
      <c r="H102" s="8">
        <f>ROUND(+'Resp. Thy.'!E200,2)</f>
        <v>10.31</v>
      </c>
      <c r="I102" s="8">
        <f t="shared" si="4"/>
        <v>77948.69</v>
      </c>
      <c r="J102" s="8"/>
      <c r="K102" s="10">
        <f t="shared" si="5"/>
        <v>1.3299999999999999E-2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Thy.'!G98,0)</f>
        <v>1104446</v>
      </c>
      <c r="E103" s="8">
        <f>ROUND(+'Resp. Thy.'!E98,2)</f>
        <v>12.6</v>
      </c>
      <c r="F103" s="8">
        <f t="shared" si="3"/>
        <v>87654.44</v>
      </c>
      <c r="G103" s="3">
        <f>ROUND(+'Resp. Thy.'!G201,0)</f>
        <v>1444566</v>
      </c>
      <c r="H103" s="8">
        <f>ROUND(+'Resp. Thy.'!E201,2)</f>
        <v>15.5</v>
      </c>
      <c r="I103" s="8">
        <f t="shared" si="4"/>
        <v>93197.81</v>
      </c>
      <c r="J103" s="8"/>
      <c r="K103" s="10">
        <f t="shared" si="5"/>
        <v>6.3200000000000006E-2</v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Thy.'!G99,0)</f>
        <v>0</v>
      </c>
      <c r="E104" s="8">
        <f>ROUND(+'Resp. Thy.'!E99,2)</f>
        <v>0</v>
      </c>
      <c r="F104" s="8" t="str">
        <f t="shared" si="3"/>
        <v/>
      </c>
      <c r="G104" s="3">
        <f>ROUND(+'Resp. Thy.'!G202,0)</f>
        <v>0</v>
      </c>
      <c r="H104" s="8">
        <f>ROUND(+'Resp. Thy.'!E202,2)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Thy.'!G100,0)</f>
        <v>0</v>
      </c>
      <c r="E105" s="8">
        <f>ROUND(+'Resp. Thy.'!E100,2)</f>
        <v>0</v>
      </c>
      <c r="F105" s="8" t="str">
        <f t="shared" si="3"/>
        <v/>
      </c>
      <c r="G105" s="3">
        <f>ROUND(+'Resp. Thy.'!G203,0)</f>
        <v>0</v>
      </c>
      <c r="H105" s="8">
        <f>ROUND(+'Resp. Thy.'!E203,2)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Thy.'!G101,0)</f>
        <v>0</v>
      </c>
      <c r="E106" s="8">
        <f>ROUND(+'Resp. Thy.'!E101,2)</f>
        <v>0</v>
      </c>
      <c r="F106" s="8" t="str">
        <f t="shared" si="3"/>
        <v/>
      </c>
      <c r="G106" s="3">
        <f>ROUND(+'Resp. Thy.'!G204,0)</f>
        <v>0</v>
      </c>
      <c r="H106" s="8">
        <f>ROUND(+'Resp. Thy.'!E204,2)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Thy.'!G102,0)</f>
        <v>0</v>
      </c>
      <c r="E107" s="8">
        <f>ROUND(+'Resp. Thy.'!E102,2)</f>
        <v>0</v>
      </c>
      <c r="F107" s="8" t="str">
        <f t="shared" si="3"/>
        <v/>
      </c>
      <c r="G107" s="3">
        <f>ROUND(+'Resp. Thy.'!G205,0)</f>
        <v>0</v>
      </c>
      <c r="H107" s="8">
        <f>ROUND(+'Resp. Thy.'!E205,2)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ROUND(+'Resp. Thy.'!G103,0)</f>
        <v>0</v>
      </c>
      <c r="E108" s="8">
        <f>ROUND(+'Resp. Thy.'!E103,2)</f>
        <v>0</v>
      </c>
      <c r="F108" s="8" t="str">
        <f t="shared" si="3"/>
        <v/>
      </c>
      <c r="G108" s="3">
        <f>ROUND(+'Resp. Thy.'!G206,0)</f>
        <v>0</v>
      </c>
      <c r="H108" s="8">
        <f>ROUND(+'Resp. Thy.'!E206,2)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ROUND(+'Resp. Thy.'!G104,0)</f>
        <v>0</v>
      </c>
      <c r="E109" s="8">
        <f>ROUND(+'Resp. Thy.'!E104,2)</f>
        <v>0</v>
      </c>
      <c r="F109" s="8" t="str">
        <f t="shared" si="3"/>
        <v/>
      </c>
      <c r="G109" s="3">
        <f>ROUND(+'Resp. Thy.'!G207,0)</f>
        <v>0</v>
      </c>
      <c r="H109" s="8">
        <f>ROUND(+'Resp. Thy.'!E207,2)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ROUND(+'Resp. Thy.'!G105,0)</f>
        <v>0</v>
      </c>
      <c r="E110" s="8">
        <f>ROUND(+'Resp. Thy.'!E105,2)</f>
        <v>0</v>
      </c>
      <c r="F110" s="8" t="str">
        <f t="shared" ref="F110" si="6">IF(D110=0,"",IF(E110=0,"",ROUND(D110/E110,2)))</f>
        <v/>
      </c>
      <c r="G110" s="3">
        <f>ROUND(+'Resp. Thy.'!G208,0)</f>
        <v>0</v>
      </c>
      <c r="H110" s="8">
        <f>ROUND(+'Resp. Thy.'!E208,2)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6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5" t="s">
        <v>34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46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7</v>
      </c>
      <c r="F8" s="1" t="s">
        <v>1</v>
      </c>
      <c r="G8" s="1" t="s">
        <v>7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8</v>
      </c>
      <c r="E9" s="1" t="s">
        <v>17</v>
      </c>
      <c r="F9" s="1" t="s">
        <v>18</v>
      </c>
      <c r="G9" s="1" t="s">
        <v>8</v>
      </c>
      <c r="H9" s="1" t="s">
        <v>17</v>
      </c>
      <c r="I9" s="1" t="s">
        <v>18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Thy.'!H5,0)</f>
        <v>-316</v>
      </c>
      <c r="E10" s="8">
        <f>ROUND(+'Resp. Thy.'!E5,2)</f>
        <v>74.75</v>
      </c>
      <c r="F10" s="8">
        <f>IF(D10=0,"",IF(E10=0,"",ROUND(D10/E10,2)))</f>
        <v>-4.2300000000000004</v>
      </c>
      <c r="G10" s="3">
        <f>ROUND(+'Resp. Thy.'!H108,0)</f>
        <v>532726</v>
      </c>
      <c r="H10" s="8">
        <f>ROUND(+'Resp. Thy.'!E108,2)</f>
        <v>78.19</v>
      </c>
      <c r="I10" s="8">
        <f>IF(G10=0,"",IF(H10=0,"",ROUND(G10/H10,2)))</f>
        <v>6813.22</v>
      </c>
      <c r="J10" s="8"/>
      <c r="K10" s="10">
        <f>IF(D10=0,"",IF(E10=0,"",IF(G10=0,"",IF(H10=0,"",ROUND(I10/F10-1,4)))))</f>
        <v>-1611.6903</v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Thy.'!H6,0)</f>
        <v>0</v>
      </c>
      <c r="E11" s="8">
        <f>ROUND(+'Resp. Thy.'!E6,2)</f>
        <v>23.54</v>
      </c>
      <c r="F11" s="8" t="str">
        <f t="shared" ref="F11:F74" si="0">IF(D11=0,"",IF(E11=0,"",ROUND(D11/E11,2)))</f>
        <v/>
      </c>
      <c r="G11" s="3">
        <f>ROUND(+'Resp. Thy.'!H109,0)</f>
        <v>290699</v>
      </c>
      <c r="H11" s="8">
        <f>ROUND(+'Resp. Thy.'!E109,2)</f>
        <v>46.9</v>
      </c>
      <c r="I11" s="8">
        <f t="shared" ref="I11:I74" si="1">IF(G11=0,"",IF(H11=0,"",ROUND(G11/H11,2)))</f>
        <v>6198.27</v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Thy.'!H7,0)</f>
        <v>19991</v>
      </c>
      <c r="E12" s="8">
        <f>ROUND(+'Resp. Thy.'!E7,2)</f>
        <v>1.1200000000000001</v>
      </c>
      <c r="F12" s="8">
        <f t="shared" si="0"/>
        <v>17849.11</v>
      </c>
      <c r="G12" s="3">
        <f>ROUND(+'Resp. Thy.'!H110,0)</f>
        <v>20832</v>
      </c>
      <c r="H12" s="8">
        <f>ROUND(+'Resp. Thy.'!E110,2)</f>
        <v>1.17</v>
      </c>
      <c r="I12" s="8">
        <f t="shared" si="1"/>
        <v>17805.13</v>
      </c>
      <c r="J12" s="8"/>
      <c r="K12" s="10">
        <f t="shared" si="2"/>
        <v>-2.5000000000000001E-3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Thy.'!H8,0)</f>
        <v>380501</v>
      </c>
      <c r="E13" s="8">
        <f>ROUND(+'Resp. Thy.'!E8,2)</f>
        <v>20.85</v>
      </c>
      <c r="F13" s="8">
        <f t="shared" si="0"/>
        <v>18249.45</v>
      </c>
      <c r="G13" s="3">
        <f>ROUND(+'Resp. Thy.'!H111,0)</f>
        <v>312663</v>
      </c>
      <c r="H13" s="8">
        <f>ROUND(+'Resp. Thy.'!E111,2)</f>
        <v>19.760000000000002</v>
      </c>
      <c r="I13" s="8">
        <f t="shared" si="1"/>
        <v>15823.03</v>
      </c>
      <c r="J13" s="8"/>
      <c r="K13" s="10">
        <f t="shared" si="2"/>
        <v>-0.13300000000000001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Thy.'!H9,0)</f>
        <v>1752488</v>
      </c>
      <c r="E14" s="8">
        <f>ROUND(+'Resp. Thy.'!E9,2)</f>
        <v>76.13</v>
      </c>
      <c r="F14" s="8">
        <f t="shared" si="0"/>
        <v>23019.68</v>
      </c>
      <c r="G14" s="3">
        <f>ROUND(+'Resp. Thy.'!H112,0)</f>
        <v>1781722</v>
      </c>
      <c r="H14" s="8">
        <f>ROUND(+'Resp. Thy.'!E112,2)</f>
        <v>77.430000000000007</v>
      </c>
      <c r="I14" s="8">
        <f t="shared" si="1"/>
        <v>23010.75</v>
      </c>
      <c r="J14" s="8"/>
      <c r="K14" s="10">
        <f t="shared" si="2"/>
        <v>-4.0000000000000002E-4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Thy.'!H10,0)</f>
        <v>0</v>
      </c>
      <c r="E15" s="8">
        <f>ROUND(+'Resp. Thy.'!E10,2)</f>
        <v>0</v>
      </c>
      <c r="F15" s="8" t="str">
        <f t="shared" si="0"/>
        <v/>
      </c>
      <c r="G15" s="3">
        <f>ROUND(+'Resp. Thy.'!H113,0)</f>
        <v>44721</v>
      </c>
      <c r="H15" s="8">
        <f>ROUND(+'Resp. Thy.'!E113,2)</f>
        <v>1.41</v>
      </c>
      <c r="I15" s="8">
        <f t="shared" si="1"/>
        <v>31717.02</v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Thy.'!H11,0)</f>
        <v>0</v>
      </c>
      <c r="E16" s="8">
        <f>ROUND(+'Resp. Thy.'!E11,2)</f>
        <v>0</v>
      </c>
      <c r="F16" s="8" t="str">
        <f t="shared" si="0"/>
        <v/>
      </c>
      <c r="G16" s="3">
        <f>ROUND(+'Resp. Thy.'!H114,0)</f>
        <v>0</v>
      </c>
      <c r="H16" s="8">
        <f>ROUND(+'Resp. Thy.'!E114,2)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Thy.'!H12,0)</f>
        <v>124769</v>
      </c>
      <c r="E17" s="8">
        <f>ROUND(+'Resp. Thy.'!E12,2)</f>
        <v>6.24</v>
      </c>
      <c r="F17" s="8">
        <f t="shared" si="0"/>
        <v>19995.03</v>
      </c>
      <c r="G17" s="3">
        <f>ROUND(+'Resp. Thy.'!H115,0)</f>
        <v>180018</v>
      </c>
      <c r="H17" s="8">
        <f>ROUND(+'Resp. Thy.'!E115,2)</f>
        <v>7.02</v>
      </c>
      <c r="I17" s="8">
        <f t="shared" si="1"/>
        <v>25643.59</v>
      </c>
      <c r="J17" s="8"/>
      <c r="K17" s="10">
        <f t="shared" si="2"/>
        <v>0.28249999999999997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Thy.'!H13,0)</f>
        <v>11733</v>
      </c>
      <c r="E18" s="8">
        <f>ROUND(+'Resp. Thy.'!E13,2)</f>
        <v>1.24</v>
      </c>
      <c r="F18" s="8">
        <f t="shared" si="0"/>
        <v>9462.1</v>
      </c>
      <c r="G18" s="3">
        <f>ROUND(+'Resp. Thy.'!H116,0)</f>
        <v>7480</v>
      </c>
      <c r="H18" s="8">
        <f>ROUND(+'Resp. Thy.'!E116,2)</f>
        <v>0.92</v>
      </c>
      <c r="I18" s="8">
        <f t="shared" si="1"/>
        <v>8130.43</v>
      </c>
      <c r="J18" s="8"/>
      <c r="K18" s="10">
        <f t="shared" si="2"/>
        <v>-0.14069999999999999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Thy.'!H14,0)</f>
        <v>281312</v>
      </c>
      <c r="E19" s="8">
        <f>ROUND(+'Resp. Thy.'!E14,2)</f>
        <v>14.32</v>
      </c>
      <c r="F19" s="8">
        <f t="shared" si="0"/>
        <v>19644.689999999999</v>
      </c>
      <c r="G19" s="3">
        <f>ROUND(+'Resp. Thy.'!H117,0)</f>
        <v>330803</v>
      </c>
      <c r="H19" s="8">
        <f>ROUND(+'Resp. Thy.'!E117,2)</f>
        <v>15.32</v>
      </c>
      <c r="I19" s="8">
        <f t="shared" si="1"/>
        <v>21592.89</v>
      </c>
      <c r="J19" s="8"/>
      <c r="K19" s="10">
        <f t="shared" si="2"/>
        <v>9.9199999999999997E-2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Thy.'!H15,0)</f>
        <v>1641754</v>
      </c>
      <c r="E20" s="8">
        <f>ROUND(+'Resp. Thy.'!E15,2)</f>
        <v>70.12</v>
      </c>
      <c r="F20" s="8">
        <f t="shared" si="0"/>
        <v>23413.49</v>
      </c>
      <c r="G20" s="3">
        <f>ROUND(+'Resp. Thy.'!H118,0)</f>
        <v>1953823</v>
      </c>
      <c r="H20" s="8">
        <f>ROUND(+'Resp. Thy.'!E118,2)</f>
        <v>73.45</v>
      </c>
      <c r="I20" s="8">
        <f t="shared" si="1"/>
        <v>26600.720000000001</v>
      </c>
      <c r="J20" s="8"/>
      <c r="K20" s="10">
        <f t="shared" si="2"/>
        <v>0.1361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Thy.'!H16,0)</f>
        <v>634285</v>
      </c>
      <c r="E21" s="8">
        <f>ROUND(+'Resp. Thy.'!E16,2)</f>
        <v>29.41</v>
      </c>
      <c r="F21" s="8">
        <f t="shared" si="0"/>
        <v>21566.98</v>
      </c>
      <c r="G21" s="3">
        <f>ROUND(+'Resp. Thy.'!H119,0)</f>
        <v>613515</v>
      </c>
      <c r="H21" s="8">
        <f>ROUND(+'Resp. Thy.'!E119,2)</f>
        <v>28.31</v>
      </c>
      <c r="I21" s="8">
        <f t="shared" si="1"/>
        <v>21671.32</v>
      </c>
      <c r="J21" s="8"/>
      <c r="K21" s="10">
        <f t="shared" si="2"/>
        <v>4.7999999999999996E-3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Thy.'!H17,0)</f>
        <v>112251</v>
      </c>
      <c r="E22" s="8">
        <f>ROUND(+'Resp. Thy.'!E17,2)</f>
        <v>5.62</v>
      </c>
      <c r="F22" s="8">
        <f t="shared" si="0"/>
        <v>19973.490000000002</v>
      </c>
      <c r="G22" s="3">
        <f>ROUND(+'Resp. Thy.'!H120,0)</f>
        <v>122517</v>
      </c>
      <c r="H22" s="8">
        <f>ROUND(+'Resp. Thy.'!E120,2)</f>
        <v>5.85</v>
      </c>
      <c r="I22" s="8">
        <f t="shared" si="1"/>
        <v>20943.080000000002</v>
      </c>
      <c r="J22" s="8"/>
      <c r="K22" s="10">
        <f t="shared" si="2"/>
        <v>4.8500000000000001E-2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ROUND(+'Resp. Thy.'!H18,0)</f>
        <v>608633</v>
      </c>
      <c r="E23" s="8">
        <f>ROUND(+'Resp. Thy.'!E18,2)</f>
        <v>33.520000000000003</v>
      </c>
      <c r="F23" s="8">
        <f t="shared" si="0"/>
        <v>18157.310000000001</v>
      </c>
      <c r="G23" s="3">
        <f>ROUND(+'Resp. Thy.'!H121,0)</f>
        <v>683087</v>
      </c>
      <c r="H23" s="8">
        <f>ROUND(+'Resp. Thy.'!E121,2)</f>
        <v>36.5</v>
      </c>
      <c r="I23" s="8">
        <f t="shared" si="1"/>
        <v>18714.71</v>
      </c>
      <c r="J23" s="8"/>
      <c r="K23" s="10">
        <f t="shared" si="2"/>
        <v>3.0700000000000002E-2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Thy.'!H19,0)</f>
        <v>202391</v>
      </c>
      <c r="E24" s="8">
        <f>ROUND(+'Resp. Thy.'!E19,2)</f>
        <v>10.11</v>
      </c>
      <c r="F24" s="8">
        <f t="shared" si="0"/>
        <v>20018.89</v>
      </c>
      <c r="G24" s="3">
        <f>ROUND(+'Resp. Thy.'!H122,0)</f>
        <v>189265</v>
      </c>
      <c r="H24" s="8">
        <f>ROUND(+'Resp. Thy.'!E122,2)</f>
        <v>10.61</v>
      </c>
      <c r="I24" s="8">
        <f t="shared" si="1"/>
        <v>17838.36</v>
      </c>
      <c r="J24" s="8"/>
      <c r="K24" s="10">
        <f t="shared" si="2"/>
        <v>-0.1089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Thy.'!H20,0)</f>
        <v>286816</v>
      </c>
      <c r="E25" s="8">
        <f>ROUND(+'Resp. Thy.'!E20,2)</f>
        <v>16.2</v>
      </c>
      <c r="F25" s="8">
        <f t="shared" si="0"/>
        <v>17704.689999999999</v>
      </c>
      <c r="G25" s="3">
        <f>ROUND(+'Resp. Thy.'!H123,0)</f>
        <v>276831</v>
      </c>
      <c r="H25" s="8">
        <f>ROUND(+'Resp. Thy.'!E123,2)</f>
        <v>16.5</v>
      </c>
      <c r="I25" s="8">
        <f t="shared" si="1"/>
        <v>16777.64</v>
      </c>
      <c r="J25" s="8"/>
      <c r="K25" s="10">
        <f t="shared" si="2"/>
        <v>-5.2400000000000002E-2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Thy.'!H21,0)</f>
        <v>101533</v>
      </c>
      <c r="E26" s="8">
        <f>ROUND(+'Resp. Thy.'!E21,2)</f>
        <v>3.76</v>
      </c>
      <c r="F26" s="8">
        <f t="shared" si="0"/>
        <v>27003.46</v>
      </c>
      <c r="G26" s="3">
        <f>ROUND(+'Resp. Thy.'!H124,0)</f>
        <v>87638</v>
      </c>
      <c r="H26" s="8">
        <f>ROUND(+'Resp. Thy.'!E124,2)</f>
        <v>3.89</v>
      </c>
      <c r="I26" s="8">
        <f t="shared" si="1"/>
        <v>22529.05</v>
      </c>
      <c r="J26" s="8"/>
      <c r="K26" s="10">
        <f t="shared" si="2"/>
        <v>-0.16569999999999999</v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Thy.'!H22,0)</f>
        <v>0</v>
      </c>
      <c r="E27" s="8">
        <f>ROUND(+'Resp. Thy.'!E22,2)</f>
        <v>0</v>
      </c>
      <c r="F27" s="8" t="str">
        <f t="shared" si="0"/>
        <v/>
      </c>
      <c r="G27" s="3">
        <f>ROUND(+'Resp. Thy.'!H125,0)</f>
        <v>0</v>
      </c>
      <c r="H27" s="8">
        <f>ROUND(+'Resp. Thy.'!E125,2)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Thy.'!H23,0)</f>
        <v>0</v>
      </c>
      <c r="E28" s="8">
        <f>ROUND(+'Resp. Thy.'!E23,2)</f>
        <v>0</v>
      </c>
      <c r="F28" s="8" t="str">
        <f t="shared" si="0"/>
        <v/>
      </c>
      <c r="G28" s="3">
        <f>ROUND(+'Resp. Thy.'!H126,0)</f>
        <v>0</v>
      </c>
      <c r="H28" s="8">
        <f>ROUND(+'Resp. Thy.'!E126,2)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Thy.'!H24,0)</f>
        <v>72044</v>
      </c>
      <c r="E29" s="8">
        <f>ROUND(+'Resp. Thy.'!E24,2)</f>
        <v>5.68</v>
      </c>
      <c r="F29" s="8">
        <f t="shared" si="0"/>
        <v>12683.8</v>
      </c>
      <c r="G29" s="3">
        <f>ROUND(+'Resp. Thy.'!H127,0)</f>
        <v>77522</v>
      </c>
      <c r="H29" s="8">
        <f>ROUND(+'Resp. Thy.'!E127,2)</f>
        <v>5.2</v>
      </c>
      <c r="I29" s="8">
        <f t="shared" si="1"/>
        <v>14908.08</v>
      </c>
      <c r="J29" s="8"/>
      <c r="K29" s="10">
        <f t="shared" si="2"/>
        <v>0.1754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Thy.'!H25,0)</f>
        <v>190030</v>
      </c>
      <c r="E30" s="8">
        <f>ROUND(+'Resp. Thy.'!E25,2)</f>
        <v>25.28</v>
      </c>
      <c r="F30" s="8">
        <f t="shared" si="0"/>
        <v>7517.01</v>
      </c>
      <c r="G30" s="3">
        <f>ROUND(+'Resp. Thy.'!H128,0)</f>
        <v>174121</v>
      </c>
      <c r="H30" s="8">
        <f>ROUND(+'Resp. Thy.'!E128,2)</f>
        <v>25.24</v>
      </c>
      <c r="I30" s="8">
        <f t="shared" si="1"/>
        <v>6898.61</v>
      </c>
      <c r="J30" s="8"/>
      <c r="K30" s="10">
        <f t="shared" si="2"/>
        <v>-8.2299999999999998E-2</v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Thy.'!H26,0)</f>
        <v>12939</v>
      </c>
      <c r="E31" s="8">
        <f>ROUND(+'Resp. Thy.'!E26,2)</f>
        <v>0.5</v>
      </c>
      <c r="F31" s="8">
        <f t="shared" si="0"/>
        <v>25878</v>
      </c>
      <c r="G31" s="3">
        <f>ROUND(+'Resp. Thy.'!H129,0)</f>
        <v>14943</v>
      </c>
      <c r="H31" s="8">
        <f>ROUND(+'Resp. Thy.'!E129,2)</f>
        <v>0.56000000000000005</v>
      </c>
      <c r="I31" s="8">
        <f t="shared" si="1"/>
        <v>26683.93</v>
      </c>
      <c r="J31" s="8"/>
      <c r="K31" s="10">
        <f t="shared" si="2"/>
        <v>3.1099999999999999E-2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Thy.'!H27,0)</f>
        <v>29449</v>
      </c>
      <c r="E32" s="8">
        <f>ROUND(+'Resp. Thy.'!E27,2)</f>
        <v>1.52</v>
      </c>
      <c r="F32" s="8">
        <f t="shared" si="0"/>
        <v>19374.34</v>
      </c>
      <c r="G32" s="3">
        <f>ROUND(+'Resp. Thy.'!H130,0)</f>
        <v>19085</v>
      </c>
      <c r="H32" s="8">
        <f>ROUND(+'Resp. Thy.'!E130,2)</f>
        <v>0.87</v>
      </c>
      <c r="I32" s="8">
        <f t="shared" si="1"/>
        <v>21936.78</v>
      </c>
      <c r="J32" s="8"/>
      <c r="K32" s="10">
        <f t="shared" si="2"/>
        <v>0.1323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ROUND(+'Resp. Thy.'!H28,0)</f>
        <v>451947</v>
      </c>
      <c r="E33" s="8">
        <f>ROUND(+'Resp. Thy.'!E28,2)</f>
        <v>21.73</v>
      </c>
      <c r="F33" s="8">
        <f t="shared" si="0"/>
        <v>20798.3</v>
      </c>
      <c r="G33" s="3">
        <f>ROUND(+'Resp. Thy.'!H131,0)</f>
        <v>378518</v>
      </c>
      <c r="H33" s="8">
        <f>ROUND(+'Resp. Thy.'!E131,2)</f>
        <v>20.2</v>
      </c>
      <c r="I33" s="8">
        <f t="shared" si="1"/>
        <v>18738.509999999998</v>
      </c>
      <c r="J33" s="8"/>
      <c r="K33" s="10">
        <f t="shared" si="2"/>
        <v>-9.9000000000000005E-2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Thy.'!H29,0)</f>
        <v>329701</v>
      </c>
      <c r="E34" s="8">
        <f>ROUND(+'Resp. Thy.'!E29,2)</f>
        <v>13.26</v>
      </c>
      <c r="F34" s="8">
        <f t="shared" si="0"/>
        <v>24864.33</v>
      </c>
      <c r="G34" s="3">
        <f>ROUND(+'Resp. Thy.'!H132,0)</f>
        <v>299850</v>
      </c>
      <c r="H34" s="8">
        <f>ROUND(+'Resp. Thy.'!E132,2)</f>
        <v>13.55</v>
      </c>
      <c r="I34" s="8">
        <f t="shared" si="1"/>
        <v>22129.15</v>
      </c>
      <c r="J34" s="8"/>
      <c r="K34" s="10">
        <f t="shared" si="2"/>
        <v>-0.11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Thy.'!H30,0)</f>
        <v>114486</v>
      </c>
      <c r="E35" s="8">
        <f>ROUND(+'Resp. Thy.'!E30,2)</f>
        <v>6.28</v>
      </c>
      <c r="F35" s="8">
        <f t="shared" si="0"/>
        <v>18230.25</v>
      </c>
      <c r="G35" s="3">
        <f>ROUND(+'Resp. Thy.'!H133,0)</f>
        <v>110481</v>
      </c>
      <c r="H35" s="8">
        <f>ROUND(+'Resp. Thy.'!E133,2)</f>
        <v>5.35</v>
      </c>
      <c r="I35" s="8">
        <f t="shared" si="1"/>
        <v>20650.650000000001</v>
      </c>
      <c r="J35" s="8"/>
      <c r="K35" s="10">
        <f t="shared" si="2"/>
        <v>0.1328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Thy.'!H31,0)</f>
        <v>0</v>
      </c>
      <c r="E36" s="8">
        <f>ROUND(+'Resp. Thy.'!E31,2)</f>
        <v>0</v>
      </c>
      <c r="F36" s="8" t="str">
        <f t="shared" si="0"/>
        <v/>
      </c>
      <c r="G36" s="3">
        <f>ROUND(+'Resp. Thy.'!H134,0)</f>
        <v>0</v>
      </c>
      <c r="H36" s="8">
        <f>ROUND(+'Resp. Thy.'!E134,2)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Thy.'!H32,0)</f>
        <v>0</v>
      </c>
      <c r="E37" s="8">
        <f>ROUND(+'Resp. Thy.'!E32,2)</f>
        <v>0</v>
      </c>
      <c r="F37" s="8" t="str">
        <f t="shared" si="0"/>
        <v/>
      </c>
      <c r="G37" s="3">
        <f>ROUND(+'Resp. Thy.'!H135,0)</f>
        <v>0</v>
      </c>
      <c r="H37" s="8">
        <f>ROUND(+'Resp. Thy.'!E135,2)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Thy.'!H33,0)</f>
        <v>0</v>
      </c>
      <c r="E38" s="8">
        <f>ROUND(+'Resp. Thy.'!E33,2)</f>
        <v>0</v>
      </c>
      <c r="F38" s="8" t="str">
        <f t="shared" si="0"/>
        <v/>
      </c>
      <c r="G38" s="3">
        <f>ROUND(+'Resp. Thy.'!H136,0)</f>
        <v>0</v>
      </c>
      <c r="H38" s="8">
        <f>ROUND(+'Resp. Thy.'!E136,2)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Thy.'!H34,0)</f>
        <v>0</v>
      </c>
      <c r="E39" s="8">
        <f>ROUND(+'Resp. Thy.'!E34,2)</f>
        <v>0</v>
      </c>
      <c r="F39" s="8" t="str">
        <f t="shared" si="0"/>
        <v/>
      </c>
      <c r="G39" s="3">
        <f>ROUND(+'Resp. Thy.'!H137,0)</f>
        <v>0</v>
      </c>
      <c r="H39" s="8">
        <f>ROUND(+'Resp. Thy.'!E137,2)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Thy.'!H35,0)</f>
        <v>342288</v>
      </c>
      <c r="E40" s="8">
        <f>ROUND(+'Resp. Thy.'!E35,2)</f>
        <v>57.87</v>
      </c>
      <c r="F40" s="8">
        <f t="shared" si="0"/>
        <v>5914.77</v>
      </c>
      <c r="G40" s="3">
        <f>ROUND(+'Resp. Thy.'!H138,0)</f>
        <v>436091</v>
      </c>
      <c r="H40" s="8">
        <f>ROUND(+'Resp. Thy.'!E138,2)</f>
        <v>58.22</v>
      </c>
      <c r="I40" s="8">
        <f t="shared" si="1"/>
        <v>7490.4</v>
      </c>
      <c r="J40" s="8"/>
      <c r="K40" s="10">
        <f t="shared" si="2"/>
        <v>0.26640000000000003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Thy.'!H36,0)</f>
        <v>154717</v>
      </c>
      <c r="E41" s="8">
        <f>ROUND(+'Resp. Thy.'!E36,2)</f>
        <v>8.31</v>
      </c>
      <c r="F41" s="8">
        <f t="shared" si="0"/>
        <v>18618.169999999998</v>
      </c>
      <c r="G41" s="3">
        <f>ROUND(+'Resp. Thy.'!H139,0)</f>
        <v>148397</v>
      </c>
      <c r="H41" s="8">
        <f>ROUND(+'Resp. Thy.'!E139,2)</f>
        <v>7.41</v>
      </c>
      <c r="I41" s="8">
        <f t="shared" si="1"/>
        <v>20026.59</v>
      </c>
      <c r="J41" s="8"/>
      <c r="K41" s="10">
        <f t="shared" si="2"/>
        <v>7.5600000000000001E-2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Thy.'!H37,0)</f>
        <v>40885</v>
      </c>
      <c r="E42" s="8">
        <f>ROUND(+'Resp. Thy.'!E37,2)</f>
        <v>1.82</v>
      </c>
      <c r="F42" s="8">
        <f t="shared" si="0"/>
        <v>22464.29</v>
      </c>
      <c r="G42" s="3">
        <f>ROUND(+'Resp. Thy.'!H140,0)</f>
        <v>38594</v>
      </c>
      <c r="H42" s="8">
        <f>ROUND(+'Resp. Thy.'!E140,2)</f>
        <v>1.85</v>
      </c>
      <c r="I42" s="8">
        <f t="shared" si="1"/>
        <v>20861.62</v>
      </c>
      <c r="J42" s="8"/>
      <c r="K42" s="10">
        <f t="shared" si="2"/>
        <v>-7.1300000000000002E-2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ROUND(+'Resp. Thy.'!H38,0)</f>
        <v>222770</v>
      </c>
      <c r="E43" s="8">
        <f>ROUND(+'Resp. Thy.'!E38,2)</f>
        <v>12.8</v>
      </c>
      <c r="F43" s="8">
        <f t="shared" si="0"/>
        <v>17403.91</v>
      </c>
      <c r="G43" s="3">
        <f>ROUND(+'Resp. Thy.'!H141,0)</f>
        <v>263714</v>
      </c>
      <c r="H43" s="8">
        <f>ROUND(+'Resp. Thy.'!E141,2)</f>
        <v>10.3</v>
      </c>
      <c r="I43" s="8">
        <f t="shared" si="1"/>
        <v>25603.3</v>
      </c>
      <c r="J43" s="8"/>
      <c r="K43" s="10">
        <f t="shared" si="2"/>
        <v>0.47110000000000002</v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Thy.'!H39,0)</f>
        <v>0</v>
      </c>
      <c r="E44" s="8">
        <f>ROUND(+'Resp. Thy.'!E39,2)</f>
        <v>0</v>
      </c>
      <c r="F44" s="8" t="str">
        <f t="shared" si="0"/>
        <v/>
      </c>
      <c r="G44" s="3">
        <f>ROUND(+'Resp. Thy.'!H142,0)</f>
        <v>85416</v>
      </c>
      <c r="H44" s="8">
        <f>ROUND(+'Resp. Thy.'!E142,2)</f>
        <v>4.24</v>
      </c>
      <c r="I44" s="8">
        <f t="shared" si="1"/>
        <v>20145.28</v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Thy.'!H40,0)</f>
        <v>0</v>
      </c>
      <c r="E45" s="8">
        <f>ROUND(+'Resp. Thy.'!E40,2)</f>
        <v>0</v>
      </c>
      <c r="F45" s="8" t="str">
        <f t="shared" si="0"/>
        <v/>
      </c>
      <c r="G45" s="3">
        <f>ROUND(+'Resp. Thy.'!H143,0)</f>
        <v>65345</v>
      </c>
      <c r="H45" s="8">
        <f>ROUND(+'Resp. Thy.'!E143,2)</f>
        <v>6.35</v>
      </c>
      <c r="I45" s="8">
        <f t="shared" si="1"/>
        <v>10290.549999999999</v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Thy.'!H41,0)</f>
        <v>19197</v>
      </c>
      <c r="E46" s="8">
        <f>ROUND(+'Resp. Thy.'!E41,2)</f>
        <v>0.93</v>
      </c>
      <c r="F46" s="8">
        <f t="shared" si="0"/>
        <v>20641.939999999999</v>
      </c>
      <c r="G46" s="3">
        <f>ROUND(+'Resp. Thy.'!H144,0)</f>
        <v>15209</v>
      </c>
      <c r="H46" s="8">
        <f>ROUND(+'Resp. Thy.'!E144,2)</f>
        <v>0.77</v>
      </c>
      <c r="I46" s="8">
        <f t="shared" si="1"/>
        <v>19751.95</v>
      </c>
      <c r="J46" s="8"/>
      <c r="K46" s="10">
        <f t="shared" si="2"/>
        <v>-4.3099999999999999E-2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Thy.'!H42,0)</f>
        <v>101858</v>
      </c>
      <c r="E47" s="8">
        <f>ROUND(+'Resp. Thy.'!E42,2)</f>
        <v>6.19</v>
      </c>
      <c r="F47" s="8">
        <f t="shared" si="0"/>
        <v>16455.25</v>
      </c>
      <c r="G47" s="3">
        <f>ROUND(+'Resp. Thy.'!H145,0)</f>
        <v>110538</v>
      </c>
      <c r="H47" s="8">
        <f>ROUND(+'Resp. Thy.'!E145,2)</f>
        <v>6.81</v>
      </c>
      <c r="I47" s="8">
        <f t="shared" si="1"/>
        <v>16231.72</v>
      </c>
      <c r="J47" s="8"/>
      <c r="K47" s="10">
        <f t="shared" si="2"/>
        <v>-1.3599999999999999E-2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Thy.'!H43,0)</f>
        <v>0</v>
      </c>
      <c r="E48" s="8">
        <f>ROUND(+'Resp. Thy.'!E43,2)</f>
        <v>0</v>
      </c>
      <c r="F48" s="8" t="str">
        <f t="shared" si="0"/>
        <v/>
      </c>
      <c r="G48" s="3">
        <f>ROUND(+'Resp. Thy.'!H146,0)</f>
        <v>0</v>
      </c>
      <c r="H48" s="8">
        <f>ROUND(+'Resp. Thy.'!E146,2)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Thy.'!H44,0)</f>
        <v>0</v>
      </c>
      <c r="E49" s="8">
        <f>ROUND(+'Resp. Thy.'!E44,2)</f>
        <v>0</v>
      </c>
      <c r="F49" s="8" t="str">
        <f t="shared" si="0"/>
        <v/>
      </c>
      <c r="G49" s="3">
        <f>ROUND(+'Resp. Thy.'!H147,0)</f>
        <v>0</v>
      </c>
      <c r="H49" s="8">
        <f>ROUND(+'Resp. Thy.'!E147,2)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Thy.'!H45,0)</f>
        <v>348879</v>
      </c>
      <c r="E50" s="8">
        <f>ROUND(+'Resp. Thy.'!E45,2)</f>
        <v>15.7</v>
      </c>
      <c r="F50" s="8">
        <f t="shared" si="0"/>
        <v>22221.59</v>
      </c>
      <c r="G50" s="3">
        <f>ROUND(+'Resp. Thy.'!H148,0)</f>
        <v>431046</v>
      </c>
      <c r="H50" s="8">
        <f>ROUND(+'Resp. Thy.'!E148,2)</f>
        <v>17.68</v>
      </c>
      <c r="I50" s="8">
        <f t="shared" si="1"/>
        <v>24380.43</v>
      </c>
      <c r="J50" s="8"/>
      <c r="K50" s="10">
        <f t="shared" si="2"/>
        <v>9.7199999999999995E-2</v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Thy.'!H46,0)</f>
        <v>1540395</v>
      </c>
      <c r="E51" s="8">
        <f>ROUND(+'Resp. Thy.'!E46,2)</f>
        <v>68.819999999999993</v>
      </c>
      <c r="F51" s="8">
        <f t="shared" si="0"/>
        <v>22382.959999999999</v>
      </c>
      <c r="G51" s="3">
        <f>ROUND(+'Resp. Thy.'!H149,0)</f>
        <v>1952126</v>
      </c>
      <c r="H51" s="8">
        <f>ROUND(+'Resp. Thy.'!E149,2)</f>
        <v>73.709999999999994</v>
      </c>
      <c r="I51" s="8">
        <f t="shared" si="1"/>
        <v>26483.87</v>
      </c>
      <c r="J51" s="8"/>
      <c r="K51" s="10">
        <f t="shared" si="2"/>
        <v>0.1832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Thy.'!H47,0)</f>
        <v>14370</v>
      </c>
      <c r="E52" s="8">
        <f>ROUND(+'Resp. Thy.'!E47,2)</f>
        <v>1</v>
      </c>
      <c r="F52" s="8">
        <f t="shared" si="0"/>
        <v>14370</v>
      </c>
      <c r="G52" s="3">
        <f>ROUND(+'Resp. Thy.'!H150,0)</f>
        <v>9607</v>
      </c>
      <c r="H52" s="8">
        <f>ROUND(+'Resp. Thy.'!E150,2)</f>
        <v>0.68</v>
      </c>
      <c r="I52" s="8">
        <f t="shared" si="1"/>
        <v>14127.94</v>
      </c>
      <c r="J52" s="8"/>
      <c r="K52" s="10">
        <f t="shared" si="2"/>
        <v>-1.6799999999999999E-2</v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Thy.'!H48,0)</f>
        <v>357102</v>
      </c>
      <c r="E53" s="8">
        <f>ROUND(+'Resp. Thy.'!E48,2)</f>
        <v>17.57</v>
      </c>
      <c r="F53" s="8">
        <f t="shared" si="0"/>
        <v>20324.53</v>
      </c>
      <c r="G53" s="3">
        <f>ROUND(+'Resp. Thy.'!H151,0)</f>
        <v>313753</v>
      </c>
      <c r="H53" s="8">
        <f>ROUND(+'Resp. Thy.'!E151,2)</f>
        <v>17.059999999999999</v>
      </c>
      <c r="I53" s="8">
        <f t="shared" si="1"/>
        <v>18391.150000000001</v>
      </c>
      <c r="J53" s="8"/>
      <c r="K53" s="10">
        <f t="shared" si="2"/>
        <v>-9.5100000000000004E-2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Thy.'!H49,0)</f>
        <v>450798</v>
      </c>
      <c r="E54" s="8">
        <f>ROUND(+'Resp. Thy.'!E49,2)</f>
        <v>22.64</v>
      </c>
      <c r="F54" s="8">
        <f t="shared" si="0"/>
        <v>19911.57</v>
      </c>
      <c r="G54" s="3">
        <f>ROUND(+'Resp. Thy.'!H152,0)</f>
        <v>496094</v>
      </c>
      <c r="H54" s="8">
        <f>ROUND(+'Resp. Thy.'!E152,2)</f>
        <v>23.19</v>
      </c>
      <c r="I54" s="8">
        <f t="shared" si="1"/>
        <v>21392.58</v>
      </c>
      <c r="J54" s="8"/>
      <c r="K54" s="10">
        <f t="shared" si="2"/>
        <v>7.4399999999999994E-2</v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Thy.'!H50,0)</f>
        <v>266715</v>
      </c>
      <c r="E55" s="8">
        <f>ROUND(+'Resp. Thy.'!E50,2)</f>
        <v>13.82</v>
      </c>
      <c r="F55" s="8">
        <f t="shared" si="0"/>
        <v>19299.2</v>
      </c>
      <c r="G55" s="3">
        <f>ROUND(+'Resp. Thy.'!H153,0)</f>
        <v>269899</v>
      </c>
      <c r="H55" s="8">
        <f>ROUND(+'Resp. Thy.'!E153,2)</f>
        <v>13.09</v>
      </c>
      <c r="I55" s="8">
        <f t="shared" si="1"/>
        <v>20618.72</v>
      </c>
      <c r="J55" s="8"/>
      <c r="K55" s="10">
        <f t="shared" si="2"/>
        <v>6.8400000000000002E-2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Thy.'!H51,0)</f>
        <v>171079</v>
      </c>
      <c r="E56" s="8">
        <f>ROUND(+'Resp. Thy.'!E51,2)</f>
        <v>9.74</v>
      </c>
      <c r="F56" s="8">
        <f t="shared" si="0"/>
        <v>17564.580000000002</v>
      </c>
      <c r="G56" s="3">
        <f>ROUND(+'Resp. Thy.'!H154,0)</f>
        <v>166744</v>
      </c>
      <c r="H56" s="8">
        <f>ROUND(+'Resp. Thy.'!E154,2)</f>
        <v>10.06</v>
      </c>
      <c r="I56" s="8">
        <f t="shared" si="1"/>
        <v>16574.95</v>
      </c>
      <c r="J56" s="8"/>
      <c r="K56" s="10">
        <f t="shared" si="2"/>
        <v>-5.6300000000000003E-2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Thy.'!H52,0)</f>
        <v>26044</v>
      </c>
      <c r="E57" s="8">
        <f>ROUND(+'Resp. Thy.'!E52,2)</f>
        <v>1.5</v>
      </c>
      <c r="F57" s="8">
        <f t="shared" si="0"/>
        <v>17362.669999999998</v>
      </c>
      <c r="G57" s="3">
        <f>ROUND(+'Resp. Thy.'!H155,0)</f>
        <v>0</v>
      </c>
      <c r="H57" s="8">
        <f>ROUND(+'Resp. Thy.'!E155,2)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Thy.'!H53,0)</f>
        <v>91382</v>
      </c>
      <c r="E58" s="8">
        <f>ROUND(+'Resp. Thy.'!E53,2)</f>
        <v>15.3</v>
      </c>
      <c r="F58" s="8">
        <f t="shared" si="0"/>
        <v>5972.68</v>
      </c>
      <c r="G58" s="3">
        <f>ROUND(+'Resp. Thy.'!H156,0)</f>
        <v>150591</v>
      </c>
      <c r="H58" s="8">
        <f>ROUND(+'Resp. Thy.'!E156,2)</f>
        <v>22.59</v>
      </c>
      <c r="I58" s="8">
        <f t="shared" si="1"/>
        <v>6666.27</v>
      </c>
      <c r="J58" s="8"/>
      <c r="K58" s="10">
        <f t="shared" si="2"/>
        <v>0.11609999999999999</v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Thy.'!H54,0)</f>
        <v>249441</v>
      </c>
      <c r="E59" s="8">
        <f>ROUND(+'Resp. Thy.'!E54,2)</f>
        <v>38.840000000000003</v>
      </c>
      <c r="F59" s="8">
        <f t="shared" si="0"/>
        <v>6422.27</v>
      </c>
      <c r="G59" s="3">
        <f>ROUND(+'Resp. Thy.'!H157,0)</f>
        <v>217784</v>
      </c>
      <c r="H59" s="8">
        <f>ROUND(+'Resp. Thy.'!E157,2)</f>
        <v>32.729999999999997</v>
      </c>
      <c r="I59" s="8">
        <f t="shared" si="1"/>
        <v>6653.96</v>
      </c>
      <c r="J59" s="8"/>
      <c r="K59" s="10">
        <f t="shared" si="2"/>
        <v>3.61E-2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Thy.'!H55,0)</f>
        <v>71305</v>
      </c>
      <c r="E60" s="8">
        <f>ROUND(+'Resp. Thy.'!E55,2)</f>
        <v>3.72</v>
      </c>
      <c r="F60" s="8">
        <f t="shared" si="0"/>
        <v>19168.009999999998</v>
      </c>
      <c r="G60" s="3">
        <f>ROUND(+'Resp. Thy.'!H158,0)</f>
        <v>100334</v>
      </c>
      <c r="H60" s="8">
        <f>ROUND(+'Resp. Thy.'!E158,2)</f>
        <v>4.72</v>
      </c>
      <c r="I60" s="8">
        <f t="shared" si="1"/>
        <v>21257.200000000001</v>
      </c>
      <c r="J60" s="8"/>
      <c r="K60" s="10">
        <f t="shared" si="2"/>
        <v>0.109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Thy.'!H56,0)</f>
        <v>13231</v>
      </c>
      <c r="E61" s="8">
        <f>ROUND(+'Resp. Thy.'!E56,2)</f>
        <v>0.97</v>
      </c>
      <c r="F61" s="8">
        <f t="shared" si="0"/>
        <v>13640.21</v>
      </c>
      <c r="G61" s="3">
        <f>ROUND(+'Resp. Thy.'!H159,0)</f>
        <v>13437</v>
      </c>
      <c r="H61" s="8">
        <f>ROUND(+'Resp. Thy.'!E159,2)</f>
        <v>1.06</v>
      </c>
      <c r="I61" s="8">
        <f t="shared" si="1"/>
        <v>12676.42</v>
      </c>
      <c r="J61" s="8"/>
      <c r="K61" s="10">
        <f t="shared" si="2"/>
        <v>-7.0699999999999999E-2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Thy.'!H57,0)</f>
        <v>1155460</v>
      </c>
      <c r="E62" s="8">
        <f>ROUND(+'Resp. Thy.'!E57,2)</f>
        <v>57.96</v>
      </c>
      <c r="F62" s="8">
        <f t="shared" si="0"/>
        <v>19935.47</v>
      </c>
      <c r="G62" s="3">
        <f>ROUND(+'Resp. Thy.'!H160,0)</f>
        <v>1195091</v>
      </c>
      <c r="H62" s="8">
        <f>ROUND(+'Resp. Thy.'!E160,2)</f>
        <v>60.29</v>
      </c>
      <c r="I62" s="8">
        <f t="shared" si="1"/>
        <v>19822.38</v>
      </c>
      <c r="J62" s="8"/>
      <c r="K62" s="10">
        <f t="shared" si="2"/>
        <v>-5.7000000000000002E-3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ROUND(+'Resp. Thy.'!H58,0)</f>
        <v>589874</v>
      </c>
      <c r="E63" s="8">
        <f>ROUND(+'Resp. Thy.'!E58,2)</f>
        <v>23.19</v>
      </c>
      <c r="F63" s="8">
        <f t="shared" si="0"/>
        <v>25436.57</v>
      </c>
      <c r="G63" s="3">
        <f>ROUND(+'Resp. Thy.'!H161,0)</f>
        <v>542223</v>
      </c>
      <c r="H63" s="8">
        <f>ROUND(+'Resp. Thy.'!E161,2)</f>
        <v>20.8</v>
      </c>
      <c r="I63" s="8">
        <f t="shared" si="1"/>
        <v>26068.41</v>
      </c>
      <c r="J63" s="8"/>
      <c r="K63" s="10">
        <f t="shared" si="2"/>
        <v>2.4799999999999999E-2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Thy.'!H59,0)</f>
        <v>48953</v>
      </c>
      <c r="E64" s="8">
        <f>ROUND(+'Resp. Thy.'!E59,2)</f>
        <v>2.92</v>
      </c>
      <c r="F64" s="8">
        <f t="shared" si="0"/>
        <v>16764.73</v>
      </c>
      <c r="G64" s="3">
        <f>ROUND(+'Resp. Thy.'!H162,0)</f>
        <v>53379</v>
      </c>
      <c r="H64" s="8">
        <f>ROUND(+'Resp. Thy.'!E162,2)</f>
        <v>2.89</v>
      </c>
      <c r="I64" s="8">
        <f t="shared" si="1"/>
        <v>18470.240000000002</v>
      </c>
      <c r="J64" s="8"/>
      <c r="K64" s="10">
        <f t="shared" si="2"/>
        <v>0.1017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Thy.'!H60,0)</f>
        <v>212277</v>
      </c>
      <c r="E65" s="8">
        <f>ROUND(+'Resp. Thy.'!E60,2)</f>
        <v>22.1</v>
      </c>
      <c r="F65" s="8">
        <f t="shared" si="0"/>
        <v>9605.2900000000009</v>
      </c>
      <c r="G65" s="3">
        <f>ROUND(+'Resp. Thy.'!H163,0)</f>
        <v>221088</v>
      </c>
      <c r="H65" s="8">
        <f>ROUND(+'Resp. Thy.'!E163,2)</f>
        <v>22.2</v>
      </c>
      <c r="I65" s="8">
        <f t="shared" si="1"/>
        <v>9958.92</v>
      </c>
      <c r="J65" s="8"/>
      <c r="K65" s="10">
        <f t="shared" si="2"/>
        <v>3.6799999999999999E-2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Thy.'!H61,0)</f>
        <v>0</v>
      </c>
      <c r="E66" s="8">
        <f>ROUND(+'Resp. Thy.'!E61,2)</f>
        <v>0</v>
      </c>
      <c r="F66" s="8" t="str">
        <f t="shared" si="0"/>
        <v/>
      </c>
      <c r="G66" s="3">
        <f>ROUND(+'Resp. Thy.'!H164,0)</f>
        <v>0</v>
      </c>
      <c r="H66" s="8">
        <f>ROUND(+'Resp. Thy.'!E164,2)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Thy.'!H62,0)</f>
        <v>294854</v>
      </c>
      <c r="E67" s="8">
        <f>ROUND(+'Resp. Thy.'!E62,2)</f>
        <v>9.24</v>
      </c>
      <c r="F67" s="8">
        <f t="shared" si="0"/>
        <v>31910.61</v>
      </c>
      <c r="G67" s="3">
        <f>ROUND(+'Resp. Thy.'!H165,0)</f>
        <v>299606</v>
      </c>
      <c r="H67" s="8">
        <f>ROUND(+'Resp. Thy.'!E165,2)</f>
        <v>9.49</v>
      </c>
      <c r="I67" s="8">
        <f t="shared" si="1"/>
        <v>31570.71</v>
      </c>
      <c r="J67" s="8"/>
      <c r="K67" s="10">
        <f t="shared" si="2"/>
        <v>-1.0699999999999999E-2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Thy.'!H63,0)</f>
        <v>78398</v>
      </c>
      <c r="E68" s="8">
        <f>ROUND(+'Resp. Thy.'!E63,2)</f>
        <v>6.01</v>
      </c>
      <c r="F68" s="8">
        <f t="shared" si="0"/>
        <v>13044.59</v>
      </c>
      <c r="G68" s="3">
        <f>ROUND(+'Resp. Thy.'!H166,0)</f>
        <v>114912</v>
      </c>
      <c r="H68" s="8">
        <f>ROUND(+'Resp. Thy.'!E166,2)</f>
        <v>5.91</v>
      </c>
      <c r="I68" s="8">
        <f t="shared" si="1"/>
        <v>19443.650000000001</v>
      </c>
      <c r="J68" s="8"/>
      <c r="K68" s="10">
        <f t="shared" si="2"/>
        <v>0.49059999999999998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Thy.'!H64,0)</f>
        <v>623742</v>
      </c>
      <c r="E69" s="8">
        <f>ROUND(+'Resp. Thy.'!E64,2)</f>
        <v>22</v>
      </c>
      <c r="F69" s="8">
        <f t="shared" si="0"/>
        <v>28351.91</v>
      </c>
      <c r="G69" s="3">
        <f>ROUND(+'Resp. Thy.'!H167,0)</f>
        <v>636096</v>
      </c>
      <c r="H69" s="8">
        <f>ROUND(+'Resp. Thy.'!E167,2)</f>
        <v>24.1</v>
      </c>
      <c r="I69" s="8">
        <f t="shared" si="1"/>
        <v>26394.02</v>
      </c>
      <c r="J69" s="8"/>
      <c r="K69" s="10">
        <f t="shared" si="2"/>
        <v>-6.9099999999999995E-2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ROUND(+'Resp. Thy.'!H65,0)</f>
        <v>146489</v>
      </c>
      <c r="E70" s="8">
        <f>ROUND(+'Resp. Thy.'!E65,2)</f>
        <v>5.93</v>
      </c>
      <c r="F70" s="8">
        <f t="shared" si="0"/>
        <v>24703.040000000001</v>
      </c>
      <c r="G70" s="3">
        <f>ROUND(+'Resp. Thy.'!H168,0)</f>
        <v>107843</v>
      </c>
      <c r="H70" s="8">
        <f>ROUND(+'Resp. Thy.'!E168,2)</f>
        <v>6.58</v>
      </c>
      <c r="I70" s="8">
        <f t="shared" si="1"/>
        <v>16389.509999999998</v>
      </c>
      <c r="J70" s="8"/>
      <c r="K70" s="10">
        <f t="shared" si="2"/>
        <v>-0.33650000000000002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Thy.'!H66,0)</f>
        <v>47996</v>
      </c>
      <c r="E71" s="8">
        <f>ROUND(+'Resp. Thy.'!E66,2)</f>
        <v>3.14</v>
      </c>
      <c r="F71" s="8">
        <f t="shared" si="0"/>
        <v>15285.35</v>
      </c>
      <c r="G71" s="3">
        <f>ROUND(+'Resp. Thy.'!H169,0)</f>
        <v>65942</v>
      </c>
      <c r="H71" s="8">
        <f>ROUND(+'Resp. Thy.'!E169,2)</f>
        <v>5.09</v>
      </c>
      <c r="I71" s="8">
        <f t="shared" si="1"/>
        <v>12955.21</v>
      </c>
      <c r="J71" s="8"/>
      <c r="K71" s="10">
        <f t="shared" si="2"/>
        <v>-0.15240000000000001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Thy.'!H67,0)</f>
        <v>0</v>
      </c>
      <c r="E72" s="8">
        <f>ROUND(+'Resp. Thy.'!E67,2)</f>
        <v>0</v>
      </c>
      <c r="F72" s="8" t="str">
        <f t="shared" si="0"/>
        <v/>
      </c>
      <c r="G72" s="3">
        <f>ROUND(+'Resp. Thy.'!H170,0)</f>
        <v>0</v>
      </c>
      <c r="H72" s="8">
        <f>ROUND(+'Resp. Thy.'!E170,2)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Thy.'!H68,0)</f>
        <v>239094</v>
      </c>
      <c r="E73" s="8">
        <f>ROUND(+'Resp. Thy.'!E68,2)</f>
        <v>40.9</v>
      </c>
      <c r="F73" s="8">
        <f t="shared" si="0"/>
        <v>5845.82</v>
      </c>
      <c r="G73" s="3">
        <f>ROUND(+'Resp. Thy.'!H171,0)</f>
        <v>352725</v>
      </c>
      <c r="H73" s="8">
        <f>ROUND(+'Resp. Thy.'!E171,2)</f>
        <v>48.68</v>
      </c>
      <c r="I73" s="8">
        <f t="shared" si="1"/>
        <v>7245.79</v>
      </c>
      <c r="J73" s="8"/>
      <c r="K73" s="10">
        <f t="shared" si="2"/>
        <v>0.23949999999999999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Thy.'!H69,0)</f>
        <v>346727</v>
      </c>
      <c r="E74" s="8">
        <f>ROUND(+'Resp. Thy.'!E69,2)</f>
        <v>29.27</v>
      </c>
      <c r="F74" s="8">
        <f t="shared" si="0"/>
        <v>11845.81</v>
      </c>
      <c r="G74" s="3">
        <f>ROUND(+'Resp. Thy.'!H172,0)</f>
        <v>399344</v>
      </c>
      <c r="H74" s="8">
        <f>ROUND(+'Resp. Thy.'!E172,2)</f>
        <v>42.28</v>
      </c>
      <c r="I74" s="8">
        <f t="shared" si="1"/>
        <v>9445.2199999999993</v>
      </c>
      <c r="J74" s="8"/>
      <c r="K74" s="10">
        <f t="shared" si="2"/>
        <v>-0.20269999999999999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Thy.'!H70,0)</f>
        <v>611902</v>
      </c>
      <c r="E75" s="8">
        <f>ROUND(+'Resp. Thy.'!E70,2)</f>
        <v>97.34</v>
      </c>
      <c r="F75" s="8">
        <f t="shared" ref="F75:F109" si="3">IF(D75=0,"",IF(E75=0,"",ROUND(D75/E75,2)))</f>
        <v>6286.23</v>
      </c>
      <c r="G75" s="3">
        <f>ROUND(+'Resp. Thy.'!H173,0)</f>
        <v>700526</v>
      </c>
      <c r="H75" s="8">
        <f>ROUND(+'Resp. Thy.'!E173,2)</f>
        <v>104.51</v>
      </c>
      <c r="I75" s="8">
        <f t="shared" ref="I75:I109" si="4">IF(G75=0,"",IF(H75=0,"",ROUND(G75/H75,2)))</f>
        <v>6702.96</v>
      </c>
      <c r="J75" s="8"/>
      <c r="K75" s="10">
        <f t="shared" ref="K75:K109" si="5">IF(D75=0,"",IF(E75=0,"",IF(G75=0,"",IF(H75=0,"",ROUND(I75/F75-1,4)))))</f>
        <v>6.6299999999999998E-2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Thy.'!H71,0)</f>
        <v>496243</v>
      </c>
      <c r="E76" s="8">
        <f>ROUND(+'Resp. Thy.'!E71,2)</f>
        <v>25.28</v>
      </c>
      <c r="F76" s="8">
        <f t="shared" si="3"/>
        <v>19629.87</v>
      </c>
      <c r="G76" s="3">
        <f>ROUND(+'Resp. Thy.'!H174,0)</f>
        <v>571038</v>
      </c>
      <c r="H76" s="8">
        <f>ROUND(+'Resp. Thy.'!E174,2)</f>
        <v>24.87</v>
      </c>
      <c r="I76" s="8">
        <f t="shared" si="4"/>
        <v>22960.92</v>
      </c>
      <c r="J76" s="8"/>
      <c r="K76" s="10">
        <f t="shared" si="5"/>
        <v>0.16969999999999999</v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Thy.'!H72,0)</f>
        <v>27537</v>
      </c>
      <c r="E77" s="8">
        <f>ROUND(+'Resp. Thy.'!E72,2)</f>
        <v>1.1499999999999999</v>
      </c>
      <c r="F77" s="8">
        <f t="shared" si="3"/>
        <v>23945.22</v>
      </c>
      <c r="G77" s="3">
        <f>ROUND(+'Resp. Thy.'!H175,0)</f>
        <v>25662</v>
      </c>
      <c r="H77" s="8">
        <f>ROUND(+'Resp. Thy.'!E175,2)</f>
        <v>1.1399999999999999</v>
      </c>
      <c r="I77" s="8">
        <f t="shared" si="4"/>
        <v>22510.53</v>
      </c>
      <c r="J77" s="8"/>
      <c r="K77" s="10">
        <f t="shared" si="5"/>
        <v>-5.9900000000000002E-2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Thy.'!H73,0)</f>
        <v>0</v>
      </c>
      <c r="E78" s="8">
        <f>ROUND(+'Resp. Thy.'!E73,2)</f>
        <v>0</v>
      </c>
      <c r="F78" s="8" t="str">
        <f t="shared" si="3"/>
        <v/>
      </c>
      <c r="G78" s="3">
        <f>ROUND(+'Resp. Thy.'!H176,0)</f>
        <v>0</v>
      </c>
      <c r="H78" s="8">
        <f>ROUND(+'Resp. Thy.'!E176,2)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Thy.'!H74,0)</f>
        <v>472409</v>
      </c>
      <c r="E79" s="8">
        <f>ROUND(+'Resp. Thy.'!E74,2)</f>
        <v>24.97</v>
      </c>
      <c r="F79" s="8">
        <f t="shared" si="3"/>
        <v>18919.060000000001</v>
      </c>
      <c r="G79" s="3">
        <f>ROUND(+'Resp. Thy.'!H177,0)</f>
        <v>421931</v>
      </c>
      <c r="H79" s="8">
        <f>ROUND(+'Resp. Thy.'!E177,2)</f>
        <v>23.97</v>
      </c>
      <c r="I79" s="8">
        <f t="shared" si="4"/>
        <v>17602.46</v>
      </c>
      <c r="J79" s="8"/>
      <c r="K79" s="10">
        <f t="shared" si="5"/>
        <v>-6.9599999999999995E-2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Thy.'!H75,0)</f>
        <v>1105387</v>
      </c>
      <c r="E80" s="8">
        <f>ROUND(+'Resp. Thy.'!E75,2)</f>
        <v>58.02</v>
      </c>
      <c r="F80" s="8">
        <f t="shared" si="3"/>
        <v>19051.830000000002</v>
      </c>
      <c r="G80" s="3">
        <f>ROUND(+'Resp. Thy.'!H178,0)</f>
        <v>1174990</v>
      </c>
      <c r="H80" s="8">
        <f>ROUND(+'Resp. Thy.'!E178,2)</f>
        <v>59.38</v>
      </c>
      <c r="I80" s="8">
        <f t="shared" si="4"/>
        <v>19787.64</v>
      </c>
      <c r="J80" s="8"/>
      <c r="K80" s="10">
        <f t="shared" si="5"/>
        <v>3.8600000000000002E-2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Thy.'!H76,0)</f>
        <v>147734</v>
      </c>
      <c r="E81" s="8">
        <f>ROUND(+'Resp. Thy.'!E76,2)</f>
        <v>8.41</v>
      </c>
      <c r="F81" s="8">
        <f t="shared" si="3"/>
        <v>17566.47</v>
      </c>
      <c r="G81" s="3">
        <f>ROUND(+'Resp. Thy.'!H179,0)</f>
        <v>164066</v>
      </c>
      <c r="H81" s="8">
        <f>ROUND(+'Resp. Thy.'!E179,2)</f>
        <v>9.82</v>
      </c>
      <c r="I81" s="8">
        <f t="shared" si="4"/>
        <v>16707.330000000002</v>
      </c>
      <c r="J81" s="8"/>
      <c r="K81" s="10">
        <f t="shared" si="5"/>
        <v>-4.8899999999999999E-2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Thy.'!H77,0)</f>
        <v>58481</v>
      </c>
      <c r="E82" s="8">
        <f>ROUND(+'Resp. Thy.'!E77,2)</f>
        <v>2.66</v>
      </c>
      <c r="F82" s="8">
        <f t="shared" si="3"/>
        <v>21985.34</v>
      </c>
      <c r="G82" s="3">
        <f>ROUND(+'Resp. Thy.'!H180,0)</f>
        <v>46820</v>
      </c>
      <c r="H82" s="8">
        <f>ROUND(+'Resp. Thy.'!E180,2)</f>
        <v>2.23</v>
      </c>
      <c r="I82" s="8">
        <f t="shared" si="4"/>
        <v>20995.52</v>
      </c>
      <c r="J82" s="8"/>
      <c r="K82" s="10">
        <f t="shared" si="5"/>
        <v>-4.4999999999999998E-2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Thy.'!H78,0)</f>
        <v>461973</v>
      </c>
      <c r="E83" s="8">
        <f>ROUND(+'Resp. Thy.'!E78,2)</f>
        <v>22.45</v>
      </c>
      <c r="F83" s="8">
        <f t="shared" si="3"/>
        <v>20577.86</v>
      </c>
      <c r="G83" s="3">
        <f>ROUND(+'Resp. Thy.'!H181,0)</f>
        <v>402447</v>
      </c>
      <c r="H83" s="8">
        <f>ROUND(+'Resp. Thy.'!E181,2)</f>
        <v>18.7</v>
      </c>
      <c r="I83" s="8">
        <f t="shared" si="4"/>
        <v>21521.23</v>
      </c>
      <c r="J83" s="8"/>
      <c r="K83" s="10">
        <f t="shared" si="5"/>
        <v>4.58E-2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Thy.'!H79,0)</f>
        <v>1559966</v>
      </c>
      <c r="E84" s="8">
        <f>ROUND(+'Resp. Thy.'!E79,2)</f>
        <v>79.77</v>
      </c>
      <c r="F84" s="8">
        <f t="shared" si="3"/>
        <v>19555.8</v>
      </c>
      <c r="G84" s="3">
        <f>ROUND(+'Resp. Thy.'!H182,0)</f>
        <v>1431678</v>
      </c>
      <c r="H84" s="8">
        <f>ROUND(+'Resp. Thy.'!E182,2)</f>
        <v>68.34</v>
      </c>
      <c r="I84" s="8">
        <f t="shared" si="4"/>
        <v>20949.34</v>
      </c>
      <c r="J84" s="8"/>
      <c r="K84" s="10">
        <f t="shared" si="5"/>
        <v>7.1300000000000002E-2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ROUND(+'Resp. Thy.'!H80,0)</f>
        <v>337026</v>
      </c>
      <c r="E85" s="8">
        <f>ROUND(+'Resp. Thy.'!E80,2)</f>
        <v>17.29</v>
      </c>
      <c r="F85" s="8">
        <f t="shared" si="3"/>
        <v>19492.54</v>
      </c>
      <c r="G85" s="3">
        <f>ROUND(+'Resp. Thy.'!H183,0)</f>
        <v>289237</v>
      </c>
      <c r="H85" s="8">
        <f>ROUND(+'Resp. Thy.'!E183,2)</f>
        <v>15.11</v>
      </c>
      <c r="I85" s="8">
        <f t="shared" si="4"/>
        <v>19142.09</v>
      </c>
      <c r="J85" s="8"/>
      <c r="K85" s="10">
        <f t="shared" si="5"/>
        <v>-1.7999999999999999E-2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Thy.'!H81,0)</f>
        <v>436688</v>
      </c>
      <c r="E86" s="8">
        <f>ROUND(+'Resp. Thy.'!E81,2)</f>
        <v>22</v>
      </c>
      <c r="F86" s="8">
        <f t="shared" si="3"/>
        <v>19849.45</v>
      </c>
      <c r="G86" s="3">
        <f>ROUND(+'Resp. Thy.'!H184,0)</f>
        <v>372900</v>
      </c>
      <c r="H86" s="8">
        <f>ROUND(+'Resp. Thy.'!E184,2)</f>
        <v>18.18</v>
      </c>
      <c r="I86" s="8">
        <f t="shared" si="4"/>
        <v>20511.55</v>
      </c>
      <c r="J86" s="8"/>
      <c r="K86" s="10">
        <f t="shared" si="5"/>
        <v>3.3399999999999999E-2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Thy.'!H82,0)</f>
        <v>24</v>
      </c>
      <c r="E87" s="8">
        <f>ROUND(+'Resp. Thy.'!E82,2)</f>
        <v>0.1</v>
      </c>
      <c r="F87" s="8">
        <f t="shared" si="3"/>
        <v>240</v>
      </c>
      <c r="G87" s="3">
        <f>ROUND(+'Resp. Thy.'!H185,0)</f>
        <v>5</v>
      </c>
      <c r="H87" s="8">
        <f>ROUND(+'Resp. Thy.'!E185,2)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Thy.'!H83,0)</f>
        <v>94512</v>
      </c>
      <c r="E88" s="8">
        <f>ROUND(+'Resp. Thy.'!E83,2)</f>
        <v>19.670000000000002</v>
      </c>
      <c r="F88" s="8">
        <f t="shared" si="3"/>
        <v>4804.88</v>
      </c>
      <c r="G88" s="3">
        <f>ROUND(+'Resp. Thy.'!H186,0)</f>
        <v>112611</v>
      </c>
      <c r="H88" s="8">
        <f>ROUND(+'Resp. Thy.'!E186,2)</f>
        <v>18.37</v>
      </c>
      <c r="I88" s="8">
        <f t="shared" si="4"/>
        <v>6130.16</v>
      </c>
      <c r="J88" s="8"/>
      <c r="K88" s="10">
        <f t="shared" si="5"/>
        <v>0.27579999999999999</v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Thy.'!H84,0)</f>
        <v>54639</v>
      </c>
      <c r="E89" s="8">
        <f>ROUND(+'Resp. Thy.'!E84,2)</f>
        <v>8.1</v>
      </c>
      <c r="F89" s="8">
        <f t="shared" si="3"/>
        <v>6745.56</v>
      </c>
      <c r="G89" s="3">
        <f>ROUND(+'Resp. Thy.'!H187,0)</f>
        <v>43062</v>
      </c>
      <c r="H89" s="8">
        <f>ROUND(+'Resp. Thy.'!E187,2)</f>
        <v>6.43</v>
      </c>
      <c r="I89" s="8">
        <f t="shared" si="4"/>
        <v>6697.05</v>
      </c>
      <c r="J89" s="8"/>
      <c r="K89" s="10">
        <f t="shared" si="5"/>
        <v>-7.1999999999999998E-3</v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Thy.'!H85,0)</f>
        <v>30986</v>
      </c>
      <c r="E90" s="8">
        <f>ROUND(+'Resp. Thy.'!E85,2)</f>
        <v>5.41</v>
      </c>
      <c r="F90" s="8">
        <f t="shared" si="3"/>
        <v>5727.54</v>
      </c>
      <c r="G90" s="3">
        <f>ROUND(+'Resp. Thy.'!H188,0)</f>
        <v>27794</v>
      </c>
      <c r="H90" s="8">
        <f>ROUND(+'Resp. Thy.'!E188,2)</f>
        <v>5.13</v>
      </c>
      <c r="I90" s="8">
        <f t="shared" si="4"/>
        <v>5417.93</v>
      </c>
      <c r="J90" s="8"/>
      <c r="K90" s="10">
        <f t="shared" si="5"/>
        <v>-5.4100000000000002E-2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Thy.'!H86,0)</f>
        <v>0</v>
      </c>
      <c r="E91" s="8">
        <f>ROUND(+'Resp. Thy.'!E86,2)</f>
        <v>0</v>
      </c>
      <c r="F91" s="8" t="str">
        <f t="shared" si="3"/>
        <v/>
      </c>
      <c r="G91" s="3">
        <f>ROUND(+'Resp. Thy.'!H189,0)</f>
        <v>0</v>
      </c>
      <c r="H91" s="8">
        <f>ROUND(+'Resp. Thy.'!E189,2)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Thy.'!H87,0)</f>
        <v>42870</v>
      </c>
      <c r="E92" s="8">
        <f>ROUND(+'Resp. Thy.'!E87,2)</f>
        <v>7.37</v>
      </c>
      <c r="F92" s="8">
        <f t="shared" si="3"/>
        <v>5816.82</v>
      </c>
      <c r="G92" s="3">
        <f>ROUND(+'Resp. Thy.'!H190,0)</f>
        <v>44069</v>
      </c>
      <c r="H92" s="8">
        <f>ROUND(+'Resp. Thy.'!E190,2)</f>
        <v>7.82</v>
      </c>
      <c r="I92" s="8">
        <f t="shared" si="4"/>
        <v>5635.42</v>
      </c>
      <c r="J92" s="8"/>
      <c r="K92" s="10">
        <f t="shared" si="5"/>
        <v>-3.1199999999999999E-2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ROUND(+'Resp. Thy.'!H88,0)</f>
        <v>73108</v>
      </c>
      <c r="E93" s="8">
        <f>ROUND(+'Resp. Thy.'!E88,2)</f>
        <v>4.34</v>
      </c>
      <c r="F93" s="8">
        <f t="shared" si="3"/>
        <v>16845.16</v>
      </c>
      <c r="G93" s="3">
        <f>ROUND(+'Resp. Thy.'!H191,0)</f>
        <v>4237</v>
      </c>
      <c r="H93" s="8">
        <f>ROUND(+'Resp. Thy.'!E191,2)</f>
        <v>0.18</v>
      </c>
      <c r="I93" s="8">
        <f t="shared" si="4"/>
        <v>23538.89</v>
      </c>
      <c r="J93" s="8"/>
      <c r="K93" s="10">
        <f t="shared" si="5"/>
        <v>0.39739999999999998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ROUND(+'Resp. Thy.'!H89,0)</f>
        <v>89828</v>
      </c>
      <c r="E94" s="8">
        <f>ROUND(+'Resp. Thy.'!E89,2)</f>
        <v>5.0999999999999996</v>
      </c>
      <c r="F94" s="8">
        <f t="shared" si="3"/>
        <v>17613.330000000002</v>
      </c>
      <c r="G94" s="3">
        <f>ROUND(+'Resp. Thy.'!H192,0)</f>
        <v>69821</v>
      </c>
      <c r="H94" s="8">
        <f>ROUND(+'Resp. Thy.'!E192,2)</f>
        <v>4</v>
      </c>
      <c r="I94" s="8">
        <f t="shared" si="4"/>
        <v>17455.25</v>
      </c>
      <c r="J94" s="8"/>
      <c r="K94" s="10">
        <f t="shared" si="5"/>
        <v>-8.9999999999999993E-3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Thy.'!H90,0)</f>
        <v>261380</v>
      </c>
      <c r="E95" s="8">
        <f>ROUND(+'Resp. Thy.'!E90,2)</f>
        <v>12.65</v>
      </c>
      <c r="F95" s="8">
        <f t="shared" si="3"/>
        <v>20662.45</v>
      </c>
      <c r="G95" s="3">
        <f>ROUND(+'Resp. Thy.'!H193,0)</f>
        <v>288010</v>
      </c>
      <c r="H95" s="8">
        <f>ROUND(+'Resp. Thy.'!E193,2)</f>
        <v>13.16</v>
      </c>
      <c r="I95" s="8">
        <f t="shared" si="4"/>
        <v>21885.26</v>
      </c>
      <c r="J95" s="8"/>
      <c r="K95" s="10">
        <f t="shared" si="5"/>
        <v>5.9200000000000003E-2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Thy.'!H91,0)</f>
        <v>415219</v>
      </c>
      <c r="E96" s="8">
        <f>ROUND(+'Resp. Thy.'!E91,2)</f>
        <v>14.01</v>
      </c>
      <c r="F96" s="8">
        <f t="shared" si="3"/>
        <v>29637.33</v>
      </c>
      <c r="G96" s="3">
        <f>ROUND(+'Resp. Thy.'!H194,0)</f>
        <v>461237</v>
      </c>
      <c r="H96" s="8">
        <f>ROUND(+'Resp. Thy.'!E194,2)</f>
        <v>14.31</v>
      </c>
      <c r="I96" s="8">
        <f t="shared" si="4"/>
        <v>32231.8</v>
      </c>
      <c r="J96" s="8"/>
      <c r="K96" s="10">
        <f t="shared" si="5"/>
        <v>8.7499999999999994E-2</v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Thy.'!H92,0)</f>
        <v>46526</v>
      </c>
      <c r="E97" s="8">
        <f>ROUND(+'Resp. Thy.'!E92,2)</f>
        <v>2.31</v>
      </c>
      <c r="F97" s="8">
        <f t="shared" si="3"/>
        <v>20141.13</v>
      </c>
      <c r="G97" s="3">
        <f>ROUND(+'Resp. Thy.'!H195,0)</f>
        <v>47771</v>
      </c>
      <c r="H97" s="8">
        <f>ROUND(+'Resp. Thy.'!E195,2)</f>
        <v>2.3199999999999998</v>
      </c>
      <c r="I97" s="8">
        <f t="shared" si="4"/>
        <v>20590.95</v>
      </c>
      <c r="J97" s="8"/>
      <c r="K97" s="10">
        <f t="shared" si="5"/>
        <v>2.23E-2</v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Thy.'!H93,0)</f>
        <v>0</v>
      </c>
      <c r="E98" s="8">
        <f>ROUND(+'Resp. Thy.'!E93,2)</f>
        <v>0</v>
      </c>
      <c r="F98" s="8" t="str">
        <f t="shared" si="3"/>
        <v/>
      </c>
      <c r="G98" s="3">
        <f>ROUND(+'Resp. Thy.'!H196,0)</f>
        <v>0</v>
      </c>
      <c r="H98" s="8">
        <f>ROUND(+'Resp. Thy.'!E196,2)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Thy.'!H94,0)</f>
        <v>230701</v>
      </c>
      <c r="E99" s="8">
        <f>ROUND(+'Resp. Thy.'!E94,2)</f>
        <v>8.89</v>
      </c>
      <c r="F99" s="8">
        <f t="shared" si="3"/>
        <v>25950.62</v>
      </c>
      <c r="G99" s="3">
        <f>ROUND(+'Resp. Thy.'!H197,0)</f>
        <v>238567</v>
      </c>
      <c r="H99" s="8">
        <f>ROUND(+'Resp. Thy.'!E197,2)</f>
        <v>8.82</v>
      </c>
      <c r="I99" s="8">
        <f t="shared" si="4"/>
        <v>27048.41</v>
      </c>
      <c r="J99" s="8"/>
      <c r="K99" s="10">
        <f t="shared" si="5"/>
        <v>4.2299999999999997E-2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ROUND(+'Resp. Thy.'!H95,0)</f>
        <v>229360</v>
      </c>
      <c r="E100" s="8">
        <f>ROUND(+'Resp. Thy.'!E95,2)</f>
        <v>15.02</v>
      </c>
      <c r="F100" s="8">
        <f t="shared" si="3"/>
        <v>15270.31</v>
      </c>
      <c r="G100" s="3">
        <f>ROUND(+'Resp. Thy.'!H198,0)</f>
        <v>274261</v>
      </c>
      <c r="H100" s="8">
        <f>ROUND(+'Resp. Thy.'!E198,2)</f>
        <v>17.170000000000002</v>
      </c>
      <c r="I100" s="8">
        <f t="shared" si="4"/>
        <v>15973.27</v>
      </c>
      <c r="J100" s="8"/>
      <c r="K100" s="10">
        <f t="shared" si="5"/>
        <v>4.5999999999999999E-2</v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Thy.'!H96,0)</f>
        <v>427856</v>
      </c>
      <c r="E101" s="8">
        <f>ROUND(+'Resp. Thy.'!E96,2)</f>
        <v>28.19</v>
      </c>
      <c r="F101" s="8">
        <f t="shared" si="3"/>
        <v>15177.58</v>
      </c>
      <c r="G101" s="3">
        <f>ROUND(+'Resp. Thy.'!H199,0)</f>
        <v>456169</v>
      </c>
      <c r="H101" s="8">
        <f>ROUND(+'Resp. Thy.'!E199,2)</f>
        <v>27.96</v>
      </c>
      <c r="I101" s="8">
        <f t="shared" si="4"/>
        <v>16315.06</v>
      </c>
      <c r="J101" s="8"/>
      <c r="K101" s="10">
        <f t="shared" si="5"/>
        <v>7.4899999999999994E-2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Thy.'!H97,0)</f>
        <v>196497</v>
      </c>
      <c r="E102" s="8">
        <f>ROUND(+'Resp. Thy.'!E97,2)</f>
        <v>9.9600000000000009</v>
      </c>
      <c r="F102" s="8">
        <f t="shared" si="3"/>
        <v>19728.61</v>
      </c>
      <c r="G102" s="3">
        <f>ROUND(+'Resp. Thy.'!H200,0)</f>
        <v>210394</v>
      </c>
      <c r="H102" s="8">
        <f>ROUND(+'Resp. Thy.'!E200,2)</f>
        <v>10.31</v>
      </c>
      <c r="I102" s="8">
        <f t="shared" si="4"/>
        <v>20406.79</v>
      </c>
      <c r="J102" s="8"/>
      <c r="K102" s="10">
        <f t="shared" si="5"/>
        <v>3.44E-2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Thy.'!H98,0)</f>
        <v>0</v>
      </c>
      <c r="E103" s="8">
        <f>ROUND(+'Resp. Thy.'!E98,2)</f>
        <v>12.6</v>
      </c>
      <c r="F103" s="8" t="str">
        <f t="shared" si="3"/>
        <v/>
      </c>
      <c r="G103" s="3">
        <f>ROUND(+'Resp. Thy.'!H201,0)</f>
        <v>101853</v>
      </c>
      <c r="H103" s="8">
        <f>ROUND(+'Resp. Thy.'!E201,2)</f>
        <v>15.5</v>
      </c>
      <c r="I103" s="8">
        <f t="shared" si="4"/>
        <v>6571.16</v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Thy.'!H99,0)</f>
        <v>0</v>
      </c>
      <c r="E104" s="8">
        <f>ROUND(+'Resp. Thy.'!E99,2)</f>
        <v>0</v>
      </c>
      <c r="F104" s="8" t="str">
        <f t="shared" si="3"/>
        <v/>
      </c>
      <c r="G104" s="3">
        <f>ROUND(+'Resp. Thy.'!H202,0)</f>
        <v>0</v>
      </c>
      <c r="H104" s="8">
        <f>ROUND(+'Resp. Thy.'!E202,2)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Thy.'!H100,0)</f>
        <v>0</v>
      </c>
      <c r="E105" s="8">
        <f>ROUND(+'Resp. Thy.'!E100,2)</f>
        <v>0</v>
      </c>
      <c r="F105" s="8" t="str">
        <f t="shared" si="3"/>
        <v/>
      </c>
      <c r="G105" s="3">
        <f>ROUND(+'Resp. Thy.'!H203,0)</f>
        <v>0</v>
      </c>
      <c r="H105" s="8">
        <f>ROUND(+'Resp. Thy.'!E203,2)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Thy.'!H101,0)</f>
        <v>0</v>
      </c>
      <c r="E106" s="8">
        <f>ROUND(+'Resp. Thy.'!E101,2)</f>
        <v>0</v>
      </c>
      <c r="F106" s="8" t="str">
        <f t="shared" si="3"/>
        <v/>
      </c>
      <c r="G106" s="3">
        <f>ROUND(+'Resp. Thy.'!H204,0)</f>
        <v>0</v>
      </c>
      <c r="H106" s="8">
        <f>ROUND(+'Resp. Thy.'!E204,2)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Thy.'!H102,0)</f>
        <v>0</v>
      </c>
      <c r="E107" s="8">
        <f>ROUND(+'Resp. Thy.'!E102,2)</f>
        <v>0</v>
      </c>
      <c r="F107" s="8" t="str">
        <f t="shared" si="3"/>
        <v/>
      </c>
      <c r="G107" s="3">
        <f>ROUND(+'Resp. Thy.'!H205,0)</f>
        <v>0</v>
      </c>
      <c r="H107" s="8">
        <f>ROUND(+'Resp. Thy.'!E205,2)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ROUND(+'Resp. Thy.'!H103,0)</f>
        <v>0</v>
      </c>
      <c r="E108" s="8">
        <f>ROUND(+'Resp. Thy.'!E103,2)</f>
        <v>0</v>
      </c>
      <c r="F108" s="8" t="str">
        <f t="shared" si="3"/>
        <v/>
      </c>
      <c r="G108" s="3">
        <f>ROUND(+'Resp. Thy.'!H206,0)</f>
        <v>0</v>
      </c>
      <c r="H108" s="8">
        <f>ROUND(+'Resp. Thy.'!E206,2)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ROUND(+'Resp. Thy.'!H104,0)</f>
        <v>0</v>
      </c>
      <c r="E109" s="8">
        <f>ROUND(+'Resp. Thy.'!E104,2)</f>
        <v>0</v>
      </c>
      <c r="F109" s="8" t="str">
        <f t="shared" si="3"/>
        <v/>
      </c>
      <c r="G109" s="3">
        <f>ROUND(+'Resp. Thy.'!H207,0)</f>
        <v>0</v>
      </c>
      <c r="H109" s="8">
        <f>ROUND(+'Resp. Thy.'!E207,2)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ROUND(+'Resp. Thy.'!H105,0)</f>
        <v>0</v>
      </c>
      <c r="E110" s="8">
        <f>ROUND(+'Resp. Thy.'!E105,2)</f>
        <v>0</v>
      </c>
      <c r="F110" s="8" t="str">
        <f t="shared" ref="F110" si="6">IF(D110=0,"",IF(E110=0,"",ROUND(D110/E110,2)))</f>
        <v/>
      </c>
      <c r="G110" s="3">
        <f>ROUND(+'Resp. Thy.'!H208,0)</f>
        <v>0</v>
      </c>
      <c r="H110" s="8">
        <f>ROUND(+'Resp. Thy.'!E208,2)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O99" sqref="O9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19</v>
      </c>
      <c r="F8" s="1" t="s">
        <v>1</v>
      </c>
      <c r="G8" s="1" t="s">
        <v>19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20</v>
      </c>
      <c r="E9" s="1" t="s">
        <v>3</v>
      </c>
      <c r="F9" s="1" t="s">
        <v>3</v>
      </c>
      <c r="G9" s="1" t="s">
        <v>20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Thy.'!E5*2080,0)</f>
        <v>155480</v>
      </c>
      <c r="E10" s="3">
        <f>ROUND(+'Resp. Thy.'!F5,0)</f>
        <v>0</v>
      </c>
      <c r="F10" s="8" t="str">
        <f>IF(D10=0,"",IF(E10=0,"",ROUND(D10/E10,2)))</f>
        <v/>
      </c>
      <c r="G10" s="3">
        <f>ROUND(+'Resp. Thy.'!E108*2080,0)</f>
        <v>162635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Thy.'!E6*2080,0)</f>
        <v>48963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Thy.'!E109*2080,0)</f>
        <v>97552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Thy.'!E7*2080,0)</f>
        <v>2330</v>
      </c>
      <c r="E12" s="3">
        <f>ROUND(+'Resp. Thy.'!F7,0)</f>
        <v>1570</v>
      </c>
      <c r="F12" s="8">
        <f t="shared" si="0"/>
        <v>1.48</v>
      </c>
      <c r="G12" s="3">
        <f>ROUND(+'Resp. Thy.'!E110*2080,0)</f>
        <v>2434</v>
      </c>
      <c r="H12" s="3">
        <f>ROUND(+'Resp. Thy.'!F110,0)</f>
        <v>1455</v>
      </c>
      <c r="I12" s="8">
        <f t="shared" si="1"/>
        <v>1.67</v>
      </c>
      <c r="J12" s="8"/>
      <c r="K12" s="10">
        <f t="shared" si="2"/>
        <v>0.12839999999999999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Thy.'!E8*2080,0)</f>
        <v>43368</v>
      </c>
      <c r="E13" s="3">
        <f>ROUND(+'Resp. Thy.'!F8,0)</f>
        <v>36249</v>
      </c>
      <c r="F13" s="8">
        <f t="shared" si="0"/>
        <v>1.2</v>
      </c>
      <c r="G13" s="3">
        <f>ROUND(+'Resp. Thy.'!E111*2080,0)</f>
        <v>41101</v>
      </c>
      <c r="H13" s="3">
        <f>ROUND(+'Resp. Thy.'!F111,0)</f>
        <v>30173</v>
      </c>
      <c r="I13" s="8">
        <f t="shared" si="1"/>
        <v>1.36</v>
      </c>
      <c r="J13" s="8"/>
      <c r="K13" s="10">
        <f t="shared" si="2"/>
        <v>0.1333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Thy.'!E9*2080,0)</f>
        <v>158350</v>
      </c>
      <c r="E14" s="3">
        <f>ROUND(+'Resp. Thy.'!F9,0)</f>
        <v>175500</v>
      </c>
      <c r="F14" s="8">
        <f t="shared" si="0"/>
        <v>0.9</v>
      </c>
      <c r="G14" s="3">
        <f>ROUND(+'Resp. Thy.'!E112*2080,0)</f>
        <v>161054</v>
      </c>
      <c r="H14" s="3">
        <f>ROUND(+'Resp. Thy.'!F112,0)</f>
        <v>188380</v>
      </c>
      <c r="I14" s="8">
        <f t="shared" si="1"/>
        <v>0.85</v>
      </c>
      <c r="J14" s="8"/>
      <c r="K14" s="10">
        <f t="shared" si="2"/>
        <v>-5.5599999999999997E-2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Thy.'!E10*2080,0)</f>
        <v>0</v>
      </c>
      <c r="E15" s="3">
        <f>ROUND(+'Resp. Thy.'!F10,0)</f>
        <v>0</v>
      </c>
      <c r="F15" s="8" t="str">
        <f t="shared" si="0"/>
        <v/>
      </c>
      <c r="G15" s="3">
        <f>ROUND(+'Resp. Thy.'!E113*2080,0)</f>
        <v>2933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Thy.'!E11*2080,0)</f>
        <v>0</v>
      </c>
      <c r="E16" s="3">
        <f>ROUND(+'Resp. Thy.'!F11,0)</f>
        <v>0</v>
      </c>
      <c r="F16" s="8" t="str">
        <f t="shared" si="0"/>
        <v/>
      </c>
      <c r="G16" s="3">
        <f>ROUND(+'Resp. Thy.'!E114*2080,0)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Thy.'!E12*2080,0)</f>
        <v>12979</v>
      </c>
      <c r="E17" s="3">
        <f>ROUND(+'Resp. Thy.'!F12,0)</f>
        <v>0</v>
      </c>
      <c r="F17" s="8" t="str">
        <f t="shared" si="0"/>
        <v/>
      </c>
      <c r="G17" s="3">
        <f>ROUND(+'Resp. Thy.'!E115*2080,0)</f>
        <v>14602</v>
      </c>
      <c r="H17" s="3">
        <f>ROUND(+'Resp. Thy.'!F115,0)</f>
        <v>32100</v>
      </c>
      <c r="I17" s="8">
        <f t="shared" si="1"/>
        <v>0.45</v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Thy.'!E13*2080,0)</f>
        <v>2579</v>
      </c>
      <c r="E18" s="3">
        <f>ROUND(+'Resp. Thy.'!F13,0)</f>
        <v>4303</v>
      </c>
      <c r="F18" s="8">
        <f t="shared" si="0"/>
        <v>0.6</v>
      </c>
      <c r="G18" s="3">
        <f>ROUND(+'Resp. Thy.'!E116*2080,0)</f>
        <v>1914</v>
      </c>
      <c r="H18" s="3">
        <f>ROUND(+'Resp. Thy.'!F116,0)</f>
        <v>3042</v>
      </c>
      <c r="I18" s="8">
        <f t="shared" si="1"/>
        <v>0.63</v>
      </c>
      <c r="J18" s="8"/>
      <c r="K18" s="10">
        <f t="shared" si="2"/>
        <v>0.05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Thy.'!E14*2080,0)</f>
        <v>29786</v>
      </c>
      <c r="E19" s="3">
        <f>ROUND(+'Resp. Thy.'!F14,0)</f>
        <v>21535</v>
      </c>
      <c r="F19" s="8">
        <f t="shared" si="0"/>
        <v>1.38</v>
      </c>
      <c r="G19" s="3">
        <f>ROUND(+'Resp. Thy.'!E117*2080,0)</f>
        <v>31866</v>
      </c>
      <c r="H19" s="3">
        <f>ROUND(+'Resp. Thy.'!F117,0)</f>
        <v>28357</v>
      </c>
      <c r="I19" s="8">
        <f t="shared" si="1"/>
        <v>1.1200000000000001</v>
      </c>
      <c r="J19" s="8"/>
      <c r="K19" s="10">
        <f t="shared" si="2"/>
        <v>-0.18840000000000001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Thy.'!E15*2080,0)</f>
        <v>145850</v>
      </c>
      <c r="E20" s="3">
        <f>ROUND(+'Resp. Thy.'!F15,0)</f>
        <v>7399</v>
      </c>
      <c r="F20" s="8">
        <f t="shared" si="0"/>
        <v>19.71</v>
      </c>
      <c r="G20" s="3">
        <f>ROUND(+'Resp. Thy.'!E118*2080,0)</f>
        <v>152776</v>
      </c>
      <c r="H20" s="3">
        <f>ROUND(+'Resp. Thy.'!F118,0)</f>
        <v>7845</v>
      </c>
      <c r="I20" s="8">
        <f t="shared" si="1"/>
        <v>19.47</v>
      </c>
      <c r="J20" s="8"/>
      <c r="K20" s="10">
        <f t="shared" si="2"/>
        <v>-1.2200000000000001E-2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Thy.'!E16*2080,0)</f>
        <v>61173</v>
      </c>
      <c r="E21" s="3">
        <f>ROUND(+'Resp. Thy.'!F16,0)</f>
        <v>65280</v>
      </c>
      <c r="F21" s="8">
        <f t="shared" si="0"/>
        <v>0.94</v>
      </c>
      <c r="G21" s="3">
        <f>ROUND(+'Resp. Thy.'!E119*2080,0)</f>
        <v>58885</v>
      </c>
      <c r="H21" s="3">
        <f>ROUND(+'Resp. Thy.'!F119,0)</f>
        <v>152951</v>
      </c>
      <c r="I21" s="8">
        <f t="shared" si="1"/>
        <v>0.38</v>
      </c>
      <c r="J21" s="8"/>
      <c r="K21" s="10">
        <f t="shared" si="2"/>
        <v>-0.59570000000000001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Thy.'!E17*2080,0)</f>
        <v>11690</v>
      </c>
      <c r="E22" s="3">
        <f>ROUND(+'Resp. Thy.'!F17,0)</f>
        <v>187495</v>
      </c>
      <c r="F22" s="8">
        <f t="shared" si="0"/>
        <v>0.06</v>
      </c>
      <c r="G22" s="3">
        <f>ROUND(+'Resp. Thy.'!E120*2080,0)</f>
        <v>12168</v>
      </c>
      <c r="H22" s="3">
        <f>ROUND(+'Resp. Thy.'!F120,0)</f>
        <v>9209</v>
      </c>
      <c r="I22" s="8">
        <f t="shared" si="1"/>
        <v>1.32</v>
      </c>
      <c r="J22" s="8"/>
      <c r="K22" s="10">
        <f t="shared" si="2"/>
        <v>21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ROUND(+'Resp. Thy.'!E18*2080,0)</f>
        <v>69722</v>
      </c>
      <c r="E23" s="3">
        <f>ROUND(+'Resp. Thy.'!F18,0)</f>
        <v>178265</v>
      </c>
      <c r="F23" s="8">
        <f t="shared" si="0"/>
        <v>0.39</v>
      </c>
      <c r="G23" s="3">
        <f>ROUND(+'Resp. Thy.'!E121*2080,0)</f>
        <v>75920</v>
      </c>
      <c r="H23" s="3">
        <f>ROUND(+'Resp. Thy.'!F121,0)</f>
        <v>185233</v>
      </c>
      <c r="I23" s="8">
        <f t="shared" si="1"/>
        <v>0.41</v>
      </c>
      <c r="J23" s="8"/>
      <c r="K23" s="10">
        <f t="shared" si="2"/>
        <v>5.1299999999999998E-2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Thy.'!E19*2080,0)</f>
        <v>21029</v>
      </c>
      <c r="E24" s="3">
        <f>ROUND(+'Resp. Thy.'!F19,0)</f>
        <v>0</v>
      </c>
      <c r="F24" s="8" t="str">
        <f t="shared" si="0"/>
        <v/>
      </c>
      <c r="G24" s="3">
        <f>ROUND(+'Resp. Thy.'!E122*2080,0)</f>
        <v>22069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Thy.'!E20*2080,0)</f>
        <v>33696</v>
      </c>
      <c r="E25" s="3">
        <f>ROUND(+'Resp. Thy.'!F20,0)</f>
        <v>61174</v>
      </c>
      <c r="F25" s="8">
        <f t="shared" si="0"/>
        <v>0.55000000000000004</v>
      </c>
      <c r="G25" s="3">
        <f>ROUND(+'Resp. Thy.'!E123*2080,0)</f>
        <v>34320</v>
      </c>
      <c r="H25" s="3">
        <f>ROUND(+'Resp. Thy.'!F123,0)</f>
        <v>52009</v>
      </c>
      <c r="I25" s="8">
        <f t="shared" si="1"/>
        <v>0.66</v>
      </c>
      <c r="J25" s="8"/>
      <c r="K25" s="10">
        <f t="shared" si="2"/>
        <v>0.2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Thy.'!E21*2080,0)</f>
        <v>7821</v>
      </c>
      <c r="E26" s="3">
        <f>ROUND(+'Resp. Thy.'!F21,0)</f>
        <v>285</v>
      </c>
      <c r="F26" s="8">
        <f t="shared" si="0"/>
        <v>27.44</v>
      </c>
      <c r="G26" s="3">
        <f>ROUND(+'Resp. Thy.'!E124*2080,0)</f>
        <v>8091</v>
      </c>
      <c r="H26" s="3">
        <f>ROUND(+'Resp. Thy.'!F124,0)</f>
        <v>901</v>
      </c>
      <c r="I26" s="8">
        <f t="shared" si="1"/>
        <v>8.98</v>
      </c>
      <c r="J26" s="8"/>
      <c r="K26" s="10">
        <f t="shared" si="2"/>
        <v>-0.67269999999999996</v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Thy.'!E22*2080,0)</f>
        <v>0</v>
      </c>
      <c r="E27" s="3">
        <f>ROUND(+'Resp. Thy.'!F22,0)</f>
        <v>0</v>
      </c>
      <c r="F27" s="8" t="str">
        <f t="shared" si="0"/>
        <v/>
      </c>
      <c r="G27" s="3">
        <f>ROUND(+'Resp. Thy.'!E125*2080,0)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Thy.'!E23*2080,0)</f>
        <v>0</v>
      </c>
      <c r="E28" s="3">
        <f>ROUND(+'Resp. Thy.'!F23,0)</f>
        <v>0</v>
      </c>
      <c r="F28" s="8" t="str">
        <f t="shared" si="0"/>
        <v/>
      </c>
      <c r="G28" s="3">
        <f>ROUND(+'Resp. Thy.'!E126*2080,0)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Thy.'!E24*2080,0)</f>
        <v>11814</v>
      </c>
      <c r="E29" s="3">
        <f>ROUND(+'Resp. Thy.'!F24,0)</f>
        <v>6880</v>
      </c>
      <c r="F29" s="8">
        <f t="shared" si="0"/>
        <v>1.72</v>
      </c>
      <c r="G29" s="3">
        <f>ROUND(+'Resp. Thy.'!E127*2080,0)</f>
        <v>10816</v>
      </c>
      <c r="H29" s="3">
        <f>ROUND(+'Resp. Thy.'!F127,0)</f>
        <v>6880</v>
      </c>
      <c r="I29" s="8">
        <f t="shared" si="1"/>
        <v>1.57</v>
      </c>
      <c r="J29" s="8"/>
      <c r="K29" s="10">
        <f t="shared" si="2"/>
        <v>-8.72E-2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Thy.'!E25*2080,0)</f>
        <v>52582</v>
      </c>
      <c r="E30" s="3">
        <f>ROUND(+'Resp. Thy.'!F25,0)</f>
        <v>0</v>
      </c>
      <c r="F30" s="8" t="str">
        <f t="shared" si="0"/>
        <v/>
      </c>
      <c r="G30" s="3">
        <f>ROUND(+'Resp. Thy.'!E128*2080,0)</f>
        <v>52499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Thy.'!E26*2080,0)</f>
        <v>1040</v>
      </c>
      <c r="E31" s="3">
        <f>ROUND(+'Resp. Thy.'!F26,0)</f>
        <v>595</v>
      </c>
      <c r="F31" s="8">
        <f t="shared" si="0"/>
        <v>1.75</v>
      </c>
      <c r="G31" s="3">
        <f>ROUND(+'Resp. Thy.'!E129*2080,0)</f>
        <v>1165</v>
      </c>
      <c r="H31" s="3">
        <f>ROUND(+'Resp. Thy.'!F129,0)</f>
        <v>1375</v>
      </c>
      <c r="I31" s="8">
        <f t="shared" si="1"/>
        <v>0.85</v>
      </c>
      <c r="J31" s="8"/>
      <c r="K31" s="10">
        <f t="shared" si="2"/>
        <v>-0.51429999999999998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Thy.'!E27*2080,0)</f>
        <v>3162</v>
      </c>
      <c r="E32" s="3">
        <f>ROUND(+'Resp. Thy.'!F27,0)</f>
        <v>1825</v>
      </c>
      <c r="F32" s="8">
        <f t="shared" si="0"/>
        <v>1.73</v>
      </c>
      <c r="G32" s="3">
        <f>ROUND(+'Resp. Thy.'!E130*2080,0)</f>
        <v>1810</v>
      </c>
      <c r="H32" s="3">
        <f>ROUND(+'Resp. Thy.'!F130,0)</f>
        <v>2083</v>
      </c>
      <c r="I32" s="8">
        <f t="shared" si="1"/>
        <v>0.87</v>
      </c>
      <c r="J32" s="8"/>
      <c r="K32" s="10">
        <f t="shared" si="2"/>
        <v>-0.49709999999999999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ROUND(+'Resp. Thy.'!E28*2080,0)</f>
        <v>45198</v>
      </c>
      <c r="E33" s="3">
        <f>ROUND(+'Resp. Thy.'!F28,0)</f>
        <v>45342</v>
      </c>
      <c r="F33" s="8">
        <f t="shared" si="0"/>
        <v>1</v>
      </c>
      <c r="G33" s="3">
        <f>ROUND(+'Resp. Thy.'!E131*2080,0)</f>
        <v>42016</v>
      </c>
      <c r="H33" s="3">
        <f>ROUND(+'Resp. Thy.'!F131,0)</f>
        <v>44824</v>
      </c>
      <c r="I33" s="8">
        <f t="shared" si="1"/>
        <v>0.94</v>
      </c>
      <c r="J33" s="8"/>
      <c r="K33" s="10">
        <f t="shared" si="2"/>
        <v>-0.06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Thy.'!E29*2080,0)</f>
        <v>27581</v>
      </c>
      <c r="E34" s="3">
        <f>ROUND(+'Resp. Thy.'!F29,0)</f>
        <v>15799</v>
      </c>
      <c r="F34" s="8">
        <f t="shared" si="0"/>
        <v>1.75</v>
      </c>
      <c r="G34" s="3">
        <f>ROUND(+'Resp. Thy.'!E132*2080,0)</f>
        <v>28184</v>
      </c>
      <c r="H34" s="3">
        <f>ROUND(+'Resp. Thy.'!F132,0)</f>
        <v>13907</v>
      </c>
      <c r="I34" s="8">
        <f t="shared" si="1"/>
        <v>2.0299999999999998</v>
      </c>
      <c r="J34" s="8"/>
      <c r="K34" s="10">
        <f t="shared" si="2"/>
        <v>0.16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Thy.'!E30*2080,0)</f>
        <v>13062</v>
      </c>
      <c r="E35" s="3">
        <f>ROUND(+'Resp. Thy.'!F30,0)</f>
        <v>14724</v>
      </c>
      <c r="F35" s="8">
        <f t="shared" si="0"/>
        <v>0.89</v>
      </c>
      <c r="G35" s="3">
        <f>ROUND(+'Resp. Thy.'!E133*2080,0)</f>
        <v>11128</v>
      </c>
      <c r="H35" s="3">
        <f>ROUND(+'Resp. Thy.'!F133,0)</f>
        <v>16058</v>
      </c>
      <c r="I35" s="8">
        <f t="shared" si="1"/>
        <v>0.69</v>
      </c>
      <c r="J35" s="8"/>
      <c r="K35" s="10">
        <f t="shared" si="2"/>
        <v>-0.22470000000000001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Thy.'!E31*2080,0)</f>
        <v>0</v>
      </c>
      <c r="E36" s="3">
        <f>ROUND(+'Resp. Thy.'!F31,0)</f>
        <v>0</v>
      </c>
      <c r="F36" s="8" t="str">
        <f t="shared" si="0"/>
        <v/>
      </c>
      <c r="G36" s="3">
        <f>ROUND(+'Resp. Thy.'!E134*2080,0)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Thy.'!E32*2080,0)</f>
        <v>0</v>
      </c>
      <c r="E37" s="3">
        <f>ROUND(+'Resp. Thy.'!F32,0)</f>
        <v>0</v>
      </c>
      <c r="F37" s="8" t="str">
        <f t="shared" si="0"/>
        <v/>
      </c>
      <c r="G37" s="3">
        <f>ROUND(+'Resp. Thy.'!E135*2080,0)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Thy.'!E33*2080,0)</f>
        <v>0</v>
      </c>
      <c r="E38" s="3">
        <f>ROUND(+'Resp. Thy.'!F33,0)</f>
        <v>0</v>
      </c>
      <c r="F38" s="8" t="str">
        <f t="shared" si="0"/>
        <v/>
      </c>
      <c r="G38" s="3">
        <f>ROUND(+'Resp. Thy.'!E136*2080,0)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Thy.'!E34*2080,0)</f>
        <v>0</v>
      </c>
      <c r="E39" s="3">
        <f>ROUND(+'Resp. Thy.'!F34,0)</f>
        <v>0</v>
      </c>
      <c r="F39" s="8" t="str">
        <f t="shared" si="0"/>
        <v/>
      </c>
      <c r="G39" s="3">
        <f>ROUND(+'Resp. Thy.'!E137*2080,0)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Thy.'!E35*2080,0)</f>
        <v>120370</v>
      </c>
      <c r="E40" s="3">
        <f>ROUND(+'Resp. Thy.'!F35,0)</f>
        <v>193480</v>
      </c>
      <c r="F40" s="8">
        <f t="shared" si="0"/>
        <v>0.62</v>
      </c>
      <c r="G40" s="3">
        <f>ROUND(+'Resp. Thy.'!E138*2080,0)</f>
        <v>121098</v>
      </c>
      <c r="H40" s="3">
        <f>ROUND(+'Resp. Thy.'!F138,0)</f>
        <v>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Thy.'!E36*2080,0)</f>
        <v>17285</v>
      </c>
      <c r="E41" s="3">
        <f>ROUND(+'Resp. Thy.'!F36,0)</f>
        <v>31696</v>
      </c>
      <c r="F41" s="8">
        <f t="shared" si="0"/>
        <v>0.55000000000000004</v>
      </c>
      <c r="G41" s="3">
        <f>ROUND(+'Resp. Thy.'!E139*2080,0)</f>
        <v>15413</v>
      </c>
      <c r="H41" s="3">
        <f>ROUND(+'Resp. Thy.'!F139,0)</f>
        <v>27917</v>
      </c>
      <c r="I41" s="8">
        <f t="shared" si="1"/>
        <v>0.55000000000000004</v>
      </c>
      <c r="J41" s="8"/>
      <c r="K41" s="10">
        <f t="shared" si="2"/>
        <v>0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Thy.'!E37*2080,0)</f>
        <v>3786</v>
      </c>
      <c r="E42" s="3">
        <f>ROUND(+'Resp. Thy.'!F37,0)</f>
        <v>1506</v>
      </c>
      <c r="F42" s="8">
        <f t="shared" si="0"/>
        <v>2.5099999999999998</v>
      </c>
      <c r="G42" s="3">
        <f>ROUND(+'Resp. Thy.'!E140*2080,0)</f>
        <v>3848</v>
      </c>
      <c r="H42" s="3">
        <f>ROUND(+'Resp. Thy.'!F140,0)</f>
        <v>1178</v>
      </c>
      <c r="I42" s="8">
        <f t="shared" si="1"/>
        <v>3.27</v>
      </c>
      <c r="J42" s="8"/>
      <c r="K42" s="10">
        <f t="shared" si="2"/>
        <v>0.30280000000000001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ROUND(+'Resp. Thy.'!E38*2080,0)</f>
        <v>26624</v>
      </c>
      <c r="E43" s="3">
        <f>ROUND(+'Resp. Thy.'!F38,0)</f>
        <v>0</v>
      </c>
      <c r="F43" s="8" t="str">
        <f t="shared" si="0"/>
        <v/>
      </c>
      <c r="G43" s="3">
        <f>ROUND(+'Resp. Thy.'!E141*2080,0)</f>
        <v>21424</v>
      </c>
      <c r="H43" s="3">
        <f>ROUND(+'Resp. Thy.'!F141,0)</f>
        <v>51619</v>
      </c>
      <c r="I43" s="8">
        <f t="shared" si="1"/>
        <v>0.42</v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Thy.'!E39*2080,0)</f>
        <v>0</v>
      </c>
      <c r="E44" s="3">
        <f>ROUND(+'Resp. Thy.'!F39,0)</f>
        <v>0</v>
      </c>
      <c r="F44" s="8" t="str">
        <f t="shared" si="0"/>
        <v/>
      </c>
      <c r="G44" s="3">
        <f>ROUND(+'Resp. Thy.'!E142*2080,0)</f>
        <v>8819</v>
      </c>
      <c r="H44" s="3">
        <f>ROUND(+'Resp. Thy.'!F142,0)</f>
        <v>6666</v>
      </c>
      <c r="I44" s="8">
        <f t="shared" si="1"/>
        <v>1.32</v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Thy.'!E40*2080,0)</f>
        <v>0</v>
      </c>
      <c r="E45" s="3">
        <f>ROUND(+'Resp. Thy.'!F40,0)</f>
        <v>0</v>
      </c>
      <c r="F45" s="8" t="str">
        <f t="shared" si="0"/>
        <v/>
      </c>
      <c r="G45" s="3">
        <f>ROUND(+'Resp. Thy.'!E143*2080,0)</f>
        <v>13208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Thy.'!E41*2080,0)</f>
        <v>1934</v>
      </c>
      <c r="E46" s="3">
        <f>ROUND(+'Resp. Thy.'!F41,0)</f>
        <v>1163</v>
      </c>
      <c r="F46" s="8">
        <f t="shared" si="0"/>
        <v>1.66</v>
      </c>
      <c r="G46" s="3">
        <f>ROUND(+'Resp. Thy.'!E144*2080,0)</f>
        <v>1602</v>
      </c>
      <c r="H46" s="3">
        <f>ROUND(+'Resp. Thy.'!F144,0)</f>
        <v>1521</v>
      </c>
      <c r="I46" s="8">
        <f t="shared" si="1"/>
        <v>1.05</v>
      </c>
      <c r="J46" s="8"/>
      <c r="K46" s="10">
        <f t="shared" si="2"/>
        <v>-0.36749999999999999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Thy.'!E42*2080,0)</f>
        <v>12875</v>
      </c>
      <c r="E47" s="3">
        <f>ROUND(+'Resp. Thy.'!F42,0)</f>
        <v>15462</v>
      </c>
      <c r="F47" s="8">
        <f t="shared" si="0"/>
        <v>0.83</v>
      </c>
      <c r="G47" s="3">
        <f>ROUND(+'Resp. Thy.'!E145*2080,0)</f>
        <v>14165</v>
      </c>
      <c r="H47" s="3">
        <f>ROUND(+'Resp. Thy.'!F145,0)</f>
        <v>12660</v>
      </c>
      <c r="I47" s="8">
        <f t="shared" si="1"/>
        <v>1.1200000000000001</v>
      </c>
      <c r="J47" s="8"/>
      <c r="K47" s="10">
        <f t="shared" si="2"/>
        <v>0.34939999999999999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Thy.'!E43*2080,0)</f>
        <v>0</v>
      </c>
      <c r="E48" s="3">
        <f>ROUND(+'Resp. Thy.'!F43,0)</f>
        <v>0</v>
      </c>
      <c r="F48" s="8" t="str">
        <f t="shared" si="0"/>
        <v/>
      </c>
      <c r="G48" s="3">
        <f>ROUND(+'Resp. Thy.'!E146*2080,0)</f>
        <v>0</v>
      </c>
      <c r="H48" s="3">
        <f>ROUND(+'Resp. Thy.'!F146,0)</f>
        <v>20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Thy.'!E44*2080,0)</f>
        <v>0</v>
      </c>
      <c r="E49" s="3">
        <f>ROUND(+'Resp. Thy.'!F44,0)</f>
        <v>0</v>
      </c>
      <c r="F49" s="8" t="str">
        <f t="shared" si="0"/>
        <v/>
      </c>
      <c r="G49" s="3">
        <f>ROUND(+'Resp. Thy.'!E147*2080,0)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Thy.'!E45*2080,0)</f>
        <v>32656</v>
      </c>
      <c r="E50" s="3">
        <f>ROUND(+'Resp. Thy.'!F45,0)</f>
        <v>0</v>
      </c>
      <c r="F50" s="8" t="str">
        <f t="shared" si="0"/>
        <v/>
      </c>
      <c r="G50" s="3">
        <f>ROUND(+'Resp. Thy.'!E148*2080,0)</f>
        <v>36774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Thy.'!E46*2080,0)</f>
        <v>143146</v>
      </c>
      <c r="E51" s="3">
        <f>ROUND(+'Resp. Thy.'!F46,0)</f>
        <v>65266</v>
      </c>
      <c r="F51" s="8">
        <f t="shared" si="0"/>
        <v>2.19</v>
      </c>
      <c r="G51" s="3">
        <f>ROUND(+'Resp. Thy.'!E149*2080,0)</f>
        <v>153317</v>
      </c>
      <c r="H51" s="3">
        <f>ROUND(+'Resp. Thy.'!F149,0)</f>
        <v>68962</v>
      </c>
      <c r="I51" s="8">
        <f t="shared" si="1"/>
        <v>2.2200000000000002</v>
      </c>
      <c r="J51" s="8"/>
      <c r="K51" s="10">
        <f t="shared" si="2"/>
        <v>1.37E-2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Thy.'!E47*2080,0)</f>
        <v>2080</v>
      </c>
      <c r="E52" s="3">
        <f>ROUND(+'Resp. Thy.'!F47,0)</f>
        <v>1831</v>
      </c>
      <c r="F52" s="8">
        <f t="shared" si="0"/>
        <v>1.1399999999999999</v>
      </c>
      <c r="G52" s="3">
        <f>ROUND(+'Resp. Thy.'!E150*2080,0)</f>
        <v>1414</v>
      </c>
      <c r="H52" s="3">
        <f>ROUND(+'Resp. Thy.'!F150,0)</f>
        <v>559</v>
      </c>
      <c r="I52" s="8">
        <f t="shared" si="1"/>
        <v>2.5299999999999998</v>
      </c>
      <c r="J52" s="8"/>
      <c r="K52" s="10">
        <f t="shared" si="2"/>
        <v>1.2193000000000001</v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Thy.'!E48*2080,0)</f>
        <v>36546</v>
      </c>
      <c r="E53" s="3">
        <f>ROUND(+'Resp. Thy.'!F48,0)</f>
        <v>23499</v>
      </c>
      <c r="F53" s="8">
        <f t="shared" si="0"/>
        <v>1.56</v>
      </c>
      <c r="G53" s="3">
        <f>ROUND(+'Resp. Thy.'!E151*2080,0)</f>
        <v>35485</v>
      </c>
      <c r="H53" s="3">
        <f>ROUND(+'Resp. Thy.'!F151,0)</f>
        <v>22532</v>
      </c>
      <c r="I53" s="8">
        <f t="shared" si="1"/>
        <v>1.57</v>
      </c>
      <c r="J53" s="8"/>
      <c r="K53" s="10">
        <f t="shared" si="2"/>
        <v>6.4000000000000003E-3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Thy.'!E49*2080,0)</f>
        <v>47091</v>
      </c>
      <c r="E54" s="3">
        <f>ROUND(+'Resp. Thy.'!F49,0)</f>
        <v>0</v>
      </c>
      <c r="F54" s="8" t="str">
        <f t="shared" si="0"/>
        <v/>
      </c>
      <c r="G54" s="3">
        <f>ROUND(+'Resp. Thy.'!E152*2080,0)</f>
        <v>48235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Thy.'!E50*2080,0)</f>
        <v>28746</v>
      </c>
      <c r="E55" s="3">
        <f>ROUND(+'Resp. Thy.'!F50,0)</f>
        <v>43938</v>
      </c>
      <c r="F55" s="8">
        <f t="shared" si="0"/>
        <v>0.65</v>
      </c>
      <c r="G55" s="3">
        <f>ROUND(+'Resp. Thy.'!E153*2080,0)</f>
        <v>27227</v>
      </c>
      <c r="H55" s="3">
        <f>ROUND(+'Resp. Thy.'!F153,0)</f>
        <v>65862</v>
      </c>
      <c r="I55" s="8">
        <f t="shared" si="1"/>
        <v>0.41</v>
      </c>
      <c r="J55" s="8"/>
      <c r="K55" s="10">
        <f t="shared" si="2"/>
        <v>-0.36919999999999997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Thy.'!E51*2080,0)</f>
        <v>20259</v>
      </c>
      <c r="E56" s="3">
        <f>ROUND(+'Resp. Thy.'!F51,0)</f>
        <v>12058</v>
      </c>
      <c r="F56" s="8">
        <f t="shared" si="0"/>
        <v>1.68</v>
      </c>
      <c r="G56" s="3">
        <f>ROUND(+'Resp. Thy.'!E154*2080,0)</f>
        <v>20925</v>
      </c>
      <c r="H56" s="3">
        <f>ROUND(+'Resp. Thy.'!F154,0)</f>
        <v>11676</v>
      </c>
      <c r="I56" s="8">
        <f t="shared" si="1"/>
        <v>1.79</v>
      </c>
      <c r="J56" s="8"/>
      <c r="K56" s="10">
        <f t="shared" si="2"/>
        <v>6.5500000000000003E-2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Thy.'!E52*2080,0)</f>
        <v>3120</v>
      </c>
      <c r="E57" s="3">
        <f>ROUND(+'Resp. Thy.'!F52,0)</f>
        <v>431</v>
      </c>
      <c r="F57" s="8">
        <f t="shared" si="0"/>
        <v>7.24</v>
      </c>
      <c r="G57" s="3">
        <f>ROUND(+'Resp. Thy.'!E155*2080,0)</f>
        <v>0</v>
      </c>
      <c r="H57" s="3">
        <f>ROUND(+'Resp. Thy.'!F155,0)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Thy.'!E53*2080,0)</f>
        <v>31824</v>
      </c>
      <c r="E58" s="3">
        <f>ROUND(+'Resp. Thy.'!F53,0)</f>
        <v>0</v>
      </c>
      <c r="F58" s="8" t="str">
        <f t="shared" si="0"/>
        <v/>
      </c>
      <c r="G58" s="3">
        <f>ROUND(+'Resp. Thy.'!E156*2080,0)</f>
        <v>46987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Thy.'!E54*2080,0)</f>
        <v>80787</v>
      </c>
      <c r="E59" s="3">
        <f>ROUND(+'Resp. Thy.'!F54,0)</f>
        <v>74685</v>
      </c>
      <c r="F59" s="8">
        <f t="shared" si="0"/>
        <v>1.08</v>
      </c>
      <c r="G59" s="3">
        <f>ROUND(+'Resp. Thy.'!E157*2080,0)</f>
        <v>68078</v>
      </c>
      <c r="H59" s="3">
        <f>ROUND(+'Resp. Thy.'!F157,0)</f>
        <v>0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Thy.'!E55*2080,0)</f>
        <v>7738</v>
      </c>
      <c r="E60" s="3">
        <f>ROUND(+'Resp. Thy.'!F55,0)</f>
        <v>2192</v>
      </c>
      <c r="F60" s="8">
        <f t="shared" si="0"/>
        <v>3.53</v>
      </c>
      <c r="G60" s="3">
        <f>ROUND(+'Resp. Thy.'!E158*2080,0)</f>
        <v>9818</v>
      </c>
      <c r="H60" s="3">
        <f>ROUND(+'Resp. Thy.'!F158,0)</f>
        <v>522278</v>
      </c>
      <c r="I60" s="8">
        <f t="shared" si="1"/>
        <v>0.02</v>
      </c>
      <c r="J60" s="8"/>
      <c r="K60" s="10">
        <f t="shared" si="2"/>
        <v>-0.99429999999999996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Thy.'!E56*2080,0)</f>
        <v>2018</v>
      </c>
      <c r="E61" s="3">
        <f>ROUND(+'Resp. Thy.'!F56,0)</f>
        <v>251</v>
      </c>
      <c r="F61" s="8">
        <f t="shared" si="0"/>
        <v>8.0399999999999991</v>
      </c>
      <c r="G61" s="3">
        <f>ROUND(+'Resp. Thy.'!E159*2080,0)</f>
        <v>2205</v>
      </c>
      <c r="H61" s="3">
        <f>ROUND(+'Resp. Thy.'!F159,0)</f>
        <v>1785</v>
      </c>
      <c r="I61" s="8">
        <f t="shared" si="1"/>
        <v>1.24</v>
      </c>
      <c r="J61" s="8"/>
      <c r="K61" s="10">
        <f t="shared" si="2"/>
        <v>-0.8458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Thy.'!E57*2080,0)</f>
        <v>120557</v>
      </c>
      <c r="E62" s="3">
        <f>ROUND(+'Resp. Thy.'!F57,0)</f>
        <v>82307</v>
      </c>
      <c r="F62" s="8">
        <f t="shared" si="0"/>
        <v>1.46</v>
      </c>
      <c r="G62" s="3">
        <f>ROUND(+'Resp. Thy.'!E160*2080,0)</f>
        <v>125403</v>
      </c>
      <c r="H62" s="3">
        <f>ROUND(+'Resp. Thy.'!F160,0)</f>
        <v>107577</v>
      </c>
      <c r="I62" s="8">
        <f t="shared" si="1"/>
        <v>1.17</v>
      </c>
      <c r="J62" s="8"/>
      <c r="K62" s="10">
        <f t="shared" si="2"/>
        <v>-0.1986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ROUND(+'Resp. Thy.'!E58*2080,0)</f>
        <v>48235</v>
      </c>
      <c r="E63" s="3">
        <f>ROUND(+'Resp. Thy.'!F58,0)</f>
        <v>70097</v>
      </c>
      <c r="F63" s="8">
        <f t="shared" si="0"/>
        <v>0.69</v>
      </c>
      <c r="G63" s="3">
        <f>ROUND(+'Resp. Thy.'!E161*2080,0)</f>
        <v>43264</v>
      </c>
      <c r="H63" s="3">
        <f>ROUND(+'Resp. Thy.'!F161,0)</f>
        <v>67425</v>
      </c>
      <c r="I63" s="8">
        <f t="shared" si="1"/>
        <v>0.64</v>
      </c>
      <c r="J63" s="8"/>
      <c r="K63" s="10">
        <f t="shared" si="2"/>
        <v>-7.2499999999999995E-2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Thy.'!E59*2080,0)</f>
        <v>6074</v>
      </c>
      <c r="E64" s="3">
        <f>ROUND(+'Resp. Thy.'!F59,0)</f>
        <v>1963</v>
      </c>
      <c r="F64" s="8">
        <f t="shared" si="0"/>
        <v>3.09</v>
      </c>
      <c r="G64" s="3">
        <f>ROUND(+'Resp. Thy.'!E162*2080,0)</f>
        <v>6011</v>
      </c>
      <c r="H64" s="3">
        <f>ROUND(+'Resp. Thy.'!F162,0)</f>
        <v>1866</v>
      </c>
      <c r="I64" s="8">
        <f t="shared" si="1"/>
        <v>3.22</v>
      </c>
      <c r="J64" s="8"/>
      <c r="K64" s="10">
        <f t="shared" si="2"/>
        <v>4.2099999999999999E-2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Thy.'!E60*2080,0)</f>
        <v>45968</v>
      </c>
      <c r="E65" s="3">
        <f>ROUND(+'Resp. Thy.'!F60,0)</f>
        <v>68773</v>
      </c>
      <c r="F65" s="8">
        <f t="shared" si="0"/>
        <v>0.67</v>
      </c>
      <c r="G65" s="3">
        <f>ROUND(+'Resp. Thy.'!E163*2080,0)</f>
        <v>46176</v>
      </c>
      <c r="H65" s="3">
        <f>ROUND(+'Resp. Thy.'!F163,0)</f>
        <v>61208</v>
      </c>
      <c r="I65" s="8">
        <f t="shared" si="1"/>
        <v>0.75</v>
      </c>
      <c r="J65" s="8"/>
      <c r="K65" s="10">
        <f t="shared" si="2"/>
        <v>0.11940000000000001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Thy.'!E61*2080,0)</f>
        <v>0</v>
      </c>
      <c r="E66" s="3">
        <f>ROUND(+'Resp. Thy.'!F61,0)</f>
        <v>0</v>
      </c>
      <c r="F66" s="8" t="str">
        <f t="shared" si="0"/>
        <v/>
      </c>
      <c r="G66" s="3">
        <f>ROUND(+'Resp. Thy.'!E164*2080,0)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Thy.'!E62*2080,0)</f>
        <v>19219</v>
      </c>
      <c r="E67" s="3">
        <f>ROUND(+'Resp. Thy.'!F62,0)</f>
        <v>7022</v>
      </c>
      <c r="F67" s="8">
        <f t="shared" si="0"/>
        <v>2.74</v>
      </c>
      <c r="G67" s="3">
        <f>ROUND(+'Resp. Thy.'!E165*2080,0)</f>
        <v>19739</v>
      </c>
      <c r="H67" s="3">
        <f>ROUND(+'Resp. Thy.'!F165,0)</f>
        <v>7191</v>
      </c>
      <c r="I67" s="8">
        <f t="shared" si="1"/>
        <v>2.74</v>
      </c>
      <c r="J67" s="8"/>
      <c r="K67" s="10">
        <f t="shared" si="2"/>
        <v>0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Thy.'!E63*2080,0)</f>
        <v>12501</v>
      </c>
      <c r="E68" s="3">
        <f>ROUND(+'Resp. Thy.'!F63,0)</f>
        <v>16</v>
      </c>
      <c r="F68" s="8">
        <f t="shared" si="0"/>
        <v>781.31</v>
      </c>
      <c r="G68" s="3">
        <f>ROUND(+'Resp. Thy.'!E166*2080,0)</f>
        <v>12293</v>
      </c>
      <c r="H68" s="3">
        <f>ROUND(+'Resp. Thy.'!F166,0)</f>
        <v>4537</v>
      </c>
      <c r="I68" s="8">
        <f t="shared" si="1"/>
        <v>2.71</v>
      </c>
      <c r="J68" s="8"/>
      <c r="K68" s="10">
        <f t="shared" si="2"/>
        <v>-0.99650000000000005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Thy.'!E64*2080,0)</f>
        <v>45760</v>
      </c>
      <c r="E69" s="3">
        <f>ROUND(+'Resp. Thy.'!F64,0)</f>
        <v>71770</v>
      </c>
      <c r="F69" s="8">
        <f t="shared" si="0"/>
        <v>0.64</v>
      </c>
      <c r="G69" s="3">
        <f>ROUND(+'Resp. Thy.'!E167*2080,0)</f>
        <v>50128</v>
      </c>
      <c r="H69" s="3">
        <f>ROUND(+'Resp. Thy.'!F167,0)</f>
        <v>68385</v>
      </c>
      <c r="I69" s="8">
        <f t="shared" si="1"/>
        <v>0.73</v>
      </c>
      <c r="J69" s="8"/>
      <c r="K69" s="10">
        <f t="shared" si="2"/>
        <v>0.1406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ROUND(+'Resp. Thy.'!E65*2080,0)</f>
        <v>12334</v>
      </c>
      <c r="E70" s="3">
        <f>ROUND(+'Resp. Thy.'!F65,0)</f>
        <v>10123</v>
      </c>
      <c r="F70" s="8">
        <f t="shared" si="0"/>
        <v>1.22</v>
      </c>
      <c r="G70" s="3">
        <f>ROUND(+'Resp. Thy.'!E168*2080,0)</f>
        <v>13686</v>
      </c>
      <c r="H70" s="3">
        <f>ROUND(+'Resp. Thy.'!F168,0)</f>
        <v>4368</v>
      </c>
      <c r="I70" s="8">
        <f t="shared" si="1"/>
        <v>3.13</v>
      </c>
      <c r="J70" s="8"/>
      <c r="K70" s="10">
        <f t="shared" si="2"/>
        <v>1.5656000000000001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Thy.'!E66*2080,0)</f>
        <v>6531</v>
      </c>
      <c r="E71" s="3">
        <f>ROUND(+'Resp. Thy.'!F66,0)</f>
        <v>4432</v>
      </c>
      <c r="F71" s="8">
        <f t="shared" si="0"/>
        <v>1.47</v>
      </c>
      <c r="G71" s="3">
        <f>ROUND(+'Resp. Thy.'!E169*2080,0)</f>
        <v>10587</v>
      </c>
      <c r="H71" s="3">
        <f>ROUND(+'Resp. Thy.'!F169,0)</f>
        <v>5962</v>
      </c>
      <c r="I71" s="8">
        <f t="shared" si="1"/>
        <v>1.78</v>
      </c>
      <c r="J71" s="8"/>
      <c r="K71" s="10">
        <f t="shared" si="2"/>
        <v>0.2109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Thy.'!E67*2080,0)</f>
        <v>0</v>
      </c>
      <c r="E72" s="3">
        <f>ROUND(+'Resp. Thy.'!F67,0)</f>
        <v>0</v>
      </c>
      <c r="F72" s="8" t="str">
        <f t="shared" si="0"/>
        <v/>
      </c>
      <c r="G72" s="3">
        <f>ROUND(+'Resp. Thy.'!E170*2080,0)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Thy.'!E68*2080,0)</f>
        <v>85072</v>
      </c>
      <c r="E73" s="3">
        <f>ROUND(+'Resp. Thy.'!F68,0)</f>
        <v>76057</v>
      </c>
      <c r="F73" s="8">
        <f t="shared" si="0"/>
        <v>1.1200000000000001</v>
      </c>
      <c r="G73" s="3">
        <f>ROUND(+'Resp. Thy.'!E171*2080,0)</f>
        <v>101254</v>
      </c>
      <c r="H73" s="3">
        <f>ROUND(+'Resp. Thy.'!F171,0)</f>
        <v>0</v>
      </c>
      <c r="I73" s="8" t="str">
        <f t="shared" si="1"/>
        <v/>
      </c>
      <c r="J73" s="8"/>
      <c r="K73" s="10" t="str">
        <f t="shared" si="2"/>
        <v/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Thy.'!E69*2080,0)</f>
        <v>60882</v>
      </c>
      <c r="E74" s="3">
        <f>ROUND(+'Resp. Thy.'!F69,0)</f>
        <v>40291</v>
      </c>
      <c r="F74" s="8">
        <f t="shared" si="0"/>
        <v>1.51</v>
      </c>
      <c r="G74" s="3">
        <f>ROUND(+'Resp. Thy.'!E172*2080,0)</f>
        <v>87942</v>
      </c>
      <c r="H74" s="3">
        <f>ROUND(+'Resp. Thy.'!F172,0)</f>
        <v>0</v>
      </c>
      <c r="I74" s="8" t="str">
        <f t="shared" si="1"/>
        <v/>
      </c>
      <c r="J74" s="8"/>
      <c r="K74" s="10" t="str">
        <f t="shared" si="2"/>
        <v/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Thy.'!E70*2080,0)</f>
        <v>202467</v>
      </c>
      <c r="E75" s="3">
        <f>ROUND(+'Resp. Thy.'!F70,0)</f>
        <v>710560</v>
      </c>
      <c r="F75" s="8">
        <f t="shared" ref="F75:F109" si="3">IF(D75=0,"",IF(E75=0,"",ROUND(D75/E75,2)))</f>
        <v>0.28000000000000003</v>
      </c>
      <c r="G75" s="3">
        <f>ROUND(+'Resp. Thy.'!E173*2080,0)</f>
        <v>217381</v>
      </c>
      <c r="H75" s="3">
        <f>ROUND(+'Resp. Thy.'!F173,0)</f>
        <v>0</v>
      </c>
      <c r="I75" s="8" t="str">
        <f t="shared" ref="I75:I109" si="4">IF(G75=0,"",IF(H75=0,"",ROUND(G75/H75,2)))</f>
        <v/>
      </c>
      <c r="J75" s="8"/>
      <c r="K75" s="10" t="str">
        <f t="shared" ref="K75:K109" si="5">IF(D75=0,"",IF(E75=0,"",IF(G75=0,"",IF(H75=0,"",ROUND(I75/F75-1,4)))))</f>
        <v/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Thy.'!E71*2080,0)</f>
        <v>52582</v>
      </c>
      <c r="E76" s="3">
        <f>ROUND(+'Resp. Thy.'!F71,0)</f>
        <v>0</v>
      </c>
      <c r="F76" s="8" t="str">
        <f t="shared" si="3"/>
        <v/>
      </c>
      <c r="G76" s="3">
        <f>ROUND(+'Resp. Thy.'!E174*2080,0)</f>
        <v>51730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Thy.'!E72*2080,0)</f>
        <v>2392</v>
      </c>
      <c r="E77" s="3">
        <f>ROUND(+'Resp. Thy.'!F72,0)</f>
        <v>2229</v>
      </c>
      <c r="F77" s="8">
        <f t="shared" si="3"/>
        <v>1.07</v>
      </c>
      <c r="G77" s="3">
        <f>ROUND(+'Resp. Thy.'!E175*2080,0)</f>
        <v>2371</v>
      </c>
      <c r="H77" s="3">
        <f>ROUND(+'Resp. Thy.'!F175,0)</f>
        <v>1875</v>
      </c>
      <c r="I77" s="8">
        <f t="shared" si="4"/>
        <v>1.26</v>
      </c>
      <c r="J77" s="8"/>
      <c r="K77" s="10">
        <f t="shared" si="5"/>
        <v>0.17760000000000001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Thy.'!E73*2080,0)</f>
        <v>0</v>
      </c>
      <c r="E78" s="3">
        <f>ROUND(+'Resp. Thy.'!F73,0)</f>
        <v>0</v>
      </c>
      <c r="F78" s="8" t="str">
        <f t="shared" si="3"/>
        <v/>
      </c>
      <c r="G78" s="3">
        <f>ROUND(+'Resp. Thy.'!E176*2080,0)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Thy.'!E74*2080,0)</f>
        <v>51938</v>
      </c>
      <c r="E79" s="3">
        <f>ROUND(+'Resp. Thy.'!F74,0)</f>
        <v>48566</v>
      </c>
      <c r="F79" s="8">
        <f t="shared" si="3"/>
        <v>1.07</v>
      </c>
      <c r="G79" s="3">
        <f>ROUND(+'Resp. Thy.'!E177*2080,0)</f>
        <v>49858</v>
      </c>
      <c r="H79" s="3">
        <f>ROUND(+'Resp. Thy.'!F177,0)</f>
        <v>48978</v>
      </c>
      <c r="I79" s="8">
        <f t="shared" si="4"/>
        <v>1.02</v>
      </c>
      <c r="J79" s="8"/>
      <c r="K79" s="10">
        <f t="shared" si="5"/>
        <v>-4.6699999999999998E-2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Thy.'!E75*2080,0)</f>
        <v>120682</v>
      </c>
      <c r="E80" s="3">
        <f>ROUND(+'Resp. Thy.'!F75,0)</f>
        <v>89504</v>
      </c>
      <c r="F80" s="8">
        <f t="shared" si="3"/>
        <v>1.35</v>
      </c>
      <c r="G80" s="3">
        <f>ROUND(+'Resp. Thy.'!E178*2080,0)</f>
        <v>123510</v>
      </c>
      <c r="H80" s="3">
        <f>ROUND(+'Resp. Thy.'!F178,0)</f>
        <v>96642</v>
      </c>
      <c r="I80" s="8">
        <f t="shared" si="4"/>
        <v>1.28</v>
      </c>
      <c r="J80" s="8"/>
      <c r="K80" s="10">
        <f t="shared" si="5"/>
        <v>-5.1900000000000002E-2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Thy.'!E76*2080,0)</f>
        <v>17493</v>
      </c>
      <c r="E81" s="3">
        <f>ROUND(+'Resp. Thy.'!F76,0)</f>
        <v>25888</v>
      </c>
      <c r="F81" s="8">
        <f t="shared" si="3"/>
        <v>0.68</v>
      </c>
      <c r="G81" s="3">
        <f>ROUND(+'Resp. Thy.'!E179*2080,0)</f>
        <v>20426</v>
      </c>
      <c r="H81" s="3">
        <f>ROUND(+'Resp. Thy.'!F179,0)</f>
        <v>23695</v>
      </c>
      <c r="I81" s="8">
        <f t="shared" si="4"/>
        <v>0.86</v>
      </c>
      <c r="J81" s="8"/>
      <c r="K81" s="10">
        <f t="shared" si="5"/>
        <v>0.26469999999999999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Thy.'!E77*2080,0)</f>
        <v>5533</v>
      </c>
      <c r="E82" s="3">
        <f>ROUND(+'Resp. Thy.'!F77,0)</f>
        <v>3054</v>
      </c>
      <c r="F82" s="8">
        <f t="shared" si="3"/>
        <v>1.81</v>
      </c>
      <c r="G82" s="3">
        <f>ROUND(+'Resp. Thy.'!E180*2080,0)</f>
        <v>4638</v>
      </c>
      <c r="H82" s="3">
        <f>ROUND(+'Resp. Thy.'!F180,0)</f>
        <v>10812</v>
      </c>
      <c r="I82" s="8">
        <f t="shared" si="4"/>
        <v>0.43</v>
      </c>
      <c r="J82" s="8"/>
      <c r="K82" s="10">
        <f t="shared" si="5"/>
        <v>-0.76239999999999997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Thy.'!E78*2080,0)</f>
        <v>46696</v>
      </c>
      <c r="E83" s="3">
        <f>ROUND(+'Resp. Thy.'!F78,0)</f>
        <v>32174</v>
      </c>
      <c r="F83" s="8">
        <f t="shared" si="3"/>
        <v>1.45</v>
      </c>
      <c r="G83" s="3">
        <f>ROUND(+'Resp. Thy.'!E181*2080,0)</f>
        <v>38896</v>
      </c>
      <c r="H83" s="3">
        <f>ROUND(+'Resp. Thy.'!F181,0)</f>
        <v>37329</v>
      </c>
      <c r="I83" s="8">
        <f t="shared" si="4"/>
        <v>1.04</v>
      </c>
      <c r="J83" s="8"/>
      <c r="K83" s="10">
        <f t="shared" si="5"/>
        <v>-0.2828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Thy.'!E79*2080,0)</f>
        <v>165922</v>
      </c>
      <c r="E84" s="3">
        <f>ROUND(+'Resp. Thy.'!F79,0)</f>
        <v>151927</v>
      </c>
      <c r="F84" s="8">
        <f t="shared" si="3"/>
        <v>1.0900000000000001</v>
      </c>
      <c r="G84" s="3">
        <f>ROUND(+'Resp. Thy.'!E182*2080,0)</f>
        <v>142147</v>
      </c>
      <c r="H84" s="3">
        <f>ROUND(+'Resp. Thy.'!F182,0)</f>
        <v>220339</v>
      </c>
      <c r="I84" s="8">
        <f t="shared" si="4"/>
        <v>0.65</v>
      </c>
      <c r="J84" s="8"/>
      <c r="K84" s="10">
        <f t="shared" si="5"/>
        <v>-0.4037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ROUND(+'Resp. Thy.'!E80*2080,0)</f>
        <v>35963</v>
      </c>
      <c r="E85" s="3">
        <f>ROUND(+'Resp. Thy.'!F80,0)</f>
        <v>90679</v>
      </c>
      <c r="F85" s="8">
        <f t="shared" si="3"/>
        <v>0.4</v>
      </c>
      <c r="G85" s="3">
        <f>ROUND(+'Resp. Thy.'!E183*2080,0)</f>
        <v>31429</v>
      </c>
      <c r="H85" s="3">
        <f>ROUND(+'Resp. Thy.'!F183,0)</f>
        <v>97228</v>
      </c>
      <c r="I85" s="8">
        <f t="shared" si="4"/>
        <v>0.32</v>
      </c>
      <c r="J85" s="8"/>
      <c r="K85" s="10">
        <f t="shared" si="5"/>
        <v>-0.2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Thy.'!E81*2080,0)</f>
        <v>45760</v>
      </c>
      <c r="E86" s="3">
        <f>ROUND(+'Resp. Thy.'!F81,0)</f>
        <v>53904</v>
      </c>
      <c r="F86" s="8">
        <f t="shared" si="3"/>
        <v>0.85</v>
      </c>
      <c r="G86" s="3">
        <f>ROUND(+'Resp. Thy.'!E184*2080,0)</f>
        <v>37814</v>
      </c>
      <c r="H86" s="3">
        <f>ROUND(+'Resp. Thy.'!F184,0)</f>
        <v>52006</v>
      </c>
      <c r="I86" s="8">
        <f t="shared" si="4"/>
        <v>0.73</v>
      </c>
      <c r="J86" s="8"/>
      <c r="K86" s="10">
        <f t="shared" si="5"/>
        <v>-0.14119999999999999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Thy.'!E82*2080,0)</f>
        <v>208</v>
      </c>
      <c r="E87" s="3">
        <f>ROUND(+'Resp. Thy.'!F82,0)</f>
        <v>0</v>
      </c>
      <c r="F87" s="8" t="str">
        <f t="shared" si="3"/>
        <v/>
      </c>
      <c r="G87" s="3">
        <f>ROUND(+'Resp. Thy.'!E185*2080,0)</f>
        <v>0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Thy.'!E83*2080,0)</f>
        <v>40914</v>
      </c>
      <c r="E88" s="3">
        <f>ROUND(+'Resp. Thy.'!F83,0)</f>
        <v>0</v>
      </c>
      <c r="F88" s="8" t="str">
        <f t="shared" si="3"/>
        <v/>
      </c>
      <c r="G88" s="3">
        <f>ROUND(+'Resp. Thy.'!E186*2080,0)</f>
        <v>38210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Thy.'!E84*2080,0)</f>
        <v>16848</v>
      </c>
      <c r="E89" s="3">
        <f>ROUND(+'Resp. Thy.'!F84,0)</f>
        <v>6294</v>
      </c>
      <c r="F89" s="8">
        <f t="shared" si="3"/>
        <v>2.68</v>
      </c>
      <c r="G89" s="3">
        <f>ROUND(+'Resp. Thy.'!E187*2080,0)</f>
        <v>13374</v>
      </c>
      <c r="H89" s="3">
        <f>ROUND(+'Resp. Thy.'!F187,0)</f>
        <v>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Thy.'!E85*2080,0)</f>
        <v>11253</v>
      </c>
      <c r="E90" s="3">
        <f>ROUND(+'Resp. Thy.'!F85,0)</f>
        <v>14697</v>
      </c>
      <c r="F90" s="8">
        <f t="shared" si="3"/>
        <v>0.77</v>
      </c>
      <c r="G90" s="3">
        <f>ROUND(+'Resp. Thy.'!E188*2080,0)</f>
        <v>10670</v>
      </c>
      <c r="H90" s="3">
        <f>ROUND(+'Resp. Thy.'!F188,0)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Thy.'!E86*2080,0)</f>
        <v>0</v>
      </c>
      <c r="E91" s="3">
        <f>ROUND(+'Resp. Thy.'!F86,0)</f>
        <v>0</v>
      </c>
      <c r="F91" s="8" t="str">
        <f t="shared" si="3"/>
        <v/>
      </c>
      <c r="G91" s="3">
        <f>ROUND(+'Resp. Thy.'!E189*2080,0)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Thy.'!E87*2080,0)</f>
        <v>15330</v>
      </c>
      <c r="E92" s="3">
        <f>ROUND(+'Resp. Thy.'!F87,0)</f>
        <v>17319</v>
      </c>
      <c r="F92" s="8">
        <f t="shared" si="3"/>
        <v>0.89</v>
      </c>
      <c r="G92" s="3">
        <f>ROUND(+'Resp. Thy.'!E190*2080,0)</f>
        <v>16266</v>
      </c>
      <c r="H92" s="3">
        <f>ROUND(+'Resp. Thy.'!F190,0)</f>
        <v>13816</v>
      </c>
      <c r="I92" s="8">
        <f t="shared" si="4"/>
        <v>1.18</v>
      </c>
      <c r="J92" s="8"/>
      <c r="K92" s="10">
        <f t="shared" si="5"/>
        <v>0.32579999999999998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ROUND(+'Resp. Thy.'!E88*2080,0)</f>
        <v>9027</v>
      </c>
      <c r="E93" s="3">
        <f>ROUND(+'Resp. Thy.'!F88,0)</f>
        <v>26079</v>
      </c>
      <c r="F93" s="8">
        <f t="shared" si="3"/>
        <v>0.35</v>
      </c>
      <c r="G93" s="3">
        <f>ROUND(+'Resp. Thy.'!E191*2080,0)</f>
        <v>374</v>
      </c>
      <c r="H93" s="3">
        <f>ROUND(+'Resp. Thy.'!F191,0)</f>
        <v>20587</v>
      </c>
      <c r="I93" s="8">
        <f t="shared" si="4"/>
        <v>0.02</v>
      </c>
      <c r="J93" s="8"/>
      <c r="K93" s="10">
        <f t="shared" si="5"/>
        <v>-0.94289999999999996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ROUND(+'Resp. Thy.'!E89*2080,0)</f>
        <v>10608</v>
      </c>
      <c r="E94" s="3">
        <f>ROUND(+'Resp. Thy.'!F89,0)</f>
        <v>17768</v>
      </c>
      <c r="F94" s="8">
        <f t="shared" si="3"/>
        <v>0.6</v>
      </c>
      <c r="G94" s="3">
        <f>ROUND(+'Resp. Thy.'!E192*2080,0)</f>
        <v>8320</v>
      </c>
      <c r="H94" s="3">
        <f>ROUND(+'Resp. Thy.'!F192,0)</f>
        <v>13037</v>
      </c>
      <c r="I94" s="8">
        <f t="shared" si="4"/>
        <v>0.64</v>
      </c>
      <c r="J94" s="8"/>
      <c r="K94" s="10">
        <f t="shared" si="5"/>
        <v>6.6699999999999995E-2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Thy.'!E90*2080,0)</f>
        <v>26312</v>
      </c>
      <c r="E95" s="3">
        <f>ROUND(+'Resp. Thy.'!F90,0)</f>
        <v>42408</v>
      </c>
      <c r="F95" s="8">
        <f t="shared" si="3"/>
        <v>0.62</v>
      </c>
      <c r="G95" s="3">
        <f>ROUND(+'Resp. Thy.'!E193*2080,0)</f>
        <v>27373</v>
      </c>
      <c r="H95" s="3">
        <f>ROUND(+'Resp. Thy.'!F193,0)</f>
        <v>69373</v>
      </c>
      <c r="I95" s="8">
        <f t="shared" si="4"/>
        <v>0.39</v>
      </c>
      <c r="J95" s="8"/>
      <c r="K95" s="10">
        <f t="shared" si="5"/>
        <v>-0.371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Thy.'!E91*2080,0)</f>
        <v>29141</v>
      </c>
      <c r="E96" s="3">
        <f>ROUND(+'Resp. Thy.'!F91,0)</f>
        <v>0</v>
      </c>
      <c r="F96" s="8" t="str">
        <f t="shared" si="3"/>
        <v/>
      </c>
      <c r="G96" s="3">
        <f>ROUND(+'Resp. Thy.'!E194*2080,0)</f>
        <v>29765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Thy.'!E92*2080,0)</f>
        <v>4805</v>
      </c>
      <c r="E97" s="3">
        <f>ROUND(+'Resp. Thy.'!F92,0)</f>
        <v>0</v>
      </c>
      <c r="F97" s="8" t="str">
        <f t="shared" si="3"/>
        <v/>
      </c>
      <c r="G97" s="3">
        <f>ROUND(+'Resp. Thy.'!E195*2080,0)</f>
        <v>4826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Thy.'!E93*2080,0)</f>
        <v>0</v>
      </c>
      <c r="E98" s="3">
        <f>ROUND(+'Resp. Thy.'!F93,0)</f>
        <v>0</v>
      </c>
      <c r="F98" s="8" t="str">
        <f t="shared" si="3"/>
        <v/>
      </c>
      <c r="G98" s="3">
        <f>ROUND(+'Resp. Thy.'!E196*2080,0)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Thy.'!E94*2080,0)</f>
        <v>18491</v>
      </c>
      <c r="E99" s="3">
        <f>ROUND(+'Resp. Thy.'!F94,0)</f>
        <v>7171</v>
      </c>
      <c r="F99" s="8">
        <f t="shared" si="3"/>
        <v>2.58</v>
      </c>
      <c r="G99" s="3">
        <f>ROUND(+'Resp. Thy.'!E197*2080,0)</f>
        <v>18346</v>
      </c>
      <c r="H99" s="3">
        <f>ROUND(+'Resp. Thy.'!F197,0)</f>
        <v>5507</v>
      </c>
      <c r="I99" s="8">
        <f t="shared" si="4"/>
        <v>3.33</v>
      </c>
      <c r="J99" s="8"/>
      <c r="K99" s="10">
        <f t="shared" si="5"/>
        <v>0.29070000000000001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ROUND(+'Resp. Thy.'!E95*2080,0)</f>
        <v>31242</v>
      </c>
      <c r="E100" s="3">
        <f>ROUND(+'Resp. Thy.'!F95,0)</f>
        <v>0</v>
      </c>
      <c r="F100" s="8" t="str">
        <f t="shared" si="3"/>
        <v/>
      </c>
      <c r="G100" s="3">
        <f>ROUND(+'Resp. Thy.'!E198*2080,0)</f>
        <v>35714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Thy.'!E96*2080,0)</f>
        <v>58635</v>
      </c>
      <c r="E101" s="3">
        <f>ROUND(+'Resp. Thy.'!F96,0)</f>
        <v>109477</v>
      </c>
      <c r="F101" s="8">
        <f t="shared" si="3"/>
        <v>0.54</v>
      </c>
      <c r="G101" s="3">
        <f>ROUND(+'Resp. Thy.'!E199*2080,0)</f>
        <v>58157</v>
      </c>
      <c r="H101" s="3">
        <f>ROUND(+'Resp. Thy.'!F199,0)</f>
        <v>104412</v>
      </c>
      <c r="I101" s="8">
        <f t="shared" si="4"/>
        <v>0.56000000000000005</v>
      </c>
      <c r="J101" s="8"/>
      <c r="K101" s="10">
        <f t="shared" si="5"/>
        <v>3.6999999999999998E-2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Thy.'!E97*2080,0)</f>
        <v>20717</v>
      </c>
      <c r="E102" s="3">
        <f>ROUND(+'Resp. Thy.'!F97,0)</f>
        <v>15504</v>
      </c>
      <c r="F102" s="8">
        <f t="shared" si="3"/>
        <v>1.34</v>
      </c>
      <c r="G102" s="3">
        <f>ROUND(+'Resp. Thy.'!E200*2080,0)</f>
        <v>21445</v>
      </c>
      <c r="H102" s="3">
        <f>ROUND(+'Resp. Thy.'!F200,0)</f>
        <v>30344</v>
      </c>
      <c r="I102" s="8">
        <f t="shared" si="4"/>
        <v>0.71</v>
      </c>
      <c r="J102" s="8"/>
      <c r="K102" s="10">
        <f t="shared" si="5"/>
        <v>-0.47010000000000002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Thy.'!E98*2080,0)</f>
        <v>26208</v>
      </c>
      <c r="E103" s="3">
        <f>ROUND(+'Resp. Thy.'!F98,0)</f>
        <v>0</v>
      </c>
      <c r="F103" s="8" t="str">
        <f t="shared" si="3"/>
        <v/>
      </c>
      <c r="G103" s="3">
        <f>ROUND(+'Resp. Thy.'!E201*2080,0)</f>
        <v>32240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Thy.'!E99*2080,0)</f>
        <v>0</v>
      </c>
      <c r="E104" s="3">
        <f>ROUND(+'Resp. Thy.'!F99,0)</f>
        <v>0</v>
      </c>
      <c r="F104" s="8" t="str">
        <f t="shared" si="3"/>
        <v/>
      </c>
      <c r="G104" s="3">
        <f>ROUND(+'Resp. Thy.'!E202*2080,0)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Thy.'!E100*2080,0)</f>
        <v>0</v>
      </c>
      <c r="E105" s="3">
        <f>ROUND(+'Resp. Thy.'!F100,0)</f>
        <v>0</v>
      </c>
      <c r="F105" s="8" t="str">
        <f t="shared" si="3"/>
        <v/>
      </c>
      <c r="G105" s="3">
        <f>ROUND(+'Resp. Thy.'!E203*2080,0)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Thy.'!E101*2080,0)</f>
        <v>0</v>
      </c>
      <c r="E106" s="3">
        <f>ROUND(+'Resp. Thy.'!F101,0)</f>
        <v>0</v>
      </c>
      <c r="F106" s="8" t="str">
        <f t="shared" si="3"/>
        <v/>
      </c>
      <c r="G106" s="3">
        <f>ROUND(+'Resp. Thy.'!E204*2080,0)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Thy.'!E102*2080,0)</f>
        <v>0</v>
      </c>
      <c r="E107" s="3">
        <f>ROUND(+'Resp. Thy.'!F102,0)</f>
        <v>0</v>
      </c>
      <c r="F107" s="8" t="str">
        <f t="shared" si="3"/>
        <v/>
      </c>
      <c r="G107" s="3">
        <f>ROUND(+'Resp. Thy.'!E205*2080,0)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ROUND(+'Resp. Thy.'!E103*2080,0)</f>
        <v>0</v>
      </c>
      <c r="E108" s="3">
        <f>ROUND(+'Resp. Thy.'!F103,0)</f>
        <v>0</v>
      </c>
      <c r="F108" s="8" t="str">
        <f t="shared" si="3"/>
        <v/>
      </c>
      <c r="G108" s="3">
        <f>ROUND(+'Resp. Thy.'!E206*2080,0)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ROUND(+'Resp. Thy.'!E104*2080,0)</f>
        <v>0</v>
      </c>
      <c r="E109" s="3">
        <f>ROUND(+'Resp. Thy.'!F104,0)</f>
        <v>0</v>
      </c>
      <c r="F109" s="8" t="str">
        <f t="shared" si="3"/>
        <v/>
      </c>
      <c r="G109" s="3">
        <f>ROUND(+'Resp. Thy.'!E207*2080,0)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ROUND(+'Resp. Thy.'!E105*2080,0)</f>
        <v>0</v>
      </c>
      <c r="E110" s="3">
        <f>ROUND(+'Resp. Thy.'!F105,0)</f>
        <v>0</v>
      </c>
      <c r="F110" s="8" t="str">
        <f t="shared" ref="F110" si="6">IF(D110=0,"",IF(E110=0,"",ROUND(D110/E110,2)))</f>
        <v/>
      </c>
      <c r="G110" s="3">
        <f>ROUND(+'Resp. Thy.'!E208*2080,0)</f>
        <v>0</v>
      </c>
      <c r="H110" s="3">
        <f>ROUND(+'Resp. Thy.'!F208,0)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283"/>
  <sheetViews>
    <sheetView topLeftCell="A64" zoomScale="75" workbookViewId="0">
      <selection activeCell="A105" sqref="A105:T105"/>
    </sheetView>
  </sheetViews>
  <sheetFormatPr defaultColWidth="9" defaultRowHeight="13.2" x14ac:dyDescent="0.25"/>
  <cols>
    <col min="1" max="1" width="6.109375" style="13" bestFit="1" customWidth="1"/>
    <col min="2" max="2" width="40.44140625" style="13" bestFit="1" customWidth="1"/>
    <col min="3" max="3" width="8.109375" style="13" bestFit="1" customWidth="1"/>
    <col min="4" max="4" width="5.6640625" style="13" bestFit="1" customWidth="1"/>
    <col min="5" max="5" width="10" style="13" bestFit="1" customWidth="1"/>
    <col min="6" max="7" width="9.109375" style="13" bestFit="1" customWidth="1"/>
    <col min="8" max="8" width="9" style="13" bestFit="1" customWidth="1"/>
    <col min="9" max="9" width="7.6640625" style="13" bestFit="1" customWidth="1"/>
    <col min="10" max="10" width="9.109375" style="13" bestFit="1" customWidth="1"/>
    <col min="11" max="11" width="6.6640625" style="13" bestFit="1" customWidth="1"/>
    <col min="12" max="14" width="8" style="13" bestFit="1" customWidth="1"/>
    <col min="15" max="15" width="7.6640625" style="13" bestFit="1" customWidth="1"/>
    <col min="16" max="18" width="9.109375" style="13" bestFit="1" customWidth="1"/>
    <col min="19" max="19" width="11" style="13" bestFit="1" customWidth="1"/>
    <col min="20" max="20" width="10.109375" style="13" bestFit="1" customWidth="1"/>
    <col min="21" max="26" width="9" style="13"/>
    <col min="27" max="29" width="10.88671875" style="13" bestFit="1" customWidth="1"/>
    <col min="30" max="37" width="9.109375" style="13" bestFit="1" customWidth="1"/>
    <col min="38" max="39" width="10.88671875" style="13" bestFit="1" customWidth="1"/>
    <col min="40" max="41" width="11.88671875" style="13" bestFit="1" customWidth="1"/>
    <col min="42" max="16384" width="9" style="13"/>
  </cols>
  <sheetData>
    <row r="4" spans="1:39" x14ac:dyDescent="0.25">
      <c r="A4" s="12" t="s">
        <v>21</v>
      </c>
      <c r="B4" s="12" t="s">
        <v>49</v>
      </c>
      <c r="C4" s="12" t="s">
        <v>50</v>
      </c>
      <c r="D4" s="12" t="s">
        <v>51</v>
      </c>
      <c r="E4" s="12" t="s">
        <v>52</v>
      </c>
      <c r="F4" s="12" t="s">
        <v>53</v>
      </c>
      <c r="G4" s="12" t="s">
        <v>54</v>
      </c>
      <c r="H4" s="12" t="s">
        <v>55</v>
      </c>
      <c r="I4" s="12" t="s">
        <v>56</v>
      </c>
      <c r="J4" s="12" t="s">
        <v>57</v>
      </c>
      <c r="K4" s="12" t="s">
        <v>58</v>
      </c>
      <c r="L4" s="12" t="s">
        <v>59</v>
      </c>
      <c r="M4" s="12" t="s">
        <v>60</v>
      </c>
      <c r="N4" s="12" t="s">
        <v>61</v>
      </c>
      <c r="O4" s="12" t="s">
        <v>62</v>
      </c>
      <c r="P4" s="12" t="s">
        <v>63</v>
      </c>
      <c r="Q4" s="12" t="s">
        <v>64</v>
      </c>
      <c r="R4" s="12" t="s">
        <v>65</v>
      </c>
      <c r="S4" s="12" t="s">
        <v>66</v>
      </c>
      <c r="T4" s="12" t="s">
        <v>67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x14ac:dyDescent="0.25">
      <c r="A5">
        <v>1</v>
      </c>
      <c r="B5" t="s">
        <v>120</v>
      </c>
      <c r="C5" s="14">
        <v>7180</v>
      </c>
      <c r="D5" s="14">
        <v>2015</v>
      </c>
      <c r="E5" s="16">
        <v>74.75</v>
      </c>
      <c r="F5" s="17">
        <v>0</v>
      </c>
      <c r="G5" s="17">
        <v>6763040</v>
      </c>
      <c r="H5" s="17">
        <v>-316</v>
      </c>
      <c r="I5" s="17">
        <v>56664</v>
      </c>
      <c r="J5" s="17">
        <v>1826231</v>
      </c>
      <c r="K5" s="17">
        <v>2731</v>
      </c>
      <c r="L5" s="17">
        <v>36979</v>
      </c>
      <c r="M5" s="17">
        <v>19617</v>
      </c>
      <c r="N5" s="17">
        <v>19215</v>
      </c>
      <c r="O5" s="17">
        <v>42041</v>
      </c>
      <c r="P5" s="17">
        <v>0</v>
      </c>
      <c r="Q5" s="17">
        <v>8766202</v>
      </c>
      <c r="R5" s="17">
        <v>7409749</v>
      </c>
      <c r="S5" s="17">
        <v>63531431</v>
      </c>
      <c r="T5" s="17">
        <v>61554133</v>
      </c>
      <c r="V5"/>
      <c r="W5"/>
      <c r="X5" s="16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>
        <v>3</v>
      </c>
      <c r="B6" t="s">
        <v>121</v>
      </c>
      <c r="C6" s="14">
        <v>7180</v>
      </c>
      <c r="D6" s="14">
        <v>2015</v>
      </c>
      <c r="E6" s="16">
        <v>23.54</v>
      </c>
      <c r="F6" s="17">
        <v>0</v>
      </c>
      <c r="G6" s="17">
        <v>1944087</v>
      </c>
      <c r="H6" s="17">
        <v>0</v>
      </c>
      <c r="I6" s="17">
        <v>28336</v>
      </c>
      <c r="J6" s="17">
        <v>766659</v>
      </c>
      <c r="K6" s="17">
        <v>992</v>
      </c>
      <c r="L6" s="17">
        <v>38152</v>
      </c>
      <c r="M6" s="17">
        <v>32476</v>
      </c>
      <c r="N6" s="17">
        <v>24385</v>
      </c>
      <c r="O6" s="17">
        <v>12348</v>
      </c>
      <c r="P6" s="17">
        <v>0</v>
      </c>
      <c r="Q6" s="17">
        <v>2847435</v>
      </c>
      <c r="R6" s="17">
        <v>2479915</v>
      </c>
      <c r="S6" s="17">
        <v>22461827</v>
      </c>
      <c r="T6" s="17">
        <v>21875548</v>
      </c>
      <c r="V6"/>
      <c r="W6"/>
      <c r="X6" s="16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>
        <v>8</v>
      </c>
      <c r="B7" t="s">
        <v>122</v>
      </c>
      <c r="C7" s="14">
        <v>7180</v>
      </c>
      <c r="D7" s="14">
        <v>2015</v>
      </c>
      <c r="E7" s="16">
        <v>1.1200000000000001</v>
      </c>
      <c r="F7" s="17">
        <v>1570</v>
      </c>
      <c r="G7" s="17">
        <v>86871</v>
      </c>
      <c r="H7" s="17">
        <v>19991</v>
      </c>
      <c r="I7" s="17">
        <v>0</v>
      </c>
      <c r="J7" s="17">
        <v>4665</v>
      </c>
      <c r="K7" s="17">
        <v>0</v>
      </c>
      <c r="L7" s="17">
        <v>4133</v>
      </c>
      <c r="M7" s="17">
        <v>165</v>
      </c>
      <c r="N7" s="17">
        <v>0</v>
      </c>
      <c r="O7" s="17">
        <v>1165</v>
      </c>
      <c r="P7" s="17">
        <v>0</v>
      </c>
      <c r="Q7" s="17">
        <v>116990</v>
      </c>
      <c r="R7" s="17">
        <v>58811</v>
      </c>
      <c r="S7" s="17">
        <v>297446</v>
      </c>
      <c r="T7" s="17">
        <v>132714</v>
      </c>
      <c r="V7"/>
      <c r="W7"/>
      <c r="X7" s="16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>
        <v>10</v>
      </c>
      <c r="B8" t="s">
        <v>91</v>
      </c>
      <c r="C8" s="14">
        <v>7180</v>
      </c>
      <c r="D8" s="14">
        <v>2015</v>
      </c>
      <c r="E8" s="16">
        <v>20.85</v>
      </c>
      <c r="F8" s="17">
        <v>36249</v>
      </c>
      <c r="G8" s="17">
        <v>1796120</v>
      </c>
      <c r="H8" s="17">
        <v>380501</v>
      </c>
      <c r="I8" s="17">
        <v>0</v>
      </c>
      <c r="J8" s="17">
        <v>275502</v>
      </c>
      <c r="K8" s="17">
        <v>2220</v>
      </c>
      <c r="L8" s="17">
        <v>5984</v>
      </c>
      <c r="M8" s="17">
        <v>5440</v>
      </c>
      <c r="N8" s="17">
        <v>98254</v>
      </c>
      <c r="O8" s="17">
        <v>37442</v>
      </c>
      <c r="P8" s="17">
        <v>-540</v>
      </c>
      <c r="Q8" s="17">
        <v>2602003</v>
      </c>
      <c r="R8" s="17">
        <v>805141</v>
      </c>
      <c r="S8" s="17">
        <v>9493802</v>
      </c>
      <c r="T8" s="17">
        <v>9146863</v>
      </c>
      <c r="V8"/>
      <c r="W8"/>
      <c r="X8" s="16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>
        <v>14</v>
      </c>
      <c r="B9" t="s">
        <v>116</v>
      </c>
      <c r="C9" s="14">
        <v>7180</v>
      </c>
      <c r="D9" s="14">
        <v>2015</v>
      </c>
      <c r="E9" s="16">
        <v>76.13</v>
      </c>
      <c r="F9" s="17">
        <v>175500</v>
      </c>
      <c r="G9" s="17">
        <v>6180656</v>
      </c>
      <c r="H9" s="17">
        <v>1752488</v>
      </c>
      <c r="I9" s="17">
        <v>0</v>
      </c>
      <c r="J9" s="17">
        <v>2545077</v>
      </c>
      <c r="K9" s="17">
        <v>0</v>
      </c>
      <c r="L9" s="17">
        <v>199433</v>
      </c>
      <c r="M9" s="17">
        <v>41690</v>
      </c>
      <c r="N9" s="17">
        <v>296374</v>
      </c>
      <c r="O9" s="17">
        <v>16199</v>
      </c>
      <c r="P9" s="17">
        <v>0</v>
      </c>
      <c r="Q9" s="17">
        <v>11031917</v>
      </c>
      <c r="R9" s="17">
        <v>11538175</v>
      </c>
      <c r="S9" s="17">
        <v>66270119</v>
      </c>
      <c r="T9" s="17">
        <v>64196243</v>
      </c>
      <c r="V9"/>
      <c r="W9"/>
      <c r="X9" s="16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5">
      <c r="A10">
        <v>20</v>
      </c>
      <c r="B10" t="s">
        <v>123</v>
      </c>
      <c r="C10" s="14">
        <v>7180</v>
      </c>
      <c r="D10" s="14">
        <v>2015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/>
      <c r="W10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>
        <v>21</v>
      </c>
      <c r="B11" t="s">
        <v>124</v>
      </c>
      <c r="C11" s="14">
        <v>7180</v>
      </c>
      <c r="D11" s="14">
        <v>2015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V11"/>
      <c r="W11"/>
      <c r="X11" s="16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>
        <v>22</v>
      </c>
      <c r="B12" t="s">
        <v>81</v>
      </c>
      <c r="C12" s="14">
        <v>7180</v>
      </c>
      <c r="D12" s="14">
        <v>2015</v>
      </c>
      <c r="E12" s="16">
        <v>6.24</v>
      </c>
      <c r="F12" s="17">
        <v>0</v>
      </c>
      <c r="G12" s="17">
        <v>455059</v>
      </c>
      <c r="H12" s="17">
        <v>124769</v>
      </c>
      <c r="I12" s="17">
        <v>69105</v>
      </c>
      <c r="J12" s="17">
        <v>122133</v>
      </c>
      <c r="K12" s="17">
        <v>0</v>
      </c>
      <c r="L12" s="17">
        <v>4350</v>
      </c>
      <c r="M12" s="17">
        <v>0</v>
      </c>
      <c r="N12" s="17">
        <v>5949</v>
      </c>
      <c r="O12" s="17">
        <v>186189</v>
      </c>
      <c r="P12" s="17">
        <v>1043</v>
      </c>
      <c r="Q12" s="17">
        <v>966511</v>
      </c>
      <c r="R12" s="17">
        <v>247459</v>
      </c>
      <c r="S12" s="17">
        <v>5805688</v>
      </c>
      <c r="T12" s="17">
        <v>3201666</v>
      </c>
      <c r="V12"/>
      <c r="W12"/>
      <c r="X12" s="16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>
        <v>23</v>
      </c>
      <c r="B13" t="s">
        <v>125</v>
      </c>
      <c r="C13" s="14">
        <v>7180</v>
      </c>
      <c r="D13" s="14">
        <v>2015</v>
      </c>
      <c r="E13" s="16">
        <v>1.24</v>
      </c>
      <c r="F13" s="17">
        <v>4303</v>
      </c>
      <c r="G13" s="17">
        <v>60564</v>
      </c>
      <c r="H13" s="17">
        <v>11733</v>
      </c>
      <c r="I13" s="17">
        <v>0</v>
      </c>
      <c r="J13" s="17">
        <v>24252</v>
      </c>
      <c r="K13" s="17">
        <v>0</v>
      </c>
      <c r="L13" s="17">
        <v>0</v>
      </c>
      <c r="M13" s="17">
        <v>6774</v>
      </c>
      <c r="N13" s="17">
        <v>30991</v>
      </c>
      <c r="O13" s="17">
        <v>9938</v>
      </c>
      <c r="P13" s="17">
        <v>0</v>
      </c>
      <c r="Q13" s="17">
        <v>144252</v>
      </c>
      <c r="R13" s="17">
        <v>161701</v>
      </c>
      <c r="S13" s="17">
        <v>196487</v>
      </c>
      <c r="T13" s="17">
        <v>56614</v>
      </c>
      <c r="V13"/>
      <c r="W13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>
        <v>26</v>
      </c>
      <c r="B14" t="s">
        <v>126</v>
      </c>
      <c r="C14" s="14">
        <v>7180</v>
      </c>
      <c r="D14" s="14">
        <v>2015</v>
      </c>
      <c r="E14" s="16">
        <v>14.32</v>
      </c>
      <c r="F14" s="17">
        <v>21535</v>
      </c>
      <c r="G14" s="17">
        <v>1111809</v>
      </c>
      <c r="H14" s="17">
        <v>281312</v>
      </c>
      <c r="I14" s="17">
        <v>0</v>
      </c>
      <c r="J14" s="17">
        <v>133508</v>
      </c>
      <c r="K14" s="17">
        <v>0</v>
      </c>
      <c r="L14" s="17">
        <v>-3785</v>
      </c>
      <c r="M14" s="17">
        <v>0</v>
      </c>
      <c r="N14" s="17">
        <v>46616</v>
      </c>
      <c r="O14" s="17">
        <v>595</v>
      </c>
      <c r="P14" s="17">
        <v>0</v>
      </c>
      <c r="Q14" s="17">
        <v>1570055</v>
      </c>
      <c r="R14" s="17">
        <v>981528</v>
      </c>
      <c r="S14" s="17">
        <v>20243403</v>
      </c>
      <c r="T14" s="17">
        <v>17115625</v>
      </c>
      <c r="V14"/>
      <c r="W14"/>
      <c r="X14" s="16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>
        <v>29</v>
      </c>
      <c r="B15" t="s">
        <v>77</v>
      </c>
      <c r="C15" s="14">
        <v>7180</v>
      </c>
      <c r="D15" s="14">
        <v>2015</v>
      </c>
      <c r="E15" s="16">
        <v>70.12</v>
      </c>
      <c r="F15" s="17">
        <v>7399</v>
      </c>
      <c r="G15" s="17">
        <v>5390785</v>
      </c>
      <c r="H15" s="17">
        <v>1641754</v>
      </c>
      <c r="I15" s="17">
        <v>0</v>
      </c>
      <c r="J15" s="17">
        <v>444310</v>
      </c>
      <c r="K15" s="17">
        <v>8792</v>
      </c>
      <c r="L15" s="17">
        <v>3154</v>
      </c>
      <c r="M15" s="17">
        <v>16029</v>
      </c>
      <c r="N15" s="17">
        <v>282906</v>
      </c>
      <c r="O15" s="17">
        <v>3951</v>
      </c>
      <c r="P15" s="17">
        <v>0</v>
      </c>
      <c r="Q15" s="17">
        <v>7791681</v>
      </c>
      <c r="R15" s="17">
        <v>4384568</v>
      </c>
      <c r="S15" s="17">
        <v>28916209</v>
      </c>
      <c r="T15" s="17">
        <v>27419295</v>
      </c>
      <c r="V15"/>
      <c r="W15"/>
      <c r="X15" s="1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>
        <v>32</v>
      </c>
      <c r="B16" t="s">
        <v>127</v>
      </c>
      <c r="C16" s="14">
        <v>7180</v>
      </c>
      <c r="D16" s="14">
        <v>2015</v>
      </c>
      <c r="E16" s="16">
        <v>29.41</v>
      </c>
      <c r="F16" s="17">
        <v>65280</v>
      </c>
      <c r="G16" s="17">
        <v>2274433</v>
      </c>
      <c r="H16" s="17">
        <v>634285</v>
      </c>
      <c r="I16" s="17">
        <v>25920</v>
      </c>
      <c r="J16" s="17">
        <v>660704</v>
      </c>
      <c r="K16" s="17">
        <v>1192</v>
      </c>
      <c r="L16" s="17">
        <v>44572</v>
      </c>
      <c r="M16" s="17">
        <v>41607</v>
      </c>
      <c r="N16" s="17">
        <v>253812</v>
      </c>
      <c r="O16" s="17">
        <v>4853</v>
      </c>
      <c r="P16" s="17">
        <v>0</v>
      </c>
      <c r="Q16" s="17">
        <v>3941378</v>
      </c>
      <c r="R16" s="17">
        <v>1300504</v>
      </c>
      <c r="S16" s="17">
        <v>46370105</v>
      </c>
      <c r="T16" s="17">
        <v>40107772</v>
      </c>
      <c r="V16"/>
      <c r="W16"/>
      <c r="X16" s="16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>
        <v>35</v>
      </c>
      <c r="B17" t="s">
        <v>128</v>
      </c>
      <c r="C17" s="14">
        <v>7180</v>
      </c>
      <c r="D17" s="14">
        <v>2015</v>
      </c>
      <c r="E17" s="16">
        <v>5.62</v>
      </c>
      <c r="F17" s="17">
        <v>187495</v>
      </c>
      <c r="G17" s="17">
        <v>481751</v>
      </c>
      <c r="H17" s="17">
        <v>112251</v>
      </c>
      <c r="I17" s="17">
        <v>0</v>
      </c>
      <c r="J17" s="17">
        <v>37191</v>
      </c>
      <c r="K17" s="17">
        <v>259</v>
      </c>
      <c r="L17" s="17">
        <v>3169</v>
      </c>
      <c r="M17" s="17">
        <v>768</v>
      </c>
      <c r="N17" s="17">
        <v>12454</v>
      </c>
      <c r="O17" s="17">
        <v>1998</v>
      </c>
      <c r="P17" s="17">
        <v>0</v>
      </c>
      <c r="Q17" s="17">
        <v>649841</v>
      </c>
      <c r="R17" s="17">
        <v>263973</v>
      </c>
      <c r="S17" s="17">
        <v>2901209</v>
      </c>
      <c r="T17" s="17">
        <v>1428490</v>
      </c>
      <c r="V17"/>
      <c r="W17"/>
      <c r="X17" s="16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>
        <v>37</v>
      </c>
      <c r="B18" t="s">
        <v>158</v>
      </c>
      <c r="C18" s="14">
        <v>7180</v>
      </c>
      <c r="D18" s="14">
        <v>2015</v>
      </c>
      <c r="E18" s="16">
        <v>33.520000000000003</v>
      </c>
      <c r="F18" s="17">
        <v>178265</v>
      </c>
      <c r="G18" s="17">
        <v>2277025</v>
      </c>
      <c r="H18" s="17">
        <v>608633</v>
      </c>
      <c r="I18" s="17">
        <v>0</v>
      </c>
      <c r="J18" s="17">
        <v>625589</v>
      </c>
      <c r="K18" s="17">
        <v>0</v>
      </c>
      <c r="L18" s="17">
        <v>16093</v>
      </c>
      <c r="M18" s="17">
        <v>65996</v>
      </c>
      <c r="N18" s="17">
        <v>140746</v>
      </c>
      <c r="O18" s="17">
        <v>49825</v>
      </c>
      <c r="P18" s="17">
        <v>0</v>
      </c>
      <c r="Q18" s="17">
        <v>3783907</v>
      </c>
      <c r="R18" s="17">
        <v>1826892</v>
      </c>
      <c r="S18" s="17">
        <v>24644567</v>
      </c>
      <c r="T18" s="17">
        <v>19540249</v>
      </c>
      <c r="V18"/>
      <c r="W18"/>
      <c r="X18" s="16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>
        <v>38</v>
      </c>
      <c r="B19" t="s">
        <v>101</v>
      </c>
      <c r="C19" s="14">
        <v>7180</v>
      </c>
      <c r="D19" s="14">
        <v>2015</v>
      </c>
      <c r="E19" s="16">
        <v>10.11</v>
      </c>
      <c r="F19" s="17">
        <v>0</v>
      </c>
      <c r="G19" s="17">
        <v>685561</v>
      </c>
      <c r="H19" s="17">
        <v>202391</v>
      </c>
      <c r="I19" s="17">
        <v>0</v>
      </c>
      <c r="J19" s="17">
        <v>148779</v>
      </c>
      <c r="K19" s="17">
        <v>0</v>
      </c>
      <c r="L19" s="17">
        <v>0</v>
      </c>
      <c r="M19" s="17">
        <v>3086</v>
      </c>
      <c r="N19" s="17">
        <v>17118</v>
      </c>
      <c r="O19" s="17">
        <v>38691</v>
      </c>
      <c r="P19" s="17">
        <v>0</v>
      </c>
      <c r="Q19" s="17">
        <v>1095626</v>
      </c>
      <c r="R19" s="17">
        <v>222344</v>
      </c>
      <c r="S19" s="17">
        <v>2980385</v>
      </c>
      <c r="T19" s="17">
        <v>2392374</v>
      </c>
      <c r="V19"/>
      <c r="W19"/>
      <c r="X19" s="16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>
        <v>39</v>
      </c>
      <c r="B20" t="s">
        <v>129</v>
      </c>
      <c r="C20" s="14">
        <v>7180</v>
      </c>
      <c r="D20" s="14">
        <v>2015</v>
      </c>
      <c r="E20" s="16">
        <v>16.2</v>
      </c>
      <c r="F20" s="17">
        <v>61174</v>
      </c>
      <c r="G20" s="17">
        <v>1154519</v>
      </c>
      <c r="H20" s="17">
        <v>286816</v>
      </c>
      <c r="I20" s="17">
        <v>168146</v>
      </c>
      <c r="J20" s="17">
        <v>211844</v>
      </c>
      <c r="K20" s="17">
        <v>3355</v>
      </c>
      <c r="L20" s="17">
        <v>2699</v>
      </c>
      <c r="M20" s="17">
        <v>11917</v>
      </c>
      <c r="N20" s="17">
        <v>100532</v>
      </c>
      <c r="O20" s="17">
        <v>0</v>
      </c>
      <c r="P20" s="17">
        <v>0</v>
      </c>
      <c r="Q20" s="17">
        <v>1939828</v>
      </c>
      <c r="R20" s="17">
        <v>959235</v>
      </c>
      <c r="S20" s="17">
        <v>15007869</v>
      </c>
      <c r="T20" s="17">
        <v>9500663</v>
      </c>
      <c r="V20"/>
      <c r="W20"/>
      <c r="X20" s="16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>
        <v>42</v>
      </c>
      <c r="B21" t="s">
        <v>159</v>
      </c>
      <c r="C21" s="14">
        <v>7180</v>
      </c>
      <c r="D21" s="14">
        <v>2015</v>
      </c>
      <c r="E21" s="16">
        <v>3.76</v>
      </c>
      <c r="F21" s="17">
        <v>285</v>
      </c>
      <c r="G21" s="17">
        <v>296933</v>
      </c>
      <c r="H21" s="17">
        <v>101533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2287</v>
      </c>
      <c r="O21" s="17">
        <v>0</v>
      </c>
      <c r="P21" s="17">
        <v>0</v>
      </c>
      <c r="Q21" s="17">
        <v>400753</v>
      </c>
      <c r="R21" s="17">
        <v>353525</v>
      </c>
      <c r="S21" s="17">
        <v>0</v>
      </c>
      <c r="T21" s="17">
        <v>0</v>
      </c>
      <c r="V21"/>
      <c r="W21"/>
      <c r="X21" s="16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>
        <v>43</v>
      </c>
      <c r="B22" t="s">
        <v>92</v>
      </c>
      <c r="C22" s="14"/>
      <c r="D22" s="14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V22"/>
      <c r="W22"/>
      <c r="X22" s="16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>
        <v>45</v>
      </c>
      <c r="B23" t="s">
        <v>107</v>
      </c>
      <c r="C23" s="14">
        <v>7180</v>
      </c>
      <c r="D23" s="14">
        <v>2015</v>
      </c>
      <c r="E23" s="16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V23"/>
      <c r="W23"/>
      <c r="X23" s="16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>
        <v>46</v>
      </c>
      <c r="B24" t="s">
        <v>130</v>
      </c>
      <c r="C24" s="14">
        <v>7180</v>
      </c>
      <c r="D24" s="14">
        <v>2015</v>
      </c>
      <c r="E24" s="16">
        <v>5.68</v>
      </c>
      <c r="F24" s="17">
        <v>6880</v>
      </c>
      <c r="G24" s="17">
        <v>415260</v>
      </c>
      <c r="H24" s="17">
        <v>72044</v>
      </c>
      <c r="I24" s="17">
        <v>84098</v>
      </c>
      <c r="J24" s="17">
        <v>66200</v>
      </c>
      <c r="K24" s="17">
        <v>695</v>
      </c>
      <c r="L24" s="17">
        <v>6523</v>
      </c>
      <c r="M24" s="17">
        <v>31900</v>
      </c>
      <c r="N24" s="17">
        <v>14144</v>
      </c>
      <c r="O24" s="17">
        <v>364</v>
      </c>
      <c r="P24" s="17">
        <v>0</v>
      </c>
      <c r="Q24" s="17">
        <v>691228</v>
      </c>
      <c r="R24" s="17">
        <v>211602</v>
      </c>
      <c r="S24" s="17">
        <v>2011929</v>
      </c>
      <c r="T24" s="17">
        <v>1453151</v>
      </c>
      <c r="V24"/>
      <c r="W24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>
        <v>50</v>
      </c>
      <c r="B25" t="s">
        <v>131</v>
      </c>
      <c r="C25" s="14">
        <v>7180</v>
      </c>
      <c r="D25" s="14">
        <v>2015</v>
      </c>
      <c r="E25" s="16">
        <v>25.28</v>
      </c>
      <c r="F25" s="17">
        <v>0</v>
      </c>
      <c r="G25" s="17">
        <v>2145166</v>
      </c>
      <c r="H25" s="17">
        <v>190030</v>
      </c>
      <c r="I25" s="17">
        <v>600</v>
      </c>
      <c r="J25" s="17">
        <v>397002</v>
      </c>
      <c r="K25" s="17">
        <v>0</v>
      </c>
      <c r="L25" s="17">
        <v>22856</v>
      </c>
      <c r="M25" s="17">
        <v>514</v>
      </c>
      <c r="N25" s="17">
        <v>180007</v>
      </c>
      <c r="O25" s="17">
        <v>13675</v>
      </c>
      <c r="P25" s="17">
        <v>0</v>
      </c>
      <c r="Q25" s="17">
        <v>2949850</v>
      </c>
      <c r="R25" s="17">
        <v>2390333</v>
      </c>
      <c r="S25" s="17">
        <v>12934461</v>
      </c>
      <c r="T25" s="17">
        <v>7158471</v>
      </c>
      <c r="V25"/>
      <c r="W25"/>
      <c r="X25" s="16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>
        <v>54</v>
      </c>
      <c r="B26" t="s">
        <v>108</v>
      </c>
      <c r="C26" s="14">
        <v>7180</v>
      </c>
      <c r="D26" s="14">
        <v>2015</v>
      </c>
      <c r="E26" s="16">
        <v>0.5</v>
      </c>
      <c r="F26" s="17">
        <v>595</v>
      </c>
      <c r="G26" s="17">
        <v>42219</v>
      </c>
      <c r="H26" s="17">
        <v>12939</v>
      </c>
      <c r="I26" s="17">
        <v>0</v>
      </c>
      <c r="J26" s="17">
        <v>848</v>
      </c>
      <c r="K26" s="17">
        <v>0</v>
      </c>
      <c r="L26" s="17">
        <v>0</v>
      </c>
      <c r="M26" s="17">
        <v>0</v>
      </c>
      <c r="N26" s="17">
        <v>25076</v>
      </c>
      <c r="O26" s="17">
        <v>0</v>
      </c>
      <c r="P26" s="17">
        <v>0</v>
      </c>
      <c r="Q26" s="17">
        <v>81082</v>
      </c>
      <c r="R26" s="17">
        <v>2902</v>
      </c>
      <c r="S26" s="17">
        <v>63215</v>
      </c>
      <c r="T26" s="17">
        <v>36079</v>
      </c>
      <c r="V26"/>
      <c r="W2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>
        <v>56</v>
      </c>
      <c r="B27" t="s">
        <v>94</v>
      </c>
      <c r="C27" s="14">
        <v>7180</v>
      </c>
      <c r="D27" s="14">
        <v>2015</v>
      </c>
      <c r="E27" s="16">
        <v>1.52</v>
      </c>
      <c r="F27" s="17">
        <v>1825</v>
      </c>
      <c r="G27" s="17">
        <v>96810</v>
      </c>
      <c r="H27" s="17">
        <v>29449</v>
      </c>
      <c r="I27" s="17">
        <v>0</v>
      </c>
      <c r="J27" s="17">
        <v>47735</v>
      </c>
      <c r="K27" s="17">
        <v>0</v>
      </c>
      <c r="L27" s="17">
        <v>3967</v>
      </c>
      <c r="M27" s="17">
        <v>2442</v>
      </c>
      <c r="N27" s="17">
        <v>4562</v>
      </c>
      <c r="O27" s="17">
        <v>2923</v>
      </c>
      <c r="P27" s="17">
        <v>0</v>
      </c>
      <c r="Q27" s="17">
        <v>187888</v>
      </c>
      <c r="R27" s="17">
        <v>99496</v>
      </c>
      <c r="S27" s="17">
        <v>388853</v>
      </c>
      <c r="T27" s="17">
        <v>285722</v>
      </c>
      <c r="V27"/>
      <c r="W27"/>
      <c r="X27" s="16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>
        <v>58</v>
      </c>
      <c r="B28" t="s">
        <v>160</v>
      </c>
      <c r="C28" s="14">
        <v>7180</v>
      </c>
      <c r="D28" s="14">
        <v>2015</v>
      </c>
      <c r="E28" s="16">
        <v>21.73</v>
      </c>
      <c r="F28" s="17">
        <v>45342</v>
      </c>
      <c r="G28" s="17">
        <v>1442307</v>
      </c>
      <c r="H28" s="17">
        <v>451947</v>
      </c>
      <c r="I28" s="17">
        <v>18600</v>
      </c>
      <c r="J28" s="17">
        <v>204467</v>
      </c>
      <c r="K28" s="17">
        <v>0</v>
      </c>
      <c r="L28" s="17">
        <v>313031</v>
      </c>
      <c r="M28" s="17">
        <v>17151</v>
      </c>
      <c r="N28" s="17">
        <v>98308</v>
      </c>
      <c r="O28" s="17">
        <v>4140</v>
      </c>
      <c r="P28" s="17">
        <v>1210</v>
      </c>
      <c r="Q28" s="17">
        <v>2548741</v>
      </c>
      <c r="R28" s="17">
        <v>627850</v>
      </c>
      <c r="S28" s="17">
        <v>10293801</v>
      </c>
      <c r="T28" s="17">
        <v>8742810</v>
      </c>
      <c r="V28"/>
      <c r="W28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>
        <v>63</v>
      </c>
      <c r="B29" t="s">
        <v>76</v>
      </c>
      <c r="C29" s="14">
        <v>7180</v>
      </c>
      <c r="D29" s="14">
        <v>2015</v>
      </c>
      <c r="E29" s="16">
        <v>13.26</v>
      </c>
      <c r="F29" s="17">
        <v>15799</v>
      </c>
      <c r="G29" s="17">
        <v>829235</v>
      </c>
      <c r="H29" s="17">
        <v>329701</v>
      </c>
      <c r="I29" s="17">
        <v>13700</v>
      </c>
      <c r="J29" s="17">
        <v>157890</v>
      </c>
      <c r="K29" s="17">
        <v>0</v>
      </c>
      <c r="L29" s="17">
        <v>11403</v>
      </c>
      <c r="M29" s="17">
        <v>91212</v>
      </c>
      <c r="N29" s="17">
        <v>26010</v>
      </c>
      <c r="O29" s="17">
        <v>1678</v>
      </c>
      <c r="P29" s="17">
        <v>0</v>
      </c>
      <c r="Q29" s="17">
        <v>1460829</v>
      </c>
      <c r="R29" s="17">
        <v>329765</v>
      </c>
      <c r="S29" s="17">
        <v>5786225</v>
      </c>
      <c r="T29" s="17">
        <v>4935879</v>
      </c>
      <c r="V29"/>
      <c r="W29"/>
      <c r="X29" s="1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>
        <v>78</v>
      </c>
      <c r="B30" t="s">
        <v>132</v>
      </c>
      <c r="C30" s="14">
        <v>7180</v>
      </c>
      <c r="D30" s="14">
        <v>2015</v>
      </c>
      <c r="E30" s="16">
        <v>6.28</v>
      </c>
      <c r="F30" s="17">
        <v>14724</v>
      </c>
      <c r="G30" s="17">
        <v>424798</v>
      </c>
      <c r="H30" s="17">
        <v>114486</v>
      </c>
      <c r="I30" s="17">
        <v>0</v>
      </c>
      <c r="J30" s="17">
        <v>41168</v>
      </c>
      <c r="K30" s="17">
        <v>0</v>
      </c>
      <c r="L30" s="17">
        <v>0</v>
      </c>
      <c r="M30" s="17">
        <v>1785</v>
      </c>
      <c r="N30" s="17">
        <v>14974</v>
      </c>
      <c r="O30" s="17">
        <v>1772</v>
      </c>
      <c r="P30" s="17">
        <v>0</v>
      </c>
      <c r="Q30" s="17">
        <v>598983</v>
      </c>
      <c r="R30" s="17">
        <v>218139</v>
      </c>
      <c r="S30" s="17">
        <v>2549993</v>
      </c>
      <c r="T30" s="17">
        <v>1980732</v>
      </c>
      <c r="V30"/>
      <c r="W30"/>
      <c r="X30" s="16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>
        <v>79</v>
      </c>
      <c r="B31" t="s">
        <v>84</v>
      </c>
      <c r="C31" s="14">
        <v>7180</v>
      </c>
      <c r="D31" s="14">
        <v>2015</v>
      </c>
      <c r="E31" s="16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9942</v>
      </c>
      <c r="S31" s="17">
        <v>174914</v>
      </c>
      <c r="T31" s="17">
        <v>3941</v>
      </c>
      <c r="V31"/>
      <c r="W31"/>
      <c r="X31" s="16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>
        <v>80</v>
      </c>
      <c r="B32" t="s">
        <v>133</v>
      </c>
      <c r="C32" s="14">
        <v>7180</v>
      </c>
      <c r="D32" s="14">
        <v>2015</v>
      </c>
      <c r="E32" s="16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V32"/>
      <c r="W32"/>
      <c r="X32" s="16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>
        <v>81</v>
      </c>
      <c r="B33" t="s">
        <v>134</v>
      </c>
      <c r="C33" s="14">
        <v>7180</v>
      </c>
      <c r="D33" s="14">
        <v>2015</v>
      </c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V33"/>
      <c r="W33"/>
      <c r="X33" s="16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>
        <v>82</v>
      </c>
      <c r="B34" t="s">
        <v>75</v>
      </c>
      <c r="C34" s="14"/>
      <c r="D34" s="14"/>
      <c r="E34" s="16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V34"/>
      <c r="W34"/>
      <c r="X34" s="16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>
        <v>84</v>
      </c>
      <c r="B35" t="s">
        <v>113</v>
      </c>
      <c r="C35" s="14">
        <v>7180</v>
      </c>
      <c r="D35" s="14">
        <v>2015</v>
      </c>
      <c r="E35" s="16">
        <v>57.87</v>
      </c>
      <c r="F35" s="17">
        <v>193480</v>
      </c>
      <c r="G35" s="17">
        <v>4528736</v>
      </c>
      <c r="H35" s="17">
        <v>342288</v>
      </c>
      <c r="I35" s="17">
        <v>0</v>
      </c>
      <c r="J35" s="17">
        <v>1068003</v>
      </c>
      <c r="K35" s="17">
        <v>458</v>
      </c>
      <c r="L35" s="17">
        <v>556124</v>
      </c>
      <c r="M35" s="17">
        <v>42565</v>
      </c>
      <c r="N35" s="17">
        <v>217403</v>
      </c>
      <c r="O35" s="17">
        <v>13090</v>
      </c>
      <c r="P35" s="17">
        <v>94748</v>
      </c>
      <c r="Q35" s="17">
        <v>6673919</v>
      </c>
      <c r="R35" s="17">
        <v>4353318</v>
      </c>
      <c r="S35" s="17">
        <v>38246817</v>
      </c>
      <c r="T35" s="17">
        <v>34226614</v>
      </c>
      <c r="V35"/>
      <c r="W35"/>
      <c r="X35" s="16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>
        <v>85</v>
      </c>
      <c r="B36" t="s">
        <v>135</v>
      </c>
      <c r="C36" s="14">
        <v>7180</v>
      </c>
      <c r="D36" s="14">
        <v>2015</v>
      </c>
      <c r="E36" s="16">
        <v>8.31</v>
      </c>
      <c r="F36" s="17">
        <v>31696</v>
      </c>
      <c r="G36" s="17">
        <v>643489</v>
      </c>
      <c r="H36" s="17">
        <v>154717</v>
      </c>
      <c r="I36" s="17">
        <v>0</v>
      </c>
      <c r="J36" s="17">
        <v>87175</v>
      </c>
      <c r="K36" s="17">
        <v>0</v>
      </c>
      <c r="L36" s="17">
        <v>119</v>
      </c>
      <c r="M36" s="17">
        <v>64308</v>
      </c>
      <c r="N36" s="17">
        <v>18178</v>
      </c>
      <c r="O36" s="17">
        <v>7399</v>
      </c>
      <c r="P36" s="17">
        <v>600</v>
      </c>
      <c r="Q36" s="17">
        <v>974785</v>
      </c>
      <c r="R36" s="17">
        <v>269092</v>
      </c>
      <c r="S36" s="17">
        <v>3981253</v>
      </c>
      <c r="T36" s="17">
        <v>2690641</v>
      </c>
    </row>
    <row r="37" spans="1:39" x14ac:dyDescent="0.25">
      <c r="A37">
        <v>96</v>
      </c>
      <c r="B37" t="s">
        <v>88</v>
      </c>
      <c r="C37" s="14">
        <v>7180</v>
      </c>
      <c r="D37" s="14">
        <v>2015</v>
      </c>
      <c r="E37" s="16">
        <v>1.82</v>
      </c>
      <c r="F37" s="17">
        <v>1506</v>
      </c>
      <c r="G37" s="17">
        <v>155037</v>
      </c>
      <c r="H37" s="17">
        <v>40885</v>
      </c>
      <c r="I37" s="17">
        <v>0</v>
      </c>
      <c r="J37" s="17">
        <v>5581</v>
      </c>
      <c r="K37" s="17">
        <v>0</v>
      </c>
      <c r="L37" s="17">
        <v>757</v>
      </c>
      <c r="M37" s="17">
        <v>0</v>
      </c>
      <c r="N37" s="17">
        <v>9698</v>
      </c>
      <c r="O37" s="17">
        <v>1978</v>
      </c>
      <c r="P37" s="17">
        <v>0</v>
      </c>
      <c r="Q37" s="17">
        <v>213936</v>
      </c>
      <c r="R37" s="17">
        <v>92905</v>
      </c>
      <c r="S37" s="17">
        <v>259349</v>
      </c>
      <c r="T37" s="17">
        <v>170805</v>
      </c>
      <c r="V37"/>
      <c r="W37"/>
      <c r="X37" s="16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>
        <v>102</v>
      </c>
      <c r="B38" t="s">
        <v>161</v>
      </c>
      <c r="C38" s="14">
        <v>7180</v>
      </c>
      <c r="D38" s="14">
        <v>2015</v>
      </c>
      <c r="E38" s="16">
        <v>12.8</v>
      </c>
      <c r="F38" s="17">
        <v>0</v>
      </c>
      <c r="G38" s="17">
        <v>894218</v>
      </c>
      <c r="H38" s="17">
        <v>222770</v>
      </c>
      <c r="I38" s="17">
        <v>0</v>
      </c>
      <c r="J38" s="17">
        <v>173099</v>
      </c>
      <c r="K38" s="17">
        <v>0</v>
      </c>
      <c r="L38" s="17">
        <v>4949</v>
      </c>
      <c r="M38" s="17">
        <v>58087</v>
      </c>
      <c r="N38" s="17">
        <v>35814</v>
      </c>
      <c r="O38" s="17">
        <v>45595</v>
      </c>
      <c r="P38" s="17">
        <v>0</v>
      </c>
      <c r="Q38" s="17">
        <v>1434532</v>
      </c>
      <c r="R38" s="17">
        <v>600723</v>
      </c>
      <c r="S38" s="17">
        <v>16755536</v>
      </c>
      <c r="T38" s="17">
        <v>15140482</v>
      </c>
      <c r="V38"/>
      <c r="W38"/>
      <c r="X38" s="16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>
        <v>104</v>
      </c>
      <c r="B39" t="s">
        <v>90</v>
      </c>
      <c r="C39" s="14"/>
      <c r="D39" s="14"/>
      <c r="E39" s="1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V39"/>
      <c r="W39"/>
      <c r="X39" s="1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>
        <v>106</v>
      </c>
      <c r="B40" t="s">
        <v>71</v>
      </c>
      <c r="C40" s="14"/>
      <c r="D40" s="14"/>
      <c r="E40" s="16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V40"/>
      <c r="W40"/>
      <c r="X40" s="16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>
        <v>107</v>
      </c>
      <c r="B41" t="s">
        <v>83</v>
      </c>
      <c r="C41" s="14">
        <v>7180</v>
      </c>
      <c r="D41" s="14">
        <v>2015</v>
      </c>
      <c r="E41" s="16">
        <v>0.93</v>
      </c>
      <c r="F41" s="17">
        <v>1163</v>
      </c>
      <c r="G41" s="17">
        <v>83560</v>
      </c>
      <c r="H41" s="17">
        <v>19197</v>
      </c>
      <c r="I41" s="17">
        <v>0</v>
      </c>
      <c r="J41" s="17">
        <v>1273</v>
      </c>
      <c r="K41" s="17">
        <v>0</v>
      </c>
      <c r="L41" s="17">
        <v>939</v>
      </c>
      <c r="M41" s="17">
        <v>0</v>
      </c>
      <c r="N41" s="17">
        <v>9</v>
      </c>
      <c r="O41" s="17">
        <v>1146</v>
      </c>
      <c r="P41" s="17">
        <v>0</v>
      </c>
      <c r="Q41" s="17">
        <v>106124</v>
      </c>
      <c r="R41" s="17">
        <v>24835</v>
      </c>
      <c r="S41" s="17">
        <v>164417</v>
      </c>
      <c r="T41" s="17">
        <v>88197</v>
      </c>
      <c r="V41"/>
      <c r="W41"/>
      <c r="X41" s="16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>
        <v>108</v>
      </c>
      <c r="B42" t="s">
        <v>89</v>
      </c>
      <c r="C42" s="14">
        <v>7180</v>
      </c>
      <c r="D42" s="14">
        <v>2015</v>
      </c>
      <c r="E42" s="16">
        <v>6.19</v>
      </c>
      <c r="F42" s="17">
        <v>15462</v>
      </c>
      <c r="G42" s="17">
        <v>446485</v>
      </c>
      <c r="H42" s="17">
        <v>101858</v>
      </c>
      <c r="I42" s="17">
        <v>56490</v>
      </c>
      <c r="J42" s="17">
        <v>56718</v>
      </c>
      <c r="K42" s="17">
        <v>0</v>
      </c>
      <c r="L42" s="17">
        <v>16142</v>
      </c>
      <c r="M42" s="17">
        <v>34934</v>
      </c>
      <c r="N42" s="17">
        <v>19605</v>
      </c>
      <c r="O42" s="17">
        <v>1755</v>
      </c>
      <c r="P42" s="17">
        <v>0</v>
      </c>
      <c r="Q42" s="17">
        <v>733987</v>
      </c>
      <c r="R42" s="17">
        <v>144093</v>
      </c>
      <c r="S42" s="17">
        <v>1519567</v>
      </c>
      <c r="T42" s="17">
        <v>1083346</v>
      </c>
      <c r="V42"/>
      <c r="W42"/>
      <c r="X42" s="16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>
        <v>111</v>
      </c>
      <c r="B43" t="s">
        <v>136</v>
      </c>
      <c r="C43" s="14">
        <v>7180</v>
      </c>
      <c r="D43" s="14">
        <v>2015</v>
      </c>
      <c r="E43" s="16">
        <v>0</v>
      </c>
      <c r="F43" s="17">
        <v>0</v>
      </c>
      <c r="G43" s="17">
        <v>0</v>
      </c>
      <c r="H43" s="17">
        <v>0</v>
      </c>
      <c r="I43" s="17">
        <v>0</v>
      </c>
      <c r="J43" s="17">
        <v>4217</v>
      </c>
      <c r="K43" s="17">
        <v>0</v>
      </c>
      <c r="L43" s="17">
        <v>0</v>
      </c>
      <c r="M43" s="17">
        <v>4037</v>
      </c>
      <c r="N43" s="17">
        <v>0</v>
      </c>
      <c r="O43" s="17">
        <v>0</v>
      </c>
      <c r="P43" s="17">
        <v>0</v>
      </c>
      <c r="Q43" s="17">
        <v>8254</v>
      </c>
      <c r="R43" s="17">
        <v>1389</v>
      </c>
      <c r="S43" s="17">
        <v>0</v>
      </c>
      <c r="T43" s="17">
        <v>0</v>
      </c>
      <c r="V43"/>
      <c r="W43"/>
      <c r="X43" s="16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>
        <v>125</v>
      </c>
      <c r="B44" t="s">
        <v>85</v>
      </c>
      <c r="C44" s="14"/>
      <c r="D44" s="14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V44"/>
      <c r="W44"/>
      <c r="X44" s="16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>
        <v>126</v>
      </c>
      <c r="B45" t="s">
        <v>98</v>
      </c>
      <c r="C45" s="14">
        <v>7180</v>
      </c>
      <c r="D45" s="14">
        <v>2015</v>
      </c>
      <c r="E45" s="16">
        <v>15.7</v>
      </c>
      <c r="F45" s="17">
        <v>0</v>
      </c>
      <c r="G45" s="17">
        <v>1247099</v>
      </c>
      <c r="H45" s="17">
        <v>348879</v>
      </c>
      <c r="I45" s="17">
        <v>12390</v>
      </c>
      <c r="J45" s="17">
        <v>197288</v>
      </c>
      <c r="K45" s="17">
        <v>495</v>
      </c>
      <c r="L45" s="17">
        <v>14223</v>
      </c>
      <c r="M45" s="17">
        <v>19192</v>
      </c>
      <c r="N45" s="17">
        <v>24874</v>
      </c>
      <c r="O45" s="17">
        <v>0</v>
      </c>
      <c r="P45" s="17">
        <v>4488</v>
      </c>
      <c r="Q45" s="17">
        <v>1859952</v>
      </c>
      <c r="R45" s="17">
        <v>1026460</v>
      </c>
      <c r="S45" s="17">
        <v>17811451</v>
      </c>
      <c r="T45" s="17">
        <v>17139843</v>
      </c>
      <c r="V45"/>
      <c r="W45"/>
      <c r="X45" s="16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>
        <v>128</v>
      </c>
      <c r="B46" t="s">
        <v>104</v>
      </c>
      <c r="C46" s="14">
        <v>7180</v>
      </c>
      <c r="D46" s="14">
        <v>2015</v>
      </c>
      <c r="E46" s="16">
        <v>68.819999999999993</v>
      </c>
      <c r="F46" s="17">
        <v>65266</v>
      </c>
      <c r="G46" s="17">
        <v>5402492</v>
      </c>
      <c r="H46" s="17">
        <v>1540395</v>
      </c>
      <c r="I46" s="17">
        <v>0</v>
      </c>
      <c r="J46" s="17">
        <v>1801296</v>
      </c>
      <c r="K46" s="17">
        <v>69</v>
      </c>
      <c r="L46" s="17">
        <v>10913</v>
      </c>
      <c r="M46" s="17">
        <v>308220</v>
      </c>
      <c r="N46" s="17">
        <v>649757</v>
      </c>
      <c r="O46" s="17">
        <v>3951</v>
      </c>
      <c r="P46" s="17">
        <v>0</v>
      </c>
      <c r="Q46" s="17">
        <v>9717093</v>
      </c>
      <c r="R46" s="17">
        <v>4342108</v>
      </c>
      <c r="S46" s="17">
        <v>29917921</v>
      </c>
      <c r="T46" s="17">
        <v>24093794</v>
      </c>
      <c r="V46"/>
      <c r="W46"/>
      <c r="X46" s="1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>
        <v>129</v>
      </c>
      <c r="B47" t="s">
        <v>115</v>
      </c>
      <c r="C47" s="14">
        <v>7180</v>
      </c>
      <c r="D47" s="14">
        <v>2015</v>
      </c>
      <c r="E47" s="16">
        <v>1</v>
      </c>
      <c r="F47" s="17">
        <v>1831</v>
      </c>
      <c r="G47" s="17">
        <v>63944</v>
      </c>
      <c r="H47" s="17">
        <v>14370</v>
      </c>
      <c r="I47" s="17">
        <v>0</v>
      </c>
      <c r="J47" s="17">
        <v>22649</v>
      </c>
      <c r="K47" s="17">
        <v>0</v>
      </c>
      <c r="L47" s="17">
        <v>788</v>
      </c>
      <c r="M47" s="17">
        <v>3927</v>
      </c>
      <c r="N47" s="17">
        <v>3812</v>
      </c>
      <c r="O47" s="17">
        <v>1901</v>
      </c>
      <c r="P47" s="17">
        <v>0</v>
      </c>
      <c r="Q47" s="17">
        <v>111391</v>
      </c>
      <c r="R47" s="17">
        <v>51380</v>
      </c>
      <c r="S47" s="17">
        <v>237440</v>
      </c>
      <c r="T47" s="17">
        <v>122011</v>
      </c>
      <c r="V47"/>
      <c r="W47"/>
      <c r="X47" s="1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>
        <v>130</v>
      </c>
      <c r="B48" t="s">
        <v>137</v>
      </c>
      <c r="C48" s="14">
        <v>7180</v>
      </c>
      <c r="D48" s="14">
        <v>2015</v>
      </c>
      <c r="E48" s="16">
        <v>17.57</v>
      </c>
      <c r="F48" s="17">
        <v>23499</v>
      </c>
      <c r="G48" s="17">
        <v>1323317</v>
      </c>
      <c r="H48" s="17">
        <v>357102</v>
      </c>
      <c r="I48" s="17">
        <v>0</v>
      </c>
      <c r="J48" s="17">
        <v>235510</v>
      </c>
      <c r="K48" s="17">
        <v>-47</v>
      </c>
      <c r="L48" s="17">
        <v>7354</v>
      </c>
      <c r="M48" s="17">
        <v>72237</v>
      </c>
      <c r="N48" s="17">
        <v>70922</v>
      </c>
      <c r="O48" s="17">
        <v>1438</v>
      </c>
      <c r="P48" s="17">
        <v>0</v>
      </c>
      <c r="Q48" s="17">
        <v>2067833</v>
      </c>
      <c r="R48" s="17">
        <v>778115</v>
      </c>
      <c r="S48" s="17">
        <v>9929923</v>
      </c>
      <c r="T48" s="17">
        <v>8772064</v>
      </c>
      <c r="V48"/>
      <c r="W48"/>
      <c r="X48" s="1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>
        <v>131</v>
      </c>
      <c r="B49" t="s">
        <v>86</v>
      </c>
      <c r="C49" s="14">
        <v>7180</v>
      </c>
      <c r="D49" s="14">
        <v>2015</v>
      </c>
      <c r="E49" s="16">
        <v>22.64</v>
      </c>
      <c r="F49" s="17">
        <v>0</v>
      </c>
      <c r="G49" s="17">
        <v>1740679</v>
      </c>
      <c r="H49" s="17">
        <v>450798</v>
      </c>
      <c r="I49" s="17">
        <v>13125</v>
      </c>
      <c r="J49" s="17">
        <v>265385</v>
      </c>
      <c r="K49" s="17">
        <v>0</v>
      </c>
      <c r="L49" s="17">
        <v>26460</v>
      </c>
      <c r="M49" s="17">
        <v>30417</v>
      </c>
      <c r="N49" s="17">
        <v>88601</v>
      </c>
      <c r="O49" s="17">
        <v>5523</v>
      </c>
      <c r="P49" s="17">
        <v>0</v>
      </c>
      <c r="Q49" s="17">
        <v>2620988</v>
      </c>
      <c r="R49" s="17">
        <v>893106</v>
      </c>
      <c r="S49" s="17">
        <v>9021212</v>
      </c>
      <c r="T49" s="17">
        <v>8601594</v>
      </c>
      <c r="V49"/>
      <c r="W49"/>
      <c r="X49" s="1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>
        <v>132</v>
      </c>
      <c r="B50" t="s">
        <v>138</v>
      </c>
      <c r="C50" s="14">
        <v>7180</v>
      </c>
      <c r="D50" s="14">
        <v>2015</v>
      </c>
      <c r="E50" s="16">
        <v>13.82</v>
      </c>
      <c r="F50" s="17">
        <v>43938</v>
      </c>
      <c r="G50" s="17">
        <v>1005488</v>
      </c>
      <c r="H50" s="17">
        <v>266715</v>
      </c>
      <c r="I50" s="17">
        <v>12960</v>
      </c>
      <c r="J50" s="17">
        <v>177681</v>
      </c>
      <c r="K50" s="17">
        <v>1125</v>
      </c>
      <c r="L50" s="17">
        <v>8249</v>
      </c>
      <c r="M50" s="17">
        <v>9015</v>
      </c>
      <c r="N50" s="17">
        <v>41523</v>
      </c>
      <c r="O50" s="17">
        <v>420</v>
      </c>
      <c r="P50" s="17">
        <v>0</v>
      </c>
      <c r="Q50" s="17">
        <v>1523176</v>
      </c>
      <c r="R50" s="17">
        <v>666975</v>
      </c>
      <c r="S50" s="17">
        <v>17661761</v>
      </c>
      <c r="T50" s="17">
        <v>14195386</v>
      </c>
      <c r="V50"/>
      <c r="W50"/>
      <c r="X50" s="1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>
        <v>134</v>
      </c>
      <c r="B51" t="s">
        <v>78</v>
      </c>
      <c r="C51" s="14">
        <v>7180</v>
      </c>
      <c r="D51" s="14">
        <v>2015</v>
      </c>
      <c r="E51" s="16">
        <v>9.74</v>
      </c>
      <c r="F51" s="17">
        <v>12058</v>
      </c>
      <c r="G51" s="17">
        <v>681466</v>
      </c>
      <c r="H51" s="17">
        <v>171079</v>
      </c>
      <c r="I51" s="17">
        <v>0</v>
      </c>
      <c r="J51" s="17">
        <v>130549</v>
      </c>
      <c r="K51" s="17">
        <v>982</v>
      </c>
      <c r="L51" s="17">
        <v>18117</v>
      </c>
      <c r="M51" s="17">
        <v>0</v>
      </c>
      <c r="N51" s="17">
        <v>58095</v>
      </c>
      <c r="O51" s="17">
        <v>3658</v>
      </c>
      <c r="P51" s="17">
        <v>12340</v>
      </c>
      <c r="Q51" s="17">
        <v>1051606</v>
      </c>
      <c r="R51" s="17">
        <v>437188</v>
      </c>
      <c r="S51" s="17">
        <v>3950506</v>
      </c>
      <c r="T51" s="17">
        <v>2703383</v>
      </c>
      <c r="V51"/>
      <c r="W51"/>
      <c r="X51" s="1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>
        <v>137</v>
      </c>
      <c r="B52" t="s">
        <v>80</v>
      </c>
      <c r="C52" s="14">
        <v>7180</v>
      </c>
      <c r="D52" s="14">
        <v>2015</v>
      </c>
      <c r="E52" s="16">
        <v>1.5</v>
      </c>
      <c r="F52" s="17">
        <v>431</v>
      </c>
      <c r="G52" s="17">
        <v>108163</v>
      </c>
      <c r="H52" s="17">
        <v>26044</v>
      </c>
      <c r="I52" s="17">
        <v>0</v>
      </c>
      <c r="J52" s="17">
        <v>15367</v>
      </c>
      <c r="K52" s="17">
        <v>14</v>
      </c>
      <c r="L52" s="17">
        <v>6957</v>
      </c>
      <c r="M52" s="17">
        <v>6424</v>
      </c>
      <c r="N52" s="17">
        <v>6090</v>
      </c>
      <c r="O52" s="17">
        <v>100</v>
      </c>
      <c r="P52" s="17">
        <v>0</v>
      </c>
      <c r="Q52" s="17">
        <v>169159</v>
      </c>
      <c r="R52" s="17">
        <v>71669</v>
      </c>
      <c r="S52" s="17">
        <v>459275</v>
      </c>
      <c r="T52" s="17">
        <v>400822</v>
      </c>
      <c r="V52"/>
      <c r="W52"/>
      <c r="X52" s="16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>
        <v>138</v>
      </c>
      <c r="B53" t="s">
        <v>119</v>
      </c>
      <c r="C53" s="14">
        <v>7180</v>
      </c>
      <c r="D53" s="14">
        <v>2015</v>
      </c>
      <c r="E53" s="16">
        <v>15.3</v>
      </c>
      <c r="F53" s="17">
        <v>0</v>
      </c>
      <c r="G53" s="17">
        <v>1281972</v>
      </c>
      <c r="H53" s="17">
        <v>91382</v>
      </c>
      <c r="I53" s="17">
        <v>35617</v>
      </c>
      <c r="J53" s="17">
        <v>239698</v>
      </c>
      <c r="K53" s="17">
        <v>0</v>
      </c>
      <c r="L53" s="17">
        <v>2317</v>
      </c>
      <c r="M53" s="17">
        <v>41531</v>
      </c>
      <c r="N53" s="17">
        <v>1062</v>
      </c>
      <c r="O53" s="17">
        <v>10430</v>
      </c>
      <c r="P53" s="17">
        <v>0</v>
      </c>
      <c r="Q53" s="17">
        <v>1704009</v>
      </c>
      <c r="R53" s="17">
        <v>1764764</v>
      </c>
      <c r="S53" s="17">
        <v>14001818</v>
      </c>
      <c r="T53" s="17">
        <v>13141245</v>
      </c>
      <c r="V53"/>
      <c r="W53"/>
      <c r="X53" s="16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>
        <v>139</v>
      </c>
      <c r="B54" t="s">
        <v>111</v>
      </c>
      <c r="C54" s="14">
        <v>7180</v>
      </c>
      <c r="D54" s="14">
        <v>2015</v>
      </c>
      <c r="E54" s="16">
        <v>38.840000000000003</v>
      </c>
      <c r="F54" s="17">
        <v>74685</v>
      </c>
      <c r="G54" s="17">
        <v>2733492</v>
      </c>
      <c r="H54" s="17">
        <v>249441</v>
      </c>
      <c r="I54" s="17">
        <v>18000</v>
      </c>
      <c r="J54" s="17">
        <v>387750</v>
      </c>
      <c r="K54" s="17">
        <v>0</v>
      </c>
      <c r="L54" s="17">
        <v>17928</v>
      </c>
      <c r="M54" s="17">
        <v>15383</v>
      </c>
      <c r="N54" s="17">
        <v>50016</v>
      </c>
      <c r="O54" s="17">
        <v>16900</v>
      </c>
      <c r="P54" s="17">
        <v>0</v>
      </c>
      <c r="Q54" s="17">
        <v>3488910</v>
      </c>
      <c r="R54" s="17">
        <v>2503325</v>
      </c>
      <c r="S54" s="17">
        <v>27908979</v>
      </c>
      <c r="T54" s="17">
        <v>21433993</v>
      </c>
      <c r="V54"/>
      <c r="W54"/>
      <c r="X54" s="16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>
        <v>140</v>
      </c>
      <c r="B55" t="s">
        <v>139</v>
      </c>
      <c r="C55" s="14">
        <v>7180</v>
      </c>
      <c r="D55" s="14">
        <v>2015</v>
      </c>
      <c r="E55" s="16">
        <v>3.72</v>
      </c>
      <c r="F55" s="17">
        <v>2192</v>
      </c>
      <c r="G55" s="17">
        <v>298655</v>
      </c>
      <c r="H55" s="17">
        <v>71305</v>
      </c>
      <c r="I55" s="17">
        <v>0</v>
      </c>
      <c r="J55" s="17">
        <v>28982</v>
      </c>
      <c r="K55" s="17">
        <v>0</v>
      </c>
      <c r="L55" s="17">
        <v>65860</v>
      </c>
      <c r="M55" s="17">
        <v>0</v>
      </c>
      <c r="N55" s="17">
        <v>20066</v>
      </c>
      <c r="O55" s="17">
        <v>2543</v>
      </c>
      <c r="P55" s="17">
        <v>0</v>
      </c>
      <c r="Q55" s="17">
        <v>487411</v>
      </c>
      <c r="R55" s="17">
        <v>125304</v>
      </c>
      <c r="S55" s="17">
        <v>978627</v>
      </c>
      <c r="T55" s="17">
        <v>721470</v>
      </c>
      <c r="V55"/>
      <c r="W55"/>
      <c r="X55" s="16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>
        <v>141</v>
      </c>
      <c r="B56" t="s">
        <v>73</v>
      </c>
      <c r="C56" s="14">
        <v>7180</v>
      </c>
      <c r="D56" s="14">
        <v>2015</v>
      </c>
      <c r="E56" s="16">
        <v>0.97</v>
      </c>
      <c r="F56" s="17">
        <v>251</v>
      </c>
      <c r="G56" s="17">
        <v>70304</v>
      </c>
      <c r="H56" s="17">
        <v>13231</v>
      </c>
      <c r="I56" s="17">
        <v>0</v>
      </c>
      <c r="J56" s="17">
        <v>27602</v>
      </c>
      <c r="K56" s="17">
        <v>0</v>
      </c>
      <c r="L56" s="17">
        <v>800</v>
      </c>
      <c r="M56" s="17">
        <v>0</v>
      </c>
      <c r="N56" s="17">
        <v>10045</v>
      </c>
      <c r="O56" s="17">
        <v>9221</v>
      </c>
      <c r="P56" s="17">
        <v>0</v>
      </c>
      <c r="Q56" s="17">
        <v>131203</v>
      </c>
      <c r="R56" s="17">
        <v>68294</v>
      </c>
      <c r="S56" s="17">
        <v>215728</v>
      </c>
      <c r="T56" s="17">
        <v>44583</v>
      </c>
      <c r="V56"/>
      <c r="W56"/>
      <c r="X56" s="16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>
        <v>142</v>
      </c>
      <c r="B57" t="s">
        <v>97</v>
      </c>
      <c r="C57" s="14">
        <v>7180</v>
      </c>
      <c r="D57" s="14">
        <v>2015</v>
      </c>
      <c r="E57" s="16">
        <v>57.96</v>
      </c>
      <c r="F57" s="17">
        <v>82307</v>
      </c>
      <c r="G57" s="17">
        <v>4339538</v>
      </c>
      <c r="H57" s="17">
        <v>1155460</v>
      </c>
      <c r="I57" s="17">
        <v>12075</v>
      </c>
      <c r="J57" s="17">
        <v>601855</v>
      </c>
      <c r="K57" s="17">
        <v>3290</v>
      </c>
      <c r="L57" s="17">
        <v>1101</v>
      </c>
      <c r="M57" s="17">
        <v>155941</v>
      </c>
      <c r="N57" s="17">
        <v>367002</v>
      </c>
      <c r="O57" s="17">
        <v>5089</v>
      </c>
      <c r="P57" s="17">
        <v>0</v>
      </c>
      <c r="Q57" s="17">
        <v>6641351</v>
      </c>
      <c r="R57" s="17">
        <v>1618411</v>
      </c>
      <c r="S57" s="17">
        <v>42202940</v>
      </c>
      <c r="T57" s="17">
        <v>30542696</v>
      </c>
      <c r="V57"/>
      <c r="W57"/>
      <c r="X57" s="16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>
        <v>145</v>
      </c>
      <c r="B58" t="s">
        <v>162</v>
      </c>
      <c r="C58" s="14">
        <v>7180</v>
      </c>
      <c r="D58" s="14">
        <v>2015</v>
      </c>
      <c r="E58" s="16">
        <v>23.19</v>
      </c>
      <c r="F58" s="17">
        <v>70097</v>
      </c>
      <c r="G58" s="17">
        <v>1987367</v>
      </c>
      <c r="H58" s="17">
        <v>589874</v>
      </c>
      <c r="I58" s="17">
        <v>0</v>
      </c>
      <c r="J58" s="17">
        <v>439223</v>
      </c>
      <c r="K58" s="17">
        <v>0</v>
      </c>
      <c r="L58" s="17">
        <v>34648</v>
      </c>
      <c r="M58" s="17">
        <v>58881</v>
      </c>
      <c r="N58" s="17">
        <v>86092</v>
      </c>
      <c r="O58" s="17">
        <v>3524</v>
      </c>
      <c r="P58" s="17">
        <v>23326</v>
      </c>
      <c r="Q58" s="17">
        <v>3176283</v>
      </c>
      <c r="R58" s="17">
        <v>1326850</v>
      </c>
      <c r="S58" s="17">
        <v>24901883</v>
      </c>
      <c r="T58" s="17">
        <v>22995741</v>
      </c>
      <c r="V58"/>
      <c r="W58"/>
      <c r="X58" s="16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>
        <v>147</v>
      </c>
      <c r="B59" t="s">
        <v>100</v>
      </c>
      <c r="C59" s="14">
        <v>7180</v>
      </c>
      <c r="D59" s="14">
        <v>2015</v>
      </c>
      <c r="E59" s="16">
        <v>2.92</v>
      </c>
      <c r="F59" s="17">
        <v>1963</v>
      </c>
      <c r="G59" s="17">
        <v>197243</v>
      </c>
      <c r="H59" s="17">
        <v>48953</v>
      </c>
      <c r="I59" s="17">
        <v>0</v>
      </c>
      <c r="J59" s="17">
        <v>48256</v>
      </c>
      <c r="K59" s="17">
        <v>0</v>
      </c>
      <c r="L59" s="17">
        <v>13980</v>
      </c>
      <c r="M59" s="17">
        <v>3839</v>
      </c>
      <c r="N59" s="17">
        <v>16232</v>
      </c>
      <c r="O59" s="17">
        <v>2549</v>
      </c>
      <c r="P59" s="17">
        <v>0</v>
      </c>
      <c r="Q59" s="17">
        <v>331052</v>
      </c>
      <c r="R59" s="17">
        <v>67688</v>
      </c>
      <c r="S59" s="17">
        <v>703422</v>
      </c>
      <c r="T59" s="17">
        <v>377129</v>
      </c>
      <c r="V59"/>
      <c r="W59"/>
      <c r="X59" s="16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>
        <v>148</v>
      </c>
      <c r="B60" t="s">
        <v>140</v>
      </c>
      <c r="C60" s="14">
        <v>7180</v>
      </c>
      <c r="D60" s="14">
        <v>2015</v>
      </c>
      <c r="E60" s="16">
        <v>22.1</v>
      </c>
      <c r="F60" s="17">
        <v>68773</v>
      </c>
      <c r="G60" s="17">
        <v>1498258</v>
      </c>
      <c r="H60" s="17">
        <v>212277</v>
      </c>
      <c r="I60" s="17">
        <v>0</v>
      </c>
      <c r="J60" s="17">
        <v>167395</v>
      </c>
      <c r="K60" s="17">
        <v>0</v>
      </c>
      <c r="L60" s="17">
        <v>32012</v>
      </c>
      <c r="M60" s="17">
        <v>58981</v>
      </c>
      <c r="N60" s="17">
        <v>30566</v>
      </c>
      <c r="O60" s="17">
        <v>10543</v>
      </c>
      <c r="P60" s="17">
        <v>0</v>
      </c>
      <c r="Q60" s="17">
        <v>2010032</v>
      </c>
      <c r="R60" s="17">
        <v>1152210</v>
      </c>
      <c r="S60" s="17">
        <v>17953936</v>
      </c>
      <c r="T60" s="17">
        <v>17953936</v>
      </c>
    </row>
    <row r="61" spans="1:39" x14ac:dyDescent="0.25">
      <c r="A61">
        <v>150</v>
      </c>
      <c r="B61" t="s">
        <v>141</v>
      </c>
      <c r="C61" s="14">
        <v>7180</v>
      </c>
      <c r="D61" s="14">
        <v>2015</v>
      </c>
      <c r="E61" s="16">
        <v>0</v>
      </c>
      <c r="F61" s="17">
        <v>0</v>
      </c>
      <c r="G61" s="17">
        <v>0</v>
      </c>
      <c r="H61" s="17">
        <v>0</v>
      </c>
      <c r="I61" s="17">
        <v>0</v>
      </c>
      <c r="J61" s="17">
        <v>15193</v>
      </c>
      <c r="K61" s="17">
        <v>0</v>
      </c>
      <c r="L61" s="17">
        <v>0</v>
      </c>
      <c r="M61" s="17">
        <v>10586</v>
      </c>
      <c r="N61" s="17">
        <v>0</v>
      </c>
      <c r="O61" s="17">
        <v>0</v>
      </c>
      <c r="P61" s="17">
        <v>0</v>
      </c>
      <c r="Q61" s="17">
        <v>25779</v>
      </c>
      <c r="R61" s="17">
        <v>5383</v>
      </c>
      <c r="S61" s="17">
        <v>384</v>
      </c>
      <c r="T61" s="17">
        <v>0</v>
      </c>
      <c r="V61"/>
      <c r="W61"/>
      <c r="X61" s="16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>
        <v>152</v>
      </c>
      <c r="B62" t="s">
        <v>82</v>
      </c>
      <c r="C62" s="14">
        <v>7180</v>
      </c>
      <c r="D62" s="14">
        <v>2015</v>
      </c>
      <c r="E62" s="16">
        <v>9.24</v>
      </c>
      <c r="F62" s="17">
        <v>7022</v>
      </c>
      <c r="G62" s="17">
        <v>684251</v>
      </c>
      <c r="H62" s="17">
        <v>294854</v>
      </c>
      <c r="I62" s="17">
        <v>0</v>
      </c>
      <c r="J62" s="17">
        <v>62110</v>
      </c>
      <c r="K62" s="17">
        <v>0</v>
      </c>
      <c r="L62" s="17">
        <v>21158</v>
      </c>
      <c r="M62" s="17">
        <v>15337</v>
      </c>
      <c r="N62" s="17">
        <v>34827</v>
      </c>
      <c r="O62" s="17">
        <v>372</v>
      </c>
      <c r="P62" s="17">
        <v>0</v>
      </c>
      <c r="Q62" s="17">
        <v>1112909</v>
      </c>
      <c r="R62" s="17">
        <v>560196</v>
      </c>
      <c r="S62" s="17">
        <v>5659284</v>
      </c>
      <c r="T62" s="17">
        <v>3574183</v>
      </c>
      <c r="V62"/>
      <c r="W62"/>
      <c r="X62" s="16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>
        <v>153</v>
      </c>
      <c r="B63" t="s">
        <v>93</v>
      </c>
      <c r="C63" s="14">
        <v>7180</v>
      </c>
      <c r="D63" s="14">
        <v>2015</v>
      </c>
      <c r="E63" s="16">
        <v>6.01</v>
      </c>
      <c r="F63" s="17">
        <v>16</v>
      </c>
      <c r="G63" s="17">
        <v>450690</v>
      </c>
      <c r="H63" s="17">
        <v>78398</v>
      </c>
      <c r="I63" s="17">
        <v>0</v>
      </c>
      <c r="J63" s="17">
        <v>50710</v>
      </c>
      <c r="K63" s="17">
        <v>66</v>
      </c>
      <c r="L63" s="17">
        <v>37143</v>
      </c>
      <c r="M63" s="17">
        <v>1503</v>
      </c>
      <c r="N63" s="17">
        <v>36871</v>
      </c>
      <c r="O63" s="17">
        <v>615</v>
      </c>
      <c r="P63" s="17">
        <v>0</v>
      </c>
      <c r="Q63" s="17">
        <v>655996</v>
      </c>
      <c r="R63" s="17">
        <v>142668</v>
      </c>
      <c r="S63" s="17">
        <v>86030</v>
      </c>
      <c r="T63" s="17">
        <v>9255</v>
      </c>
      <c r="V63"/>
      <c r="W63"/>
      <c r="X63" s="16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ht="13.5" customHeight="1" x14ac:dyDescent="0.25">
      <c r="A64">
        <v>155</v>
      </c>
      <c r="B64" t="s">
        <v>142</v>
      </c>
      <c r="C64" s="14">
        <v>7180</v>
      </c>
      <c r="D64" s="14">
        <v>2015</v>
      </c>
      <c r="E64" s="16">
        <v>22</v>
      </c>
      <c r="F64" s="17">
        <v>71770</v>
      </c>
      <c r="G64" s="17">
        <v>2065553</v>
      </c>
      <c r="H64" s="17">
        <v>623742</v>
      </c>
      <c r="I64" s="17">
        <v>22700</v>
      </c>
      <c r="J64" s="17">
        <v>689488</v>
      </c>
      <c r="K64" s="17">
        <v>0</v>
      </c>
      <c r="L64" s="17">
        <v>0</v>
      </c>
      <c r="M64" s="17">
        <v>38826</v>
      </c>
      <c r="N64" s="17">
        <v>106837</v>
      </c>
      <c r="O64" s="17">
        <v>12236</v>
      </c>
      <c r="P64" s="17">
        <v>0</v>
      </c>
      <c r="Q64" s="17">
        <v>3559382</v>
      </c>
      <c r="R64" s="17">
        <v>1031362</v>
      </c>
      <c r="S64" s="17">
        <v>11849849</v>
      </c>
      <c r="T64" s="17">
        <v>10592424</v>
      </c>
      <c r="V64"/>
      <c r="W64"/>
      <c r="X64" s="16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>
        <v>156</v>
      </c>
      <c r="B65" t="s">
        <v>163</v>
      </c>
      <c r="C65" s="14">
        <v>7180</v>
      </c>
      <c r="D65" s="14">
        <v>2015</v>
      </c>
      <c r="E65" s="16">
        <v>5.93</v>
      </c>
      <c r="F65" s="17">
        <v>10123</v>
      </c>
      <c r="G65" s="17">
        <v>571288</v>
      </c>
      <c r="H65" s="17">
        <v>146489</v>
      </c>
      <c r="I65" s="17">
        <v>0</v>
      </c>
      <c r="J65" s="17">
        <v>29044</v>
      </c>
      <c r="K65" s="17">
        <v>438</v>
      </c>
      <c r="L65" s="17">
        <v>12978</v>
      </c>
      <c r="M65" s="17">
        <v>20484</v>
      </c>
      <c r="N65" s="17">
        <v>6655</v>
      </c>
      <c r="O65" s="17">
        <v>362</v>
      </c>
      <c r="P65" s="17">
        <v>0</v>
      </c>
      <c r="Q65" s="17">
        <v>787738</v>
      </c>
      <c r="R65" s="17">
        <v>170986</v>
      </c>
      <c r="S65" s="17">
        <v>1118373</v>
      </c>
      <c r="T65" s="17">
        <v>809539</v>
      </c>
      <c r="V65"/>
      <c r="W65"/>
      <c r="X65" s="16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>
        <v>157</v>
      </c>
      <c r="B66" t="s">
        <v>143</v>
      </c>
      <c r="C66" s="14">
        <v>7180</v>
      </c>
      <c r="D66" s="14">
        <v>2015</v>
      </c>
      <c r="E66" s="16">
        <v>3.14</v>
      </c>
      <c r="F66" s="17">
        <v>4432</v>
      </c>
      <c r="G66" s="17">
        <v>222857</v>
      </c>
      <c r="H66" s="17">
        <v>47996</v>
      </c>
      <c r="I66" s="17">
        <v>0</v>
      </c>
      <c r="J66" s="17">
        <v>17122</v>
      </c>
      <c r="K66" s="17">
        <v>304</v>
      </c>
      <c r="L66" s="17">
        <v>2000</v>
      </c>
      <c r="M66" s="17">
        <v>2622</v>
      </c>
      <c r="N66" s="17">
        <v>3624</v>
      </c>
      <c r="O66" s="17">
        <v>33</v>
      </c>
      <c r="P66" s="17">
        <v>0</v>
      </c>
      <c r="Q66" s="17">
        <v>296558</v>
      </c>
      <c r="R66" s="17">
        <v>86126</v>
      </c>
      <c r="S66" s="17">
        <v>311262</v>
      </c>
      <c r="T66" s="17">
        <v>311262</v>
      </c>
      <c r="V66"/>
      <c r="W66"/>
      <c r="X66" s="16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>
        <v>158</v>
      </c>
      <c r="B67" t="s">
        <v>106</v>
      </c>
      <c r="C67" s="14">
        <v>7180</v>
      </c>
      <c r="D67" s="14">
        <v>2015</v>
      </c>
      <c r="E67" s="16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V67"/>
      <c r="W67"/>
      <c r="X67" s="16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>
        <v>159</v>
      </c>
      <c r="B68" t="s">
        <v>144</v>
      </c>
      <c r="C68" s="14">
        <v>7180</v>
      </c>
      <c r="D68" s="14">
        <v>2015</v>
      </c>
      <c r="E68" s="16">
        <v>40.9</v>
      </c>
      <c r="F68" s="17">
        <v>76057</v>
      </c>
      <c r="G68" s="17">
        <v>3212840</v>
      </c>
      <c r="H68" s="17">
        <v>239094</v>
      </c>
      <c r="I68" s="17">
        <v>4162</v>
      </c>
      <c r="J68" s="17">
        <v>493539</v>
      </c>
      <c r="K68" s="17">
        <v>67</v>
      </c>
      <c r="L68" s="17">
        <v>45655</v>
      </c>
      <c r="M68" s="17">
        <v>27196</v>
      </c>
      <c r="N68" s="17">
        <v>130671</v>
      </c>
      <c r="O68" s="17">
        <v>48272</v>
      </c>
      <c r="P68" s="17">
        <v>0</v>
      </c>
      <c r="Q68" s="17">
        <v>4201496</v>
      </c>
      <c r="R68" s="17">
        <v>3233136</v>
      </c>
      <c r="S68" s="17">
        <v>44611471</v>
      </c>
      <c r="T68" s="17">
        <v>40162532</v>
      </c>
      <c r="V68"/>
      <c r="W68"/>
      <c r="X68" s="16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>
        <v>161</v>
      </c>
      <c r="B69" t="s">
        <v>117</v>
      </c>
      <c r="C69" s="14">
        <v>7180</v>
      </c>
      <c r="D69" s="14">
        <v>2015</v>
      </c>
      <c r="E69" s="16">
        <v>29.27</v>
      </c>
      <c r="F69" s="17">
        <v>40291</v>
      </c>
      <c r="G69" s="17">
        <v>2060280</v>
      </c>
      <c r="H69" s="17">
        <v>346727</v>
      </c>
      <c r="I69" s="17">
        <v>97768</v>
      </c>
      <c r="J69" s="17">
        <v>385308</v>
      </c>
      <c r="K69" s="17">
        <v>2041</v>
      </c>
      <c r="L69" s="17">
        <v>13852</v>
      </c>
      <c r="M69" s="17">
        <v>61026</v>
      </c>
      <c r="N69" s="17">
        <v>141290</v>
      </c>
      <c r="O69" s="17">
        <v>34509</v>
      </c>
      <c r="P69" s="17">
        <v>2033</v>
      </c>
      <c r="Q69" s="17">
        <v>3140768</v>
      </c>
      <c r="R69" s="17">
        <v>895443</v>
      </c>
      <c r="S69" s="17">
        <v>13639426</v>
      </c>
      <c r="T69" s="17">
        <v>10877794</v>
      </c>
      <c r="V69"/>
      <c r="W69"/>
      <c r="X69" s="16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>
        <v>162</v>
      </c>
      <c r="B70" t="s">
        <v>114</v>
      </c>
      <c r="C70" s="14">
        <v>7180</v>
      </c>
      <c r="D70" s="14">
        <v>2015</v>
      </c>
      <c r="E70" s="16">
        <v>97.34</v>
      </c>
      <c r="F70" s="17">
        <v>710560</v>
      </c>
      <c r="G70" s="17">
        <v>7202086</v>
      </c>
      <c r="H70" s="17">
        <v>611902</v>
      </c>
      <c r="I70" s="17">
        <v>400</v>
      </c>
      <c r="J70" s="17">
        <v>3297661</v>
      </c>
      <c r="K70" s="17">
        <v>0</v>
      </c>
      <c r="L70" s="17">
        <v>102656</v>
      </c>
      <c r="M70" s="17">
        <v>245474</v>
      </c>
      <c r="N70" s="17">
        <v>157834</v>
      </c>
      <c r="O70" s="17">
        <v>3667</v>
      </c>
      <c r="P70" s="17">
        <v>48002</v>
      </c>
      <c r="Q70" s="17">
        <v>11573678</v>
      </c>
      <c r="R70" s="17">
        <v>8328202</v>
      </c>
      <c r="S70" s="17">
        <v>129013531</v>
      </c>
      <c r="T70" s="17">
        <v>122864855</v>
      </c>
      <c r="V70"/>
      <c r="W70"/>
      <c r="X70" s="16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>
        <v>164</v>
      </c>
      <c r="B71" t="s">
        <v>145</v>
      </c>
      <c r="C71" s="14">
        <v>7180</v>
      </c>
      <c r="D71" s="14">
        <v>2015</v>
      </c>
      <c r="E71" s="16">
        <v>25.28</v>
      </c>
      <c r="F71" s="17">
        <v>0</v>
      </c>
      <c r="G71" s="17">
        <v>1933469</v>
      </c>
      <c r="H71" s="17">
        <v>496243</v>
      </c>
      <c r="I71" s="17">
        <v>0</v>
      </c>
      <c r="J71" s="17">
        <v>364285</v>
      </c>
      <c r="K71" s="17">
        <v>911</v>
      </c>
      <c r="L71" s="17">
        <v>141190</v>
      </c>
      <c r="M71" s="17">
        <v>10573</v>
      </c>
      <c r="N71" s="17">
        <v>94805</v>
      </c>
      <c r="O71" s="17">
        <v>5461</v>
      </c>
      <c r="P71" s="17">
        <v>0</v>
      </c>
      <c r="Q71" s="17">
        <v>3046937</v>
      </c>
      <c r="R71" s="17">
        <v>929503</v>
      </c>
      <c r="S71" s="17">
        <v>13401736</v>
      </c>
      <c r="T71" s="17">
        <v>12997844</v>
      </c>
      <c r="V71"/>
      <c r="W71"/>
      <c r="X71" s="16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>
        <v>165</v>
      </c>
      <c r="B72" t="s">
        <v>79</v>
      </c>
      <c r="C72" s="14">
        <v>7180</v>
      </c>
      <c r="D72" s="14">
        <v>2015</v>
      </c>
      <c r="E72" s="16">
        <v>1.1499999999999999</v>
      </c>
      <c r="F72" s="17">
        <v>2229</v>
      </c>
      <c r="G72" s="17">
        <v>126329</v>
      </c>
      <c r="H72" s="17">
        <v>27537</v>
      </c>
      <c r="I72" s="17">
        <v>0</v>
      </c>
      <c r="J72" s="17">
        <v>20472</v>
      </c>
      <c r="K72" s="17">
        <v>0</v>
      </c>
      <c r="L72" s="17">
        <v>10</v>
      </c>
      <c r="M72" s="17">
        <v>3664</v>
      </c>
      <c r="N72" s="17">
        <v>345</v>
      </c>
      <c r="O72" s="17">
        <v>907</v>
      </c>
      <c r="P72" s="17">
        <v>0</v>
      </c>
      <c r="Q72" s="17">
        <v>179264</v>
      </c>
      <c r="R72" s="17">
        <v>60340</v>
      </c>
      <c r="S72" s="17">
        <v>1054652</v>
      </c>
      <c r="T72" s="17">
        <v>554775</v>
      </c>
      <c r="V72"/>
      <c r="W72"/>
      <c r="X72" s="16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>
        <v>167</v>
      </c>
      <c r="B73" t="s">
        <v>74</v>
      </c>
      <c r="C73" s="14"/>
      <c r="D73" s="14"/>
      <c r="E73" s="16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V73"/>
      <c r="W73"/>
      <c r="X73" s="16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>
        <v>168</v>
      </c>
      <c r="B74" t="s">
        <v>72</v>
      </c>
      <c r="C74" s="14">
        <v>7180</v>
      </c>
      <c r="D74" s="14">
        <v>2015</v>
      </c>
      <c r="E74" s="16">
        <v>24.97</v>
      </c>
      <c r="F74" s="17">
        <v>48566</v>
      </c>
      <c r="G74" s="17">
        <v>1874953</v>
      </c>
      <c r="H74" s="17">
        <v>472409</v>
      </c>
      <c r="I74" s="17">
        <v>90919</v>
      </c>
      <c r="J74" s="17">
        <v>167827</v>
      </c>
      <c r="K74" s="17">
        <v>64</v>
      </c>
      <c r="L74" s="17">
        <v>2610</v>
      </c>
      <c r="M74" s="17">
        <v>5462</v>
      </c>
      <c r="N74" s="17">
        <v>100461</v>
      </c>
      <c r="O74" s="17">
        <v>9798</v>
      </c>
      <c r="P74" s="17">
        <v>0</v>
      </c>
      <c r="Q74" s="17">
        <v>2724503</v>
      </c>
      <c r="R74" s="17">
        <v>1125636</v>
      </c>
      <c r="S74" s="17">
        <v>9540654</v>
      </c>
      <c r="T74" s="17">
        <v>8623321</v>
      </c>
      <c r="V74"/>
      <c r="W74"/>
      <c r="X74" s="16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>
        <v>170</v>
      </c>
      <c r="B75" t="s">
        <v>146</v>
      </c>
      <c r="C75" s="14">
        <v>7180</v>
      </c>
      <c r="D75" s="14">
        <v>2015</v>
      </c>
      <c r="E75" s="16">
        <v>58.02</v>
      </c>
      <c r="F75" s="17">
        <v>89504</v>
      </c>
      <c r="G75" s="17">
        <v>4126694</v>
      </c>
      <c r="H75" s="17">
        <v>1105387</v>
      </c>
      <c r="I75" s="17">
        <v>0</v>
      </c>
      <c r="J75" s="17">
        <v>384217</v>
      </c>
      <c r="K75" s="17">
        <v>0</v>
      </c>
      <c r="L75" s="17">
        <v>132029</v>
      </c>
      <c r="M75" s="17">
        <v>74925</v>
      </c>
      <c r="N75" s="17">
        <v>118714</v>
      </c>
      <c r="O75" s="17">
        <v>1017</v>
      </c>
      <c r="P75" s="17">
        <v>0</v>
      </c>
      <c r="Q75" s="17">
        <v>5942983</v>
      </c>
      <c r="R75" s="17">
        <v>2579372</v>
      </c>
      <c r="S75" s="17">
        <v>36652321</v>
      </c>
      <c r="T75" s="17">
        <v>32622129</v>
      </c>
      <c r="V75"/>
      <c r="W75"/>
      <c r="X75" s="16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>
        <v>172</v>
      </c>
      <c r="B76" t="s">
        <v>102</v>
      </c>
      <c r="C76" s="14">
        <v>7180</v>
      </c>
      <c r="D76" s="14">
        <v>2015</v>
      </c>
      <c r="E76" s="16">
        <v>8.41</v>
      </c>
      <c r="F76" s="17">
        <v>25888</v>
      </c>
      <c r="G76" s="17">
        <v>657417</v>
      </c>
      <c r="H76" s="17">
        <v>147734</v>
      </c>
      <c r="I76" s="17">
        <v>146055</v>
      </c>
      <c r="J76" s="17">
        <v>38799</v>
      </c>
      <c r="K76" s="17">
        <v>468</v>
      </c>
      <c r="L76" s="17">
        <v>8679</v>
      </c>
      <c r="M76" s="17">
        <v>4055</v>
      </c>
      <c r="N76" s="17">
        <v>27988</v>
      </c>
      <c r="O76" s="17">
        <v>1342</v>
      </c>
      <c r="P76" s="17">
        <v>0</v>
      </c>
      <c r="Q76" s="17">
        <v>1032537</v>
      </c>
      <c r="R76" s="17">
        <v>326555</v>
      </c>
      <c r="S76" s="17">
        <v>2729496</v>
      </c>
      <c r="T76" s="17">
        <v>1224213</v>
      </c>
      <c r="V76"/>
      <c r="W76"/>
      <c r="X76" s="16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>
        <v>173</v>
      </c>
      <c r="B77" t="s">
        <v>96</v>
      </c>
      <c r="C77" s="14">
        <v>7180</v>
      </c>
      <c r="D77" s="14">
        <v>2015</v>
      </c>
      <c r="E77" s="16">
        <v>2.66</v>
      </c>
      <c r="F77" s="17">
        <v>3054</v>
      </c>
      <c r="G77" s="17">
        <v>236090</v>
      </c>
      <c r="H77" s="17">
        <v>58481</v>
      </c>
      <c r="I77" s="17">
        <v>166336</v>
      </c>
      <c r="J77" s="17">
        <v>13364</v>
      </c>
      <c r="K77" s="17">
        <v>0</v>
      </c>
      <c r="L77" s="17">
        <v>3752</v>
      </c>
      <c r="M77" s="17">
        <v>0</v>
      </c>
      <c r="N77" s="17">
        <v>19950</v>
      </c>
      <c r="O77" s="17">
        <v>0</v>
      </c>
      <c r="P77" s="17">
        <v>0</v>
      </c>
      <c r="Q77" s="17">
        <v>497973</v>
      </c>
      <c r="R77" s="17">
        <v>226245</v>
      </c>
      <c r="S77" s="17">
        <v>1281053</v>
      </c>
      <c r="T77" s="17">
        <v>190385</v>
      </c>
      <c r="V77"/>
      <c r="W77"/>
      <c r="X77" s="16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>
        <v>175</v>
      </c>
      <c r="B78" t="s">
        <v>110</v>
      </c>
      <c r="C78" s="14">
        <v>7180</v>
      </c>
      <c r="D78" s="14">
        <v>2015</v>
      </c>
      <c r="E78" s="16">
        <v>22.45</v>
      </c>
      <c r="F78" s="17">
        <v>32174</v>
      </c>
      <c r="G78" s="17">
        <v>1667602</v>
      </c>
      <c r="H78" s="17">
        <v>461973</v>
      </c>
      <c r="I78" s="17">
        <v>0</v>
      </c>
      <c r="J78" s="17">
        <v>218450</v>
      </c>
      <c r="K78" s="17">
        <v>2612</v>
      </c>
      <c r="L78" s="17">
        <v>1022</v>
      </c>
      <c r="M78" s="17">
        <v>0</v>
      </c>
      <c r="N78" s="17">
        <v>78059</v>
      </c>
      <c r="O78" s="17">
        <v>363374</v>
      </c>
      <c r="P78" s="17">
        <v>0</v>
      </c>
      <c r="Q78" s="17">
        <v>2793092</v>
      </c>
      <c r="R78" s="17">
        <v>1475936</v>
      </c>
      <c r="S78" s="17">
        <v>14045036</v>
      </c>
      <c r="T78" s="17">
        <v>13934187</v>
      </c>
      <c r="V78"/>
      <c r="W78"/>
      <c r="X78" s="16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>
        <v>176</v>
      </c>
      <c r="B79" t="s">
        <v>147</v>
      </c>
      <c r="C79" s="14">
        <v>7180</v>
      </c>
      <c r="D79" s="14">
        <v>2015</v>
      </c>
      <c r="E79" s="16">
        <v>79.77</v>
      </c>
      <c r="F79" s="17">
        <v>151927</v>
      </c>
      <c r="G79" s="17">
        <v>5836781</v>
      </c>
      <c r="H79" s="17">
        <v>1559966</v>
      </c>
      <c r="I79" s="17">
        <v>0</v>
      </c>
      <c r="J79" s="17">
        <v>794562</v>
      </c>
      <c r="K79" s="17">
        <v>8983</v>
      </c>
      <c r="L79" s="17">
        <v>601</v>
      </c>
      <c r="M79" s="17">
        <v>4442</v>
      </c>
      <c r="N79" s="17">
        <v>191140</v>
      </c>
      <c r="O79" s="17">
        <v>623524</v>
      </c>
      <c r="P79" s="17">
        <v>9898</v>
      </c>
      <c r="Q79" s="17">
        <v>9010101</v>
      </c>
      <c r="R79" s="17">
        <v>4319691</v>
      </c>
      <c r="S79" s="17">
        <v>100472429</v>
      </c>
      <c r="T79" s="17">
        <v>99574559</v>
      </c>
      <c r="V79"/>
      <c r="W79"/>
      <c r="X79" s="16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>
        <v>180</v>
      </c>
      <c r="B80" t="s">
        <v>164</v>
      </c>
      <c r="C80" s="14">
        <v>7180</v>
      </c>
      <c r="D80" s="14">
        <v>2015</v>
      </c>
      <c r="E80" s="16">
        <v>17.29</v>
      </c>
      <c r="F80" s="17">
        <v>90679</v>
      </c>
      <c r="G80" s="17">
        <v>1196694</v>
      </c>
      <c r="H80" s="17">
        <v>337026</v>
      </c>
      <c r="I80" s="17">
        <v>0</v>
      </c>
      <c r="J80" s="17">
        <v>127210</v>
      </c>
      <c r="K80" s="17">
        <v>0</v>
      </c>
      <c r="L80" s="17">
        <v>9581</v>
      </c>
      <c r="M80" s="17">
        <v>28726</v>
      </c>
      <c r="N80" s="17">
        <v>18596</v>
      </c>
      <c r="O80" s="17">
        <v>17205</v>
      </c>
      <c r="P80" s="17">
        <v>0</v>
      </c>
      <c r="Q80" s="17">
        <v>1735038</v>
      </c>
      <c r="R80" s="17">
        <v>354597</v>
      </c>
      <c r="S80" s="17">
        <v>8601156</v>
      </c>
      <c r="T80" s="17">
        <v>7893094</v>
      </c>
      <c r="V80"/>
      <c r="W80"/>
      <c r="X80" s="16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>
        <v>183</v>
      </c>
      <c r="B81" t="s">
        <v>148</v>
      </c>
      <c r="C81" s="14">
        <v>7180</v>
      </c>
      <c r="D81" s="14">
        <v>2015</v>
      </c>
      <c r="E81" s="16">
        <v>22</v>
      </c>
      <c r="F81" s="17">
        <v>53904</v>
      </c>
      <c r="G81" s="17">
        <v>1441158</v>
      </c>
      <c r="H81" s="17">
        <v>436688</v>
      </c>
      <c r="I81" s="17">
        <v>0</v>
      </c>
      <c r="J81" s="17">
        <v>80463</v>
      </c>
      <c r="K81" s="17">
        <v>1762</v>
      </c>
      <c r="L81" s="17">
        <v>255</v>
      </c>
      <c r="M81" s="17">
        <v>1535</v>
      </c>
      <c r="N81" s="17">
        <v>84996</v>
      </c>
      <c r="O81" s="17">
        <v>0</v>
      </c>
      <c r="P81" s="17">
        <v>0</v>
      </c>
      <c r="Q81" s="17">
        <v>2046857</v>
      </c>
      <c r="R81" s="17">
        <v>1417190</v>
      </c>
      <c r="S81" s="17">
        <v>23578769</v>
      </c>
      <c r="T81" s="17">
        <v>21516414</v>
      </c>
      <c r="V81"/>
      <c r="W81"/>
      <c r="X81" s="16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>
        <v>186</v>
      </c>
      <c r="B82" t="s">
        <v>149</v>
      </c>
      <c r="C82" s="14">
        <v>7180</v>
      </c>
      <c r="D82" s="14">
        <v>2015</v>
      </c>
      <c r="E82" s="16">
        <v>0.1</v>
      </c>
      <c r="F82" s="17">
        <v>0</v>
      </c>
      <c r="G82" s="17">
        <v>814</v>
      </c>
      <c r="H82" s="17">
        <v>24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2280</v>
      </c>
      <c r="O82" s="17">
        <v>0</v>
      </c>
      <c r="P82" s="17">
        <v>0</v>
      </c>
      <c r="Q82" s="17">
        <v>3118</v>
      </c>
      <c r="R82" s="17">
        <v>12817</v>
      </c>
      <c r="S82" s="17">
        <v>238483</v>
      </c>
      <c r="T82" s="17">
        <v>0</v>
      </c>
      <c r="V82"/>
      <c r="W82"/>
      <c r="X82" s="16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>
        <v>191</v>
      </c>
      <c r="B83" t="s">
        <v>87</v>
      </c>
      <c r="C83" s="14">
        <v>7180</v>
      </c>
      <c r="D83" s="14">
        <v>2015</v>
      </c>
      <c r="E83" s="16">
        <v>19.670000000000002</v>
      </c>
      <c r="F83" s="17">
        <v>0</v>
      </c>
      <c r="G83" s="17">
        <v>1250917</v>
      </c>
      <c r="H83" s="17">
        <v>94512</v>
      </c>
      <c r="I83" s="17">
        <v>12787</v>
      </c>
      <c r="J83" s="17">
        <v>180359</v>
      </c>
      <c r="K83" s="17">
        <v>2721</v>
      </c>
      <c r="L83" s="17">
        <v>3396</v>
      </c>
      <c r="M83" s="17">
        <v>0</v>
      </c>
      <c r="N83" s="17">
        <v>23655</v>
      </c>
      <c r="O83" s="17">
        <v>1889</v>
      </c>
      <c r="P83" s="17">
        <v>0</v>
      </c>
      <c r="Q83" s="17">
        <v>1570236</v>
      </c>
      <c r="R83" s="17">
        <v>1307567</v>
      </c>
      <c r="S83" s="17">
        <v>16993255</v>
      </c>
      <c r="T83" s="17">
        <v>13914265</v>
      </c>
      <c r="V83"/>
      <c r="W83"/>
      <c r="X83" s="16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>
        <v>193</v>
      </c>
      <c r="B84" t="s">
        <v>112</v>
      </c>
      <c r="C84" s="14">
        <v>7180</v>
      </c>
      <c r="D84" s="14">
        <v>2015</v>
      </c>
      <c r="E84" s="16">
        <v>8.1</v>
      </c>
      <c r="F84" s="17">
        <v>6294</v>
      </c>
      <c r="G84" s="17">
        <v>586479</v>
      </c>
      <c r="H84" s="17">
        <v>54639</v>
      </c>
      <c r="I84" s="17">
        <v>3200</v>
      </c>
      <c r="J84" s="17">
        <v>68672</v>
      </c>
      <c r="K84" s="17">
        <v>0</v>
      </c>
      <c r="L84" s="17">
        <v>6726</v>
      </c>
      <c r="M84" s="17">
        <v>808</v>
      </c>
      <c r="N84" s="17">
        <v>874</v>
      </c>
      <c r="O84" s="17">
        <v>13398</v>
      </c>
      <c r="P84" s="17">
        <v>0</v>
      </c>
      <c r="Q84" s="17">
        <v>734796</v>
      </c>
      <c r="R84" s="17">
        <v>456553</v>
      </c>
      <c r="S84" s="17">
        <v>3828783</v>
      </c>
      <c r="T84" s="17">
        <v>1501866</v>
      </c>
      <c r="V84"/>
      <c r="W84"/>
      <c r="X84" s="16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>
        <v>194</v>
      </c>
      <c r="B85" t="s">
        <v>150</v>
      </c>
      <c r="C85" s="14">
        <v>7180</v>
      </c>
      <c r="D85" s="14">
        <v>2015</v>
      </c>
      <c r="E85" s="16">
        <v>5.41</v>
      </c>
      <c r="F85" s="17">
        <v>14697</v>
      </c>
      <c r="G85" s="17">
        <v>318926</v>
      </c>
      <c r="H85" s="17">
        <v>30986</v>
      </c>
      <c r="I85" s="17">
        <v>0</v>
      </c>
      <c r="J85" s="17">
        <v>19150</v>
      </c>
      <c r="K85" s="17">
        <v>0</v>
      </c>
      <c r="L85" s="17">
        <v>7309</v>
      </c>
      <c r="M85" s="17">
        <v>0</v>
      </c>
      <c r="N85" s="17">
        <v>6931</v>
      </c>
      <c r="O85" s="17">
        <v>7528</v>
      </c>
      <c r="P85" s="17">
        <v>0</v>
      </c>
      <c r="Q85" s="17">
        <v>390830</v>
      </c>
      <c r="R85" s="17">
        <v>244594</v>
      </c>
      <c r="S85" s="17">
        <v>2059725</v>
      </c>
      <c r="T85" s="17">
        <v>1273745</v>
      </c>
      <c r="V85"/>
      <c r="W85"/>
      <c r="X85" s="16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>
        <v>195</v>
      </c>
      <c r="B86" t="s">
        <v>103</v>
      </c>
      <c r="C86" s="14">
        <v>7180</v>
      </c>
      <c r="D86" s="14">
        <v>2015</v>
      </c>
      <c r="E86" s="16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V86"/>
      <c r="W86"/>
      <c r="X86" s="16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>
        <v>197</v>
      </c>
      <c r="B87" t="s">
        <v>70</v>
      </c>
      <c r="C87" s="14">
        <v>7180</v>
      </c>
      <c r="D87" s="14">
        <v>2015</v>
      </c>
      <c r="E87" s="16">
        <v>7.37</v>
      </c>
      <c r="F87" s="17">
        <v>17319</v>
      </c>
      <c r="G87" s="17">
        <v>593349</v>
      </c>
      <c r="H87" s="17">
        <v>42870</v>
      </c>
      <c r="I87" s="17">
        <v>50553</v>
      </c>
      <c r="J87" s="17">
        <v>56654</v>
      </c>
      <c r="K87" s="17">
        <v>0</v>
      </c>
      <c r="L87" s="17">
        <v>1292</v>
      </c>
      <c r="M87" s="17">
        <v>12751</v>
      </c>
      <c r="N87" s="17">
        <v>115289</v>
      </c>
      <c r="O87" s="17">
        <v>20731</v>
      </c>
      <c r="P87" s="17">
        <v>0</v>
      </c>
      <c r="Q87" s="17">
        <v>893489</v>
      </c>
      <c r="R87" s="17">
        <v>802887</v>
      </c>
      <c r="S87" s="17">
        <v>6923242</v>
      </c>
      <c r="T87" s="17">
        <v>4266291</v>
      </c>
      <c r="V87"/>
      <c r="W87"/>
      <c r="X87" s="16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>
        <v>198</v>
      </c>
      <c r="B88" t="s">
        <v>165</v>
      </c>
      <c r="C88" s="14">
        <v>7180</v>
      </c>
      <c r="D88" s="14">
        <v>2015</v>
      </c>
      <c r="E88" s="16">
        <v>4.34</v>
      </c>
      <c r="F88" s="17">
        <v>26079</v>
      </c>
      <c r="G88" s="17">
        <v>299559</v>
      </c>
      <c r="H88" s="17">
        <v>73108</v>
      </c>
      <c r="I88" s="17">
        <v>107756</v>
      </c>
      <c r="J88" s="17">
        <v>66868</v>
      </c>
      <c r="K88" s="17">
        <v>0</v>
      </c>
      <c r="L88" s="17">
        <v>407425</v>
      </c>
      <c r="M88" s="17">
        <v>36617</v>
      </c>
      <c r="N88" s="17">
        <v>47844</v>
      </c>
      <c r="O88" s="17">
        <v>19984</v>
      </c>
      <c r="P88" s="17">
        <v>0</v>
      </c>
      <c r="Q88" s="17">
        <v>1059161</v>
      </c>
      <c r="R88" s="17">
        <v>219207</v>
      </c>
      <c r="S88" s="17">
        <v>1442669</v>
      </c>
      <c r="T88" s="17">
        <v>1054935</v>
      </c>
      <c r="V88"/>
      <c r="W88"/>
      <c r="X88" s="16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>
        <v>199</v>
      </c>
      <c r="B89" t="s">
        <v>166</v>
      </c>
      <c r="C89" s="14">
        <v>7180</v>
      </c>
      <c r="D89" s="14">
        <v>2015</v>
      </c>
      <c r="E89" s="16">
        <v>5.0999999999999996</v>
      </c>
      <c r="F89" s="17">
        <v>17768</v>
      </c>
      <c r="G89" s="17">
        <v>352352</v>
      </c>
      <c r="H89" s="17">
        <v>89828</v>
      </c>
      <c r="I89" s="17">
        <v>0</v>
      </c>
      <c r="J89" s="17">
        <v>32765</v>
      </c>
      <c r="K89" s="17">
        <v>0</v>
      </c>
      <c r="L89" s="17">
        <v>0</v>
      </c>
      <c r="M89" s="17">
        <v>0</v>
      </c>
      <c r="N89" s="17">
        <v>16049</v>
      </c>
      <c r="O89" s="17">
        <v>0</v>
      </c>
      <c r="P89" s="17">
        <v>0</v>
      </c>
      <c r="Q89" s="17">
        <v>490994</v>
      </c>
      <c r="R89" s="17">
        <v>222980</v>
      </c>
      <c r="S89" s="17">
        <v>3590523</v>
      </c>
      <c r="T89" s="17">
        <v>2740047</v>
      </c>
      <c r="V89"/>
      <c r="W89"/>
      <c r="X89" s="16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>
        <v>201</v>
      </c>
      <c r="B90" t="s">
        <v>151</v>
      </c>
      <c r="C90" s="14">
        <v>7180</v>
      </c>
      <c r="D90" s="14">
        <v>2015</v>
      </c>
      <c r="E90" s="16">
        <v>12.65</v>
      </c>
      <c r="F90" s="17">
        <v>42408</v>
      </c>
      <c r="G90" s="17">
        <v>1022856</v>
      </c>
      <c r="H90" s="17">
        <v>261380</v>
      </c>
      <c r="I90" s="17">
        <v>13095</v>
      </c>
      <c r="J90" s="17">
        <v>177221</v>
      </c>
      <c r="K90" s="17">
        <v>1226</v>
      </c>
      <c r="L90" s="17">
        <v>8561</v>
      </c>
      <c r="M90" s="17">
        <v>4559</v>
      </c>
      <c r="N90" s="17">
        <v>34437</v>
      </c>
      <c r="O90" s="17">
        <v>118</v>
      </c>
      <c r="P90" s="17">
        <v>0</v>
      </c>
      <c r="Q90" s="17">
        <v>1523453</v>
      </c>
      <c r="R90" s="17">
        <v>743057</v>
      </c>
      <c r="S90" s="17">
        <v>18590923</v>
      </c>
      <c r="T90" s="17">
        <v>14503882</v>
      </c>
      <c r="V90"/>
      <c r="W90"/>
      <c r="X90" s="16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4">
        <v>202</v>
      </c>
      <c r="B91" s="15" t="s">
        <v>152</v>
      </c>
      <c r="C91" s="14">
        <v>7180</v>
      </c>
      <c r="D91" s="14">
        <v>2015</v>
      </c>
      <c r="E91" s="16">
        <v>14.01</v>
      </c>
      <c r="F91" s="17">
        <v>0</v>
      </c>
      <c r="G91" s="17">
        <v>1160350</v>
      </c>
      <c r="H91" s="17">
        <v>415219</v>
      </c>
      <c r="I91" s="17">
        <v>0</v>
      </c>
      <c r="J91" s="17">
        <v>200142</v>
      </c>
      <c r="K91" s="17">
        <v>16</v>
      </c>
      <c r="L91" s="17">
        <v>5030</v>
      </c>
      <c r="M91" s="17">
        <v>151</v>
      </c>
      <c r="N91" s="17">
        <v>0</v>
      </c>
      <c r="O91" s="17">
        <v>12826</v>
      </c>
      <c r="P91" s="17">
        <v>-6429</v>
      </c>
      <c r="Q91" s="17">
        <v>1800163</v>
      </c>
      <c r="R91" s="17">
        <v>710705</v>
      </c>
      <c r="S91" s="17">
        <v>8354473</v>
      </c>
      <c r="T91" s="17">
        <v>8354473</v>
      </c>
      <c r="V91"/>
      <c r="W91"/>
      <c r="X91" s="16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3">
        <v>204</v>
      </c>
      <c r="B92" s="13" t="s">
        <v>95</v>
      </c>
      <c r="C92" s="13">
        <v>7180</v>
      </c>
      <c r="D92" s="13">
        <v>2015</v>
      </c>
      <c r="E92" s="13">
        <v>2.31</v>
      </c>
      <c r="F92" s="13">
        <v>0</v>
      </c>
      <c r="G92" s="13">
        <v>164623</v>
      </c>
      <c r="H92" s="13">
        <v>46526</v>
      </c>
      <c r="I92" s="13">
        <v>0</v>
      </c>
      <c r="J92" s="13">
        <v>14210</v>
      </c>
      <c r="K92" s="13">
        <v>0</v>
      </c>
      <c r="L92" s="13">
        <v>0</v>
      </c>
      <c r="M92" s="13">
        <v>0</v>
      </c>
      <c r="N92" s="13">
        <v>23168</v>
      </c>
      <c r="O92" s="13">
        <v>31429</v>
      </c>
      <c r="P92" s="13">
        <v>0</v>
      </c>
      <c r="Q92" s="13">
        <v>279956</v>
      </c>
      <c r="R92" s="13">
        <v>133786</v>
      </c>
      <c r="S92" s="13">
        <v>2027068</v>
      </c>
      <c r="T92" s="13">
        <v>4199</v>
      </c>
    </row>
    <row r="93" spans="1:39" x14ac:dyDescent="0.25">
      <c r="A93" s="13">
        <v>205</v>
      </c>
      <c r="B93" s="13" t="s">
        <v>153</v>
      </c>
      <c r="C93" s="13">
        <v>7180</v>
      </c>
      <c r="D93" s="13">
        <v>2015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</row>
    <row r="94" spans="1:39" x14ac:dyDescent="0.25">
      <c r="A94" s="13">
        <v>206</v>
      </c>
      <c r="B94" s="13" t="s">
        <v>154</v>
      </c>
      <c r="C94" s="13">
        <v>7180</v>
      </c>
      <c r="D94" s="13">
        <v>2015</v>
      </c>
      <c r="E94" s="13">
        <v>8.89</v>
      </c>
      <c r="F94" s="13">
        <v>7171</v>
      </c>
      <c r="G94" s="13">
        <v>683913</v>
      </c>
      <c r="H94" s="13">
        <v>230701</v>
      </c>
      <c r="I94" s="13">
        <v>40133</v>
      </c>
      <c r="J94" s="13">
        <v>36160</v>
      </c>
      <c r="K94" s="13">
        <v>450</v>
      </c>
      <c r="L94" s="13">
        <v>14038</v>
      </c>
      <c r="M94" s="13">
        <v>0</v>
      </c>
      <c r="N94" s="13">
        <v>1267</v>
      </c>
      <c r="O94" s="13">
        <v>685</v>
      </c>
      <c r="P94" s="13">
        <v>0</v>
      </c>
      <c r="Q94" s="13">
        <v>1007347</v>
      </c>
      <c r="R94" s="13">
        <v>379077</v>
      </c>
      <c r="S94" s="13">
        <v>1773066</v>
      </c>
      <c r="T94" s="13">
        <v>682236</v>
      </c>
    </row>
    <row r="95" spans="1:39" x14ac:dyDescent="0.25">
      <c r="A95" s="13">
        <v>207</v>
      </c>
      <c r="B95" s="13" t="s">
        <v>167</v>
      </c>
      <c r="C95" s="13">
        <v>7180</v>
      </c>
      <c r="D95" s="13">
        <v>2015</v>
      </c>
      <c r="E95" s="13">
        <v>15.02</v>
      </c>
      <c r="F95" s="13">
        <v>0</v>
      </c>
      <c r="G95" s="13">
        <v>1058051</v>
      </c>
      <c r="H95" s="13">
        <v>229360</v>
      </c>
      <c r="I95" s="13">
        <v>45402</v>
      </c>
      <c r="J95" s="13">
        <v>116737</v>
      </c>
      <c r="K95" s="13">
        <v>0</v>
      </c>
      <c r="L95" s="13">
        <v>21354</v>
      </c>
      <c r="M95" s="13">
        <v>101874</v>
      </c>
      <c r="N95" s="13">
        <v>35765</v>
      </c>
      <c r="O95" s="13">
        <v>3471</v>
      </c>
      <c r="P95" s="13">
        <v>0</v>
      </c>
      <c r="Q95" s="13">
        <v>1612014</v>
      </c>
      <c r="R95" s="13">
        <v>1388353</v>
      </c>
      <c r="S95" s="13">
        <v>21657487</v>
      </c>
      <c r="T95" s="13">
        <v>15998050</v>
      </c>
    </row>
    <row r="96" spans="1:39" x14ac:dyDescent="0.25">
      <c r="A96" s="13">
        <v>208</v>
      </c>
      <c r="B96" s="13" t="s">
        <v>99</v>
      </c>
      <c r="C96" s="13">
        <v>7180</v>
      </c>
      <c r="D96" s="13">
        <v>2015</v>
      </c>
      <c r="E96" s="13">
        <v>28.19</v>
      </c>
      <c r="F96" s="13">
        <v>109477</v>
      </c>
      <c r="G96" s="13">
        <v>1972883</v>
      </c>
      <c r="H96" s="13">
        <v>427856</v>
      </c>
      <c r="I96" s="13">
        <v>0</v>
      </c>
      <c r="J96" s="13">
        <v>524897</v>
      </c>
      <c r="K96" s="13">
        <v>480</v>
      </c>
      <c r="L96" s="13">
        <v>17581</v>
      </c>
      <c r="M96" s="13">
        <v>0</v>
      </c>
      <c r="N96" s="13">
        <v>207670</v>
      </c>
      <c r="O96" s="13">
        <v>12369</v>
      </c>
      <c r="P96" s="13">
        <v>0</v>
      </c>
      <c r="Q96" s="13">
        <v>3163736</v>
      </c>
      <c r="R96" s="13">
        <v>2587671</v>
      </c>
      <c r="S96" s="13">
        <v>41567409</v>
      </c>
      <c r="T96" s="13">
        <v>30935184</v>
      </c>
    </row>
    <row r="97" spans="1:41" x14ac:dyDescent="0.25">
      <c r="A97" s="13">
        <v>209</v>
      </c>
      <c r="B97" s="13" t="s">
        <v>155</v>
      </c>
      <c r="C97" s="13">
        <v>7180</v>
      </c>
      <c r="D97" s="13">
        <v>2015</v>
      </c>
      <c r="E97" s="13">
        <v>9.9600000000000009</v>
      </c>
      <c r="F97" s="13">
        <v>15504</v>
      </c>
      <c r="G97" s="13">
        <v>766166</v>
      </c>
      <c r="H97" s="13">
        <v>196497</v>
      </c>
      <c r="I97" s="13">
        <v>6960</v>
      </c>
      <c r="J97" s="13">
        <v>174806</v>
      </c>
      <c r="K97" s="13">
        <v>633</v>
      </c>
      <c r="L97" s="13">
        <v>11343</v>
      </c>
      <c r="M97" s="13">
        <v>42381</v>
      </c>
      <c r="N97" s="13">
        <v>16487</v>
      </c>
      <c r="O97" s="13">
        <v>2924</v>
      </c>
      <c r="P97" s="13">
        <v>0</v>
      </c>
      <c r="Q97" s="13">
        <v>1218197</v>
      </c>
      <c r="R97" s="13">
        <v>442270</v>
      </c>
      <c r="S97" s="13">
        <v>9010987</v>
      </c>
      <c r="T97" s="13">
        <v>7897024</v>
      </c>
    </row>
    <row r="98" spans="1:41" x14ac:dyDescent="0.25">
      <c r="A98" s="13">
        <v>210</v>
      </c>
      <c r="B98" s="13" t="s">
        <v>156</v>
      </c>
      <c r="C98" s="13">
        <v>7180</v>
      </c>
      <c r="D98" s="13">
        <v>2015</v>
      </c>
      <c r="E98" s="13">
        <v>12.6</v>
      </c>
      <c r="F98" s="13">
        <v>0</v>
      </c>
      <c r="G98" s="13">
        <v>1104446</v>
      </c>
      <c r="H98" s="13">
        <v>0</v>
      </c>
      <c r="I98" s="13">
        <v>51892</v>
      </c>
      <c r="J98" s="13">
        <v>204230</v>
      </c>
      <c r="K98" s="13">
        <v>1217</v>
      </c>
      <c r="L98" s="13">
        <v>34300</v>
      </c>
      <c r="M98" s="13">
        <v>2360</v>
      </c>
      <c r="N98" s="13">
        <v>1239</v>
      </c>
      <c r="O98" s="13">
        <v>4465</v>
      </c>
      <c r="P98" s="13">
        <v>0</v>
      </c>
      <c r="Q98" s="13">
        <v>1404149</v>
      </c>
      <c r="R98" s="13">
        <v>1432593</v>
      </c>
      <c r="S98" s="13">
        <v>6945793</v>
      </c>
      <c r="T98" s="13">
        <v>6088101</v>
      </c>
    </row>
    <row r="99" spans="1:41" x14ac:dyDescent="0.25">
      <c r="A99" s="13">
        <v>211</v>
      </c>
      <c r="B99" s="13" t="s">
        <v>157</v>
      </c>
      <c r="C99" s="13">
        <v>7180</v>
      </c>
      <c r="D99" s="13">
        <v>2015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</row>
    <row r="100" spans="1:41" x14ac:dyDescent="0.25">
      <c r="A100" s="13">
        <v>904</v>
      </c>
      <c r="B100" s="13" t="s">
        <v>105</v>
      </c>
      <c r="C100" s="13">
        <v>7180</v>
      </c>
      <c r="D100" s="13">
        <v>2015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</row>
    <row r="101" spans="1:41" x14ac:dyDescent="0.25">
      <c r="A101" s="13">
        <v>915</v>
      </c>
      <c r="B101" s="13" t="s">
        <v>109</v>
      </c>
      <c r="C101" s="13">
        <v>7180</v>
      </c>
      <c r="D101" s="13">
        <v>2015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</row>
    <row r="102" spans="1:41" x14ac:dyDescent="0.25">
      <c r="A102" s="13">
        <v>919</v>
      </c>
      <c r="B102" s="13" t="s">
        <v>118</v>
      </c>
      <c r="C102" s="13">
        <v>7180</v>
      </c>
      <c r="D102" s="13">
        <v>2015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</row>
    <row r="103" spans="1:41" x14ac:dyDescent="0.25">
      <c r="A103" s="13">
        <v>921</v>
      </c>
      <c r="B103" s="13" t="s">
        <v>168</v>
      </c>
      <c r="C103" s="13">
        <v>7180</v>
      </c>
      <c r="D103" s="13">
        <v>2015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</row>
    <row r="104" spans="1:41" x14ac:dyDescent="0.25">
      <c r="A104" s="11">
        <v>922</v>
      </c>
      <c r="B104" s="13" t="s">
        <v>169</v>
      </c>
      <c r="C104" s="13">
        <v>7180</v>
      </c>
      <c r="D104" s="13">
        <v>2015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</row>
    <row r="105" spans="1:41" x14ac:dyDescent="0.25">
      <c r="A105" s="11">
        <v>923</v>
      </c>
      <c r="B105" s="13" t="s">
        <v>171</v>
      </c>
      <c r="C105" s="13">
        <v>7180</v>
      </c>
      <c r="D105" s="13">
        <v>2016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</row>
    <row r="106" spans="1:41" x14ac:dyDescent="0.25">
      <c r="A106" s="11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</row>
    <row r="107" spans="1:41" x14ac:dyDescent="0.25">
      <c r="A107" s="12" t="s">
        <v>21</v>
      </c>
      <c r="B107" s="12" t="s">
        <v>49</v>
      </c>
      <c r="C107" s="12" t="s">
        <v>50</v>
      </c>
      <c r="D107" s="12" t="s">
        <v>51</v>
      </c>
      <c r="E107" s="12" t="s">
        <v>52</v>
      </c>
      <c r="F107" s="12" t="s">
        <v>53</v>
      </c>
      <c r="G107" s="12" t="s">
        <v>54</v>
      </c>
      <c r="H107" s="12" t="s">
        <v>55</v>
      </c>
      <c r="I107" s="12" t="s">
        <v>56</v>
      </c>
      <c r="J107" s="12" t="s">
        <v>57</v>
      </c>
      <c r="K107" s="12" t="s">
        <v>58</v>
      </c>
      <c r="L107" s="12" t="s">
        <v>59</v>
      </c>
      <c r="M107" s="12" t="s">
        <v>60</v>
      </c>
      <c r="N107" s="12" t="s">
        <v>61</v>
      </c>
      <c r="O107" s="12" t="s">
        <v>62</v>
      </c>
      <c r="P107" s="12" t="s">
        <v>63</v>
      </c>
      <c r="Q107" s="12" t="s">
        <v>64</v>
      </c>
      <c r="R107" s="12" t="s">
        <v>65</v>
      </c>
      <c r="S107" s="12" t="s">
        <v>66</v>
      </c>
      <c r="T107" s="12" t="s">
        <v>67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x14ac:dyDescent="0.25">
      <c r="A108">
        <v>1</v>
      </c>
      <c r="B108" t="s">
        <v>120</v>
      </c>
      <c r="C108" s="14">
        <v>7180</v>
      </c>
      <c r="D108" s="14">
        <v>2016</v>
      </c>
      <c r="E108" s="19">
        <v>78.19</v>
      </c>
      <c r="F108" s="20">
        <v>0</v>
      </c>
      <c r="G108" s="20">
        <v>7109967</v>
      </c>
      <c r="H108" s="20">
        <v>532726</v>
      </c>
      <c r="I108" s="20">
        <v>25000</v>
      </c>
      <c r="J108" s="20">
        <v>2246564</v>
      </c>
      <c r="K108" s="20">
        <v>4829</v>
      </c>
      <c r="L108" s="20">
        <v>22628</v>
      </c>
      <c r="M108" s="20">
        <v>30271</v>
      </c>
      <c r="N108" s="20">
        <v>48760</v>
      </c>
      <c r="O108" s="20">
        <v>30129</v>
      </c>
      <c r="P108" s="20">
        <v>0</v>
      </c>
      <c r="Q108" s="20">
        <v>10050874</v>
      </c>
      <c r="R108" s="20">
        <v>8902812</v>
      </c>
      <c r="S108" s="20">
        <v>117736403</v>
      </c>
      <c r="T108" s="20">
        <v>112748984</v>
      </c>
      <c r="V108"/>
      <c r="W108"/>
      <c r="X108"/>
      <c r="Y108"/>
      <c r="Z108" s="16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</row>
    <row r="109" spans="1:41" x14ac:dyDescent="0.25">
      <c r="A109">
        <v>3</v>
      </c>
      <c r="B109" t="s">
        <v>121</v>
      </c>
      <c r="C109" s="14">
        <v>7180</v>
      </c>
      <c r="D109" s="14">
        <v>2016</v>
      </c>
      <c r="E109" s="21">
        <v>46.9</v>
      </c>
      <c r="F109" s="22">
        <v>0</v>
      </c>
      <c r="G109" s="22">
        <v>4184390</v>
      </c>
      <c r="H109" s="22">
        <v>290699</v>
      </c>
      <c r="I109" s="22">
        <v>206793</v>
      </c>
      <c r="J109" s="22">
        <v>1055645</v>
      </c>
      <c r="K109" s="22">
        <v>85140</v>
      </c>
      <c r="L109" s="22">
        <v>203696</v>
      </c>
      <c r="M109" s="22">
        <v>622415</v>
      </c>
      <c r="N109" s="22">
        <v>460232</v>
      </c>
      <c r="O109" s="22">
        <v>70797</v>
      </c>
      <c r="P109" s="22">
        <v>602235</v>
      </c>
      <c r="Q109" s="22">
        <v>6577572</v>
      </c>
      <c r="R109" s="22">
        <v>6136090</v>
      </c>
      <c r="S109" s="22">
        <v>50474497</v>
      </c>
      <c r="T109" s="22">
        <v>42906881</v>
      </c>
      <c r="V109"/>
    </row>
    <row r="110" spans="1:41" x14ac:dyDescent="0.25">
      <c r="A110">
        <v>8</v>
      </c>
      <c r="B110" t="s">
        <v>122</v>
      </c>
      <c r="C110" s="14">
        <v>7180</v>
      </c>
      <c r="D110" s="14">
        <v>2016</v>
      </c>
      <c r="E110" s="19">
        <v>1.17</v>
      </c>
      <c r="F110" s="20">
        <v>1455</v>
      </c>
      <c r="G110" s="20">
        <v>94365</v>
      </c>
      <c r="H110" s="20">
        <v>20832</v>
      </c>
      <c r="I110" s="20">
        <v>0</v>
      </c>
      <c r="J110" s="20">
        <v>3853</v>
      </c>
      <c r="K110" s="20">
        <v>0</v>
      </c>
      <c r="L110" s="20">
        <v>4991</v>
      </c>
      <c r="M110" s="20">
        <v>0</v>
      </c>
      <c r="N110" s="20">
        <v>0</v>
      </c>
      <c r="O110" s="20">
        <v>47</v>
      </c>
      <c r="P110" s="20">
        <v>0</v>
      </c>
      <c r="Q110" s="20">
        <v>124088</v>
      </c>
      <c r="R110" s="20">
        <v>61027</v>
      </c>
      <c r="S110" s="20">
        <v>311278</v>
      </c>
      <c r="T110" s="20">
        <v>115280</v>
      </c>
      <c r="V110"/>
      <c r="W110"/>
      <c r="X110"/>
      <c r="Y110"/>
      <c r="Z110" s="16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</row>
    <row r="111" spans="1:41" x14ac:dyDescent="0.25">
      <c r="A111">
        <v>10</v>
      </c>
      <c r="B111" t="s">
        <v>91</v>
      </c>
      <c r="C111" s="14">
        <v>7180</v>
      </c>
      <c r="D111" s="14">
        <v>2016</v>
      </c>
      <c r="E111" s="19">
        <v>19.760000000000002</v>
      </c>
      <c r="F111" s="20">
        <v>30173</v>
      </c>
      <c r="G111" s="20">
        <v>1638827</v>
      </c>
      <c r="H111" s="20">
        <v>312663</v>
      </c>
      <c r="I111" s="20">
        <v>0</v>
      </c>
      <c r="J111" s="20">
        <v>224285</v>
      </c>
      <c r="K111" s="20">
        <v>3497</v>
      </c>
      <c r="L111" s="20">
        <v>2937</v>
      </c>
      <c r="M111" s="20">
        <v>10718</v>
      </c>
      <c r="N111" s="20">
        <v>83550</v>
      </c>
      <c r="O111" s="20">
        <v>26042</v>
      </c>
      <c r="P111" s="20">
        <v>2490</v>
      </c>
      <c r="Q111" s="20">
        <v>2300029</v>
      </c>
      <c r="R111" s="20">
        <v>895654</v>
      </c>
      <c r="S111" s="20">
        <v>11424431</v>
      </c>
      <c r="T111" s="20">
        <v>10880020</v>
      </c>
      <c r="V111"/>
      <c r="W111"/>
      <c r="X111"/>
      <c r="Y111"/>
      <c r="Z111" s="16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</row>
    <row r="112" spans="1:41" x14ac:dyDescent="0.25">
      <c r="A112">
        <v>14</v>
      </c>
      <c r="B112" t="s">
        <v>116</v>
      </c>
      <c r="C112" s="14">
        <v>7180</v>
      </c>
      <c r="D112" s="14">
        <v>2016</v>
      </c>
      <c r="E112" s="19">
        <v>77.430000000000007</v>
      </c>
      <c r="F112" s="20">
        <v>188380</v>
      </c>
      <c r="G112" s="20">
        <v>6495076</v>
      </c>
      <c r="H112" s="20">
        <v>1781722</v>
      </c>
      <c r="I112" s="20">
        <v>0</v>
      </c>
      <c r="J112" s="20">
        <v>2518618</v>
      </c>
      <c r="K112" s="20">
        <v>0</v>
      </c>
      <c r="L112" s="20">
        <v>95108</v>
      </c>
      <c r="M112" s="20">
        <v>135167</v>
      </c>
      <c r="N112" s="20">
        <v>328065</v>
      </c>
      <c r="O112" s="20">
        <v>10011</v>
      </c>
      <c r="P112" s="20">
        <v>0</v>
      </c>
      <c r="Q112" s="20">
        <v>11363767</v>
      </c>
      <c r="R112" s="20">
        <v>12349026</v>
      </c>
      <c r="S112" s="20">
        <v>72180038</v>
      </c>
      <c r="T112" s="20">
        <v>70240743</v>
      </c>
      <c r="V112"/>
      <c r="W112"/>
      <c r="X112"/>
      <c r="Y112"/>
      <c r="Z112" s="16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</row>
    <row r="113" spans="1:41" x14ac:dyDescent="0.25">
      <c r="A113">
        <v>20</v>
      </c>
      <c r="B113" t="s">
        <v>123</v>
      </c>
      <c r="C113" s="14">
        <v>7180</v>
      </c>
      <c r="D113" s="14">
        <v>2016</v>
      </c>
      <c r="E113" s="19">
        <v>1.41</v>
      </c>
      <c r="F113" s="20">
        <v>0</v>
      </c>
      <c r="G113" s="20">
        <v>155323</v>
      </c>
      <c r="H113" s="20">
        <v>44721</v>
      </c>
      <c r="I113" s="20">
        <v>0</v>
      </c>
      <c r="J113" s="20">
        <v>35188</v>
      </c>
      <c r="K113" s="20">
        <v>0</v>
      </c>
      <c r="L113" s="20">
        <v>244</v>
      </c>
      <c r="M113" s="20">
        <v>0</v>
      </c>
      <c r="N113" s="20">
        <v>2004</v>
      </c>
      <c r="O113" s="20">
        <v>0</v>
      </c>
      <c r="P113" s="20">
        <v>0</v>
      </c>
      <c r="Q113" s="20">
        <v>237480</v>
      </c>
      <c r="R113" s="20">
        <v>5553</v>
      </c>
      <c r="S113" s="20">
        <v>273185</v>
      </c>
      <c r="T113" s="20">
        <v>0</v>
      </c>
      <c r="V113"/>
      <c r="W113"/>
      <c r="X113"/>
      <c r="Y113"/>
      <c r="Z113" s="16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</row>
    <row r="114" spans="1:41" x14ac:dyDescent="0.25">
      <c r="A114">
        <v>21</v>
      </c>
      <c r="B114" t="s">
        <v>124</v>
      </c>
      <c r="C114" s="14">
        <v>7180</v>
      </c>
      <c r="D114" s="14">
        <v>2016</v>
      </c>
      <c r="E114" s="19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V114"/>
      <c r="W114"/>
      <c r="X114"/>
      <c r="Y114"/>
      <c r="Z114" s="16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</row>
    <row r="115" spans="1:41" x14ac:dyDescent="0.25">
      <c r="A115">
        <v>22</v>
      </c>
      <c r="B115" t="s">
        <v>81</v>
      </c>
      <c r="C115" s="14">
        <v>7180</v>
      </c>
      <c r="D115" s="14">
        <v>2016</v>
      </c>
      <c r="E115" s="19">
        <v>7.02</v>
      </c>
      <c r="F115" s="20">
        <v>32100</v>
      </c>
      <c r="G115" s="20">
        <v>514524</v>
      </c>
      <c r="H115" s="20">
        <v>180018</v>
      </c>
      <c r="I115" s="20">
        <v>66293</v>
      </c>
      <c r="J115" s="20">
        <v>346452</v>
      </c>
      <c r="K115" s="20">
        <v>336</v>
      </c>
      <c r="L115" s="20">
        <v>23859</v>
      </c>
      <c r="M115" s="20">
        <v>2450</v>
      </c>
      <c r="N115" s="20">
        <v>0</v>
      </c>
      <c r="O115" s="20">
        <v>235961</v>
      </c>
      <c r="P115" s="20">
        <v>1094</v>
      </c>
      <c r="Q115" s="20">
        <v>1368799</v>
      </c>
      <c r="R115" s="20">
        <v>232114</v>
      </c>
      <c r="S115" s="20">
        <v>6089658</v>
      </c>
      <c r="T115" s="20">
        <v>3455630</v>
      </c>
      <c r="V115"/>
    </row>
    <row r="116" spans="1:41" x14ac:dyDescent="0.25">
      <c r="A116">
        <v>23</v>
      </c>
      <c r="B116" t="s">
        <v>125</v>
      </c>
      <c r="C116" s="14">
        <v>7180</v>
      </c>
      <c r="D116" s="14">
        <v>2016</v>
      </c>
      <c r="E116" s="19">
        <v>0.92</v>
      </c>
      <c r="F116" s="20">
        <v>3042</v>
      </c>
      <c r="G116" s="20">
        <v>42151</v>
      </c>
      <c r="H116" s="20">
        <v>7480</v>
      </c>
      <c r="I116" s="20">
        <v>0</v>
      </c>
      <c r="J116" s="20">
        <v>28216</v>
      </c>
      <c r="K116" s="20">
        <v>0</v>
      </c>
      <c r="L116" s="20">
        <v>0</v>
      </c>
      <c r="M116" s="20">
        <v>2683</v>
      </c>
      <c r="N116" s="20">
        <v>33473</v>
      </c>
      <c r="O116" s="20">
        <v>12143</v>
      </c>
      <c r="P116" s="20">
        <v>0</v>
      </c>
      <c r="Q116" s="20">
        <v>126146</v>
      </c>
      <c r="R116" s="20">
        <v>88077</v>
      </c>
      <c r="S116" s="20">
        <v>235376</v>
      </c>
      <c r="T116" s="20">
        <v>44697</v>
      </c>
      <c r="V116"/>
      <c r="W116"/>
      <c r="X116"/>
      <c r="Y116"/>
      <c r="Z116" s="16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</row>
    <row r="117" spans="1:41" x14ac:dyDescent="0.25">
      <c r="A117">
        <v>26</v>
      </c>
      <c r="B117" t="s">
        <v>126</v>
      </c>
      <c r="C117" s="14">
        <v>7180</v>
      </c>
      <c r="D117" s="14">
        <v>2016</v>
      </c>
      <c r="E117" s="19">
        <v>15.32</v>
      </c>
      <c r="F117" s="20">
        <v>28357</v>
      </c>
      <c r="G117" s="20">
        <v>1215323</v>
      </c>
      <c r="H117" s="20">
        <v>330803</v>
      </c>
      <c r="I117" s="20">
        <v>0</v>
      </c>
      <c r="J117" s="20">
        <v>118335</v>
      </c>
      <c r="K117" s="20">
        <v>0</v>
      </c>
      <c r="L117" s="20">
        <v>5395</v>
      </c>
      <c r="M117" s="20">
        <v>0</v>
      </c>
      <c r="N117" s="20">
        <v>38136</v>
      </c>
      <c r="O117" s="20">
        <v>146</v>
      </c>
      <c r="P117" s="20">
        <v>0</v>
      </c>
      <c r="Q117" s="20">
        <v>1708138</v>
      </c>
      <c r="R117" s="20">
        <v>875877</v>
      </c>
      <c r="S117" s="20">
        <v>12241352</v>
      </c>
      <c r="T117" s="20">
        <v>10048992</v>
      </c>
      <c r="V117"/>
      <c r="W117"/>
      <c r="X117"/>
      <c r="Y117"/>
      <c r="Z117" s="16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</row>
    <row r="118" spans="1:41" x14ac:dyDescent="0.25">
      <c r="A118">
        <v>29</v>
      </c>
      <c r="B118" t="s">
        <v>77</v>
      </c>
      <c r="C118" s="14">
        <v>7180</v>
      </c>
      <c r="D118" s="14">
        <v>2016</v>
      </c>
      <c r="E118" s="19">
        <v>73.45</v>
      </c>
      <c r="F118" s="20">
        <v>7845</v>
      </c>
      <c r="G118" s="20">
        <v>5833525</v>
      </c>
      <c r="H118" s="20">
        <v>1953823</v>
      </c>
      <c r="I118" s="20">
        <v>0</v>
      </c>
      <c r="J118" s="20">
        <v>616402</v>
      </c>
      <c r="K118" s="20">
        <v>8078</v>
      </c>
      <c r="L118" s="20">
        <v>3195</v>
      </c>
      <c r="M118" s="20">
        <v>13303</v>
      </c>
      <c r="N118" s="20">
        <v>370943</v>
      </c>
      <c r="O118" s="20">
        <v>1203</v>
      </c>
      <c r="P118" s="20">
        <v>6439</v>
      </c>
      <c r="Q118" s="20">
        <v>8794033</v>
      </c>
      <c r="R118" s="20">
        <v>4421694</v>
      </c>
      <c r="S118" s="20">
        <v>34330324</v>
      </c>
      <c r="T118" s="20">
        <v>32547877</v>
      </c>
      <c r="V118"/>
      <c r="W118"/>
      <c r="X118"/>
      <c r="Y118"/>
      <c r="Z118" s="16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</row>
    <row r="119" spans="1:41" x14ac:dyDescent="0.25">
      <c r="A119">
        <v>32</v>
      </c>
      <c r="B119" t="s">
        <v>127</v>
      </c>
      <c r="C119" s="14">
        <v>7180</v>
      </c>
      <c r="D119" s="14">
        <v>2016</v>
      </c>
      <c r="E119" s="21">
        <v>28.31</v>
      </c>
      <c r="F119" s="23">
        <v>152951</v>
      </c>
      <c r="G119" s="23">
        <v>2153531</v>
      </c>
      <c r="H119" s="23">
        <v>613515</v>
      </c>
      <c r="I119" s="23">
        <v>24913</v>
      </c>
      <c r="J119" s="23">
        <v>706391</v>
      </c>
      <c r="K119" s="23">
        <v>915</v>
      </c>
      <c r="L119" s="23">
        <v>41987</v>
      </c>
      <c r="M119" s="23">
        <v>64184</v>
      </c>
      <c r="N119" s="23">
        <v>171188</v>
      </c>
      <c r="O119" s="23">
        <v>3980</v>
      </c>
      <c r="P119" s="23">
        <v>0</v>
      </c>
      <c r="Q119" s="23">
        <v>3780604</v>
      </c>
      <c r="R119" s="23">
        <v>1322582</v>
      </c>
      <c r="S119" s="23">
        <v>54779485</v>
      </c>
      <c r="T119" s="23">
        <v>47247453</v>
      </c>
      <c r="V119"/>
      <c r="W119"/>
      <c r="X119"/>
      <c r="Y119"/>
      <c r="Z119" s="16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</row>
    <row r="120" spans="1:41" x14ac:dyDescent="0.25">
      <c r="A120">
        <v>35</v>
      </c>
      <c r="B120" t="s">
        <v>128</v>
      </c>
      <c r="C120" s="14">
        <v>7180</v>
      </c>
      <c r="D120" s="14">
        <v>2016</v>
      </c>
      <c r="E120" s="19">
        <v>5.85</v>
      </c>
      <c r="F120" s="20">
        <v>9209</v>
      </c>
      <c r="G120" s="20">
        <v>463725</v>
      </c>
      <c r="H120" s="20">
        <v>122517</v>
      </c>
      <c r="I120" s="20">
        <v>0</v>
      </c>
      <c r="J120" s="20">
        <v>44050</v>
      </c>
      <c r="K120" s="20">
        <v>312</v>
      </c>
      <c r="L120" s="20">
        <v>482</v>
      </c>
      <c r="M120" s="20">
        <v>1276</v>
      </c>
      <c r="N120" s="20">
        <v>11385</v>
      </c>
      <c r="O120" s="20">
        <v>1080</v>
      </c>
      <c r="P120" s="20">
        <v>0</v>
      </c>
      <c r="Q120" s="20">
        <v>644827</v>
      </c>
      <c r="R120" s="20">
        <v>278103</v>
      </c>
      <c r="S120" s="20">
        <v>3613346</v>
      </c>
      <c r="T120" s="20">
        <v>1776246</v>
      </c>
      <c r="V120"/>
      <c r="W120"/>
      <c r="X120"/>
      <c r="Y120"/>
      <c r="Z120" s="16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</row>
    <row r="121" spans="1:41" x14ac:dyDescent="0.25">
      <c r="A121">
        <v>37</v>
      </c>
      <c r="B121" t="s">
        <v>158</v>
      </c>
      <c r="C121" s="14">
        <v>7180</v>
      </c>
      <c r="D121" s="14">
        <v>2016</v>
      </c>
      <c r="E121" s="19">
        <v>36.5</v>
      </c>
      <c r="F121" s="20">
        <v>185233</v>
      </c>
      <c r="G121" s="20">
        <v>2631896</v>
      </c>
      <c r="H121" s="20">
        <v>683087</v>
      </c>
      <c r="I121" s="20">
        <v>0</v>
      </c>
      <c r="J121" s="20">
        <v>599436</v>
      </c>
      <c r="K121" s="20">
        <v>0</v>
      </c>
      <c r="L121" s="20">
        <v>34075</v>
      </c>
      <c r="M121" s="20">
        <v>78709</v>
      </c>
      <c r="N121" s="20">
        <v>175061</v>
      </c>
      <c r="O121" s="20">
        <v>73975</v>
      </c>
      <c r="P121" s="20">
        <v>0</v>
      </c>
      <c r="Q121" s="20">
        <v>4276239</v>
      </c>
      <c r="R121" s="20">
        <v>1843171</v>
      </c>
      <c r="S121" s="20">
        <v>28426030</v>
      </c>
      <c r="T121" s="20">
        <v>21528885</v>
      </c>
      <c r="V121"/>
      <c r="W121"/>
      <c r="X121"/>
      <c r="Y121"/>
      <c r="Z121" s="16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</row>
    <row r="122" spans="1:41" x14ac:dyDescent="0.25">
      <c r="A122">
        <v>38</v>
      </c>
      <c r="B122" t="s">
        <v>101</v>
      </c>
      <c r="C122" s="14">
        <v>7180</v>
      </c>
      <c r="D122" s="14">
        <v>2016</v>
      </c>
      <c r="E122" s="21">
        <v>10.61</v>
      </c>
      <c r="F122" s="22">
        <v>0</v>
      </c>
      <c r="G122" s="22">
        <v>670258</v>
      </c>
      <c r="H122" s="22">
        <v>189265</v>
      </c>
      <c r="I122" s="22">
        <v>0</v>
      </c>
      <c r="J122" s="22">
        <v>160340</v>
      </c>
      <c r="K122" s="22">
        <v>0</v>
      </c>
      <c r="L122" s="22">
        <v>47871</v>
      </c>
      <c r="M122" s="22">
        <v>3095</v>
      </c>
      <c r="N122" s="22">
        <v>17766</v>
      </c>
      <c r="O122" s="22">
        <v>36530</v>
      </c>
      <c r="P122" s="22">
        <v>1000</v>
      </c>
      <c r="Q122" s="22">
        <v>1124125</v>
      </c>
      <c r="R122" s="22">
        <v>231775</v>
      </c>
      <c r="S122" s="22">
        <v>2897459</v>
      </c>
      <c r="T122" s="22">
        <v>2231873</v>
      </c>
      <c r="V122"/>
      <c r="W122"/>
      <c r="X122"/>
      <c r="Y122"/>
      <c r="Z122" s="16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</row>
    <row r="123" spans="1:41" x14ac:dyDescent="0.25">
      <c r="A123">
        <v>39</v>
      </c>
      <c r="B123" t="s">
        <v>129</v>
      </c>
      <c r="C123" s="14">
        <v>7180</v>
      </c>
      <c r="D123" s="14">
        <v>2016</v>
      </c>
      <c r="E123" s="19">
        <v>16.5</v>
      </c>
      <c r="F123" s="20">
        <v>52009</v>
      </c>
      <c r="G123" s="20">
        <v>1217360</v>
      </c>
      <c r="H123" s="20">
        <v>276831</v>
      </c>
      <c r="I123" s="20">
        <v>52912</v>
      </c>
      <c r="J123" s="20">
        <v>241991</v>
      </c>
      <c r="K123" s="20">
        <v>1120</v>
      </c>
      <c r="L123" s="20">
        <v>2324</v>
      </c>
      <c r="M123" s="20">
        <v>17262</v>
      </c>
      <c r="N123" s="20">
        <v>102148</v>
      </c>
      <c r="O123" s="20">
        <v>434</v>
      </c>
      <c r="P123" s="20">
        <v>0</v>
      </c>
      <c r="Q123" s="20">
        <v>1912382</v>
      </c>
      <c r="R123" s="20">
        <v>1070521</v>
      </c>
      <c r="S123" s="20">
        <v>13997016</v>
      </c>
      <c r="T123" s="20">
        <v>8490807</v>
      </c>
      <c r="V123"/>
    </row>
    <row r="124" spans="1:41" x14ac:dyDescent="0.25">
      <c r="A124">
        <v>42</v>
      </c>
      <c r="B124" t="s">
        <v>159</v>
      </c>
      <c r="C124" s="14">
        <v>7180</v>
      </c>
      <c r="D124" s="14">
        <v>2016</v>
      </c>
      <c r="E124" s="19">
        <v>3.89</v>
      </c>
      <c r="F124" s="20">
        <v>901</v>
      </c>
      <c r="G124" s="20">
        <v>314038</v>
      </c>
      <c r="H124" s="20">
        <v>87638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1178</v>
      </c>
      <c r="O124" s="20">
        <v>0</v>
      </c>
      <c r="P124" s="20">
        <v>0</v>
      </c>
      <c r="Q124" s="20">
        <v>402854</v>
      </c>
      <c r="R124" s="20">
        <v>645123</v>
      </c>
      <c r="S124" s="20">
        <v>178771</v>
      </c>
      <c r="T124" s="20">
        <v>136849</v>
      </c>
      <c r="V124"/>
      <c r="W124"/>
      <c r="X124"/>
      <c r="Y124"/>
      <c r="Z124" s="16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</row>
    <row r="125" spans="1:41" x14ac:dyDescent="0.25">
      <c r="A125">
        <v>43</v>
      </c>
      <c r="B125" t="s">
        <v>92</v>
      </c>
      <c r="C125" s="14"/>
      <c r="D125" s="14"/>
      <c r="E125" s="19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V125"/>
      <c r="W125"/>
      <c r="X125"/>
      <c r="Y125"/>
      <c r="Z125" s="16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</row>
    <row r="126" spans="1:41" x14ac:dyDescent="0.25">
      <c r="A126">
        <v>45</v>
      </c>
      <c r="B126" t="s">
        <v>107</v>
      </c>
      <c r="C126" s="14">
        <v>7180</v>
      </c>
      <c r="D126" s="14">
        <v>2016</v>
      </c>
      <c r="E126" s="19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V126"/>
    </row>
    <row r="127" spans="1:41" x14ac:dyDescent="0.25">
      <c r="A127">
        <v>46</v>
      </c>
      <c r="B127" t="s">
        <v>130</v>
      </c>
      <c r="C127" s="14">
        <v>7180</v>
      </c>
      <c r="D127" s="14">
        <v>2016</v>
      </c>
      <c r="E127" s="19">
        <v>5.2</v>
      </c>
      <c r="F127" s="20">
        <v>6880</v>
      </c>
      <c r="G127" s="20">
        <v>400561</v>
      </c>
      <c r="H127" s="20">
        <v>77522</v>
      </c>
      <c r="I127" s="20">
        <v>125799</v>
      </c>
      <c r="J127" s="20">
        <v>57257</v>
      </c>
      <c r="K127" s="20">
        <v>688</v>
      </c>
      <c r="L127" s="20">
        <v>11274</v>
      </c>
      <c r="M127" s="20">
        <v>36334</v>
      </c>
      <c r="N127" s="20">
        <v>21781</v>
      </c>
      <c r="O127" s="20">
        <v>2241</v>
      </c>
      <c r="P127" s="20">
        <v>0</v>
      </c>
      <c r="Q127" s="20">
        <v>733457</v>
      </c>
      <c r="R127" s="20">
        <v>185947</v>
      </c>
      <c r="S127" s="20">
        <v>1570668</v>
      </c>
      <c r="T127" s="20">
        <v>1262476</v>
      </c>
      <c r="V127"/>
    </row>
    <row r="128" spans="1:41" x14ac:dyDescent="0.25">
      <c r="A128">
        <v>50</v>
      </c>
      <c r="B128" t="s">
        <v>131</v>
      </c>
      <c r="C128" s="14">
        <v>7180</v>
      </c>
      <c r="D128" s="14">
        <v>2016</v>
      </c>
      <c r="E128" s="19">
        <v>25.24</v>
      </c>
      <c r="F128" s="20">
        <v>0</v>
      </c>
      <c r="G128" s="20">
        <v>2041580</v>
      </c>
      <c r="H128" s="20">
        <v>174121</v>
      </c>
      <c r="I128" s="20">
        <v>17796</v>
      </c>
      <c r="J128" s="20">
        <v>386673</v>
      </c>
      <c r="K128" s="20">
        <v>0</v>
      </c>
      <c r="L128" s="20">
        <v>24796</v>
      </c>
      <c r="M128" s="20">
        <v>476</v>
      </c>
      <c r="N128" s="20">
        <v>93600</v>
      </c>
      <c r="O128" s="20">
        <v>19476</v>
      </c>
      <c r="P128" s="20">
        <v>0</v>
      </c>
      <c r="Q128" s="20">
        <v>2758518</v>
      </c>
      <c r="R128" s="20">
        <v>2057802</v>
      </c>
      <c r="S128" s="20">
        <v>14362511</v>
      </c>
      <c r="T128" s="20">
        <v>8533306</v>
      </c>
      <c r="V128"/>
      <c r="W128"/>
      <c r="X128"/>
      <c r="Y128"/>
      <c r="Z128" s="16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</row>
    <row r="129" spans="1:41" x14ac:dyDescent="0.25">
      <c r="A129">
        <v>54</v>
      </c>
      <c r="B129" t="s">
        <v>108</v>
      </c>
      <c r="C129" s="14">
        <v>7180</v>
      </c>
      <c r="D129" s="14">
        <v>2016</v>
      </c>
      <c r="E129" s="19">
        <v>0.56000000000000005</v>
      </c>
      <c r="F129" s="20">
        <v>1375</v>
      </c>
      <c r="G129" s="20">
        <v>46993</v>
      </c>
      <c r="H129" s="20">
        <v>14943</v>
      </c>
      <c r="I129" s="20">
        <v>0</v>
      </c>
      <c r="J129" s="20">
        <v>3697</v>
      </c>
      <c r="K129" s="20">
        <v>0</v>
      </c>
      <c r="L129" s="20">
        <v>1488</v>
      </c>
      <c r="M129" s="20">
        <v>0</v>
      </c>
      <c r="N129" s="20">
        <v>13100</v>
      </c>
      <c r="O129" s="20">
        <v>742</v>
      </c>
      <c r="P129" s="20">
        <v>0</v>
      </c>
      <c r="Q129" s="20">
        <v>80963</v>
      </c>
      <c r="R129" s="20">
        <v>15068</v>
      </c>
      <c r="S129" s="20">
        <v>124933</v>
      </c>
      <c r="T129" s="20">
        <v>95564</v>
      </c>
      <c r="V129"/>
      <c r="W129"/>
      <c r="X129"/>
      <c r="Y129"/>
      <c r="Z129" s="16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</row>
    <row r="130" spans="1:41" x14ac:dyDescent="0.25">
      <c r="A130">
        <v>56</v>
      </c>
      <c r="B130" t="s">
        <v>94</v>
      </c>
      <c r="C130" s="14">
        <v>7180</v>
      </c>
      <c r="D130" s="14">
        <v>2016</v>
      </c>
      <c r="E130" s="19">
        <v>0.87</v>
      </c>
      <c r="F130" s="20">
        <v>2083</v>
      </c>
      <c r="G130" s="20">
        <v>62181</v>
      </c>
      <c r="H130" s="20">
        <v>19085</v>
      </c>
      <c r="I130" s="20">
        <v>0</v>
      </c>
      <c r="J130" s="20">
        <v>47394</v>
      </c>
      <c r="K130" s="20">
        <v>16</v>
      </c>
      <c r="L130" s="20">
        <v>7525</v>
      </c>
      <c r="M130" s="20">
        <v>1214</v>
      </c>
      <c r="N130" s="20">
        <v>5423</v>
      </c>
      <c r="O130" s="20">
        <v>228</v>
      </c>
      <c r="P130" s="20">
        <v>0</v>
      </c>
      <c r="Q130" s="20">
        <v>143066</v>
      </c>
      <c r="R130" s="20">
        <v>82905</v>
      </c>
      <c r="S130" s="20">
        <v>423393</v>
      </c>
      <c r="T130" s="20">
        <v>338353</v>
      </c>
      <c r="V130"/>
      <c r="W130"/>
      <c r="X130"/>
      <c r="Y130"/>
      <c r="Z130" s="16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</row>
    <row r="131" spans="1:41" x14ac:dyDescent="0.25">
      <c r="A131">
        <v>58</v>
      </c>
      <c r="B131" t="s">
        <v>160</v>
      </c>
      <c r="C131" s="14">
        <v>7180</v>
      </c>
      <c r="D131" s="14">
        <v>2016</v>
      </c>
      <c r="E131" s="19">
        <v>20.2</v>
      </c>
      <c r="F131" s="20">
        <v>44824</v>
      </c>
      <c r="G131" s="20">
        <v>1832943</v>
      </c>
      <c r="H131" s="20">
        <v>378518</v>
      </c>
      <c r="I131" s="20">
        <v>18600</v>
      </c>
      <c r="J131" s="20">
        <v>279533</v>
      </c>
      <c r="K131" s="20">
        <v>0</v>
      </c>
      <c r="L131" s="20">
        <v>1337</v>
      </c>
      <c r="M131" s="20">
        <v>1658</v>
      </c>
      <c r="N131" s="20">
        <v>133626</v>
      </c>
      <c r="O131" s="20">
        <v>88003</v>
      </c>
      <c r="P131" s="20">
        <v>60</v>
      </c>
      <c r="Q131" s="20">
        <v>2734158</v>
      </c>
      <c r="R131" s="20">
        <v>950166</v>
      </c>
      <c r="S131" s="20">
        <v>13452637</v>
      </c>
      <c r="T131" s="20">
        <v>11591650</v>
      </c>
      <c r="V131"/>
      <c r="W131"/>
      <c r="X131"/>
      <c r="Y131"/>
      <c r="Z131" s="16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</row>
    <row r="132" spans="1:41" x14ac:dyDescent="0.25">
      <c r="A132">
        <v>63</v>
      </c>
      <c r="B132" t="s">
        <v>76</v>
      </c>
      <c r="C132" s="14">
        <v>7180</v>
      </c>
      <c r="D132" s="14">
        <v>2016</v>
      </c>
      <c r="E132" s="21">
        <v>13.55</v>
      </c>
      <c r="F132" s="22">
        <v>13907</v>
      </c>
      <c r="G132" s="22">
        <v>851499</v>
      </c>
      <c r="H132" s="22">
        <v>299850</v>
      </c>
      <c r="I132" s="22">
        <v>13200</v>
      </c>
      <c r="J132" s="22">
        <v>153808</v>
      </c>
      <c r="K132" s="22">
        <v>0</v>
      </c>
      <c r="L132" s="22">
        <v>80140</v>
      </c>
      <c r="M132" s="22">
        <v>79879</v>
      </c>
      <c r="N132" s="22">
        <v>36597</v>
      </c>
      <c r="O132" s="22">
        <v>3743</v>
      </c>
      <c r="P132" s="22">
        <v>0</v>
      </c>
      <c r="Q132" s="22">
        <v>1518716</v>
      </c>
      <c r="R132" s="22">
        <v>303138</v>
      </c>
      <c r="S132" s="22">
        <v>5925532</v>
      </c>
      <c r="T132" s="22">
        <v>4887529</v>
      </c>
      <c r="V132"/>
      <c r="W132"/>
      <c r="X132"/>
      <c r="Y132"/>
      <c r="Z132" s="16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</row>
    <row r="133" spans="1:41" x14ac:dyDescent="0.25">
      <c r="A133">
        <v>78</v>
      </c>
      <c r="B133" t="s">
        <v>132</v>
      </c>
      <c r="C133" s="14">
        <v>7180</v>
      </c>
      <c r="D133" s="14">
        <v>2016</v>
      </c>
      <c r="E133" s="19">
        <v>5.35</v>
      </c>
      <c r="F133" s="20">
        <v>16058</v>
      </c>
      <c r="G133" s="20">
        <v>416151</v>
      </c>
      <c r="H133" s="20">
        <v>110481</v>
      </c>
      <c r="I133" s="20">
        <v>0</v>
      </c>
      <c r="J133" s="20">
        <v>45216</v>
      </c>
      <c r="K133" s="20">
        <v>0</v>
      </c>
      <c r="L133" s="20">
        <v>0</v>
      </c>
      <c r="M133" s="20">
        <v>0</v>
      </c>
      <c r="N133" s="20">
        <v>14914</v>
      </c>
      <c r="O133" s="20">
        <v>1266</v>
      </c>
      <c r="P133" s="20">
        <v>0</v>
      </c>
      <c r="Q133" s="20">
        <v>588028</v>
      </c>
      <c r="R133" s="20">
        <v>224240</v>
      </c>
      <c r="S133" s="20">
        <v>2677179</v>
      </c>
      <c r="T133" s="20">
        <v>2191422</v>
      </c>
      <c r="V133"/>
    </row>
    <row r="134" spans="1:41" x14ac:dyDescent="0.25">
      <c r="A134">
        <v>79</v>
      </c>
      <c r="B134" t="s">
        <v>84</v>
      </c>
      <c r="C134" s="14">
        <v>7180</v>
      </c>
      <c r="D134" s="14">
        <v>2016</v>
      </c>
      <c r="E134" s="19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14006</v>
      </c>
      <c r="S134" s="20">
        <v>288844</v>
      </c>
      <c r="T134" s="20">
        <v>1426</v>
      </c>
      <c r="V134"/>
      <c r="W134"/>
      <c r="X134"/>
      <c r="Y134"/>
      <c r="Z134" s="16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</row>
    <row r="135" spans="1:41" x14ac:dyDescent="0.25">
      <c r="A135">
        <v>80</v>
      </c>
      <c r="B135" t="s">
        <v>133</v>
      </c>
      <c r="C135" s="14">
        <v>7180</v>
      </c>
      <c r="D135" s="14">
        <v>2016</v>
      </c>
      <c r="E135" s="19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V135"/>
    </row>
    <row r="136" spans="1:41" x14ac:dyDescent="0.25">
      <c r="A136">
        <v>81</v>
      </c>
      <c r="B136" t="s">
        <v>134</v>
      </c>
      <c r="C136" s="14">
        <v>7180</v>
      </c>
      <c r="D136" s="14">
        <v>2016</v>
      </c>
      <c r="E136" s="19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V136"/>
      <c r="W136"/>
      <c r="X136"/>
      <c r="Y136"/>
      <c r="Z136" s="16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</row>
    <row r="137" spans="1:41" x14ac:dyDescent="0.25">
      <c r="A137">
        <v>82</v>
      </c>
      <c r="B137" t="s">
        <v>75</v>
      </c>
      <c r="C137" s="14"/>
      <c r="D137" s="14"/>
      <c r="E137" s="19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V137"/>
      <c r="W137"/>
      <c r="X137"/>
      <c r="Y137"/>
      <c r="Z137" s="16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</row>
    <row r="138" spans="1:41" x14ac:dyDescent="0.25">
      <c r="A138">
        <v>84</v>
      </c>
      <c r="B138" t="s">
        <v>113</v>
      </c>
      <c r="C138" s="14">
        <v>7180</v>
      </c>
      <c r="D138" s="14">
        <v>2016</v>
      </c>
      <c r="E138" s="19">
        <v>58.22</v>
      </c>
      <c r="F138" s="20">
        <v>0</v>
      </c>
      <c r="G138" s="20">
        <v>4726854</v>
      </c>
      <c r="H138" s="20">
        <v>436091</v>
      </c>
      <c r="I138" s="20">
        <v>0</v>
      </c>
      <c r="J138" s="20">
        <v>955889</v>
      </c>
      <c r="K138" s="20">
        <v>0</v>
      </c>
      <c r="L138" s="20">
        <v>244905</v>
      </c>
      <c r="M138" s="20">
        <v>8030</v>
      </c>
      <c r="N138" s="20">
        <v>56589</v>
      </c>
      <c r="O138" s="20">
        <v>29072</v>
      </c>
      <c r="P138" s="20">
        <v>78041</v>
      </c>
      <c r="Q138" s="20">
        <v>6379389</v>
      </c>
      <c r="R138" s="20">
        <v>4907115</v>
      </c>
      <c r="S138" s="20">
        <v>45883588</v>
      </c>
      <c r="T138" s="20">
        <v>40931799</v>
      </c>
      <c r="V138"/>
    </row>
    <row r="139" spans="1:41" x14ac:dyDescent="0.25">
      <c r="A139">
        <v>85</v>
      </c>
      <c r="B139" t="s">
        <v>135</v>
      </c>
      <c r="C139" s="14">
        <v>7180</v>
      </c>
      <c r="D139" s="14">
        <v>2016</v>
      </c>
      <c r="E139" s="19">
        <v>7.41</v>
      </c>
      <c r="F139" s="20">
        <v>27917</v>
      </c>
      <c r="G139" s="20">
        <v>635089</v>
      </c>
      <c r="H139" s="20">
        <v>148397</v>
      </c>
      <c r="I139" s="20">
        <v>0</v>
      </c>
      <c r="J139" s="20">
        <v>79577</v>
      </c>
      <c r="K139" s="20">
        <v>0</v>
      </c>
      <c r="L139" s="20">
        <v>4578</v>
      </c>
      <c r="M139" s="20">
        <v>67514</v>
      </c>
      <c r="N139" s="20">
        <v>108368</v>
      </c>
      <c r="O139" s="20">
        <v>10992</v>
      </c>
      <c r="P139" s="20">
        <v>0</v>
      </c>
      <c r="Q139" s="20">
        <v>1054515</v>
      </c>
      <c r="R139" s="20">
        <v>296089</v>
      </c>
      <c r="S139" s="20">
        <v>3750094</v>
      </c>
      <c r="T139" s="20">
        <v>2452798</v>
      </c>
      <c r="V139"/>
    </row>
    <row r="140" spans="1:41" x14ac:dyDescent="0.25">
      <c r="A140">
        <v>96</v>
      </c>
      <c r="B140" t="s">
        <v>88</v>
      </c>
      <c r="C140" s="14">
        <v>7180</v>
      </c>
      <c r="D140" s="14">
        <v>2016</v>
      </c>
      <c r="E140" s="19">
        <v>1.85</v>
      </c>
      <c r="F140" s="20">
        <v>1178</v>
      </c>
      <c r="G140" s="20">
        <v>173216</v>
      </c>
      <c r="H140" s="20">
        <v>38594</v>
      </c>
      <c r="I140" s="20">
        <v>0</v>
      </c>
      <c r="J140" s="20">
        <v>5215</v>
      </c>
      <c r="K140" s="20">
        <v>6</v>
      </c>
      <c r="L140" s="20">
        <v>4901</v>
      </c>
      <c r="M140" s="20">
        <v>0</v>
      </c>
      <c r="N140" s="20">
        <v>10186</v>
      </c>
      <c r="O140" s="20">
        <v>1990</v>
      </c>
      <c r="P140" s="20">
        <v>0</v>
      </c>
      <c r="Q140" s="20">
        <v>234108</v>
      </c>
      <c r="R140" s="20">
        <v>92069</v>
      </c>
      <c r="S140" s="20">
        <v>258803</v>
      </c>
      <c r="T140" s="20">
        <v>176155</v>
      </c>
      <c r="V140"/>
      <c r="W140"/>
      <c r="X140"/>
      <c r="Y140"/>
      <c r="Z140" s="16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</row>
    <row r="141" spans="1:41" x14ac:dyDescent="0.25">
      <c r="A141">
        <v>102</v>
      </c>
      <c r="B141" t="s">
        <v>161</v>
      </c>
      <c r="C141" s="14">
        <v>7180</v>
      </c>
      <c r="D141" s="14">
        <v>2016</v>
      </c>
      <c r="E141" s="19">
        <v>10.3</v>
      </c>
      <c r="F141" s="20">
        <v>51619</v>
      </c>
      <c r="G141" s="20">
        <v>1007160</v>
      </c>
      <c r="H141" s="20">
        <v>263714</v>
      </c>
      <c r="I141" s="20">
        <v>0</v>
      </c>
      <c r="J141" s="20">
        <v>188795</v>
      </c>
      <c r="K141" s="20">
        <v>0</v>
      </c>
      <c r="L141" s="20">
        <v>4931</v>
      </c>
      <c r="M141" s="20">
        <v>62229</v>
      </c>
      <c r="N141" s="20">
        <v>36757</v>
      </c>
      <c r="O141" s="20">
        <v>43956</v>
      </c>
      <c r="P141" s="20">
        <v>0</v>
      </c>
      <c r="Q141" s="20">
        <v>1607542</v>
      </c>
      <c r="R141" s="20">
        <v>538037</v>
      </c>
      <c r="S141" s="20">
        <v>16767132</v>
      </c>
      <c r="T141" s="20">
        <v>15235846</v>
      </c>
      <c r="V141"/>
      <c r="W141"/>
      <c r="X141"/>
      <c r="Y141"/>
      <c r="Z141" s="16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</row>
    <row r="142" spans="1:41" x14ac:dyDescent="0.25">
      <c r="A142">
        <v>104</v>
      </c>
      <c r="B142" t="s">
        <v>170</v>
      </c>
      <c r="C142" s="14">
        <v>7180</v>
      </c>
      <c r="D142" s="14">
        <v>2016</v>
      </c>
      <c r="E142" s="19">
        <v>4.24</v>
      </c>
      <c r="F142" s="20">
        <v>6666</v>
      </c>
      <c r="G142" s="20">
        <v>410112</v>
      </c>
      <c r="H142" s="20">
        <v>85416</v>
      </c>
      <c r="I142" s="20">
        <v>0</v>
      </c>
      <c r="J142" s="20">
        <v>28124</v>
      </c>
      <c r="K142" s="20">
        <v>0</v>
      </c>
      <c r="L142" s="20">
        <v>3958</v>
      </c>
      <c r="M142" s="20">
        <v>0</v>
      </c>
      <c r="N142" s="20">
        <v>15715</v>
      </c>
      <c r="O142" s="20">
        <v>0</v>
      </c>
      <c r="P142" s="20">
        <v>0</v>
      </c>
      <c r="Q142" s="20">
        <v>543325</v>
      </c>
      <c r="R142" s="20">
        <v>211619</v>
      </c>
      <c r="S142" s="20">
        <v>2176449</v>
      </c>
      <c r="T142" s="20">
        <v>991188</v>
      </c>
      <c r="V142"/>
      <c r="W142"/>
      <c r="X142"/>
      <c r="Y142"/>
      <c r="Z142" s="16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</row>
    <row r="143" spans="1:41" x14ac:dyDescent="0.25">
      <c r="A143">
        <v>106</v>
      </c>
      <c r="B143" t="s">
        <v>71</v>
      </c>
      <c r="C143" s="14">
        <v>7180</v>
      </c>
      <c r="D143" s="14">
        <v>2016</v>
      </c>
      <c r="E143" s="19">
        <v>6.35</v>
      </c>
      <c r="F143" s="20">
        <v>0</v>
      </c>
      <c r="G143" s="20">
        <v>300182</v>
      </c>
      <c r="H143" s="20">
        <v>65345</v>
      </c>
      <c r="I143" s="20">
        <v>52652</v>
      </c>
      <c r="J143" s="20">
        <v>47588</v>
      </c>
      <c r="K143" s="20">
        <v>0</v>
      </c>
      <c r="L143" s="20">
        <v>10264</v>
      </c>
      <c r="M143" s="20">
        <v>9884</v>
      </c>
      <c r="N143" s="20">
        <v>115</v>
      </c>
      <c r="O143" s="20">
        <v>532</v>
      </c>
      <c r="P143" s="20">
        <v>0</v>
      </c>
      <c r="Q143" s="20">
        <v>486562</v>
      </c>
      <c r="R143" s="20">
        <v>60667</v>
      </c>
      <c r="S143" s="20">
        <v>911469</v>
      </c>
      <c r="T143" s="20">
        <v>736792</v>
      </c>
      <c r="V143"/>
    </row>
    <row r="144" spans="1:41" x14ac:dyDescent="0.25">
      <c r="A144">
        <v>107</v>
      </c>
      <c r="B144" t="s">
        <v>83</v>
      </c>
      <c r="C144" s="14">
        <v>7180</v>
      </c>
      <c r="D144" s="14">
        <v>2016</v>
      </c>
      <c r="E144" s="19">
        <v>0.77</v>
      </c>
      <c r="F144" s="20">
        <v>1521</v>
      </c>
      <c r="G144" s="20">
        <v>69336</v>
      </c>
      <c r="H144" s="20">
        <v>15209</v>
      </c>
      <c r="I144" s="20">
        <v>0</v>
      </c>
      <c r="J144" s="20">
        <v>4041</v>
      </c>
      <c r="K144" s="20">
        <v>0</v>
      </c>
      <c r="L144" s="20">
        <v>0</v>
      </c>
      <c r="M144" s="20">
        <v>0</v>
      </c>
      <c r="N144" s="20">
        <v>2831</v>
      </c>
      <c r="O144" s="20">
        <v>646</v>
      </c>
      <c r="P144" s="20">
        <v>0</v>
      </c>
      <c r="Q144" s="20">
        <v>92063</v>
      </c>
      <c r="R144" s="20">
        <v>25781</v>
      </c>
      <c r="S144" s="20">
        <v>142695</v>
      </c>
      <c r="T144" s="20">
        <v>57075</v>
      </c>
      <c r="V144"/>
      <c r="W144"/>
      <c r="X144"/>
      <c r="Y144"/>
      <c r="Z144" s="16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</row>
    <row r="145" spans="1:41" x14ac:dyDescent="0.25">
      <c r="A145">
        <v>108</v>
      </c>
      <c r="B145" t="s">
        <v>89</v>
      </c>
      <c r="C145" s="14">
        <v>7180</v>
      </c>
      <c r="D145" s="14">
        <v>2016</v>
      </c>
      <c r="E145" s="19">
        <v>6.81</v>
      </c>
      <c r="F145" s="20">
        <v>12660</v>
      </c>
      <c r="G145" s="20">
        <v>502172</v>
      </c>
      <c r="H145" s="20">
        <v>110538</v>
      </c>
      <c r="I145" s="20">
        <v>57525</v>
      </c>
      <c r="J145" s="20">
        <v>66592</v>
      </c>
      <c r="K145" s="20">
        <v>0</v>
      </c>
      <c r="L145" s="20">
        <v>16686</v>
      </c>
      <c r="M145" s="20">
        <v>12296</v>
      </c>
      <c r="N145" s="20">
        <v>20880</v>
      </c>
      <c r="O145" s="20">
        <v>1245</v>
      </c>
      <c r="P145" s="20">
        <v>0</v>
      </c>
      <c r="Q145" s="20">
        <v>787934</v>
      </c>
      <c r="R145" s="20">
        <v>134846</v>
      </c>
      <c r="S145" s="20">
        <v>1530274</v>
      </c>
      <c r="T145" s="20">
        <v>999411</v>
      </c>
      <c r="V145"/>
      <c r="W145"/>
      <c r="X145"/>
      <c r="Y145"/>
      <c r="Z145" s="16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</row>
    <row r="146" spans="1:41" x14ac:dyDescent="0.25">
      <c r="A146">
        <v>111</v>
      </c>
      <c r="B146" t="s">
        <v>136</v>
      </c>
      <c r="C146" s="14">
        <v>7180</v>
      </c>
      <c r="D146" s="14">
        <v>2016</v>
      </c>
      <c r="E146" s="19">
        <v>0</v>
      </c>
      <c r="F146" s="20">
        <v>20</v>
      </c>
      <c r="G146" s="20">
        <v>0</v>
      </c>
      <c r="H146" s="20">
        <v>0</v>
      </c>
      <c r="I146" s="20">
        <v>0</v>
      </c>
      <c r="J146" s="20">
        <v>3430</v>
      </c>
      <c r="K146" s="20">
        <v>0</v>
      </c>
      <c r="L146" s="20">
        <v>0</v>
      </c>
      <c r="M146" s="20">
        <v>3090</v>
      </c>
      <c r="N146" s="20">
        <v>0</v>
      </c>
      <c r="O146" s="20">
        <v>0</v>
      </c>
      <c r="P146" s="20">
        <v>0</v>
      </c>
      <c r="Q146" s="20">
        <v>6520</v>
      </c>
      <c r="R146" s="20">
        <v>1695</v>
      </c>
      <c r="S146" s="20">
        <v>3876</v>
      </c>
      <c r="T146" s="20">
        <v>0</v>
      </c>
      <c r="V146"/>
      <c r="W146"/>
      <c r="X146"/>
      <c r="Y146"/>
      <c r="Z146" s="16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</row>
    <row r="147" spans="1:41" x14ac:dyDescent="0.25">
      <c r="A147">
        <v>125</v>
      </c>
      <c r="B147" t="s">
        <v>85</v>
      </c>
      <c r="C147" s="14"/>
      <c r="D147" s="14"/>
      <c r="E147" s="19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V147"/>
      <c r="W147"/>
      <c r="X147"/>
      <c r="Y147"/>
      <c r="Z147" s="16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</row>
    <row r="148" spans="1:41" x14ac:dyDescent="0.25">
      <c r="A148">
        <v>126</v>
      </c>
      <c r="B148" t="s">
        <v>98</v>
      </c>
      <c r="C148" s="14">
        <v>7180</v>
      </c>
      <c r="D148" s="14">
        <v>2016</v>
      </c>
      <c r="E148" s="19">
        <v>17.68</v>
      </c>
      <c r="F148" s="20">
        <v>0</v>
      </c>
      <c r="G148" s="20">
        <v>1414516</v>
      </c>
      <c r="H148" s="20">
        <v>431046</v>
      </c>
      <c r="I148" s="20">
        <v>79900</v>
      </c>
      <c r="J148" s="20">
        <v>231896</v>
      </c>
      <c r="K148" s="20">
        <v>595</v>
      </c>
      <c r="L148" s="20">
        <v>8465</v>
      </c>
      <c r="M148" s="20">
        <v>2844</v>
      </c>
      <c r="N148" s="20">
        <v>59524</v>
      </c>
      <c r="O148" s="20">
        <v>3868</v>
      </c>
      <c r="P148" s="20">
        <v>34781</v>
      </c>
      <c r="Q148" s="20">
        <v>2197873</v>
      </c>
      <c r="R148" s="20">
        <v>1185077</v>
      </c>
      <c r="S148" s="20">
        <v>24709827</v>
      </c>
      <c r="T148" s="20">
        <v>19540858</v>
      </c>
      <c r="V148"/>
      <c r="W148"/>
      <c r="X148"/>
      <c r="Y148"/>
      <c r="Z148" s="16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</row>
    <row r="149" spans="1:41" x14ac:dyDescent="0.25">
      <c r="A149">
        <v>128</v>
      </c>
      <c r="B149" t="s">
        <v>104</v>
      </c>
      <c r="C149" s="14">
        <v>7180</v>
      </c>
      <c r="D149" s="14">
        <v>2016</v>
      </c>
      <c r="E149" s="19">
        <v>73.709999999999994</v>
      </c>
      <c r="F149" s="20">
        <v>68962</v>
      </c>
      <c r="G149" s="20">
        <v>5778831</v>
      </c>
      <c r="H149" s="20">
        <v>1952126</v>
      </c>
      <c r="I149" s="20">
        <v>0</v>
      </c>
      <c r="J149" s="20">
        <v>1728492</v>
      </c>
      <c r="K149" s="20">
        <v>0</v>
      </c>
      <c r="L149" s="20">
        <v>7948</v>
      </c>
      <c r="M149" s="20">
        <v>269201</v>
      </c>
      <c r="N149" s="20">
        <v>613997</v>
      </c>
      <c r="O149" s="20">
        <v>6135</v>
      </c>
      <c r="P149" s="20">
        <v>3409</v>
      </c>
      <c r="Q149" s="20">
        <v>10353321</v>
      </c>
      <c r="R149" s="20">
        <v>4310518</v>
      </c>
      <c r="S149" s="20">
        <v>30770449</v>
      </c>
      <c r="T149" s="20">
        <v>24430749</v>
      </c>
      <c r="V149"/>
      <c r="W149"/>
      <c r="X149"/>
      <c r="Y149"/>
      <c r="Z149" s="16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</row>
    <row r="150" spans="1:41" x14ac:dyDescent="0.25">
      <c r="A150">
        <v>129</v>
      </c>
      <c r="B150" t="s">
        <v>115</v>
      </c>
      <c r="C150" s="14">
        <v>7180</v>
      </c>
      <c r="D150" s="14">
        <v>2016</v>
      </c>
      <c r="E150" s="19">
        <v>0.68</v>
      </c>
      <c r="F150" s="20">
        <v>559</v>
      </c>
      <c r="G150" s="20">
        <v>40090</v>
      </c>
      <c r="H150" s="20">
        <v>9607</v>
      </c>
      <c r="I150" s="20">
        <v>0</v>
      </c>
      <c r="J150" s="20">
        <v>13769</v>
      </c>
      <c r="K150" s="20">
        <v>0</v>
      </c>
      <c r="L150" s="20">
        <v>3482</v>
      </c>
      <c r="M150" s="20">
        <v>2281</v>
      </c>
      <c r="N150" s="20">
        <v>4054</v>
      </c>
      <c r="O150" s="20">
        <v>0</v>
      </c>
      <c r="P150" s="20">
        <v>0</v>
      </c>
      <c r="Q150" s="20">
        <v>73283</v>
      </c>
      <c r="R150" s="20">
        <v>32395</v>
      </c>
      <c r="S150" s="20">
        <v>92570</v>
      </c>
      <c r="T150" s="20">
        <v>48838</v>
      </c>
      <c r="V150"/>
      <c r="W150"/>
      <c r="X150"/>
      <c r="Y150"/>
      <c r="Z150" s="16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</row>
    <row r="151" spans="1:41" x14ac:dyDescent="0.25">
      <c r="A151">
        <v>130</v>
      </c>
      <c r="B151" t="s">
        <v>137</v>
      </c>
      <c r="C151" s="14">
        <v>7180</v>
      </c>
      <c r="D151" s="14">
        <v>2016</v>
      </c>
      <c r="E151" s="19">
        <v>17.059999999999999</v>
      </c>
      <c r="F151" s="20">
        <v>22532</v>
      </c>
      <c r="G151" s="20">
        <v>1307292</v>
      </c>
      <c r="H151" s="20">
        <v>313753</v>
      </c>
      <c r="I151" s="20">
        <v>0</v>
      </c>
      <c r="J151" s="20">
        <v>246868</v>
      </c>
      <c r="K151" s="20">
        <v>0</v>
      </c>
      <c r="L151" s="20">
        <v>10184</v>
      </c>
      <c r="M151" s="20">
        <v>77441</v>
      </c>
      <c r="N151" s="20">
        <v>57909</v>
      </c>
      <c r="O151" s="20">
        <v>1248</v>
      </c>
      <c r="P151" s="20">
        <v>0</v>
      </c>
      <c r="Q151" s="20">
        <v>2014695</v>
      </c>
      <c r="R151" s="20">
        <v>802157</v>
      </c>
      <c r="S151" s="20">
        <v>10213574</v>
      </c>
      <c r="T151" s="20">
        <v>8985382</v>
      </c>
      <c r="V151"/>
      <c r="W151"/>
      <c r="X151"/>
      <c r="Y151"/>
      <c r="Z151" s="16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</row>
    <row r="152" spans="1:41" x14ac:dyDescent="0.25">
      <c r="A152">
        <v>131</v>
      </c>
      <c r="B152" t="s">
        <v>86</v>
      </c>
      <c r="C152" s="14">
        <v>7180</v>
      </c>
      <c r="D152" s="14">
        <v>2016</v>
      </c>
      <c r="E152" s="19">
        <v>23.19</v>
      </c>
      <c r="F152" s="20">
        <v>0</v>
      </c>
      <c r="G152" s="20">
        <v>1819256</v>
      </c>
      <c r="H152" s="20">
        <v>496094</v>
      </c>
      <c r="I152" s="20">
        <v>11850</v>
      </c>
      <c r="J152" s="20">
        <v>261775</v>
      </c>
      <c r="K152" s="20">
        <v>0</v>
      </c>
      <c r="L152" s="20">
        <v>28492</v>
      </c>
      <c r="M152" s="20">
        <v>28007</v>
      </c>
      <c r="N152" s="20">
        <v>98201</v>
      </c>
      <c r="O152" s="20">
        <v>3622</v>
      </c>
      <c r="P152" s="20">
        <v>0</v>
      </c>
      <c r="Q152" s="20">
        <v>2747297</v>
      </c>
      <c r="R152" s="20">
        <v>934730</v>
      </c>
      <c r="S152" s="20">
        <v>9089307</v>
      </c>
      <c r="T152" s="20">
        <v>8607435</v>
      </c>
      <c r="V152"/>
      <c r="W152"/>
      <c r="X152"/>
      <c r="Y152"/>
      <c r="Z152" s="16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</row>
    <row r="153" spans="1:41" x14ac:dyDescent="0.25">
      <c r="A153">
        <v>132</v>
      </c>
      <c r="B153" t="s">
        <v>138</v>
      </c>
      <c r="C153" s="14">
        <v>7180</v>
      </c>
      <c r="D153" s="14">
        <v>2016</v>
      </c>
      <c r="E153" s="19">
        <v>13.09</v>
      </c>
      <c r="F153" s="20">
        <v>65862</v>
      </c>
      <c r="G153" s="20">
        <v>1056351</v>
      </c>
      <c r="H153" s="20">
        <v>269899</v>
      </c>
      <c r="I153" s="20">
        <v>9821</v>
      </c>
      <c r="J153" s="20">
        <v>168593</v>
      </c>
      <c r="K153" s="20">
        <v>1036</v>
      </c>
      <c r="L153" s="20">
        <v>5051</v>
      </c>
      <c r="M153" s="20">
        <v>8666</v>
      </c>
      <c r="N153" s="20">
        <v>36943</v>
      </c>
      <c r="O153" s="20">
        <v>967</v>
      </c>
      <c r="P153" s="20">
        <v>0</v>
      </c>
      <c r="Q153" s="20">
        <v>1557327</v>
      </c>
      <c r="R153" s="20">
        <v>753711</v>
      </c>
      <c r="S153" s="20">
        <v>20702064</v>
      </c>
      <c r="T153" s="20">
        <v>16125873</v>
      </c>
      <c r="V153"/>
      <c r="W153"/>
      <c r="X153"/>
      <c r="Y153"/>
      <c r="Z153" s="16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</row>
    <row r="154" spans="1:41" x14ac:dyDescent="0.25">
      <c r="A154">
        <v>134</v>
      </c>
      <c r="B154" t="s">
        <v>78</v>
      </c>
      <c r="C154" s="14">
        <v>7180</v>
      </c>
      <c r="D154" s="14">
        <v>2016</v>
      </c>
      <c r="E154" s="19">
        <v>10.06</v>
      </c>
      <c r="F154" s="20">
        <v>11676</v>
      </c>
      <c r="G154" s="20">
        <v>771414</v>
      </c>
      <c r="H154" s="20">
        <v>166744</v>
      </c>
      <c r="I154" s="20">
        <v>0</v>
      </c>
      <c r="J154" s="20">
        <v>115346</v>
      </c>
      <c r="K154" s="20">
        <v>1021</v>
      </c>
      <c r="L154" s="20">
        <v>19871</v>
      </c>
      <c r="M154" s="20">
        <v>54</v>
      </c>
      <c r="N154" s="20">
        <v>51393</v>
      </c>
      <c r="O154" s="20">
        <v>3012</v>
      </c>
      <c r="P154" s="20">
        <v>12983</v>
      </c>
      <c r="Q154" s="20">
        <v>1115872</v>
      </c>
      <c r="R154" s="20">
        <v>364635</v>
      </c>
      <c r="S154" s="20">
        <v>3232870</v>
      </c>
      <c r="T154" s="20">
        <v>1920965</v>
      </c>
      <c r="V154"/>
      <c r="W154"/>
      <c r="X154"/>
      <c r="Y154"/>
      <c r="Z154" s="16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</row>
    <row r="155" spans="1:41" x14ac:dyDescent="0.25">
      <c r="A155">
        <v>137</v>
      </c>
      <c r="B155" t="s">
        <v>80</v>
      </c>
      <c r="C155" s="14"/>
      <c r="D155" s="14"/>
      <c r="E155" s="19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V155"/>
      <c r="W155"/>
      <c r="X155"/>
      <c r="Y155"/>
      <c r="Z155" s="16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</row>
    <row r="156" spans="1:41" x14ac:dyDescent="0.25">
      <c r="A156">
        <v>138</v>
      </c>
      <c r="B156" t="s">
        <v>119</v>
      </c>
      <c r="C156" s="14">
        <v>7180</v>
      </c>
      <c r="D156" s="14">
        <v>2016</v>
      </c>
      <c r="E156" s="19">
        <v>22.59</v>
      </c>
      <c r="F156" s="20">
        <v>0</v>
      </c>
      <c r="G156" s="20">
        <v>2048515</v>
      </c>
      <c r="H156" s="20">
        <v>150591</v>
      </c>
      <c r="I156" s="20">
        <v>34952</v>
      </c>
      <c r="J156" s="20">
        <v>320639</v>
      </c>
      <c r="K156" s="20">
        <v>3047</v>
      </c>
      <c r="L156" s="20">
        <v>281693</v>
      </c>
      <c r="M156" s="20">
        <v>347346</v>
      </c>
      <c r="N156" s="20">
        <v>24563</v>
      </c>
      <c r="O156" s="20">
        <v>12061</v>
      </c>
      <c r="P156" s="20">
        <v>25566</v>
      </c>
      <c r="Q156" s="20">
        <v>3197841</v>
      </c>
      <c r="R156" s="20">
        <v>2202286</v>
      </c>
      <c r="S156" s="20">
        <v>31533099</v>
      </c>
      <c r="T156" s="20">
        <v>25116425</v>
      </c>
      <c r="V156"/>
      <c r="W156"/>
      <c r="X156"/>
      <c r="Y156"/>
      <c r="Z156" s="16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</row>
    <row r="157" spans="1:41" x14ac:dyDescent="0.25">
      <c r="A157">
        <v>139</v>
      </c>
      <c r="B157" t="s">
        <v>111</v>
      </c>
      <c r="C157" s="14">
        <v>7180</v>
      </c>
      <c r="D157" s="14">
        <v>2016</v>
      </c>
      <c r="E157" s="19">
        <v>32.729999999999997</v>
      </c>
      <c r="F157" s="20">
        <v>0</v>
      </c>
      <c r="G157" s="20">
        <v>2342960</v>
      </c>
      <c r="H157" s="20">
        <v>217784</v>
      </c>
      <c r="I157" s="20">
        <v>0</v>
      </c>
      <c r="J157" s="20">
        <v>383525</v>
      </c>
      <c r="K157" s="20">
        <v>0</v>
      </c>
      <c r="L157" s="20">
        <v>18833</v>
      </c>
      <c r="M157" s="20">
        <v>12679</v>
      </c>
      <c r="N157" s="20">
        <v>29395</v>
      </c>
      <c r="O157" s="20">
        <v>7089</v>
      </c>
      <c r="P157" s="20">
        <v>0</v>
      </c>
      <c r="Q157" s="20">
        <v>3012265</v>
      </c>
      <c r="R157" s="20">
        <v>2033334</v>
      </c>
      <c r="S157" s="20">
        <v>24623820</v>
      </c>
      <c r="T157" s="20">
        <v>22983496</v>
      </c>
      <c r="V157"/>
      <c r="W157"/>
      <c r="X157"/>
      <c r="Y157"/>
      <c r="Z157" s="16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</row>
    <row r="158" spans="1:41" x14ac:dyDescent="0.25">
      <c r="A158">
        <v>140</v>
      </c>
      <c r="B158" t="s">
        <v>139</v>
      </c>
      <c r="C158" s="14">
        <v>7180</v>
      </c>
      <c r="D158" s="14">
        <v>2016</v>
      </c>
      <c r="E158" s="19">
        <v>4.72</v>
      </c>
      <c r="F158" s="20">
        <v>522278</v>
      </c>
      <c r="G158" s="20">
        <v>402241</v>
      </c>
      <c r="H158" s="20">
        <v>100334</v>
      </c>
      <c r="I158" s="20">
        <v>0</v>
      </c>
      <c r="J158" s="20">
        <v>5327</v>
      </c>
      <c r="K158" s="20">
        <v>0</v>
      </c>
      <c r="L158" s="20">
        <v>48597</v>
      </c>
      <c r="M158" s="20">
        <v>0</v>
      </c>
      <c r="N158" s="20">
        <v>19989</v>
      </c>
      <c r="O158" s="20">
        <v>1813</v>
      </c>
      <c r="P158" s="20">
        <v>0</v>
      </c>
      <c r="Q158" s="20">
        <v>578301</v>
      </c>
      <c r="R158" s="20">
        <v>143384</v>
      </c>
      <c r="S158" s="20">
        <v>593344</v>
      </c>
      <c r="T158" s="20">
        <v>229062</v>
      </c>
      <c r="V158"/>
      <c r="W158"/>
      <c r="X158"/>
      <c r="Y158"/>
      <c r="Z158" s="16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</row>
    <row r="159" spans="1:41" x14ac:dyDescent="0.25">
      <c r="A159">
        <v>141</v>
      </c>
      <c r="B159" t="s">
        <v>73</v>
      </c>
      <c r="C159" s="14">
        <v>7180</v>
      </c>
      <c r="D159" s="14">
        <v>2016</v>
      </c>
      <c r="E159" s="19">
        <v>1.06</v>
      </c>
      <c r="F159" s="20">
        <v>1785</v>
      </c>
      <c r="G159" s="20">
        <v>77377</v>
      </c>
      <c r="H159" s="20">
        <v>13437</v>
      </c>
      <c r="I159" s="20">
        <v>0</v>
      </c>
      <c r="J159" s="20">
        <v>13828</v>
      </c>
      <c r="K159" s="20">
        <v>0</v>
      </c>
      <c r="L159" s="20">
        <v>4189</v>
      </c>
      <c r="M159" s="20">
        <v>0</v>
      </c>
      <c r="N159" s="20">
        <v>8964</v>
      </c>
      <c r="O159" s="20">
        <v>372</v>
      </c>
      <c r="P159" s="20">
        <v>0</v>
      </c>
      <c r="Q159" s="20">
        <v>118167</v>
      </c>
      <c r="R159" s="20">
        <v>87941</v>
      </c>
      <c r="S159" s="20">
        <v>479537</v>
      </c>
      <c r="T159" s="20">
        <v>219053</v>
      </c>
      <c r="V159"/>
      <c r="W159"/>
      <c r="X159"/>
      <c r="Y159"/>
      <c r="Z159" s="16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</row>
    <row r="160" spans="1:41" x14ac:dyDescent="0.25">
      <c r="A160">
        <v>142</v>
      </c>
      <c r="B160" t="s">
        <v>97</v>
      </c>
      <c r="C160" s="14">
        <v>7180</v>
      </c>
      <c r="D160" s="14">
        <v>2016</v>
      </c>
      <c r="E160" s="19">
        <v>60.29</v>
      </c>
      <c r="F160" s="20">
        <v>107577</v>
      </c>
      <c r="G160" s="20">
        <v>4369345</v>
      </c>
      <c r="H160" s="20">
        <v>1195091</v>
      </c>
      <c r="I160" s="20">
        <v>66151</v>
      </c>
      <c r="J160" s="20">
        <v>597107</v>
      </c>
      <c r="K160" s="20">
        <v>2725</v>
      </c>
      <c r="L160" s="20">
        <v>80109</v>
      </c>
      <c r="M160" s="20">
        <v>141198</v>
      </c>
      <c r="N160" s="20">
        <v>431389</v>
      </c>
      <c r="O160" s="20">
        <v>12235</v>
      </c>
      <c r="P160" s="20">
        <v>0</v>
      </c>
      <c r="Q160" s="20">
        <v>6895350</v>
      </c>
      <c r="R160" s="20">
        <v>2389472</v>
      </c>
      <c r="S160" s="20">
        <v>48039198</v>
      </c>
      <c r="T160" s="20">
        <v>32733667</v>
      </c>
      <c r="V160"/>
      <c r="W160"/>
      <c r="X160"/>
      <c r="Y160"/>
      <c r="Z160" s="16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</row>
    <row r="161" spans="1:41" x14ac:dyDescent="0.25">
      <c r="A161">
        <v>145</v>
      </c>
      <c r="B161" t="s">
        <v>162</v>
      </c>
      <c r="C161" s="14">
        <v>7180</v>
      </c>
      <c r="D161" s="14">
        <v>2016</v>
      </c>
      <c r="E161" s="19">
        <v>20.8</v>
      </c>
      <c r="F161" s="20">
        <v>67425</v>
      </c>
      <c r="G161" s="20">
        <v>1754713</v>
      </c>
      <c r="H161" s="20">
        <v>542223</v>
      </c>
      <c r="I161" s="20">
        <v>0</v>
      </c>
      <c r="J161" s="20">
        <v>580637</v>
      </c>
      <c r="K161" s="20">
        <v>0</v>
      </c>
      <c r="L161" s="20">
        <v>274132</v>
      </c>
      <c r="M161" s="20">
        <v>104808</v>
      </c>
      <c r="N161" s="20">
        <v>71379</v>
      </c>
      <c r="O161" s="20">
        <v>5553</v>
      </c>
      <c r="P161" s="20">
        <v>0</v>
      </c>
      <c r="Q161" s="20">
        <v>3333445</v>
      </c>
      <c r="R161" s="20">
        <v>1326478</v>
      </c>
      <c r="S161" s="20">
        <v>22326441</v>
      </c>
      <c r="T161" s="20">
        <v>20984163</v>
      </c>
      <c r="V161"/>
      <c r="W161"/>
      <c r="X161"/>
      <c r="Y161"/>
      <c r="Z161" s="16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</row>
    <row r="162" spans="1:41" x14ac:dyDescent="0.25">
      <c r="A162">
        <v>147</v>
      </c>
      <c r="B162" t="s">
        <v>100</v>
      </c>
      <c r="C162" s="14">
        <v>7180</v>
      </c>
      <c r="D162" s="14">
        <v>2016</v>
      </c>
      <c r="E162" s="19">
        <v>2.89</v>
      </c>
      <c r="F162" s="20">
        <v>1866</v>
      </c>
      <c r="G162" s="20">
        <v>200340</v>
      </c>
      <c r="H162" s="20">
        <v>53379</v>
      </c>
      <c r="I162" s="20">
        <v>0</v>
      </c>
      <c r="J162" s="20">
        <v>34885</v>
      </c>
      <c r="K162" s="20">
        <v>0</v>
      </c>
      <c r="L162" s="20">
        <v>9223</v>
      </c>
      <c r="M162" s="20">
        <v>12567</v>
      </c>
      <c r="N162" s="20">
        <v>13261</v>
      </c>
      <c r="O162" s="20">
        <v>1105</v>
      </c>
      <c r="P162" s="20">
        <v>0</v>
      </c>
      <c r="Q162" s="20">
        <v>324760</v>
      </c>
      <c r="R162" s="20">
        <v>63949</v>
      </c>
      <c r="S162" s="20">
        <v>589849</v>
      </c>
      <c r="T162" s="20">
        <v>295182</v>
      </c>
      <c r="V162"/>
      <c r="W162"/>
      <c r="X162"/>
      <c r="Y162"/>
      <c r="Z162" s="16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</row>
    <row r="163" spans="1:41" x14ac:dyDescent="0.25">
      <c r="A163">
        <v>148</v>
      </c>
      <c r="B163" t="s">
        <v>140</v>
      </c>
      <c r="C163" s="14">
        <v>7180</v>
      </c>
      <c r="D163" s="14">
        <v>2016</v>
      </c>
      <c r="E163" s="21">
        <v>22.2</v>
      </c>
      <c r="F163" s="22">
        <v>61208</v>
      </c>
      <c r="G163" s="22">
        <v>1488331</v>
      </c>
      <c r="H163" s="22">
        <v>221088</v>
      </c>
      <c r="I163" s="22">
        <v>0</v>
      </c>
      <c r="J163" s="22">
        <v>156699</v>
      </c>
      <c r="K163" s="22">
        <v>0</v>
      </c>
      <c r="L163" s="22">
        <v>46115</v>
      </c>
      <c r="M163" s="22">
        <v>70408</v>
      </c>
      <c r="N163" s="22">
        <v>30530</v>
      </c>
      <c r="O163" s="22">
        <v>1966</v>
      </c>
      <c r="P163" s="22">
        <v>0</v>
      </c>
      <c r="Q163" s="22">
        <v>2015137</v>
      </c>
      <c r="R163" s="22">
        <v>1058137</v>
      </c>
      <c r="S163" s="22">
        <v>16903477</v>
      </c>
      <c r="T163" s="22">
        <v>16903477</v>
      </c>
      <c r="V163"/>
      <c r="W163"/>
      <c r="X163"/>
      <c r="Y163"/>
      <c r="Z163" s="16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</row>
    <row r="164" spans="1:41" x14ac:dyDescent="0.25">
      <c r="A164">
        <v>150</v>
      </c>
      <c r="B164" t="s">
        <v>141</v>
      </c>
      <c r="C164" s="14">
        <v>7180</v>
      </c>
      <c r="D164" s="14">
        <v>2016</v>
      </c>
      <c r="E164" s="19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15367</v>
      </c>
      <c r="K164" s="20">
        <v>0</v>
      </c>
      <c r="L164" s="20">
        <v>0</v>
      </c>
      <c r="M164" s="20">
        <v>11009</v>
      </c>
      <c r="N164" s="20">
        <v>0</v>
      </c>
      <c r="O164" s="20">
        <v>0</v>
      </c>
      <c r="P164" s="20">
        <v>0</v>
      </c>
      <c r="Q164" s="20">
        <v>26376</v>
      </c>
      <c r="R164" s="20">
        <v>5059</v>
      </c>
      <c r="S164" s="20">
        <v>576</v>
      </c>
      <c r="T164" s="20">
        <v>0</v>
      </c>
      <c r="V164"/>
    </row>
    <row r="165" spans="1:41" x14ac:dyDescent="0.25">
      <c r="A165">
        <v>152</v>
      </c>
      <c r="B165" t="s">
        <v>82</v>
      </c>
      <c r="C165" s="14">
        <v>7180</v>
      </c>
      <c r="D165" s="14">
        <v>2016</v>
      </c>
      <c r="E165" s="19">
        <v>9.49</v>
      </c>
      <c r="F165" s="20">
        <v>7191</v>
      </c>
      <c r="G165" s="20">
        <v>734981</v>
      </c>
      <c r="H165" s="20">
        <v>299606</v>
      </c>
      <c r="I165" s="20">
        <v>0</v>
      </c>
      <c r="J165" s="20">
        <v>67733</v>
      </c>
      <c r="K165" s="20">
        <v>0</v>
      </c>
      <c r="L165" s="20">
        <v>34155</v>
      </c>
      <c r="M165" s="20">
        <v>16118</v>
      </c>
      <c r="N165" s="20">
        <v>34706</v>
      </c>
      <c r="O165" s="20">
        <v>1034</v>
      </c>
      <c r="P165" s="20">
        <v>0</v>
      </c>
      <c r="Q165" s="20">
        <v>1188333</v>
      </c>
      <c r="R165" s="20">
        <v>557761</v>
      </c>
      <c r="S165" s="20">
        <v>6081986</v>
      </c>
      <c r="T165" s="20">
        <v>3820878</v>
      </c>
      <c r="V165"/>
      <c r="W165"/>
      <c r="X165"/>
      <c r="Y165"/>
      <c r="Z165" s="16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</row>
    <row r="166" spans="1:41" x14ac:dyDescent="0.25">
      <c r="A166">
        <v>153</v>
      </c>
      <c r="B166" t="s">
        <v>93</v>
      </c>
      <c r="C166" s="14">
        <v>7180</v>
      </c>
      <c r="D166" s="14">
        <v>2016</v>
      </c>
      <c r="E166" s="19">
        <v>5.91</v>
      </c>
      <c r="F166" s="20">
        <v>4537</v>
      </c>
      <c r="G166" s="20">
        <v>453888</v>
      </c>
      <c r="H166" s="20">
        <v>114912</v>
      </c>
      <c r="I166" s="20">
        <v>0</v>
      </c>
      <c r="J166" s="20">
        <v>38469</v>
      </c>
      <c r="K166" s="20">
        <v>1298</v>
      </c>
      <c r="L166" s="20">
        <v>10182</v>
      </c>
      <c r="M166" s="20">
        <v>0</v>
      </c>
      <c r="N166" s="20">
        <v>41391</v>
      </c>
      <c r="O166" s="20">
        <v>355</v>
      </c>
      <c r="P166" s="20">
        <v>0</v>
      </c>
      <c r="Q166" s="20">
        <v>660495</v>
      </c>
      <c r="R166" s="20">
        <v>155393</v>
      </c>
      <c r="S166" s="20">
        <v>68658</v>
      </c>
      <c r="T166" s="20">
        <v>17915</v>
      </c>
      <c r="V166"/>
      <c r="W166"/>
      <c r="X166"/>
      <c r="Y166"/>
      <c r="Z166" s="16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</row>
    <row r="167" spans="1:41" x14ac:dyDescent="0.25">
      <c r="A167">
        <v>155</v>
      </c>
      <c r="B167" t="s">
        <v>142</v>
      </c>
      <c r="C167" s="14">
        <v>7180</v>
      </c>
      <c r="D167" s="14">
        <v>2016</v>
      </c>
      <c r="E167" s="19">
        <v>24.1</v>
      </c>
      <c r="F167" s="20">
        <v>68385</v>
      </c>
      <c r="G167" s="20">
        <v>2234071</v>
      </c>
      <c r="H167" s="20">
        <v>636096</v>
      </c>
      <c r="I167" s="20">
        <v>73559</v>
      </c>
      <c r="J167" s="20">
        <v>425777</v>
      </c>
      <c r="K167" s="20">
        <v>0</v>
      </c>
      <c r="L167" s="20">
        <v>2792</v>
      </c>
      <c r="M167" s="20">
        <v>64192</v>
      </c>
      <c r="N167" s="20">
        <v>95902</v>
      </c>
      <c r="O167" s="20">
        <v>29319</v>
      </c>
      <c r="P167" s="20">
        <v>0</v>
      </c>
      <c r="Q167" s="20">
        <v>3561708</v>
      </c>
      <c r="R167" s="20">
        <v>972275</v>
      </c>
      <c r="S167" s="20">
        <v>10196092</v>
      </c>
      <c r="T167" s="20">
        <v>9230450</v>
      </c>
      <c r="V167"/>
      <c r="W167"/>
      <c r="X167"/>
      <c r="Y167"/>
      <c r="Z167" s="16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</row>
    <row r="168" spans="1:41" x14ac:dyDescent="0.25">
      <c r="A168">
        <v>156</v>
      </c>
      <c r="B168" t="s">
        <v>163</v>
      </c>
      <c r="C168" s="14">
        <v>7180</v>
      </c>
      <c r="D168" s="14">
        <v>2016</v>
      </c>
      <c r="E168" s="19">
        <v>6.58</v>
      </c>
      <c r="F168" s="20">
        <v>4368</v>
      </c>
      <c r="G168" s="20">
        <v>425029</v>
      </c>
      <c r="H168" s="20">
        <v>107843</v>
      </c>
      <c r="I168" s="20">
        <v>0</v>
      </c>
      <c r="J168" s="20">
        <v>42734</v>
      </c>
      <c r="K168" s="20">
        <v>537</v>
      </c>
      <c r="L168" s="20">
        <v>6948</v>
      </c>
      <c r="M168" s="20">
        <v>24522</v>
      </c>
      <c r="N168" s="20">
        <v>5698</v>
      </c>
      <c r="O168" s="20">
        <v>-596</v>
      </c>
      <c r="P168" s="20">
        <v>0</v>
      </c>
      <c r="Q168" s="20">
        <v>612715</v>
      </c>
      <c r="R168" s="20">
        <v>167733</v>
      </c>
      <c r="S168" s="20">
        <v>1186739</v>
      </c>
      <c r="T168" s="20">
        <v>804221</v>
      </c>
      <c r="V168"/>
      <c r="W168"/>
      <c r="X168"/>
      <c r="Y168"/>
      <c r="Z168" s="16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</row>
    <row r="169" spans="1:41" x14ac:dyDescent="0.25">
      <c r="A169">
        <v>157</v>
      </c>
      <c r="B169" t="s">
        <v>143</v>
      </c>
      <c r="C169" s="14">
        <v>7180</v>
      </c>
      <c r="D169" s="14">
        <v>2016</v>
      </c>
      <c r="E169" s="19">
        <v>5.09</v>
      </c>
      <c r="F169" s="20">
        <v>5962</v>
      </c>
      <c r="G169" s="20">
        <v>365611</v>
      </c>
      <c r="H169" s="20">
        <v>65942</v>
      </c>
      <c r="I169" s="20">
        <v>0</v>
      </c>
      <c r="J169" s="20">
        <v>29994</v>
      </c>
      <c r="K169" s="20">
        <v>538</v>
      </c>
      <c r="L169" s="20">
        <v>870</v>
      </c>
      <c r="M169" s="20">
        <v>9904</v>
      </c>
      <c r="N169" s="20">
        <v>3143</v>
      </c>
      <c r="O169" s="20">
        <v>60</v>
      </c>
      <c r="P169" s="20">
        <v>0</v>
      </c>
      <c r="Q169" s="20">
        <v>476062</v>
      </c>
      <c r="R169" s="20">
        <v>150647</v>
      </c>
      <c r="S169" s="20">
        <v>954727</v>
      </c>
      <c r="T169" s="20">
        <v>954727</v>
      </c>
      <c r="V169"/>
      <c r="W169"/>
      <c r="X169"/>
      <c r="Y169"/>
      <c r="Z169" s="16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</row>
    <row r="170" spans="1:41" x14ac:dyDescent="0.25">
      <c r="A170">
        <v>158</v>
      </c>
      <c r="B170" t="s">
        <v>106</v>
      </c>
      <c r="C170" s="14">
        <v>7180</v>
      </c>
      <c r="D170" s="14">
        <v>2016</v>
      </c>
      <c r="E170" s="19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V170"/>
      <c r="W170"/>
      <c r="X170"/>
      <c r="Y170"/>
      <c r="Z170" s="16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</row>
    <row r="171" spans="1:41" x14ac:dyDescent="0.25">
      <c r="A171">
        <v>159</v>
      </c>
      <c r="B171" t="s">
        <v>144</v>
      </c>
      <c r="C171" s="14">
        <v>7180</v>
      </c>
      <c r="D171" s="14">
        <v>2016</v>
      </c>
      <c r="E171" s="21">
        <v>48.68</v>
      </c>
      <c r="F171" s="22">
        <v>0</v>
      </c>
      <c r="G171" s="22">
        <v>3838660</v>
      </c>
      <c r="H171" s="22">
        <v>352725</v>
      </c>
      <c r="I171" s="22">
        <v>29780</v>
      </c>
      <c r="J171" s="22">
        <v>482834</v>
      </c>
      <c r="K171" s="22">
        <v>3940</v>
      </c>
      <c r="L171" s="22">
        <v>69784</v>
      </c>
      <c r="M171" s="22">
        <v>230036</v>
      </c>
      <c r="N171" s="22">
        <v>28982</v>
      </c>
      <c r="O171" s="22">
        <v>43962</v>
      </c>
      <c r="P171" s="22">
        <v>0</v>
      </c>
      <c r="Q171" s="22">
        <v>5080703</v>
      </c>
      <c r="R171" s="22">
        <v>3693737</v>
      </c>
      <c r="S171" s="22">
        <v>52058382</v>
      </c>
      <c r="T171" s="22">
        <v>40913374</v>
      </c>
      <c r="V171"/>
      <c r="W171"/>
      <c r="X171"/>
      <c r="Y171"/>
      <c r="Z171" s="16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</row>
    <row r="172" spans="1:41" x14ac:dyDescent="0.25">
      <c r="A172">
        <v>161</v>
      </c>
      <c r="B172" t="s">
        <v>117</v>
      </c>
      <c r="C172" s="14">
        <v>7180</v>
      </c>
      <c r="D172" s="14">
        <v>2016</v>
      </c>
      <c r="E172" s="19">
        <v>42.28</v>
      </c>
      <c r="F172" s="20">
        <v>0</v>
      </c>
      <c r="G172" s="20">
        <v>3326358</v>
      </c>
      <c r="H172" s="20">
        <v>399344</v>
      </c>
      <c r="I172" s="20">
        <v>116060</v>
      </c>
      <c r="J172" s="20">
        <v>866774</v>
      </c>
      <c r="K172" s="20">
        <v>148</v>
      </c>
      <c r="L172" s="20">
        <v>982177</v>
      </c>
      <c r="M172" s="20">
        <v>119932</v>
      </c>
      <c r="N172" s="20">
        <v>27366</v>
      </c>
      <c r="O172" s="20">
        <v>54047</v>
      </c>
      <c r="P172" s="20">
        <v>250</v>
      </c>
      <c r="Q172" s="20">
        <v>5891956</v>
      </c>
      <c r="R172" s="20">
        <v>2767204</v>
      </c>
      <c r="S172" s="20">
        <v>24466543</v>
      </c>
      <c r="T172" s="20">
        <v>12102546</v>
      </c>
      <c r="V172"/>
      <c r="W172"/>
      <c r="X172"/>
      <c r="Y172"/>
      <c r="Z172" s="16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</row>
    <row r="173" spans="1:41" x14ac:dyDescent="0.25">
      <c r="A173">
        <v>162</v>
      </c>
      <c r="B173" t="s">
        <v>114</v>
      </c>
      <c r="C173" s="14">
        <v>7180</v>
      </c>
      <c r="D173" s="14">
        <v>2016</v>
      </c>
      <c r="E173" s="19">
        <v>104.51</v>
      </c>
      <c r="F173" s="20">
        <v>0</v>
      </c>
      <c r="G173" s="20">
        <v>8000893</v>
      </c>
      <c r="H173" s="20">
        <v>700526</v>
      </c>
      <c r="I173" s="20">
        <v>400</v>
      </c>
      <c r="J173" s="20">
        <v>3778467</v>
      </c>
      <c r="K173" s="20">
        <v>0</v>
      </c>
      <c r="L173" s="20">
        <v>56133</v>
      </c>
      <c r="M173" s="20">
        <v>246872</v>
      </c>
      <c r="N173" s="20">
        <v>39166</v>
      </c>
      <c r="O173" s="20">
        <v>10379</v>
      </c>
      <c r="P173" s="20">
        <v>54717</v>
      </c>
      <c r="Q173" s="20">
        <v>12778119</v>
      </c>
      <c r="R173" s="20">
        <v>9978073</v>
      </c>
      <c r="S173" s="20">
        <v>131211479</v>
      </c>
      <c r="T173" s="20">
        <v>127134938</v>
      </c>
      <c r="V173"/>
      <c r="W173"/>
      <c r="X173"/>
      <c r="Y173"/>
      <c r="Z173" s="16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</row>
    <row r="174" spans="1:41" x14ac:dyDescent="0.25">
      <c r="A174">
        <v>164</v>
      </c>
      <c r="B174" t="s">
        <v>145</v>
      </c>
      <c r="C174" s="14">
        <v>7180</v>
      </c>
      <c r="D174" s="14">
        <v>2016</v>
      </c>
      <c r="E174" s="19">
        <v>24.87</v>
      </c>
      <c r="F174" s="20">
        <v>0</v>
      </c>
      <c r="G174" s="20">
        <v>2041239</v>
      </c>
      <c r="H174" s="20">
        <v>571038</v>
      </c>
      <c r="I174" s="20">
        <v>0</v>
      </c>
      <c r="J174" s="20">
        <v>302486</v>
      </c>
      <c r="K174" s="20">
        <v>199</v>
      </c>
      <c r="L174" s="20">
        <v>95511</v>
      </c>
      <c r="M174" s="20">
        <v>17129</v>
      </c>
      <c r="N174" s="20">
        <v>97499</v>
      </c>
      <c r="O174" s="20">
        <v>8177</v>
      </c>
      <c r="P174" s="20">
        <v>0</v>
      </c>
      <c r="Q174" s="20">
        <v>3133278</v>
      </c>
      <c r="R174" s="20">
        <v>1048841</v>
      </c>
      <c r="S174" s="20">
        <v>16433126</v>
      </c>
      <c r="T174" s="20">
        <v>15966655</v>
      </c>
      <c r="V174"/>
      <c r="W174"/>
      <c r="X174"/>
      <c r="Y174"/>
      <c r="Z174" s="16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</row>
    <row r="175" spans="1:41" x14ac:dyDescent="0.25">
      <c r="A175">
        <v>165</v>
      </c>
      <c r="B175" t="s">
        <v>79</v>
      </c>
      <c r="C175" s="14">
        <v>7180</v>
      </c>
      <c r="D175" s="14">
        <v>2016</v>
      </c>
      <c r="E175" s="19">
        <v>1.1399999999999999</v>
      </c>
      <c r="F175" s="20">
        <v>1875</v>
      </c>
      <c r="G175" s="20">
        <v>113991</v>
      </c>
      <c r="H175" s="20">
        <v>25662</v>
      </c>
      <c r="I175" s="20">
        <v>0</v>
      </c>
      <c r="J175" s="20">
        <v>18373</v>
      </c>
      <c r="K175" s="20">
        <v>0</v>
      </c>
      <c r="L175" s="20">
        <v>0</v>
      </c>
      <c r="M175" s="20">
        <v>2843</v>
      </c>
      <c r="N175" s="20">
        <v>325</v>
      </c>
      <c r="O175" s="20">
        <v>1591</v>
      </c>
      <c r="P175" s="20">
        <v>0</v>
      </c>
      <c r="Q175" s="20">
        <v>162785</v>
      </c>
      <c r="R175" s="20">
        <v>65668</v>
      </c>
      <c r="S175" s="20">
        <v>1163693</v>
      </c>
      <c r="T175" s="20">
        <v>661950</v>
      </c>
      <c r="V175"/>
      <c r="W175"/>
      <c r="X175"/>
      <c r="Y175"/>
      <c r="Z175" s="16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</row>
    <row r="176" spans="1:41" x14ac:dyDescent="0.25">
      <c r="A176">
        <v>167</v>
      </c>
      <c r="B176" t="s">
        <v>74</v>
      </c>
      <c r="C176" s="14"/>
      <c r="D176" s="14"/>
      <c r="E176" s="19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V176"/>
      <c r="W176"/>
      <c r="X176"/>
      <c r="Y176"/>
      <c r="Z176" s="16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</row>
    <row r="177" spans="1:41" x14ac:dyDescent="0.25">
      <c r="A177">
        <v>168</v>
      </c>
      <c r="B177" t="s">
        <v>72</v>
      </c>
      <c r="C177" s="14">
        <v>7180</v>
      </c>
      <c r="D177" s="14">
        <v>2016</v>
      </c>
      <c r="E177" s="19">
        <v>23.97</v>
      </c>
      <c r="F177" s="20">
        <v>48978</v>
      </c>
      <c r="G177" s="20">
        <v>1781113</v>
      </c>
      <c r="H177" s="20">
        <v>421931</v>
      </c>
      <c r="I177" s="20">
        <v>275980</v>
      </c>
      <c r="J177" s="20">
        <v>194833</v>
      </c>
      <c r="K177" s="20">
        <v>920</v>
      </c>
      <c r="L177" s="20">
        <v>6392</v>
      </c>
      <c r="M177" s="20">
        <v>3402</v>
      </c>
      <c r="N177" s="20">
        <v>41544</v>
      </c>
      <c r="O177" s="20">
        <v>23672</v>
      </c>
      <c r="P177" s="20">
        <v>0</v>
      </c>
      <c r="Q177" s="20">
        <v>2749787</v>
      </c>
      <c r="R177" s="20">
        <v>1091242</v>
      </c>
      <c r="S177" s="20">
        <v>10049766</v>
      </c>
      <c r="T177" s="20">
        <v>8915690</v>
      </c>
      <c r="V177"/>
      <c r="W177"/>
      <c r="X177"/>
      <c r="Y177"/>
      <c r="Z177" s="16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</row>
    <row r="178" spans="1:41" x14ac:dyDescent="0.25">
      <c r="A178">
        <v>170</v>
      </c>
      <c r="B178" t="s">
        <v>146</v>
      </c>
      <c r="C178" s="14">
        <v>7180</v>
      </c>
      <c r="D178" s="14">
        <v>2016</v>
      </c>
      <c r="E178" s="21">
        <v>59.38</v>
      </c>
      <c r="F178" s="23">
        <v>96642</v>
      </c>
      <c r="G178" s="23">
        <v>4428570</v>
      </c>
      <c r="H178" s="23">
        <v>1174990</v>
      </c>
      <c r="I178" s="23">
        <v>0</v>
      </c>
      <c r="J178" s="23">
        <v>409686</v>
      </c>
      <c r="K178" s="23">
        <v>150</v>
      </c>
      <c r="L178" s="23">
        <v>168831</v>
      </c>
      <c r="M178" s="23">
        <v>55492</v>
      </c>
      <c r="N178" s="23">
        <v>106561</v>
      </c>
      <c r="O178" s="23">
        <v>1428</v>
      </c>
      <c r="P178" s="23">
        <v>0</v>
      </c>
      <c r="Q178" s="23">
        <v>6345708</v>
      </c>
      <c r="R178" s="23">
        <v>2421504</v>
      </c>
      <c r="S178" s="23">
        <v>32136573</v>
      </c>
      <c r="T178" s="23">
        <v>30161002</v>
      </c>
      <c r="V178"/>
      <c r="W178"/>
      <c r="X178"/>
      <c r="Y178"/>
      <c r="Z178" s="16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</row>
    <row r="179" spans="1:41" x14ac:dyDescent="0.25">
      <c r="A179">
        <v>172</v>
      </c>
      <c r="B179" t="s">
        <v>102</v>
      </c>
      <c r="C179" s="14">
        <v>7180</v>
      </c>
      <c r="D179" s="14">
        <v>2016</v>
      </c>
      <c r="E179" s="19">
        <v>9.82</v>
      </c>
      <c r="F179" s="20">
        <v>23695</v>
      </c>
      <c r="G179" s="20">
        <v>753460</v>
      </c>
      <c r="H179" s="20">
        <v>164066</v>
      </c>
      <c r="I179" s="20">
        <v>116475</v>
      </c>
      <c r="J179" s="20">
        <v>45313</v>
      </c>
      <c r="K179" s="20">
        <v>468</v>
      </c>
      <c r="L179" s="20">
        <v>16804</v>
      </c>
      <c r="M179" s="20">
        <v>4204</v>
      </c>
      <c r="N179" s="20">
        <v>29156</v>
      </c>
      <c r="O179" s="20">
        <v>3381</v>
      </c>
      <c r="P179" s="20">
        <v>5408</v>
      </c>
      <c r="Q179" s="20">
        <v>1127919</v>
      </c>
      <c r="R179" s="20">
        <v>350453</v>
      </c>
      <c r="S179" s="20">
        <v>2674463</v>
      </c>
      <c r="T179" s="20">
        <v>1004600</v>
      </c>
      <c r="V179"/>
    </row>
    <row r="180" spans="1:41" x14ac:dyDescent="0.25">
      <c r="A180">
        <v>173</v>
      </c>
      <c r="B180" t="s">
        <v>96</v>
      </c>
      <c r="C180" s="14">
        <v>7180</v>
      </c>
      <c r="D180" s="14">
        <v>2016</v>
      </c>
      <c r="E180" s="19">
        <v>2.23</v>
      </c>
      <c r="F180" s="20">
        <v>10812</v>
      </c>
      <c r="G180" s="20">
        <v>192661</v>
      </c>
      <c r="H180" s="20">
        <v>46820</v>
      </c>
      <c r="I180" s="20">
        <v>281895</v>
      </c>
      <c r="J180" s="20">
        <v>9083</v>
      </c>
      <c r="K180" s="20">
        <v>0</v>
      </c>
      <c r="L180" s="20">
        <v>8586</v>
      </c>
      <c r="M180" s="20">
        <v>0</v>
      </c>
      <c r="N180" s="20">
        <v>24826</v>
      </c>
      <c r="O180" s="20">
        <v>0</v>
      </c>
      <c r="P180" s="20">
        <v>0</v>
      </c>
      <c r="Q180" s="20">
        <v>563871</v>
      </c>
      <c r="R180" s="20">
        <v>252368</v>
      </c>
      <c r="S180" s="20">
        <v>1471537</v>
      </c>
      <c r="T180" s="20">
        <v>321791</v>
      </c>
      <c r="V180"/>
      <c r="W180"/>
      <c r="X180"/>
      <c r="Y180"/>
      <c r="Z180" s="16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</row>
    <row r="181" spans="1:41" x14ac:dyDescent="0.25">
      <c r="A181">
        <v>175</v>
      </c>
      <c r="B181" t="s">
        <v>110</v>
      </c>
      <c r="C181" s="14">
        <v>7180</v>
      </c>
      <c r="D181" s="14">
        <v>2016</v>
      </c>
      <c r="E181" s="19">
        <v>18.7</v>
      </c>
      <c r="F181" s="20">
        <v>37329</v>
      </c>
      <c r="G181" s="20">
        <v>1640736</v>
      </c>
      <c r="H181" s="20">
        <v>402447</v>
      </c>
      <c r="I181" s="20">
        <v>0</v>
      </c>
      <c r="J181" s="20">
        <v>179304</v>
      </c>
      <c r="K181" s="20">
        <v>2392</v>
      </c>
      <c r="L181" s="20">
        <v>886</v>
      </c>
      <c r="M181" s="20">
        <v>0</v>
      </c>
      <c r="N181" s="20">
        <v>66525</v>
      </c>
      <c r="O181" s="20">
        <v>967034</v>
      </c>
      <c r="P181" s="20">
        <v>756</v>
      </c>
      <c r="Q181" s="20">
        <v>3258568</v>
      </c>
      <c r="R181" s="20">
        <v>2272519</v>
      </c>
      <c r="S181" s="20">
        <v>15479474</v>
      </c>
      <c r="T181" s="20">
        <v>15307570</v>
      </c>
      <c r="V181"/>
      <c r="W181"/>
      <c r="X181"/>
      <c r="Y181"/>
      <c r="Z181" s="16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</row>
    <row r="182" spans="1:41" x14ac:dyDescent="0.25">
      <c r="A182">
        <v>176</v>
      </c>
      <c r="B182" t="s">
        <v>147</v>
      </c>
      <c r="C182" s="14">
        <v>7180</v>
      </c>
      <c r="D182" s="14">
        <v>2016</v>
      </c>
      <c r="E182" s="19">
        <v>68.34</v>
      </c>
      <c r="F182" s="20">
        <v>220339</v>
      </c>
      <c r="G182" s="20">
        <v>6032939</v>
      </c>
      <c r="H182" s="20">
        <v>1431678</v>
      </c>
      <c r="I182" s="20">
        <v>0</v>
      </c>
      <c r="J182" s="20">
        <v>980809</v>
      </c>
      <c r="K182" s="20">
        <v>8678</v>
      </c>
      <c r="L182" s="20">
        <v>2832</v>
      </c>
      <c r="M182" s="20">
        <v>30097</v>
      </c>
      <c r="N182" s="20">
        <v>262645</v>
      </c>
      <c r="O182" s="20">
        <v>518815</v>
      </c>
      <c r="P182" s="20">
        <v>4350</v>
      </c>
      <c r="Q182" s="20">
        <v>9264143</v>
      </c>
      <c r="R182" s="20">
        <v>4001949</v>
      </c>
      <c r="S182" s="20">
        <v>103367694</v>
      </c>
      <c r="T182" s="20">
        <v>102280024</v>
      </c>
    </row>
    <row r="183" spans="1:41" x14ac:dyDescent="0.25">
      <c r="A183">
        <v>180</v>
      </c>
      <c r="B183" t="s">
        <v>164</v>
      </c>
      <c r="C183" s="14">
        <v>7180</v>
      </c>
      <c r="D183" s="14">
        <v>2016</v>
      </c>
      <c r="E183" s="19">
        <v>15.11</v>
      </c>
      <c r="F183" s="20">
        <v>97228</v>
      </c>
      <c r="G183" s="20">
        <v>1116777</v>
      </c>
      <c r="H183" s="20">
        <v>289237</v>
      </c>
      <c r="I183" s="20">
        <v>0</v>
      </c>
      <c r="J183" s="20">
        <v>123909</v>
      </c>
      <c r="K183" s="20">
        <v>0</v>
      </c>
      <c r="L183" s="20">
        <v>0</v>
      </c>
      <c r="M183" s="20">
        <v>29386</v>
      </c>
      <c r="N183" s="20">
        <v>19423</v>
      </c>
      <c r="O183" s="20">
        <v>15088</v>
      </c>
      <c r="P183" s="20">
        <v>0</v>
      </c>
      <c r="Q183" s="20">
        <v>1593820</v>
      </c>
      <c r="R183" s="20">
        <v>325743</v>
      </c>
      <c r="S183" s="20">
        <v>9376643</v>
      </c>
      <c r="T183" s="20">
        <v>8594096</v>
      </c>
      <c r="W183"/>
      <c r="X183"/>
      <c r="Y183"/>
      <c r="Z183" s="16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</row>
    <row r="184" spans="1:41" x14ac:dyDescent="0.25">
      <c r="A184">
        <v>183</v>
      </c>
      <c r="B184" t="s">
        <v>148</v>
      </c>
      <c r="C184" s="14">
        <v>7180</v>
      </c>
      <c r="D184" s="14">
        <v>2016</v>
      </c>
      <c r="E184" s="21">
        <v>18.18</v>
      </c>
      <c r="F184" s="22">
        <v>52006</v>
      </c>
      <c r="G184" s="22">
        <v>1437154</v>
      </c>
      <c r="H184" s="22">
        <v>372900</v>
      </c>
      <c r="I184" s="22">
        <v>0</v>
      </c>
      <c r="J184" s="22">
        <v>217501</v>
      </c>
      <c r="K184" s="22">
        <v>881</v>
      </c>
      <c r="L184" s="22">
        <v>0</v>
      </c>
      <c r="M184" s="22">
        <v>29</v>
      </c>
      <c r="N184" s="22">
        <v>103230</v>
      </c>
      <c r="O184" s="22">
        <v>1568</v>
      </c>
      <c r="P184" s="22">
        <v>0</v>
      </c>
      <c r="Q184" s="22">
        <v>2133263</v>
      </c>
      <c r="R184" s="22">
        <v>1775512</v>
      </c>
      <c r="S184" s="22">
        <v>23505566</v>
      </c>
      <c r="T184" s="22">
        <v>21412603</v>
      </c>
      <c r="V184"/>
      <c r="W184"/>
      <c r="X184"/>
      <c r="Y184"/>
      <c r="Z184" s="16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</row>
    <row r="185" spans="1:41" x14ac:dyDescent="0.25">
      <c r="A185">
        <v>186</v>
      </c>
      <c r="B185" t="s">
        <v>149</v>
      </c>
      <c r="C185" s="14">
        <v>7180</v>
      </c>
      <c r="D185" s="14">
        <v>2016</v>
      </c>
      <c r="E185" s="19">
        <v>0</v>
      </c>
      <c r="F185" s="20">
        <v>0</v>
      </c>
      <c r="G185" s="20">
        <v>26</v>
      </c>
      <c r="H185" s="20">
        <v>5</v>
      </c>
      <c r="I185" s="20">
        <v>0</v>
      </c>
      <c r="J185" s="20">
        <v>36</v>
      </c>
      <c r="K185" s="20">
        <v>0</v>
      </c>
      <c r="L185" s="20">
        <v>0</v>
      </c>
      <c r="M185" s="20">
        <v>0</v>
      </c>
      <c r="N185" s="20">
        <v>2483</v>
      </c>
      <c r="O185" s="20">
        <v>0</v>
      </c>
      <c r="P185" s="20">
        <v>0</v>
      </c>
      <c r="Q185" s="20">
        <v>2550</v>
      </c>
      <c r="R185" s="20">
        <v>20163</v>
      </c>
      <c r="S185" s="20">
        <v>252176</v>
      </c>
      <c r="T185" s="20">
        <v>0</v>
      </c>
      <c r="V185"/>
      <c r="W185"/>
      <c r="X185"/>
      <c r="Y185"/>
      <c r="Z185" s="16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</row>
    <row r="186" spans="1:41" x14ac:dyDescent="0.25">
      <c r="A186">
        <v>191</v>
      </c>
      <c r="B186" t="s">
        <v>87</v>
      </c>
      <c r="C186" s="14">
        <v>7180</v>
      </c>
      <c r="D186" s="14">
        <v>2016</v>
      </c>
      <c r="E186" s="19">
        <v>18.37</v>
      </c>
      <c r="F186" s="20">
        <v>0</v>
      </c>
      <c r="G186" s="20">
        <v>1178627</v>
      </c>
      <c r="H186" s="20">
        <v>112611</v>
      </c>
      <c r="I186" s="20">
        <v>10780</v>
      </c>
      <c r="J186" s="20">
        <v>211330</v>
      </c>
      <c r="K186" s="20">
        <v>2814</v>
      </c>
      <c r="L186" s="20">
        <v>8797</v>
      </c>
      <c r="M186" s="20">
        <v>5043</v>
      </c>
      <c r="N186" s="20">
        <v>45659</v>
      </c>
      <c r="O186" s="20">
        <v>2450</v>
      </c>
      <c r="P186" s="20">
        <v>0</v>
      </c>
      <c r="Q186" s="20">
        <v>1578111</v>
      </c>
      <c r="R186" s="20">
        <v>1250801</v>
      </c>
      <c r="S186" s="20">
        <v>17086565</v>
      </c>
      <c r="T186" s="20">
        <v>13498616</v>
      </c>
      <c r="V186"/>
    </row>
    <row r="187" spans="1:41" x14ac:dyDescent="0.25">
      <c r="A187">
        <v>193</v>
      </c>
      <c r="B187" t="s">
        <v>112</v>
      </c>
      <c r="C187" s="14">
        <v>7180</v>
      </c>
      <c r="D187" s="14">
        <v>2016</v>
      </c>
      <c r="E187" s="19">
        <v>6.43</v>
      </c>
      <c r="F187" s="20">
        <v>0</v>
      </c>
      <c r="G187" s="20">
        <v>464036</v>
      </c>
      <c r="H187" s="20">
        <v>43062</v>
      </c>
      <c r="I187" s="20">
        <v>0</v>
      </c>
      <c r="J187" s="20">
        <v>29189</v>
      </c>
      <c r="K187" s="20">
        <v>0</v>
      </c>
      <c r="L187" s="20">
        <v>7581</v>
      </c>
      <c r="M187" s="20">
        <v>455</v>
      </c>
      <c r="N187" s="20">
        <v>8910</v>
      </c>
      <c r="O187" s="20">
        <v>4868</v>
      </c>
      <c r="P187" s="20">
        <v>0</v>
      </c>
      <c r="Q187" s="20">
        <v>558101</v>
      </c>
      <c r="R187" s="20">
        <v>417709</v>
      </c>
      <c r="S187" s="20">
        <v>2529005</v>
      </c>
      <c r="T187" s="20">
        <v>1253754</v>
      </c>
      <c r="V187"/>
      <c r="W187"/>
      <c r="X187"/>
      <c r="Y187"/>
      <c r="Z187" s="16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</row>
    <row r="188" spans="1:41" x14ac:dyDescent="0.25">
      <c r="A188">
        <v>194</v>
      </c>
      <c r="B188" t="s">
        <v>150</v>
      </c>
      <c r="C188" s="14">
        <v>7180</v>
      </c>
      <c r="D188" s="14">
        <v>2016</v>
      </c>
      <c r="E188" s="19">
        <v>5.13</v>
      </c>
      <c r="F188" s="20">
        <v>0</v>
      </c>
      <c r="G188" s="20">
        <v>313601</v>
      </c>
      <c r="H188" s="20">
        <v>27794</v>
      </c>
      <c r="I188" s="20">
        <v>0</v>
      </c>
      <c r="J188" s="20">
        <v>19086</v>
      </c>
      <c r="K188" s="20">
        <v>0</v>
      </c>
      <c r="L188" s="20">
        <v>6090</v>
      </c>
      <c r="M188" s="20">
        <v>127</v>
      </c>
      <c r="N188" s="20">
        <v>1305</v>
      </c>
      <c r="O188" s="20">
        <v>1259</v>
      </c>
      <c r="P188" s="20">
        <v>0</v>
      </c>
      <c r="Q188" s="20">
        <v>369262</v>
      </c>
      <c r="R188" s="20">
        <v>226170</v>
      </c>
      <c r="S188" s="20">
        <v>2268505</v>
      </c>
      <c r="T188" s="20">
        <v>1524423</v>
      </c>
      <c r="V188"/>
    </row>
    <row r="189" spans="1:41" x14ac:dyDescent="0.25">
      <c r="A189">
        <v>195</v>
      </c>
      <c r="B189" t="s">
        <v>103</v>
      </c>
      <c r="C189" s="14">
        <v>7180</v>
      </c>
      <c r="D189" s="14">
        <v>2016</v>
      </c>
      <c r="E189" s="19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V189"/>
      <c r="W189"/>
      <c r="X189"/>
      <c r="Y189"/>
      <c r="Z189" s="16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</row>
    <row r="190" spans="1:41" x14ac:dyDescent="0.25">
      <c r="A190">
        <v>197</v>
      </c>
      <c r="B190" t="s">
        <v>70</v>
      </c>
      <c r="C190" s="14">
        <v>7180</v>
      </c>
      <c r="D190" s="14">
        <v>2016</v>
      </c>
      <c r="E190" s="19">
        <v>7.82</v>
      </c>
      <c r="F190" s="20">
        <v>13816</v>
      </c>
      <c r="G190" s="20">
        <v>652653</v>
      </c>
      <c r="H190" s="20">
        <v>44069</v>
      </c>
      <c r="I190" s="20">
        <v>61512</v>
      </c>
      <c r="J190" s="20">
        <v>35332</v>
      </c>
      <c r="K190" s="20">
        <v>0</v>
      </c>
      <c r="L190" s="20">
        <v>216</v>
      </c>
      <c r="M190" s="20">
        <v>16515</v>
      </c>
      <c r="N190" s="20">
        <v>98659</v>
      </c>
      <c r="O190" s="20">
        <v>19949</v>
      </c>
      <c r="P190" s="20">
        <v>0</v>
      </c>
      <c r="Q190" s="20">
        <v>928905</v>
      </c>
      <c r="R190" s="20">
        <v>988865</v>
      </c>
      <c r="S190" s="20">
        <v>7235405</v>
      </c>
      <c r="T190" s="20">
        <v>4478815</v>
      </c>
      <c r="V190"/>
      <c r="W190"/>
      <c r="X190"/>
      <c r="Y190"/>
      <c r="Z190" s="16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</row>
    <row r="191" spans="1:41" x14ac:dyDescent="0.25">
      <c r="A191">
        <v>198</v>
      </c>
      <c r="B191" t="s">
        <v>165</v>
      </c>
      <c r="C191" s="14">
        <v>7180</v>
      </c>
      <c r="D191" s="14">
        <v>2016</v>
      </c>
      <c r="E191" s="19">
        <v>0.18</v>
      </c>
      <c r="F191" s="20">
        <v>20587</v>
      </c>
      <c r="G191" s="20">
        <v>15735</v>
      </c>
      <c r="H191" s="20">
        <v>4237</v>
      </c>
      <c r="I191" s="20">
        <v>0</v>
      </c>
      <c r="J191" s="20">
        <v>74422</v>
      </c>
      <c r="K191" s="20">
        <v>0</v>
      </c>
      <c r="L191" s="20">
        <v>588861</v>
      </c>
      <c r="M191" s="20">
        <v>43251</v>
      </c>
      <c r="N191" s="20">
        <v>42740</v>
      </c>
      <c r="O191" s="20">
        <v>20022</v>
      </c>
      <c r="P191" s="20">
        <v>0</v>
      </c>
      <c r="Q191" s="20">
        <v>789268</v>
      </c>
      <c r="R191" s="20">
        <v>272486</v>
      </c>
      <c r="S191" s="20">
        <v>3385278</v>
      </c>
      <c r="T191" s="20">
        <v>1780264</v>
      </c>
      <c r="V191"/>
    </row>
    <row r="192" spans="1:41" x14ac:dyDescent="0.25">
      <c r="A192">
        <v>199</v>
      </c>
      <c r="B192" t="s">
        <v>166</v>
      </c>
      <c r="C192" s="14">
        <v>7180</v>
      </c>
      <c r="D192" s="14">
        <v>2016</v>
      </c>
      <c r="E192" s="19">
        <v>4</v>
      </c>
      <c r="F192" s="20">
        <v>13037</v>
      </c>
      <c r="G192" s="20">
        <v>383568</v>
      </c>
      <c r="H192" s="20">
        <v>69821</v>
      </c>
      <c r="I192" s="20">
        <v>0</v>
      </c>
      <c r="J192" s="20">
        <v>29845</v>
      </c>
      <c r="K192" s="20">
        <v>0</v>
      </c>
      <c r="L192" s="20">
        <v>0</v>
      </c>
      <c r="M192" s="20">
        <v>890</v>
      </c>
      <c r="N192" s="20">
        <v>16904</v>
      </c>
      <c r="O192" s="20">
        <v>4713</v>
      </c>
      <c r="P192" s="20">
        <v>0</v>
      </c>
      <c r="Q192" s="20">
        <v>505741</v>
      </c>
      <c r="R192" s="20">
        <v>150801</v>
      </c>
      <c r="S192" s="20">
        <v>3165311</v>
      </c>
      <c r="T192" s="20">
        <v>2198584</v>
      </c>
    </row>
    <row r="193" spans="1:20" x14ac:dyDescent="0.25">
      <c r="A193" s="14">
        <v>201</v>
      </c>
      <c r="B193" s="15" t="s">
        <v>151</v>
      </c>
      <c r="C193" s="14">
        <v>7180</v>
      </c>
      <c r="D193" s="14">
        <v>2016</v>
      </c>
      <c r="E193" s="16">
        <v>13.16</v>
      </c>
      <c r="F193" s="17">
        <v>69373</v>
      </c>
      <c r="G193" s="17">
        <v>1096196</v>
      </c>
      <c r="H193" s="17">
        <v>288010</v>
      </c>
      <c r="I193" s="17">
        <v>10644</v>
      </c>
      <c r="J193" s="17">
        <v>173367</v>
      </c>
      <c r="K193" s="17">
        <v>1099</v>
      </c>
      <c r="L193" s="17">
        <v>4624</v>
      </c>
      <c r="M193" s="17">
        <v>9844</v>
      </c>
      <c r="N193" s="17">
        <v>26864</v>
      </c>
      <c r="O193" s="17">
        <v>1618</v>
      </c>
      <c r="P193" s="17">
        <v>0</v>
      </c>
      <c r="Q193" s="17">
        <v>1612266</v>
      </c>
      <c r="R193" s="17">
        <v>849186</v>
      </c>
      <c r="S193" s="17">
        <v>22403484</v>
      </c>
      <c r="T193" s="17">
        <v>17134887</v>
      </c>
    </row>
    <row r="194" spans="1:20" x14ac:dyDescent="0.25">
      <c r="A194">
        <v>202</v>
      </c>
      <c r="B194" t="s">
        <v>152</v>
      </c>
      <c r="C194">
        <v>7180</v>
      </c>
      <c r="D194" s="13">
        <v>2016</v>
      </c>
      <c r="E194" s="16">
        <v>14.31</v>
      </c>
      <c r="F194" s="17">
        <v>0</v>
      </c>
      <c r="G194" s="17">
        <v>1209910</v>
      </c>
      <c r="H194" s="17">
        <v>461237</v>
      </c>
      <c r="I194" s="17">
        <v>0</v>
      </c>
      <c r="J194" s="17">
        <v>219159</v>
      </c>
      <c r="K194" s="17">
        <v>1619</v>
      </c>
      <c r="L194" s="17">
        <v>7269</v>
      </c>
      <c r="M194" s="17">
        <v>86</v>
      </c>
      <c r="N194" s="17">
        <v>85354</v>
      </c>
      <c r="O194" s="17">
        <v>1269</v>
      </c>
      <c r="P194" s="17">
        <v>0</v>
      </c>
      <c r="Q194" s="17">
        <v>1985903</v>
      </c>
      <c r="R194" s="17">
        <v>617768</v>
      </c>
      <c r="S194" s="17">
        <v>8874964</v>
      </c>
      <c r="T194" s="17">
        <v>8874964</v>
      </c>
    </row>
    <row r="195" spans="1:20" x14ac:dyDescent="0.25">
      <c r="A195" s="18">
        <v>204</v>
      </c>
      <c r="B195" s="18" t="s">
        <v>95</v>
      </c>
      <c r="C195" s="18">
        <v>7180</v>
      </c>
      <c r="D195" s="18">
        <v>2016</v>
      </c>
      <c r="E195" s="19">
        <v>2.3199999999999998</v>
      </c>
      <c r="F195" s="20">
        <v>0</v>
      </c>
      <c r="G195" s="20">
        <v>176754</v>
      </c>
      <c r="H195" s="20">
        <v>47771</v>
      </c>
      <c r="I195" s="20">
        <v>0</v>
      </c>
      <c r="J195" s="20">
        <v>15822</v>
      </c>
      <c r="K195" s="20">
        <v>0</v>
      </c>
      <c r="L195" s="20">
        <v>5390</v>
      </c>
      <c r="M195" s="20">
        <v>0</v>
      </c>
      <c r="N195" s="20">
        <v>24921</v>
      </c>
      <c r="O195" s="20">
        <v>-7048</v>
      </c>
      <c r="P195" s="20">
        <v>4094</v>
      </c>
      <c r="Q195" s="20">
        <v>259516</v>
      </c>
      <c r="R195" s="20">
        <v>207808</v>
      </c>
      <c r="S195" s="20">
        <v>2216615</v>
      </c>
      <c r="T195" s="20">
        <v>0</v>
      </c>
    </row>
    <row r="196" spans="1:20" x14ac:dyDescent="0.25">
      <c r="A196" s="18">
        <v>205</v>
      </c>
      <c r="B196" s="18" t="s">
        <v>153</v>
      </c>
      <c r="C196" s="18">
        <v>7180</v>
      </c>
      <c r="D196" s="18">
        <v>2016</v>
      </c>
      <c r="E196" s="19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1642</v>
      </c>
      <c r="P196" s="20">
        <v>0</v>
      </c>
      <c r="Q196" s="20">
        <v>1642</v>
      </c>
      <c r="R196" s="20">
        <v>3637</v>
      </c>
      <c r="S196" s="20">
        <v>0</v>
      </c>
      <c r="T196" s="20">
        <v>0</v>
      </c>
    </row>
    <row r="197" spans="1:20" x14ac:dyDescent="0.25">
      <c r="A197" s="18">
        <v>206</v>
      </c>
      <c r="B197" s="18" t="s">
        <v>154</v>
      </c>
      <c r="C197" s="18">
        <v>7180</v>
      </c>
      <c r="D197" s="18">
        <v>2016</v>
      </c>
      <c r="E197" s="19">
        <v>8.82</v>
      </c>
      <c r="F197" s="20">
        <v>5507</v>
      </c>
      <c r="G197" s="20">
        <v>715170</v>
      </c>
      <c r="H197" s="20">
        <v>238567</v>
      </c>
      <c r="I197" s="20">
        <v>41460</v>
      </c>
      <c r="J197" s="20">
        <v>38884</v>
      </c>
      <c r="K197" s="20">
        <v>1000</v>
      </c>
      <c r="L197" s="20">
        <v>15973</v>
      </c>
      <c r="M197" s="20">
        <v>0</v>
      </c>
      <c r="N197" s="20">
        <v>1513</v>
      </c>
      <c r="O197" s="20">
        <v>182</v>
      </c>
      <c r="P197" s="20">
        <v>0</v>
      </c>
      <c r="Q197" s="20">
        <v>1052749</v>
      </c>
      <c r="R197" s="20">
        <v>411124</v>
      </c>
      <c r="S197" s="20">
        <v>1795415</v>
      </c>
      <c r="T197" s="20">
        <v>577565</v>
      </c>
    </row>
    <row r="198" spans="1:20" x14ac:dyDescent="0.25">
      <c r="A198" s="18">
        <v>207</v>
      </c>
      <c r="B198" s="18" t="s">
        <v>167</v>
      </c>
      <c r="C198" s="18">
        <v>7180</v>
      </c>
      <c r="D198" s="18">
        <v>2016</v>
      </c>
      <c r="E198" s="19">
        <v>17.170000000000002</v>
      </c>
      <c r="F198" s="20">
        <v>0</v>
      </c>
      <c r="G198" s="20">
        <v>1230985</v>
      </c>
      <c r="H198" s="20">
        <v>274261</v>
      </c>
      <c r="I198" s="20">
        <v>77735</v>
      </c>
      <c r="J198" s="20">
        <v>146706</v>
      </c>
      <c r="K198" s="20">
        <v>0</v>
      </c>
      <c r="L198" s="20">
        <v>36096</v>
      </c>
      <c r="M198" s="20">
        <v>114303</v>
      </c>
      <c r="N198" s="20">
        <v>32108</v>
      </c>
      <c r="O198" s="20">
        <v>8085</v>
      </c>
      <c r="P198" s="20">
        <v>0</v>
      </c>
      <c r="Q198" s="20">
        <v>1920279</v>
      </c>
      <c r="R198" s="20">
        <v>1432631</v>
      </c>
      <c r="S198" s="20">
        <v>23255595</v>
      </c>
      <c r="T198" s="20">
        <v>16635442</v>
      </c>
    </row>
    <row r="199" spans="1:20" x14ac:dyDescent="0.25">
      <c r="A199" s="18">
        <v>208</v>
      </c>
      <c r="B199" s="18" t="s">
        <v>99</v>
      </c>
      <c r="C199" s="18">
        <v>7180</v>
      </c>
      <c r="D199" s="18">
        <v>2016</v>
      </c>
      <c r="E199" s="19">
        <v>27.96</v>
      </c>
      <c r="F199" s="20">
        <v>104412</v>
      </c>
      <c r="G199" s="20">
        <v>2029902</v>
      </c>
      <c r="H199" s="20">
        <v>456169</v>
      </c>
      <c r="I199" s="20">
        <v>949258</v>
      </c>
      <c r="J199" s="20">
        <v>593291</v>
      </c>
      <c r="K199" s="20">
        <v>480</v>
      </c>
      <c r="L199" s="20">
        <v>12772</v>
      </c>
      <c r="M199" s="20">
        <v>0</v>
      </c>
      <c r="N199" s="20">
        <v>257626</v>
      </c>
      <c r="O199" s="20">
        <v>10351</v>
      </c>
      <c r="P199" s="20">
        <v>0</v>
      </c>
      <c r="Q199" s="20">
        <v>4309849</v>
      </c>
      <c r="R199" s="20">
        <v>2389754</v>
      </c>
      <c r="S199" s="20">
        <v>38511465</v>
      </c>
      <c r="T199" s="20">
        <v>27665925</v>
      </c>
    </row>
    <row r="200" spans="1:20" x14ac:dyDescent="0.25">
      <c r="A200" s="18">
        <v>209</v>
      </c>
      <c r="B200" s="18" t="s">
        <v>155</v>
      </c>
      <c r="C200" s="18">
        <v>7180</v>
      </c>
      <c r="D200" s="18">
        <v>2016</v>
      </c>
      <c r="E200" s="19">
        <v>10.31</v>
      </c>
      <c r="F200" s="20">
        <v>30344</v>
      </c>
      <c r="G200" s="20">
        <v>803651</v>
      </c>
      <c r="H200" s="20">
        <v>210394</v>
      </c>
      <c r="I200" s="20">
        <v>5192</v>
      </c>
      <c r="J200" s="20">
        <v>240127</v>
      </c>
      <c r="K200" s="20">
        <v>925</v>
      </c>
      <c r="L200" s="20">
        <v>6444</v>
      </c>
      <c r="M200" s="20">
        <v>19153</v>
      </c>
      <c r="N200" s="20">
        <v>15558</v>
      </c>
      <c r="O200" s="20">
        <v>1366</v>
      </c>
      <c r="P200" s="20">
        <v>9926</v>
      </c>
      <c r="Q200" s="20">
        <v>1292884</v>
      </c>
      <c r="R200" s="20">
        <v>497078</v>
      </c>
      <c r="S200" s="20">
        <v>10617720</v>
      </c>
      <c r="T200" s="20">
        <v>9301783</v>
      </c>
    </row>
    <row r="201" spans="1:20" x14ac:dyDescent="0.25">
      <c r="A201" s="18">
        <v>210</v>
      </c>
      <c r="B201" s="18" t="s">
        <v>156</v>
      </c>
      <c r="C201" s="18">
        <v>7180</v>
      </c>
      <c r="D201" s="18">
        <v>2016</v>
      </c>
      <c r="E201" s="19">
        <v>15.5</v>
      </c>
      <c r="F201" s="20">
        <v>0</v>
      </c>
      <c r="G201" s="20">
        <v>1444566</v>
      </c>
      <c r="H201" s="20">
        <v>101853</v>
      </c>
      <c r="I201" s="20">
        <v>31615</v>
      </c>
      <c r="J201" s="20">
        <v>213216</v>
      </c>
      <c r="K201" s="20">
        <v>5743</v>
      </c>
      <c r="L201" s="20">
        <v>-5021</v>
      </c>
      <c r="M201" s="20">
        <v>8259</v>
      </c>
      <c r="N201" s="20">
        <v>31531</v>
      </c>
      <c r="O201" s="20">
        <v>10830</v>
      </c>
      <c r="P201" s="20">
        <v>0</v>
      </c>
      <c r="Q201" s="20">
        <v>1842592</v>
      </c>
      <c r="R201" s="20">
        <v>1750651</v>
      </c>
      <c r="S201" s="20">
        <v>16080914</v>
      </c>
      <c r="T201" s="20">
        <v>12872241</v>
      </c>
    </row>
    <row r="202" spans="1:20" x14ac:dyDescent="0.25">
      <c r="A202" s="18">
        <v>211</v>
      </c>
      <c r="B202" s="18" t="s">
        <v>157</v>
      </c>
      <c r="C202" s="18">
        <v>7180</v>
      </c>
      <c r="D202" s="18">
        <v>2016</v>
      </c>
      <c r="E202" s="19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</row>
    <row r="203" spans="1:20" x14ac:dyDescent="0.25">
      <c r="A203" s="13">
        <v>904</v>
      </c>
      <c r="B203" s="13" t="s">
        <v>105</v>
      </c>
      <c r="C203" s="13">
        <v>7180</v>
      </c>
      <c r="D203" s="13">
        <v>2016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</row>
    <row r="204" spans="1:20" x14ac:dyDescent="0.25">
      <c r="A204" s="18">
        <v>915</v>
      </c>
      <c r="B204" s="18" t="s">
        <v>109</v>
      </c>
      <c r="C204" s="18">
        <v>7180</v>
      </c>
      <c r="D204" s="18">
        <v>2016</v>
      </c>
      <c r="E204" s="19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</row>
    <row r="205" spans="1:20" x14ac:dyDescent="0.25">
      <c r="A205" s="18">
        <v>919</v>
      </c>
      <c r="B205" s="18" t="s">
        <v>118</v>
      </c>
      <c r="C205" s="18">
        <v>7180</v>
      </c>
      <c r="D205" s="18">
        <v>2016</v>
      </c>
      <c r="E205" s="19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</row>
    <row r="206" spans="1:20" x14ac:dyDescent="0.25">
      <c r="A206" s="13">
        <v>921</v>
      </c>
      <c r="B206" s="13" t="s">
        <v>168</v>
      </c>
      <c r="C206" s="13">
        <v>7180</v>
      </c>
      <c r="D206" s="13">
        <v>2016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</row>
    <row r="207" spans="1:20" x14ac:dyDescent="0.25">
      <c r="A207" s="18">
        <v>922</v>
      </c>
      <c r="B207" s="18" t="s">
        <v>169</v>
      </c>
      <c r="C207" s="18">
        <v>7180</v>
      </c>
      <c r="D207" s="18">
        <v>2016</v>
      </c>
      <c r="E207" s="19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</row>
    <row r="208" spans="1:20" x14ac:dyDescent="0.25">
      <c r="A208" s="18">
        <v>923</v>
      </c>
      <c r="B208" s="18" t="s">
        <v>171</v>
      </c>
      <c r="C208" s="18">
        <v>7180</v>
      </c>
      <c r="D208" s="18">
        <v>2016</v>
      </c>
      <c r="E208" s="19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</row>
    <row r="209" spans="1:20" x14ac:dyDescent="0.25">
      <c r="A209" s="18"/>
      <c r="B209" s="18"/>
      <c r="C209" s="18"/>
      <c r="D209" s="18"/>
      <c r="E209" s="19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</row>
    <row r="210" spans="1:20" x14ac:dyDescent="0.25">
      <c r="A210" s="18"/>
      <c r="B210" s="18"/>
      <c r="C210" s="18"/>
      <c r="D210" s="18"/>
      <c r="E210" s="19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</row>
    <row r="211" spans="1:20" x14ac:dyDescent="0.25">
      <c r="A211" s="18"/>
      <c r="B211" s="18"/>
      <c r="C211" s="18"/>
      <c r="D211" s="18"/>
      <c r="E211" s="19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</row>
    <row r="212" spans="1:20" x14ac:dyDescent="0.25">
      <c r="A212" s="18"/>
      <c r="B212" s="18"/>
      <c r="C212" s="18"/>
      <c r="D212" s="18"/>
      <c r="E212" s="19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</row>
    <row r="213" spans="1:20" x14ac:dyDescent="0.25">
      <c r="A213" s="18"/>
      <c r="B213" s="18"/>
      <c r="C213" s="18"/>
      <c r="D213" s="18"/>
      <c r="E213" s="19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</row>
    <row r="214" spans="1:20" x14ac:dyDescent="0.25">
      <c r="A214" s="18"/>
      <c r="B214" s="18"/>
      <c r="C214" s="18"/>
      <c r="D214" s="18"/>
      <c r="E214" s="19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20" x14ac:dyDescent="0.25">
      <c r="A215" s="18"/>
      <c r="B215" s="18"/>
      <c r="C215" s="18"/>
      <c r="D215" s="18"/>
      <c r="E215" s="19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7" spans="1:20" x14ac:dyDescent="0.25">
      <c r="A217" s="18"/>
      <c r="B217" s="18"/>
      <c r="C217" s="18"/>
      <c r="D217" s="18"/>
      <c r="E217" s="19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1:20" x14ac:dyDescent="0.25">
      <c r="A218" s="18"/>
      <c r="B218" s="18"/>
      <c r="C218" s="18"/>
      <c r="D218" s="18"/>
      <c r="E218" s="19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1:20" x14ac:dyDescent="0.25">
      <c r="A219" s="18"/>
      <c r="B219" s="18"/>
      <c r="C219" s="18"/>
      <c r="D219" s="18"/>
      <c r="E219" s="19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1:20" x14ac:dyDescent="0.25">
      <c r="A220" s="18"/>
      <c r="B220" s="18"/>
      <c r="C220" s="18"/>
      <c r="D220" s="18"/>
      <c r="E220" s="19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1:20" x14ac:dyDescent="0.25">
      <c r="A221" s="18"/>
      <c r="B221" s="18"/>
      <c r="C221" s="18"/>
      <c r="D221" s="18"/>
      <c r="E221" s="19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2" spans="1:20" x14ac:dyDescent="0.25">
      <c r="A222" s="18"/>
      <c r="B222" s="18"/>
      <c r="C222" s="18"/>
      <c r="D222" s="18"/>
      <c r="E222" s="19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</row>
    <row r="223" spans="1:20" x14ac:dyDescent="0.25">
      <c r="A223" s="18"/>
      <c r="B223" s="18"/>
      <c r="C223" s="18"/>
      <c r="D223" s="18"/>
      <c r="E223" s="19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1:20" x14ac:dyDescent="0.25">
      <c r="A224" s="18"/>
      <c r="B224" s="18"/>
      <c r="C224" s="18"/>
      <c r="D224" s="18"/>
      <c r="E224" s="19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5" spans="1:20" x14ac:dyDescent="0.25">
      <c r="A225" s="18"/>
      <c r="B225" s="18"/>
      <c r="C225" s="18"/>
      <c r="D225" s="18"/>
      <c r="E225" s="19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</row>
    <row r="226" spans="1:20" x14ac:dyDescent="0.25">
      <c r="A226" s="18"/>
      <c r="B226" s="18"/>
      <c r="C226" s="18"/>
      <c r="D226" s="18"/>
      <c r="E226" s="19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18"/>
      <c r="B227" s="18"/>
      <c r="C227" s="18"/>
      <c r="D227" s="18"/>
      <c r="E227" s="19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18"/>
      <c r="B228" s="18"/>
      <c r="C228" s="18"/>
      <c r="D228" s="18"/>
      <c r="E228" s="19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18"/>
      <c r="B229" s="18"/>
      <c r="C229" s="18"/>
      <c r="D229" s="18"/>
      <c r="E229" s="19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18"/>
      <c r="B230" s="18"/>
      <c r="C230" s="18"/>
      <c r="D230" s="18"/>
      <c r="E230" s="19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18"/>
      <c r="B231" s="18"/>
      <c r="C231" s="18"/>
      <c r="D231" s="18"/>
      <c r="E231" s="19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18"/>
      <c r="B232" s="18"/>
      <c r="C232" s="18"/>
      <c r="D232" s="18"/>
      <c r="E232" s="19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</row>
    <row r="233" spans="1:20" x14ac:dyDescent="0.25">
      <c r="A233" s="18"/>
      <c r="B233" s="18"/>
      <c r="C233" s="18"/>
      <c r="D233" s="18"/>
      <c r="E233" s="19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</row>
    <row r="234" spans="1:20" x14ac:dyDescent="0.25">
      <c r="A234" s="18"/>
      <c r="B234" s="18"/>
      <c r="C234" s="18"/>
      <c r="D234" s="18"/>
      <c r="E234" s="19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18"/>
      <c r="B235" s="18"/>
      <c r="C235" s="18"/>
      <c r="D235" s="18"/>
      <c r="E235" s="19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</row>
    <row r="236" spans="1:20" x14ac:dyDescent="0.25">
      <c r="A236" s="18"/>
      <c r="B236" s="18"/>
      <c r="C236" s="18"/>
      <c r="D236" s="18"/>
      <c r="E236" s="19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18"/>
      <c r="B237" s="18"/>
      <c r="C237" s="18"/>
      <c r="D237" s="18"/>
      <c r="E237" s="19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18"/>
      <c r="B238" s="18"/>
      <c r="C238" s="18"/>
      <c r="D238" s="18"/>
      <c r="E238" s="19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18"/>
      <c r="B239" s="18"/>
      <c r="C239" s="18"/>
      <c r="D239" s="18"/>
      <c r="E239" s="19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A240" s="18"/>
      <c r="B240" s="18"/>
      <c r="C240" s="18"/>
      <c r="D240" s="18"/>
      <c r="E240" s="19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18"/>
      <c r="B241" s="18"/>
      <c r="C241" s="18"/>
      <c r="D241" s="18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18"/>
      <c r="B242" s="18"/>
      <c r="C242" s="18"/>
      <c r="D242" s="18"/>
      <c r="E242" s="19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18"/>
      <c r="B243" s="18"/>
      <c r="C243" s="18"/>
      <c r="D243" s="18"/>
      <c r="E243" s="19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18"/>
      <c r="B244" s="18"/>
      <c r="C244" s="18"/>
      <c r="D244" s="18"/>
      <c r="E244" s="19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18"/>
      <c r="B245" s="18"/>
      <c r="C245" s="18"/>
      <c r="D245" s="18"/>
      <c r="E245" s="19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18"/>
      <c r="B246" s="18"/>
      <c r="C246" s="18"/>
      <c r="D246" s="18"/>
      <c r="E246" s="19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</row>
    <row r="248" spans="1:20" x14ac:dyDescent="0.25">
      <c r="A248" s="18"/>
      <c r="B248" s="18"/>
      <c r="C248" s="18"/>
      <c r="D248" s="18"/>
      <c r="E248" s="19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18"/>
      <c r="B249" s="18"/>
      <c r="C249" s="18"/>
      <c r="D249" s="18"/>
      <c r="E249" s="19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18"/>
      <c r="B250" s="18"/>
      <c r="C250" s="18"/>
      <c r="D250" s="18"/>
      <c r="E250" s="19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18"/>
      <c r="B251" s="18"/>
      <c r="C251" s="18"/>
      <c r="D251" s="18"/>
      <c r="E251" s="19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18"/>
      <c r="B252" s="18"/>
      <c r="C252" s="18"/>
      <c r="D252" s="18"/>
      <c r="E252" s="19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18"/>
      <c r="B253" s="18"/>
      <c r="C253" s="18"/>
      <c r="D253" s="18"/>
      <c r="E253" s="19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18"/>
      <c r="B254" s="18"/>
      <c r="C254" s="18"/>
      <c r="D254" s="18"/>
      <c r="E254" s="19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</row>
    <row r="256" spans="1:20" x14ac:dyDescent="0.25">
      <c r="A256" s="18"/>
      <c r="B256" s="18"/>
      <c r="C256" s="18"/>
      <c r="D256" s="18"/>
      <c r="E256" s="19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18"/>
      <c r="B257" s="18"/>
      <c r="C257" s="18"/>
      <c r="D257" s="18"/>
      <c r="E257" s="19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18"/>
      <c r="B258" s="18"/>
      <c r="C258" s="18"/>
      <c r="D258" s="18"/>
      <c r="E258" s="19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</row>
    <row r="259" spans="1:20" x14ac:dyDescent="0.25">
      <c r="A259" s="18"/>
      <c r="B259" s="18"/>
      <c r="C259" s="18"/>
      <c r="D259" s="18"/>
      <c r="E259" s="19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18"/>
      <c r="B260" s="18"/>
      <c r="C260" s="18"/>
      <c r="D260" s="18"/>
      <c r="E260" s="19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</row>
    <row r="261" spans="1:20" x14ac:dyDescent="0.25">
      <c r="A261" s="18"/>
      <c r="B261" s="18"/>
      <c r="C261" s="18"/>
      <c r="D261" s="18"/>
      <c r="E261" s="19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</row>
    <row r="263" spans="1:20" x14ac:dyDescent="0.25">
      <c r="A263" s="18"/>
      <c r="B263" s="18"/>
      <c r="C263" s="18"/>
      <c r="D263" s="18"/>
      <c r="E263" s="19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18"/>
      <c r="B264" s="18"/>
      <c r="C264" s="18"/>
      <c r="D264" s="18"/>
      <c r="E264" s="19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</row>
    <row r="265" spans="1:20" x14ac:dyDescent="0.25">
      <c r="A265" s="18"/>
      <c r="B265" s="18"/>
      <c r="C265" s="18"/>
      <c r="D265" s="18"/>
      <c r="E265" s="19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</row>
    <row r="266" spans="1:20" x14ac:dyDescent="0.25">
      <c r="A266" s="18"/>
      <c r="B266" s="18"/>
      <c r="C266" s="18"/>
      <c r="D266" s="18"/>
      <c r="E266" s="19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18"/>
      <c r="B267" s="18"/>
      <c r="C267" s="18"/>
      <c r="D267" s="18"/>
      <c r="E267" s="19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</row>
    <row r="269" spans="1:20" x14ac:dyDescent="0.25">
      <c r="A269" s="18"/>
      <c r="B269" s="18"/>
      <c r="C269" s="18"/>
      <c r="D269" s="18"/>
      <c r="E269" s="19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18"/>
      <c r="B270" s="18"/>
      <c r="C270" s="18"/>
      <c r="D270" s="18"/>
      <c r="E270" s="19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18"/>
      <c r="B271" s="18"/>
      <c r="C271" s="18"/>
      <c r="D271" s="18"/>
      <c r="E271" s="19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18"/>
      <c r="B272" s="18"/>
      <c r="C272" s="18"/>
      <c r="D272" s="18"/>
      <c r="E272" s="19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</row>
    <row r="273" spans="1:20" x14ac:dyDescent="0.25">
      <c r="A273" s="18"/>
      <c r="B273" s="18"/>
      <c r="C273" s="18"/>
      <c r="D273" s="18"/>
      <c r="E273" s="19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</row>
    <row r="274" spans="1:20" x14ac:dyDescent="0.25">
      <c r="A274" s="18"/>
      <c r="B274" s="18"/>
      <c r="C274" s="18"/>
      <c r="D274" s="18"/>
      <c r="E274" s="19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18"/>
      <c r="B275" s="18"/>
      <c r="C275" s="18"/>
      <c r="D275" s="18"/>
      <c r="E275" s="19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18"/>
      <c r="B276" s="18"/>
      <c r="C276" s="18"/>
      <c r="D276" s="18"/>
      <c r="E276" s="19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18"/>
      <c r="B277" s="18"/>
      <c r="C277" s="18"/>
      <c r="D277" s="18"/>
      <c r="E277" s="19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18"/>
      <c r="B278" s="18"/>
      <c r="C278" s="18"/>
      <c r="D278" s="18"/>
      <c r="E278" s="19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A279" s="18"/>
      <c r="B279" s="18"/>
      <c r="C279" s="18"/>
      <c r="D279" s="18"/>
      <c r="E279" s="19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</row>
    <row r="280" spans="1:20" x14ac:dyDescent="0.25">
      <c r="A280" s="18"/>
      <c r="B280" s="18"/>
      <c r="C280" s="18"/>
      <c r="D280" s="18"/>
      <c r="E280" s="19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1" spans="1:20" x14ac:dyDescent="0.25">
      <c r="A281" s="18"/>
      <c r="B281" s="18"/>
      <c r="C281" s="18"/>
      <c r="D281" s="18"/>
      <c r="E281" s="19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</row>
    <row r="282" spans="1:20" x14ac:dyDescent="0.25">
      <c r="C282"/>
    </row>
    <row r="283" spans="1:20" x14ac:dyDescent="0.25">
      <c r="C283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15" sqref="C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6.88671875" bestFit="1" customWidth="1"/>
    <col min="7" max="7" width="10.77734375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4</v>
      </c>
      <c r="F8" s="1" t="s">
        <v>1</v>
      </c>
      <c r="G8" s="1" t="s">
        <v>4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5</v>
      </c>
      <c r="E9" s="1" t="s">
        <v>3</v>
      </c>
      <c r="F9" s="1" t="s">
        <v>3</v>
      </c>
      <c r="G9" s="1" t="s">
        <v>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Thy.'!Q5:R5),0)</f>
        <v>16175951</v>
      </c>
      <c r="E10" s="3">
        <f>ROUND(+'Resp. Thy.'!F5,0)</f>
        <v>0</v>
      </c>
      <c r="F10" s="8" t="str">
        <f>IF(D10=0,"",IF(E10=0,"",ROUND(D10/E10,2)))</f>
        <v/>
      </c>
      <c r="G10" s="3">
        <f>ROUND(SUM('Resp. Thy.'!$Q108:$R108),0)</f>
        <v>18953686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Thy.'!Q6:R6),0)</f>
        <v>5327350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ROUND(SUM('Resp. Thy.'!$Q109:$R109),0)</f>
        <v>12713662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Thy.'!Q7:R7),0)</f>
        <v>175801</v>
      </c>
      <c r="E12" s="3">
        <f>ROUND(+'Resp. Thy.'!F7,0)</f>
        <v>1570</v>
      </c>
      <c r="F12" s="8">
        <f t="shared" si="0"/>
        <v>111.98</v>
      </c>
      <c r="G12" s="3">
        <f>ROUND(SUM('Resp. Thy.'!$Q110:$R110),0)</f>
        <v>185115</v>
      </c>
      <c r="H12" s="3">
        <f>ROUND(+'Resp. Thy.'!F110,0)</f>
        <v>1455</v>
      </c>
      <c r="I12" s="8">
        <f t="shared" si="1"/>
        <v>127.23</v>
      </c>
      <c r="J12" s="8"/>
      <c r="K12" s="10">
        <f t="shared" si="2"/>
        <v>0.13619999999999999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Thy.'!Q8:R8),0)</f>
        <v>3407144</v>
      </c>
      <c r="E13" s="3">
        <f>ROUND(+'Resp. Thy.'!F8,0)</f>
        <v>36249</v>
      </c>
      <c r="F13" s="8">
        <f t="shared" si="0"/>
        <v>93.99</v>
      </c>
      <c r="G13" s="3">
        <f>ROUND(SUM('Resp. Thy.'!$Q111:$R111),0)</f>
        <v>3195683</v>
      </c>
      <c r="H13" s="3">
        <f>ROUND(+'Resp. Thy.'!F111,0)</f>
        <v>30173</v>
      </c>
      <c r="I13" s="8">
        <f t="shared" si="1"/>
        <v>105.91</v>
      </c>
      <c r="J13" s="8"/>
      <c r="K13" s="10">
        <f t="shared" si="2"/>
        <v>0.1268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Thy.'!Q9:R9),0)</f>
        <v>22570092</v>
      </c>
      <c r="E14" s="3">
        <f>ROUND(+'Resp. Thy.'!F9,0)</f>
        <v>175500</v>
      </c>
      <c r="F14" s="8">
        <f t="shared" si="0"/>
        <v>128.6</v>
      </c>
      <c r="G14" s="3">
        <f>ROUND(SUM('Resp. Thy.'!$Q112:$R112),0)</f>
        <v>23712793</v>
      </c>
      <c r="H14" s="3">
        <f>ROUND(+'Resp. Thy.'!F112,0)</f>
        <v>188380</v>
      </c>
      <c r="I14" s="8">
        <f t="shared" si="1"/>
        <v>125.88</v>
      </c>
      <c r="J14" s="8"/>
      <c r="K14" s="10">
        <f t="shared" si="2"/>
        <v>-2.12E-2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Thy.'!Q10:R10),0)</f>
        <v>0</v>
      </c>
      <c r="E15" s="3">
        <f>ROUND(+'Resp. Thy.'!F10,0)</f>
        <v>0</v>
      </c>
      <c r="F15" s="8" t="str">
        <f t="shared" si="0"/>
        <v/>
      </c>
      <c r="G15" s="3">
        <f>ROUND(SUM('Resp. Thy.'!$Q113:$R113),0)</f>
        <v>243033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Thy.'!Q11:R11),0)</f>
        <v>0</v>
      </c>
      <c r="E16" s="3">
        <f>ROUND(+'Resp. Thy.'!F11,0)</f>
        <v>0</v>
      </c>
      <c r="F16" s="8" t="str">
        <f t="shared" si="0"/>
        <v/>
      </c>
      <c r="G16" s="3">
        <f>ROUND(SUM('Resp. Thy.'!$Q114:$R114),0)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Thy.'!Q12:R12),0)</f>
        <v>1213970</v>
      </c>
      <c r="E17" s="3">
        <f>ROUND(+'Resp. Thy.'!F12,0)</f>
        <v>0</v>
      </c>
      <c r="F17" s="8" t="str">
        <f t="shared" si="0"/>
        <v/>
      </c>
      <c r="G17" s="3">
        <f>ROUND(SUM('Resp. Thy.'!$Q115:$R115),0)</f>
        <v>1600913</v>
      </c>
      <c r="H17" s="3">
        <f>ROUND(+'Resp. Thy.'!F115,0)</f>
        <v>32100</v>
      </c>
      <c r="I17" s="8">
        <f t="shared" si="1"/>
        <v>49.87</v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Thy.'!Q13:R13),0)</f>
        <v>305953</v>
      </c>
      <c r="E18" s="3">
        <f>ROUND(+'Resp. Thy.'!F13,0)</f>
        <v>4303</v>
      </c>
      <c r="F18" s="8">
        <f t="shared" si="0"/>
        <v>71.099999999999994</v>
      </c>
      <c r="G18" s="3">
        <f>ROUND(SUM('Resp. Thy.'!$Q116:$R116),0)</f>
        <v>214223</v>
      </c>
      <c r="H18" s="3">
        <f>ROUND(+'Resp. Thy.'!F116,0)</f>
        <v>3042</v>
      </c>
      <c r="I18" s="8">
        <f t="shared" si="1"/>
        <v>70.42</v>
      </c>
      <c r="J18" s="8"/>
      <c r="K18" s="10">
        <f t="shared" si="2"/>
        <v>-9.5999999999999992E-3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Thy.'!Q14:R14),0)</f>
        <v>2551583</v>
      </c>
      <c r="E19" s="3">
        <f>ROUND(+'Resp. Thy.'!F14,0)</f>
        <v>21535</v>
      </c>
      <c r="F19" s="8">
        <f t="shared" si="0"/>
        <v>118.49</v>
      </c>
      <c r="G19" s="3">
        <f>ROUND(SUM('Resp. Thy.'!$Q117:$R117),0)</f>
        <v>2584015</v>
      </c>
      <c r="H19" s="3">
        <f>ROUND(+'Resp. Thy.'!F117,0)</f>
        <v>28357</v>
      </c>
      <c r="I19" s="8">
        <f t="shared" si="1"/>
        <v>91.12</v>
      </c>
      <c r="J19" s="8"/>
      <c r="K19" s="10">
        <f t="shared" si="2"/>
        <v>-0.23100000000000001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Thy.'!Q15:R15),0)</f>
        <v>12176249</v>
      </c>
      <c r="E20" s="3">
        <f>ROUND(+'Resp. Thy.'!F15,0)</f>
        <v>7399</v>
      </c>
      <c r="F20" s="8">
        <f t="shared" si="0"/>
        <v>1645.66</v>
      </c>
      <c r="G20" s="3">
        <f>ROUND(SUM('Resp. Thy.'!$Q118:$R118),0)</f>
        <v>13215727</v>
      </c>
      <c r="H20" s="3">
        <f>ROUND(+'Resp. Thy.'!F118,0)</f>
        <v>7845</v>
      </c>
      <c r="I20" s="8">
        <f t="shared" si="1"/>
        <v>1684.61</v>
      </c>
      <c r="J20" s="8"/>
      <c r="K20" s="10">
        <f t="shared" si="2"/>
        <v>2.3699999999999999E-2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Thy.'!Q16:R16),0)</f>
        <v>5241882</v>
      </c>
      <c r="E21" s="3">
        <f>ROUND(+'Resp. Thy.'!F16,0)</f>
        <v>65280</v>
      </c>
      <c r="F21" s="8">
        <f t="shared" si="0"/>
        <v>80.3</v>
      </c>
      <c r="G21" s="3">
        <f>ROUND(SUM('Resp. Thy.'!$Q119:$R119),0)</f>
        <v>5103186</v>
      </c>
      <c r="H21" s="3">
        <f>ROUND(+'Resp. Thy.'!F119,0)</f>
        <v>152951</v>
      </c>
      <c r="I21" s="8">
        <f t="shared" si="1"/>
        <v>33.36</v>
      </c>
      <c r="J21" s="8"/>
      <c r="K21" s="10">
        <f t="shared" si="2"/>
        <v>-0.58460000000000001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Thy.'!Q17:R17),0)</f>
        <v>913814</v>
      </c>
      <c r="E22" s="3">
        <f>ROUND(+'Resp. Thy.'!F17,0)</f>
        <v>187495</v>
      </c>
      <c r="F22" s="8">
        <f t="shared" si="0"/>
        <v>4.87</v>
      </c>
      <c r="G22" s="3">
        <f>ROUND(SUM('Resp. Thy.'!$Q120:$R120),0)</f>
        <v>922930</v>
      </c>
      <c r="H22" s="3">
        <f>ROUND(+'Resp. Thy.'!F120,0)</f>
        <v>9209</v>
      </c>
      <c r="I22" s="8">
        <f t="shared" si="1"/>
        <v>100.22</v>
      </c>
      <c r="J22" s="8"/>
      <c r="K22" s="10">
        <f t="shared" si="2"/>
        <v>19.5791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ROUND(SUM('Resp. Thy.'!Q18:R18),0)</f>
        <v>5610799</v>
      </c>
      <c r="E23" s="3">
        <f>ROUND(+'Resp. Thy.'!F18,0)</f>
        <v>178265</v>
      </c>
      <c r="F23" s="8">
        <f t="shared" si="0"/>
        <v>31.47</v>
      </c>
      <c r="G23" s="3">
        <f>ROUND(SUM('Resp. Thy.'!$Q121:$R121),0)</f>
        <v>6119410</v>
      </c>
      <c r="H23" s="3">
        <f>ROUND(+'Resp. Thy.'!F121,0)</f>
        <v>185233</v>
      </c>
      <c r="I23" s="8">
        <f t="shared" si="1"/>
        <v>33.04</v>
      </c>
      <c r="J23" s="8"/>
      <c r="K23" s="10">
        <f t="shared" si="2"/>
        <v>4.99E-2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Thy.'!Q19:R19),0)</f>
        <v>1317970</v>
      </c>
      <c r="E24" s="3">
        <f>ROUND(+'Resp. Thy.'!F19,0)</f>
        <v>0</v>
      </c>
      <c r="F24" s="8" t="str">
        <f t="shared" si="0"/>
        <v/>
      </c>
      <c r="G24" s="3">
        <f>ROUND(SUM('Resp. Thy.'!$Q122:$R122),0)</f>
        <v>1355900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Thy.'!Q20:R20),0)</f>
        <v>2899063</v>
      </c>
      <c r="E25" s="3">
        <f>ROUND(+'Resp. Thy.'!F20,0)</f>
        <v>61174</v>
      </c>
      <c r="F25" s="8">
        <f t="shared" si="0"/>
        <v>47.39</v>
      </c>
      <c r="G25" s="3">
        <f>ROUND(SUM('Resp. Thy.'!$Q123:$R123),0)</f>
        <v>2982903</v>
      </c>
      <c r="H25" s="3">
        <f>ROUND(+'Resp. Thy.'!F123,0)</f>
        <v>52009</v>
      </c>
      <c r="I25" s="8">
        <f t="shared" si="1"/>
        <v>57.35</v>
      </c>
      <c r="J25" s="8"/>
      <c r="K25" s="10">
        <f t="shared" si="2"/>
        <v>0.2102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ROUND(SUM('Resp. Thy.'!Q21:R21),0)</f>
        <v>754278</v>
      </c>
      <c r="E26" s="3">
        <f>ROUND(+'Resp. Thy.'!F21,0)</f>
        <v>285</v>
      </c>
      <c r="F26" s="8">
        <f t="shared" si="0"/>
        <v>2646.59</v>
      </c>
      <c r="G26" s="3">
        <f>ROUND(SUM('Resp. Thy.'!$Q124:$R124),0)</f>
        <v>1047977</v>
      </c>
      <c r="H26" s="3">
        <f>ROUND(+'Resp. Thy.'!F124,0)</f>
        <v>901</v>
      </c>
      <c r="I26" s="8">
        <f t="shared" si="1"/>
        <v>1163.1300000000001</v>
      </c>
      <c r="J26" s="8"/>
      <c r="K26" s="10">
        <f t="shared" si="2"/>
        <v>-0.5605</v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ROUND(SUM('Resp. Thy.'!Q22:R22),0)</f>
        <v>0</v>
      </c>
      <c r="E27" s="3">
        <f>ROUND(+'Resp. Thy.'!F22,0)</f>
        <v>0</v>
      </c>
      <c r="F27" s="8" t="str">
        <f t="shared" si="0"/>
        <v/>
      </c>
      <c r="G27" s="3">
        <f>ROUND(SUM('Resp. Thy.'!$Q125:$R125),0)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ROUND(SUM('Resp. Thy.'!Q23:R23),0)</f>
        <v>0</v>
      </c>
      <c r="E28" s="3">
        <f>ROUND(+'Resp. Thy.'!F23,0)</f>
        <v>0</v>
      </c>
      <c r="F28" s="8" t="str">
        <f t="shared" si="0"/>
        <v/>
      </c>
      <c r="G28" s="3">
        <f>ROUND(SUM('Resp. Thy.'!$Q126:$R126),0)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ROUND(SUM('Resp. Thy.'!Q24:R24),0)</f>
        <v>902830</v>
      </c>
      <c r="E29" s="3">
        <f>ROUND(+'Resp. Thy.'!F24,0)</f>
        <v>6880</v>
      </c>
      <c r="F29" s="8">
        <f t="shared" si="0"/>
        <v>131.22999999999999</v>
      </c>
      <c r="G29" s="3">
        <f>ROUND(SUM('Resp. Thy.'!$Q127:$R127),0)</f>
        <v>919404</v>
      </c>
      <c r="H29" s="3">
        <f>ROUND(+'Resp. Thy.'!F127,0)</f>
        <v>6880</v>
      </c>
      <c r="I29" s="8">
        <f t="shared" si="1"/>
        <v>133.63</v>
      </c>
      <c r="J29" s="8"/>
      <c r="K29" s="10">
        <f t="shared" si="2"/>
        <v>1.83E-2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ROUND(SUM('Resp. Thy.'!Q25:R25),0)</f>
        <v>5340183</v>
      </c>
      <c r="E30" s="3">
        <f>ROUND(+'Resp. Thy.'!F25,0)</f>
        <v>0</v>
      </c>
      <c r="F30" s="8" t="str">
        <f t="shared" si="0"/>
        <v/>
      </c>
      <c r="G30" s="3">
        <f>ROUND(SUM('Resp. Thy.'!$Q128:$R128),0)</f>
        <v>4816320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ROUND(SUM('Resp. Thy.'!Q26:R26),0)</f>
        <v>83984</v>
      </c>
      <c r="E31" s="3">
        <f>ROUND(+'Resp. Thy.'!F26,0)</f>
        <v>595</v>
      </c>
      <c r="F31" s="8">
        <f t="shared" si="0"/>
        <v>141.15</v>
      </c>
      <c r="G31" s="3">
        <f>ROUND(SUM('Resp. Thy.'!$Q129:$R129),0)</f>
        <v>96031</v>
      </c>
      <c r="H31" s="3">
        <f>ROUND(+'Resp. Thy.'!F129,0)</f>
        <v>1375</v>
      </c>
      <c r="I31" s="8">
        <f t="shared" si="1"/>
        <v>69.84</v>
      </c>
      <c r="J31" s="8"/>
      <c r="K31" s="10">
        <f t="shared" si="2"/>
        <v>-0.50519999999999998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ROUND(SUM('Resp. Thy.'!Q27:R27),0)</f>
        <v>287384</v>
      </c>
      <c r="E32" s="3">
        <f>ROUND(+'Resp. Thy.'!F27,0)</f>
        <v>1825</v>
      </c>
      <c r="F32" s="8">
        <f t="shared" si="0"/>
        <v>157.47</v>
      </c>
      <c r="G32" s="3">
        <f>ROUND(SUM('Resp. Thy.'!$Q130:$R130),0)</f>
        <v>225971</v>
      </c>
      <c r="H32" s="3">
        <f>ROUND(+'Resp. Thy.'!F130,0)</f>
        <v>2083</v>
      </c>
      <c r="I32" s="8">
        <f t="shared" si="1"/>
        <v>108.48</v>
      </c>
      <c r="J32" s="8"/>
      <c r="K32" s="10">
        <f t="shared" si="2"/>
        <v>-0.31109999999999999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ROUND(SUM('Resp. Thy.'!Q28:R28),0)</f>
        <v>3176591</v>
      </c>
      <c r="E33" s="3">
        <f>ROUND(+'Resp. Thy.'!F28,0)</f>
        <v>45342</v>
      </c>
      <c r="F33" s="8">
        <f t="shared" si="0"/>
        <v>70.06</v>
      </c>
      <c r="G33" s="3">
        <f>ROUND(SUM('Resp. Thy.'!$Q131:$R131),0)</f>
        <v>3684324</v>
      </c>
      <c r="H33" s="3">
        <f>ROUND(+'Resp. Thy.'!F131,0)</f>
        <v>44824</v>
      </c>
      <c r="I33" s="8">
        <f t="shared" si="1"/>
        <v>82.2</v>
      </c>
      <c r="J33" s="8"/>
      <c r="K33" s="10">
        <f t="shared" si="2"/>
        <v>0.17330000000000001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ROUND(SUM('Resp. Thy.'!Q29:R29),0)</f>
        <v>1790594</v>
      </c>
      <c r="E34" s="3">
        <f>ROUND(+'Resp. Thy.'!F29,0)</f>
        <v>15799</v>
      </c>
      <c r="F34" s="8">
        <f t="shared" si="0"/>
        <v>113.34</v>
      </c>
      <c r="G34" s="3">
        <f>ROUND(SUM('Resp. Thy.'!$Q132:$R132),0)</f>
        <v>1821854</v>
      </c>
      <c r="H34" s="3">
        <f>ROUND(+'Resp. Thy.'!F132,0)</f>
        <v>13907</v>
      </c>
      <c r="I34" s="8">
        <f t="shared" si="1"/>
        <v>131</v>
      </c>
      <c r="J34" s="8"/>
      <c r="K34" s="10">
        <f t="shared" si="2"/>
        <v>0.15579999999999999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ROUND(SUM('Resp. Thy.'!Q30:R30),0)</f>
        <v>817122</v>
      </c>
      <c r="E35" s="3">
        <f>ROUND(+'Resp. Thy.'!F30,0)</f>
        <v>14724</v>
      </c>
      <c r="F35" s="8">
        <f t="shared" si="0"/>
        <v>55.5</v>
      </c>
      <c r="G35" s="3">
        <f>ROUND(SUM('Resp. Thy.'!$Q133:$R133),0)</f>
        <v>812268</v>
      </c>
      <c r="H35" s="3">
        <f>ROUND(+'Resp. Thy.'!F133,0)</f>
        <v>16058</v>
      </c>
      <c r="I35" s="8">
        <f t="shared" si="1"/>
        <v>50.58</v>
      </c>
      <c r="J35" s="8"/>
      <c r="K35" s="10">
        <f t="shared" si="2"/>
        <v>-8.8599999999999998E-2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ROUND(SUM('Resp. Thy.'!Q31:R31),0)</f>
        <v>9942</v>
      </c>
      <c r="E36" s="3">
        <f>ROUND(+'Resp. Thy.'!F31,0)</f>
        <v>0</v>
      </c>
      <c r="F36" s="8" t="str">
        <f t="shared" si="0"/>
        <v/>
      </c>
      <c r="G36" s="3">
        <f>ROUND(SUM('Resp. Thy.'!$Q134:$R134),0)</f>
        <v>14006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ROUND(SUM('Resp. Thy.'!Q32:R32),0)</f>
        <v>0</v>
      </c>
      <c r="E37" s="3">
        <f>ROUND(+'Resp. Thy.'!F32,0)</f>
        <v>0</v>
      </c>
      <c r="F37" s="8" t="str">
        <f t="shared" si="0"/>
        <v/>
      </c>
      <c r="G37" s="3">
        <f>ROUND(SUM('Resp. Thy.'!$Q135:$R135),0)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ROUND(SUM('Resp. Thy.'!Q33:R33),0)</f>
        <v>0</v>
      </c>
      <c r="E38" s="3">
        <f>ROUND(+'Resp. Thy.'!F33,0)</f>
        <v>0</v>
      </c>
      <c r="F38" s="8" t="str">
        <f t="shared" si="0"/>
        <v/>
      </c>
      <c r="G38" s="3">
        <f>ROUND(SUM('Resp. Thy.'!$Q136:$R136),0)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ROUND(SUM('Resp. Thy.'!Q34:R34),0)</f>
        <v>0</v>
      </c>
      <c r="E39" s="3">
        <f>ROUND(+'Resp. Thy.'!F34,0)</f>
        <v>0</v>
      </c>
      <c r="F39" s="8" t="str">
        <f t="shared" si="0"/>
        <v/>
      </c>
      <c r="G39" s="3">
        <f>ROUND(SUM('Resp. Thy.'!$Q137:$R137),0)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ROUND(SUM('Resp. Thy.'!Q35:R35),0)</f>
        <v>11027237</v>
      </c>
      <c r="E40" s="3">
        <f>ROUND(+'Resp. Thy.'!F35,0)</f>
        <v>193480</v>
      </c>
      <c r="F40" s="8">
        <f t="shared" si="0"/>
        <v>56.99</v>
      </c>
      <c r="G40" s="3">
        <f>ROUND(SUM('Resp. Thy.'!$Q138:$R138),0)</f>
        <v>11286504</v>
      </c>
      <c r="H40" s="3">
        <f>ROUND(+'Resp. Thy.'!F138,0)</f>
        <v>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ROUND(SUM('Resp. Thy.'!Q36:R36),0)</f>
        <v>1243877</v>
      </c>
      <c r="E41" s="3">
        <f>ROUND(+'Resp. Thy.'!F36,0)</f>
        <v>31696</v>
      </c>
      <c r="F41" s="8">
        <f t="shared" si="0"/>
        <v>39.24</v>
      </c>
      <c r="G41" s="3">
        <f>ROUND(SUM('Resp. Thy.'!$Q139:$R139),0)</f>
        <v>1350604</v>
      </c>
      <c r="H41" s="3">
        <f>ROUND(+'Resp. Thy.'!F139,0)</f>
        <v>27917</v>
      </c>
      <c r="I41" s="8">
        <f t="shared" si="1"/>
        <v>48.38</v>
      </c>
      <c r="J41" s="8"/>
      <c r="K41" s="10">
        <f t="shared" si="2"/>
        <v>0.2329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ROUND(SUM('Resp. Thy.'!Q37:R37),0)</f>
        <v>306841</v>
      </c>
      <c r="E42" s="3">
        <f>ROUND(+'Resp. Thy.'!F37,0)</f>
        <v>1506</v>
      </c>
      <c r="F42" s="8">
        <f t="shared" si="0"/>
        <v>203.75</v>
      </c>
      <c r="G42" s="3">
        <f>ROUND(SUM('Resp. Thy.'!$Q140:$R140),0)</f>
        <v>326177</v>
      </c>
      <c r="H42" s="3">
        <f>ROUND(+'Resp. Thy.'!F140,0)</f>
        <v>1178</v>
      </c>
      <c r="I42" s="8">
        <f t="shared" si="1"/>
        <v>276.89</v>
      </c>
      <c r="J42" s="8"/>
      <c r="K42" s="10">
        <f t="shared" si="2"/>
        <v>0.35899999999999999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ROUND(SUM('Resp. Thy.'!Q38:R38),0)</f>
        <v>2035255</v>
      </c>
      <c r="E43" s="3">
        <f>ROUND(+'Resp. Thy.'!F38,0)</f>
        <v>0</v>
      </c>
      <c r="F43" s="8" t="str">
        <f t="shared" si="0"/>
        <v/>
      </c>
      <c r="G43" s="3">
        <f>ROUND(SUM('Resp. Thy.'!$Q141:$R141),0)</f>
        <v>2145579</v>
      </c>
      <c r="H43" s="3">
        <f>ROUND(+'Resp. Thy.'!F141,0)</f>
        <v>51619</v>
      </c>
      <c r="I43" s="8">
        <f t="shared" si="1"/>
        <v>41.57</v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ROUND(SUM('Resp. Thy.'!Q39:R39),0)</f>
        <v>0</v>
      </c>
      <c r="E44" s="3">
        <f>ROUND(+'Resp. Thy.'!F39,0)</f>
        <v>0</v>
      </c>
      <c r="F44" s="8" t="str">
        <f t="shared" si="0"/>
        <v/>
      </c>
      <c r="G44" s="3">
        <f>ROUND(SUM('Resp. Thy.'!$Q142:$R142),0)</f>
        <v>754944</v>
      </c>
      <c r="H44" s="3">
        <f>ROUND(+'Resp. Thy.'!F142,0)</f>
        <v>6666</v>
      </c>
      <c r="I44" s="8">
        <f t="shared" si="1"/>
        <v>113.25</v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ROUND(SUM('Resp. Thy.'!Q40:R40),0)</f>
        <v>0</v>
      </c>
      <c r="E45" s="3">
        <f>ROUND(+'Resp. Thy.'!F40,0)</f>
        <v>0</v>
      </c>
      <c r="F45" s="8" t="str">
        <f t="shared" si="0"/>
        <v/>
      </c>
      <c r="G45" s="3">
        <f>ROUND(SUM('Resp. Thy.'!$Q143:$R143),0)</f>
        <v>547229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ROUND(SUM('Resp. Thy.'!Q41:R41),0)</f>
        <v>130959</v>
      </c>
      <c r="E46" s="3">
        <f>ROUND(+'Resp. Thy.'!F41,0)</f>
        <v>1163</v>
      </c>
      <c r="F46" s="8">
        <f t="shared" si="0"/>
        <v>112.6</v>
      </c>
      <c r="G46" s="3">
        <f>ROUND(SUM('Resp. Thy.'!$Q144:$R144),0)</f>
        <v>117844</v>
      </c>
      <c r="H46" s="3">
        <f>ROUND(+'Resp. Thy.'!F144,0)</f>
        <v>1521</v>
      </c>
      <c r="I46" s="8">
        <f t="shared" si="1"/>
        <v>77.48</v>
      </c>
      <c r="J46" s="8"/>
      <c r="K46" s="10">
        <f t="shared" si="2"/>
        <v>-0.31190000000000001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ROUND(SUM('Resp. Thy.'!Q42:R42),0)</f>
        <v>878080</v>
      </c>
      <c r="E47" s="3">
        <f>ROUND(+'Resp. Thy.'!F42,0)</f>
        <v>15462</v>
      </c>
      <c r="F47" s="8">
        <f t="shared" si="0"/>
        <v>56.79</v>
      </c>
      <c r="G47" s="3">
        <f>ROUND(SUM('Resp. Thy.'!$Q145:$R145),0)</f>
        <v>922780</v>
      </c>
      <c r="H47" s="3">
        <f>ROUND(+'Resp. Thy.'!F145,0)</f>
        <v>12660</v>
      </c>
      <c r="I47" s="8">
        <f t="shared" si="1"/>
        <v>72.89</v>
      </c>
      <c r="J47" s="8"/>
      <c r="K47" s="10">
        <f t="shared" si="2"/>
        <v>0.28349999999999997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ROUND(SUM('Resp. Thy.'!Q43:R43),0)</f>
        <v>9643</v>
      </c>
      <c r="E48" s="3">
        <f>ROUND(+'Resp. Thy.'!F43,0)</f>
        <v>0</v>
      </c>
      <c r="F48" s="8" t="str">
        <f t="shared" si="0"/>
        <v/>
      </c>
      <c r="G48" s="3">
        <f>ROUND(SUM('Resp. Thy.'!$Q146:$R146),0)</f>
        <v>8215</v>
      </c>
      <c r="H48" s="3">
        <f>ROUND(+'Resp. Thy.'!F146,0)</f>
        <v>20</v>
      </c>
      <c r="I48" s="8">
        <f t="shared" si="1"/>
        <v>410.75</v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ROUND(SUM('Resp. Thy.'!Q44:R44),0)</f>
        <v>0</v>
      </c>
      <c r="E49" s="3">
        <f>ROUND(+'Resp. Thy.'!F44,0)</f>
        <v>0</v>
      </c>
      <c r="F49" s="8" t="str">
        <f t="shared" si="0"/>
        <v/>
      </c>
      <c r="G49" s="3">
        <f>ROUND(SUM('Resp. Thy.'!$Q147:$R147),0)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ROUND(SUM('Resp. Thy.'!Q45:R45),0)</f>
        <v>2886412</v>
      </c>
      <c r="E50" s="3">
        <f>ROUND(+'Resp. Thy.'!F45,0)</f>
        <v>0</v>
      </c>
      <c r="F50" s="8" t="str">
        <f t="shared" si="0"/>
        <v/>
      </c>
      <c r="G50" s="3">
        <f>ROUND(SUM('Resp. Thy.'!$Q148:$R148),0)</f>
        <v>3382950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ROUND(SUM('Resp. Thy.'!Q46:R46),0)</f>
        <v>14059201</v>
      </c>
      <c r="E51" s="3">
        <f>ROUND(+'Resp. Thy.'!F46,0)</f>
        <v>65266</v>
      </c>
      <c r="F51" s="8">
        <f t="shared" si="0"/>
        <v>215.41</v>
      </c>
      <c r="G51" s="3">
        <f>ROUND(SUM('Resp. Thy.'!$Q149:$R149),0)</f>
        <v>14663839</v>
      </c>
      <c r="H51" s="3">
        <f>ROUND(+'Resp. Thy.'!F149,0)</f>
        <v>68962</v>
      </c>
      <c r="I51" s="8">
        <f t="shared" si="1"/>
        <v>212.64</v>
      </c>
      <c r="J51" s="8"/>
      <c r="K51" s="10">
        <f t="shared" si="2"/>
        <v>-1.29E-2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ROUND(SUM('Resp. Thy.'!Q47:R47),0)</f>
        <v>162771</v>
      </c>
      <c r="E52" s="3">
        <f>ROUND(+'Resp. Thy.'!F47,0)</f>
        <v>1831</v>
      </c>
      <c r="F52" s="8">
        <f t="shared" si="0"/>
        <v>88.9</v>
      </c>
      <c r="G52" s="3">
        <f>ROUND(SUM('Resp. Thy.'!$Q150:$R150),0)</f>
        <v>105678</v>
      </c>
      <c r="H52" s="3">
        <f>ROUND(+'Resp. Thy.'!F150,0)</f>
        <v>559</v>
      </c>
      <c r="I52" s="8">
        <f t="shared" si="1"/>
        <v>189.05</v>
      </c>
      <c r="J52" s="8"/>
      <c r="K52" s="10">
        <f t="shared" si="2"/>
        <v>1.1265000000000001</v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ROUND(SUM('Resp. Thy.'!Q48:R48),0)</f>
        <v>2845948</v>
      </c>
      <c r="E53" s="3">
        <f>ROUND(+'Resp. Thy.'!F48,0)</f>
        <v>23499</v>
      </c>
      <c r="F53" s="8">
        <f t="shared" si="0"/>
        <v>121.11</v>
      </c>
      <c r="G53" s="3">
        <f>ROUND(SUM('Resp. Thy.'!$Q151:$R151),0)</f>
        <v>2816852</v>
      </c>
      <c r="H53" s="3">
        <f>ROUND(+'Resp. Thy.'!F151,0)</f>
        <v>22532</v>
      </c>
      <c r="I53" s="8">
        <f t="shared" si="1"/>
        <v>125.02</v>
      </c>
      <c r="J53" s="8"/>
      <c r="K53" s="10">
        <f t="shared" si="2"/>
        <v>3.2300000000000002E-2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ROUND(SUM('Resp. Thy.'!Q49:R49),0)</f>
        <v>3514094</v>
      </c>
      <c r="E54" s="3">
        <f>ROUND(+'Resp. Thy.'!F49,0)</f>
        <v>0</v>
      </c>
      <c r="F54" s="8" t="str">
        <f t="shared" si="0"/>
        <v/>
      </c>
      <c r="G54" s="3">
        <f>ROUND(SUM('Resp. Thy.'!$Q152:$R152),0)</f>
        <v>3682027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ROUND(SUM('Resp. Thy.'!Q50:R50),0)</f>
        <v>2190151</v>
      </c>
      <c r="E55" s="3">
        <f>ROUND(+'Resp. Thy.'!F50,0)</f>
        <v>43938</v>
      </c>
      <c r="F55" s="8">
        <f t="shared" si="0"/>
        <v>49.85</v>
      </c>
      <c r="G55" s="3">
        <f>ROUND(SUM('Resp. Thy.'!$Q153:$R153),0)</f>
        <v>2311038</v>
      </c>
      <c r="H55" s="3">
        <f>ROUND(+'Resp. Thy.'!F153,0)</f>
        <v>65862</v>
      </c>
      <c r="I55" s="8">
        <f t="shared" si="1"/>
        <v>35.090000000000003</v>
      </c>
      <c r="J55" s="8"/>
      <c r="K55" s="10">
        <f t="shared" si="2"/>
        <v>-0.29609999999999997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ROUND(SUM('Resp. Thy.'!Q51:R51),0)</f>
        <v>1488794</v>
      </c>
      <c r="E56" s="3">
        <f>ROUND(+'Resp. Thy.'!F51,0)</f>
        <v>12058</v>
      </c>
      <c r="F56" s="8">
        <f t="shared" si="0"/>
        <v>123.47</v>
      </c>
      <c r="G56" s="3">
        <f>ROUND(SUM('Resp. Thy.'!$Q154:$R154),0)</f>
        <v>1480507</v>
      </c>
      <c r="H56" s="3">
        <f>ROUND(+'Resp. Thy.'!F154,0)</f>
        <v>11676</v>
      </c>
      <c r="I56" s="8">
        <f t="shared" si="1"/>
        <v>126.8</v>
      </c>
      <c r="J56" s="8"/>
      <c r="K56" s="10">
        <f t="shared" si="2"/>
        <v>2.7E-2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ROUND(SUM('Resp. Thy.'!Q52:R52),0)</f>
        <v>240828</v>
      </c>
      <c r="E57" s="3">
        <f>ROUND(+'Resp. Thy.'!F52,0)</f>
        <v>431</v>
      </c>
      <c r="F57" s="8">
        <f t="shared" si="0"/>
        <v>558.77</v>
      </c>
      <c r="G57" s="3">
        <f>ROUND(SUM('Resp. Thy.'!$Q155:$R155),0)</f>
        <v>0</v>
      </c>
      <c r="H57" s="3">
        <f>ROUND(+'Resp. Thy.'!F155,0)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ROUND(SUM('Resp. Thy.'!Q53:R53),0)</f>
        <v>3468773</v>
      </c>
      <c r="E58" s="3">
        <f>ROUND(+'Resp. Thy.'!F53,0)</f>
        <v>0</v>
      </c>
      <c r="F58" s="8" t="str">
        <f t="shared" si="0"/>
        <v/>
      </c>
      <c r="G58" s="3">
        <f>ROUND(SUM('Resp. Thy.'!$Q156:$R156),0)</f>
        <v>5400127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ROUND(SUM('Resp. Thy.'!Q54:R54),0)</f>
        <v>5992235</v>
      </c>
      <c r="E59" s="3">
        <f>ROUND(+'Resp. Thy.'!F54,0)</f>
        <v>74685</v>
      </c>
      <c r="F59" s="8">
        <f t="shared" si="0"/>
        <v>80.23</v>
      </c>
      <c r="G59" s="3">
        <f>ROUND(SUM('Resp. Thy.'!$Q157:$R157),0)</f>
        <v>5045599</v>
      </c>
      <c r="H59" s="3">
        <f>ROUND(+'Resp. Thy.'!F157,0)</f>
        <v>0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ROUND(SUM('Resp. Thy.'!Q55:R55),0)</f>
        <v>612715</v>
      </c>
      <c r="E60" s="3">
        <f>ROUND(+'Resp. Thy.'!F55,0)</f>
        <v>2192</v>
      </c>
      <c r="F60" s="8">
        <f t="shared" si="0"/>
        <v>279.52</v>
      </c>
      <c r="G60" s="3">
        <f>ROUND(SUM('Resp. Thy.'!$Q158:$R158),0)</f>
        <v>721685</v>
      </c>
      <c r="H60" s="3">
        <f>ROUND(+'Resp. Thy.'!F158,0)</f>
        <v>522278</v>
      </c>
      <c r="I60" s="8">
        <f t="shared" si="1"/>
        <v>1.38</v>
      </c>
      <c r="J60" s="8"/>
      <c r="K60" s="10">
        <f t="shared" si="2"/>
        <v>-0.99509999999999998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ROUND(SUM('Resp. Thy.'!Q56:R56),0)</f>
        <v>199497</v>
      </c>
      <c r="E61" s="3">
        <f>ROUND(+'Resp. Thy.'!F56,0)</f>
        <v>251</v>
      </c>
      <c r="F61" s="8">
        <f t="shared" si="0"/>
        <v>794.81</v>
      </c>
      <c r="G61" s="3">
        <f>ROUND(SUM('Resp. Thy.'!$Q159:$R159),0)</f>
        <v>206108</v>
      </c>
      <c r="H61" s="3">
        <f>ROUND(+'Resp. Thy.'!F159,0)</f>
        <v>1785</v>
      </c>
      <c r="I61" s="8">
        <f t="shared" si="1"/>
        <v>115.47</v>
      </c>
      <c r="J61" s="8"/>
      <c r="K61" s="10">
        <f t="shared" si="2"/>
        <v>-0.85470000000000002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ROUND(SUM('Resp. Thy.'!Q57:R57),0)</f>
        <v>8259762</v>
      </c>
      <c r="E62" s="3">
        <f>ROUND(+'Resp. Thy.'!F57,0)</f>
        <v>82307</v>
      </c>
      <c r="F62" s="8">
        <f t="shared" si="0"/>
        <v>100.35</v>
      </c>
      <c r="G62" s="3">
        <f>ROUND(SUM('Resp. Thy.'!$Q160:$R160),0)</f>
        <v>9284822</v>
      </c>
      <c r="H62" s="3">
        <f>ROUND(+'Resp. Thy.'!F160,0)</f>
        <v>107577</v>
      </c>
      <c r="I62" s="8">
        <f t="shared" si="1"/>
        <v>86.31</v>
      </c>
      <c r="J62" s="8"/>
      <c r="K62" s="10">
        <f t="shared" si="2"/>
        <v>-0.1399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ROUND(SUM('Resp. Thy.'!Q58:R58),0)</f>
        <v>4503133</v>
      </c>
      <c r="E63" s="3">
        <f>ROUND(+'Resp. Thy.'!F58,0)</f>
        <v>70097</v>
      </c>
      <c r="F63" s="8">
        <f t="shared" si="0"/>
        <v>64.239999999999995</v>
      </c>
      <c r="G63" s="3">
        <f>ROUND(SUM('Resp. Thy.'!$Q161:$R161),0)</f>
        <v>4659923</v>
      </c>
      <c r="H63" s="3">
        <f>ROUND(+'Resp. Thy.'!F161,0)</f>
        <v>67425</v>
      </c>
      <c r="I63" s="8">
        <f t="shared" si="1"/>
        <v>69.11</v>
      </c>
      <c r="J63" s="8"/>
      <c r="K63" s="10">
        <f t="shared" si="2"/>
        <v>7.5800000000000006E-2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ROUND(SUM('Resp. Thy.'!Q59:R59),0)</f>
        <v>398740</v>
      </c>
      <c r="E64" s="3">
        <f>ROUND(+'Resp. Thy.'!F59,0)</f>
        <v>1963</v>
      </c>
      <c r="F64" s="8">
        <f t="shared" si="0"/>
        <v>203.13</v>
      </c>
      <c r="G64" s="3">
        <f>ROUND(SUM('Resp. Thy.'!$Q162:$R162),0)</f>
        <v>388709</v>
      </c>
      <c r="H64" s="3">
        <f>ROUND(+'Resp. Thy.'!F162,0)</f>
        <v>1866</v>
      </c>
      <c r="I64" s="8">
        <f t="shared" si="1"/>
        <v>208.31</v>
      </c>
      <c r="J64" s="8"/>
      <c r="K64" s="10">
        <f t="shared" si="2"/>
        <v>2.5499999999999998E-2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ROUND(SUM('Resp. Thy.'!Q60:R60),0)</f>
        <v>3162242</v>
      </c>
      <c r="E65" s="3">
        <f>ROUND(+'Resp. Thy.'!F60,0)</f>
        <v>68773</v>
      </c>
      <c r="F65" s="8">
        <f t="shared" si="0"/>
        <v>45.98</v>
      </c>
      <c r="G65" s="3">
        <f>ROUND(SUM('Resp. Thy.'!$Q163:$R163),0)</f>
        <v>3073274</v>
      </c>
      <c r="H65" s="3">
        <f>ROUND(+'Resp. Thy.'!F163,0)</f>
        <v>61208</v>
      </c>
      <c r="I65" s="8">
        <f t="shared" si="1"/>
        <v>50.21</v>
      </c>
      <c r="J65" s="8"/>
      <c r="K65" s="10">
        <f t="shared" si="2"/>
        <v>9.1999999999999998E-2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ROUND(SUM('Resp. Thy.'!Q61:R61),0)</f>
        <v>31162</v>
      </c>
      <c r="E66" s="3">
        <f>ROUND(+'Resp. Thy.'!F61,0)</f>
        <v>0</v>
      </c>
      <c r="F66" s="8" t="str">
        <f t="shared" si="0"/>
        <v/>
      </c>
      <c r="G66" s="3">
        <f>ROUND(SUM('Resp. Thy.'!$Q164:$R164),0)</f>
        <v>31435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ROUND(SUM('Resp. Thy.'!Q62:R62),0)</f>
        <v>1673105</v>
      </c>
      <c r="E67" s="3">
        <f>ROUND(+'Resp. Thy.'!F62,0)</f>
        <v>7022</v>
      </c>
      <c r="F67" s="8">
        <f t="shared" si="0"/>
        <v>238.27</v>
      </c>
      <c r="G67" s="3">
        <f>ROUND(SUM('Resp. Thy.'!$Q165:$R165),0)</f>
        <v>1746094</v>
      </c>
      <c r="H67" s="3">
        <f>ROUND(+'Resp. Thy.'!F165,0)</f>
        <v>7191</v>
      </c>
      <c r="I67" s="8">
        <f t="shared" si="1"/>
        <v>242.82</v>
      </c>
      <c r="J67" s="8"/>
      <c r="K67" s="10">
        <f t="shared" si="2"/>
        <v>1.9099999999999999E-2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ROUND(SUM('Resp. Thy.'!Q63:R63),0)</f>
        <v>798664</v>
      </c>
      <c r="E68" s="3">
        <f>ROUND(+'Resp. Thy.'!F63,0)</f>
        <v>16</v>
      </c>
      <c r="F68" s="8">
        <f t="shared" si="0"/>
        <v>49916.5</v>
      </c>
      <c r="G68" s="3">
        <f>ROUND(SUM('Resp. Thy.'!$Q166:$R166),0)</f>
        <v>815888</v>
      </c>
      <c r="H68" s="3">
        <f>ROUND(+'Resp. Thy.'!F166,0)</f>
        <v>4537</v>
      </c>
      <c r="I68" s="8">
        <f t="shared" si="1"/>
        <v>179.83</v>
      </c>
      <c r="J68" s="8"/>
      <c r="K68" s="10">
        <f t="shared" si="2"/>
        <v>-0.99639999999999995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ROUND(SUM('Resp. Thy.'!Q64:R64),0)</f>
        <v>4590744</v>
      </c>
      <c r="E69" s="3">
        <f>ROUND(+'Resp. Thy.'!F64,0)</f>
        <v>71770</v>
      </c>
      <c r="F69" s="8">
        <f t="shared" si="0"/>
        <v>63.96</v>
      </c>
      <c r="G69" s="3">
        <f>ROUND(SUM('Resp. Thy.'!$Q167:$R167),0)</f>
        <v>4533983</v>
      </c>
      <c r="H69" s="3">
        <f>ROUND(+'Resp. Thy.'!F167,0)</f>
        <v>68385</v>
      </c>
      <c r="I69" s="8">
        <f t="shared" si="1"/>
        <v>66.3</v>
      </c>
      <c r="J69" s="8"/>
      <c r="K69" s="10">
        <f t="shared" si="2"/>
        <v>3.6600000000000001E-2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ROUND(SUM('Resp. Thy.'!Q65:R65),0)</f>
        <v>958724</v>
      </c>
      <c r="E70" s="3">
        <f>ROUND(+'Resp. Thy.'!F65,0)</f>
        <v>10123</v>
      </c>
      <c r="F70" s="8">
        <f t="shared" si="0"/>
        <v>94.71</v>
      </c>
      <c r="G70" s="3">
        <f>ROUND(SUM('Resp. Thy.'!$Q168:$R168),0)</f>
        <v>780448</v>
      </c>
      <c r="H70" s="3">
        <f>ROUND(+'Resp. Thy.'!F168,0)</f>
        <v>4368</v>
      </c>
      <c r="I70" s="8">
        <f t="shared" si="1"/>
        <v>178.67</v>
      </c>
      <c r="J70" s="8"/>
      <c r="K70" s="10">
        <f t="shared" si="2"/>
        <v>0.88649999999999995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ROUND(SUM('Resp. Thy.'!Q66:R66),0)</f>
        <v>382684</v>
      </c>
      <c r="E71" s="3">
        <f>ROUND(+'Resp. Thy.'!F66,0)</f>
        <v>4432</v>
      </c>
      <c r="F71" s="8">
        <f t="shared" si="0"/>
        <v>86.35</v>
      </c>
      <c r="G71" s="3">
        <f>ROUND(SUM('Resp. Thy.'!$Q169:$R169),0)</f>
        <v>626709</v>
      </c>
      <c r="H71" s="3">
        <f>ROUND(+'Resp. Thy.'!F169,0)</f>
        <v>5962</v>
      </c>
      <c r="I71" s="8">
        <f t="shared" si="1"/>
        <v>105.12</v>
      </c>
      <c r="J71" s="8"/>
      <c r="K71" s="10">
        <f t="shared" si="2"/>
        <v>0.21740000000000001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ROUND(SUM('Resp. Thy.'!Q67:R67),0)</f>
        <v>0</v>
      </c>
      <c r="E72" s="3">
        <f>ROUND(+'Resp. Thy.'!F67,0)</f>
        <v>0</v>
      </c>
      <c r="F72" s="8" t="str">
        <f t="shared" si="0"/>
        <v/>
      </c>
      <c r="G72" s="3">
        <f>ROUND(SUM('Resp. Thy.'!$Q170:$R170),0)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ROUND(SUM('Resp. Thy.'!Q68:R68),0)</f>
        <v>7434632</v>
      </c>
      <c r="E73" s="3">
        <f>ROUND(+'Resp. Thy.'!F68,0)</f>
        <v>76057</v>
      </c>
      <c r="F73" s="8">
        <f t="shared" si="0"/>
        <v>97.75</v>
      </c>
      <c r="G73" s="3">
        <f>ROUND(SUM('Resp. Thy.'!$Q171:$R171),0)</f>
        <v>8774440</v>
      </c>
      <c r="H73" s="3">
        <f>ROUND(+'Resp. Thy.'!F171,0)</f>
        <v>0</v>
      </c>
      <c r="I73" s="8" t="str">
        <f t="shared" si="1"/>
        <v/>
      </c>
      <c r="J73" s="8"/>
      <c r="K73" s="10" t="str">
        <f t="shared" si="2"/>
        <v/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ROUND(SUM('Resp. Thy.'!Q69:R69),0)</f>
        <v>4036211</v>
      </c>
      <c r="E74" s="3">
        <f>ROUND(+'Resp. Thy.'!F69,0)</f>
        <v>40291</v>
      </c>
      <c r="F74" s="8">
        <f t="shared" si="0"/>
        <v>100.18</v>
      </c>
      <c r="G74" s="3">
        <f>ROUND(SUM('Resp. Thy.'!$Q172:$R172),0)</f>
        <v>8659160</v>
      </c>
      <c r="H74" s="3">
        <f>ROUND(+'Resp. Thy.'!F172,0)</f>
        <v>0</v>
      </c>
      <c r="I74" s="8" t="str">
        <f t="shared" si="1"/>
        <v/>
      </c>
      <c r="J74" s="8"/>
      <c r="K74" s="10" t="str">
        <f t="shared" si="2"/>
        <v/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ROUND(SUM('Resp. Thy.'!Q70:R70),0)</f>
        <v>19901880</v>
      </c>
      <c r="E75" s="3">
        <f>ROUND(+'Resp. Thy.'!F70,0)</f>
        <v>710560</v>
      </c>
      <c r="F75" s="8">
        <f t="shared" ref="F75:F109" si="3">IF(D75=0,"",IF(E75=0,"",ROUND(D75/E75,2)))</f>
        <v>28.01</v>
      </c>
      <c r="G75" s="3">
        <f>ROUND(SUM('Resp. Thy.'!$Q173:$R173),0)</f>
        <v>22756192</v>
      </c>
      <c r="H75" s="3">
        <f>ROUND(+'Resp. Thy.'!F173,0)</f>
        <v>0</v>
      </c>
      <c r="I75" s="8" t="str">
        <f t="shared" ref="I75:I109" si="4">IF(G75=0,"",IF(H75=0,"",ROUND(G75/H75,2)))</f>
        <v/>
      </c>
      <c r="J75" s="8"/>
      <c r="K75" s="10" t="str">
        <f t="shared" ref="K75:K109" si="5">IF(D75=0,"",IF(E75=0,"",IF(G75=0,"",IF(H75=0,"",ROUND(I75/F75-1,4)))))</f>
        <v/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ROUND(SUM('Resp. Thy.'!Q71:R71),0)</f>
        <v>3976440</v>
      </c>
      <c r="E76" s="3">
        <f>ROUND(+'Resp. Thy.'!F71,0)</f>
        <v>0</v>
      </c>
      <c r="F76" s="8" t="str">
        <f t="shared" si="3"/>
        <v/>
      </c>
      <c r="G76" s="3">
        <f>ROUND(SUM('Resp. Thy.'!$Q174:$R174),0)</f>
        <v>4182119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ROUND(SUM('Resp. Thy.'!Q72:R72),0)</f>
        <v>239604</v>
      </c>
      <c r="E77" s="3">
        <f>ROUND(+'Resp. Thy.'!F72,0)</f>
        <v>2229</v>
      </c>
      <c r="F77" s="8">
        <f t="shared" si="3"/>
        <v>107.49</v>
      </c>
      <c r="G77" s="3">
        <f>ROUND(SUM('Resp. Thy.'!$Q175:$R175),0)</f>
        <v>228453</v>
      </c>
      <c r="H77" s="3">
        <f>ROUND(+'Resp. Thy.'!F175,0)</f>
        <v>1875</v>
      </c>
      <c r="I77" s="8">
        <f t="shared" si="4"/>
        <v>121.84</v>
      </c>
      <c r="J77" s="8"/>
      <c r="K77" s="10">
        <f t="shared" si="5"/>
        <v>0.13350000000000001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ROUND(SUM('Resp. Thy.'!Q73:R73),0)</f>
        <v>0</v>
      </c>
      <c r="E78" s="3">
        <f>ROUND(+'Resp. Thy.'!F73,0)</f>
        <v>0</v>
      </c>
      <c r="F78" s="8" t="str">
        <f t="shared" si="3"/>
        <v/>
      </c>
      <c r="G78" s="3">
        <f>ROUND(SUM('Resp. Thy.'!$Q176:$R176),0)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ROUND(SUM('Resp. Thy.'!Q74:R74),0)</f>
        <v>3850139</v>
      </c>
      <c r="E79" s="3">
        <f>ROUND(+'Resp. Thy.'!F74,0)</f>
        <v>48566</v>
      </c>
      <c r="F79" s="8">
        <f t="shared" si="3"/>
        <v>79.28</v>
      </c>
      <c r="G79" s="3">
        <f>ROUND(SUM('Resp. Thy.'!$Q177:$R177),0)</f>
        <v>3841029</v>
      </c>
      <c r="H79" s="3">
        <f>ROUND(+'Resp. Thy.'!F177,0)</f>
        <v>48978</v>
      </c>
      <c r="I79" s="8">
        <f t="shared" si="4"/>
        <v>78.42</v>
      </c>
      <c r="J79" s="8"/>
      <c r="K79" s="10">
        <f t="shared" si="5"/>
        <v>-1.0800000000000001E-2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ROUND(SUM('Resp. Thy.'!Q75:R75),0)</f>
        <v>8522355</v>
      </c>
      <c r="E80" s="3">
        <f>ROUND(+'Resp. Thy.'!F75,0)</f>
        <v>89504</v>
      </c>
      <c r="F80" s="8">
        <f t="shared" si="3"/>
        <v>95.22</v>
      </c>
      <c r="G80" s="3">
        <f>ROUND(SUM('Resp. Thy.'!$Q178:$R178),0)</f>
        <v>8767212</v>
      </c>
      <c r="H80" s="3">
        <f>ROUND(+'Resp. Thy.'!F178,0)</f>
        <v>96642</v>
      </c>
      <c r="I80" s="8">
        <f t="shared" si="4"/>
        <v>90.72</v>
      </c>
      <c r="J80" s="8"/>
      <c r="K80" s="10">
        <f t="shared" si="5"/>
        <v>-4.7300000000000002E-2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ROUND(SUM('Resp. Thy.'!Q76:R76),0)</f>
        <v>1359092</v>
      </c>
      <c r="E81" s="3">
        <f>ROUND(+'Resp. Thy.'!F76,0)</f>
        <v>25888</v>
      </c>
      <c r="F81" s="8">
        <f t="shared" si="3"/>
        <v>52.5</v>
      </c>
      <c r="G81" s="3">
        <f>ROUND(SUM('Resp. Thy.'!$Q179:$R179),0)</f>
        <v>1478372</v>
      </c>
      <c r="H81" s="3">
        <f>ROUND(+'Resp. Thy.'!F179,0)</f>
        <v>23695</v>
      </c>
      <c r="I81" s="8">
        <f t="shared" si="4"/>
        <v>62.39</v>
      </c>
      <c r="J81" s="8"/>
      <c r="K81" s="10">
        <f t="shared" si="5"/>
        <v>0.18840000000000001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ROUND(SUM('Resp. Thy.'!Q77:R77),0)</f>
        <v>724218</v>
      </c>
      <c r="E82" s="3">
        <f>ROUND(+'Resp. Thy.'!F77,0)</f>
        <v>3054</v>
      </c>
      <c r="F82" s="8">
        <f t="shared" si="3"/>
        <v>237.14</v>
      </c>
      <c r="G82" s="3">
        <f>ROUND(SUM('Resp. Thy.'!$Q180:$R180),0)</f>
        <v>816239</v>
      </c>
      <c r="H82" s="3">
        <f>ROUND(+'Resp. Thy.'!F180,0)</f>
        <v>10812</v>
      </c>
      <c r="I82" s="8">
        <f t="shared" si="4"/>
        <v>75.489999999999995</v>
      </c>
      <c r="J82" s="8"/>
      <c r="K82" s="10">
        <f t="shared" si="5"/>
        <v>-0.68169999999999997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ROUND(SUM('Resp. Thy.'!Q78:R78),0)</f>
        <v>4269028</v>
      </c>
      <c r="E83" s="3">
        <f>ROUND(+'Resp. Thy.'!F78,0)</f>
        <v>32174</v>
      </c>
      <c r="F83" s="8">
        <f t="shared" si="3"/>
        <v>132.69</v>
      </c>
      <c r="G83" s="3">
        <f>ROUND(SUM('Resp. Thy.'!$Q181:$R181),0)</f>
        <v>5531087</v>
      </c>
      <c r="H83" s="3">
        <f>ROUND(+'Resp. Thy.'!F181,0)</f>
        <v>37329</v>
      </c>
      <c r="I83" s="8">
        <f t="shared" si="4"/>
        <v>148.16999999999999</v>
      </c>
      <c r="J83" s="8"/>
      <c r="K83" s="10">
        <f t="shared" si="5"/>
        <v>0.1167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ROUND(SUM('Resp. Thy.'!Q79:R79),0)</f>
        <v>13329792</v>
      </c>
      <c r="E84" s="3">
        <f>ROUND(+'Resp. Thy.'!F79,0)</f>
        <v>151927</v>
      </c>
      <c r="F84" s="8">
        <f t="shared" si="3"/>
        <v>87.74</v>
      </c>
      <c r="G84" s="3">
        <f>ROUND(SUM('Resp. Thy.'!$Q182:$R182),0)</f>
        <v>13266092</v>
      </c>
      <c r="H84" s="3">
        <f>ROUND(+'Resp. Thy.'!F182,0)</f>
        <v>220339</v>
      </c>
      <c r="I84" s="8">
        <f t="shared" si="4"/>
        <v>60.21</v>
      </c>
      <c r="J84" s="8"/>
      <c r="K84" s="10">
        <f t="shared" si="5"/>
        <v>-0.31380000000000002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ROUND(SUM('Resp. Thy.'!Q80:R80),0)</f>
        <v>2089635</v>
      </c>
      <c r="E85" s="3">
        <f>ROUND(+'Resp. Thy.'!F80,0)</f>
        <v>90679</v>
      </c>
      <c r="F85" s="8">
        <f t="shared" si="3"/>
        <v>23.04</v>
      </c>
      <c r="G85" s="3">
        <f>ROUND(SUM('Resp. Thy.'!$Q183:$R183),0)</f>
        <v>1919563</v>
      </c>
      <c r="H85" s="3">
        <f>ROUND(+'Resp. Thy.'!F183,0)</f>
        <v>97228</v>
      </c>
      <c r="I85" s="8">
        <f t="shared" si="4"/>
        <v>19.739999999999998</v>
      </c>
      <c r="J85" s="8"/>
      <c r="K85" s="10">
        <f t="shared" si="5"/>
        <v>-0.14319999999999999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ROUND(SUM('Resp. Thy.'!Q81:R81),0)</f>
        <v>3464047</v>
      </c>
      <c r="E86" s="3">
        <f>ROUND(+'Resp. Thy.'!F81,0)</f>
        <v>53904</v>
      </c>
      <c r="F86" s="8">
        <f t="shared" si="3"/>
        <v>64.260000000000005</v>
      </c>
      <c r="G86" s="3">
        <f>ROUND(SUM('Resp. Thy.'!$Q184:$R184),0)</f>
        <v>3908775</v>
      </c>
      <c r="H86" s="3">
        <f>ROUND(+'Resp. Thy.'!F184,0)</f>
        <v>52006</v>
      </c>
      <c r="I86" s="8">
        <f t="shared" si="4"/>
        <v>75.16</v>
      </c>
      <c r="J86" s="8"/>
      <c r="K86" s="10">
        <f t="shared" si="5"/>
        <v>0.1696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ROUND(SUM('Resp. Thy.'!Q82:R82),0)</f>
        <v>15935</v>
      </c>
      <c r="E87" s="3">
        <f>ROUND(+'Resp. Thy.'!F82,0)</f>
        <v>0</v>
      </c>
      <c r="F87" s="8" t="str">
        <f t="shared" si="3"/>
        <v/>
      </c>
      <c r="G87" s="3">
        <f>ROUND(SUM('Resp. Thy.'!$Q185:$R185),0)</f>
        <v>22713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ROUND(SUM('Resp. Thy.'!Q83:R83),0)</f>
        <v>2877803</v>
      </c>
      <c r="E88" s="3">
        <f>ROUND(+'Resp. Thy.'!F83,0)</f>
        <v>0</v>
      </c>
      <c r="F88" s="8" t="str">
        <f t="shared" si="3"/>
        <v/>
      </c>
      <c r="G88" s="3">
        <f>ROUND(SUM('Resp. Thy.'!$Q186:$R186),0)</f>
        <v>2828912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ROUND(SUM('Resp. Thy.'!Q84:R84),0)</f>
        <v>1191349</v>
      </c>
      <c r="E89" s="3">
        <f>ROUND(+'Resp. Thy.'!F84,0)</f>
        <v>6294</v>
      </c>
      <c r="F89" s="8">
        <f t="shared" si="3"/>
        <v>189.28</v>
      </c>
      <c r="G89" s="3">
        <f>ROUND(SUM('Resp. Thy.'!$Q187:$R187),0)</f>
        <v>975810</v>
      </c>
      <c r="H89" s="3">
        <f>ROUND(+'Resp. Thy.'!F187,0)</f>
        <v>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ROUND(SUM('Resp. Thy.'!Q85:R85),0)</f>
        <v>635424</v>
      </c>
      <c r="E90" s="3">
        <f>ROUND(+'Resp. Thy.'!F85,0)</f>
        <v>14697</v>
      </c>
      <c r="F90" s="8">
        <f t="shared" si="3"/>
        <v>43.23</v>
      </c>
      <c r="G90" s="3">
        <f>ROUND(SUM('Resp. Thy.'!$Q188:$R188),0)</f>
        <v>595432</v>
      </c>
      <c r="H90" s="3">
        <f>ROUND(+'Resp. Thy.'!F188,0)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ROUND(SUM('Resp. Thy.'!Q86:R86),0)</f>
        <v>0</v>
      </c>
      <c r="E91" s="3">
        <f>ROUND(+'Resp. Thy.'!F86,0)</f>
        <v>0</v>
      </c>
      <c r="F91" s="8" t="str">
        <f t="shared" si="3"/>
        <v/>
      </c>
      <c r="G91" s="3">
        <f>ROUND(SUM('Resp. Thy.'!$Q189:$R189),0)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ROUND(SUM('Resp. Thy.'!Q87:R87),0)</f>
        <v>1696376</v>
      </c>
      <c r="E92" s="3">
        <f>ROUND(+'Resp. Thy.'!F87,0)</f>
        <v>17319</v>
      </c>
      <c r="F92" s="8">
        <f t="shared" si="3"/>
        <v>97.95</v>
      </c>
      <c r="G92" s="3">
        <f>ROUND(SUM('Resp. Thy.'!$Q190:$R190),0)</f>
        <v>1917770</v>
      </c>
      <c r="H92" s="3">
        <f>ROUND(+'Resp. Thy.'!F190,0)</f>
        <v>13816</v>
      </c>
      <c r="I92" s="8">
        <f t="shared" si="4"/>
        <v>138.81</v>
      </c>
      <c r="J92" s="8"/>
      <c r="K92" s="10">
        <f t="shared" si="5"/>
        <v>0.41720000000000002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ROUND(SUM('Resp. Thy.'!Q88:R88),0)</f>
        <v>1278368</v>
      </c>
      <c r="E93" s="3">
        <f>ROUND(+'Resp. Thy.'!F88,0)</f>
        <v>26079</v>
      </c>
      <c r="F93" s="8">
        <f t="shared" si="3"/>
        <v>49.02</v>
      </c>
      <c r="G93" s="3">
        <f>ROUND(SUM('Resp. Thy.'!$Q191:$R191),0)</f>
        <v>1061754</v>
      </c>
      <c r="H93" s="3">
        <f>ROUND(+'Resp. Thy.'!F191,0)</f>
        <v>20587</v>
      </c>
      <c r="I93" s="8">
        <f t="shared" si="4"/>
        <v>51.57</v>
      </c>
      <c r="J93" s="8"/>
      <c r="K93" s="10">
        <f t="shared" si="5"/>
        <v>5.1999999999999998E-2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ROUND(SUM('Resp. Thy.'!Q89:R89),0)</f>
        <v>713974</v>
      </c>
      <c r="E94" s="3">
        <f>ROUND(+'Resp. Thy.'!F89,0)</f>
        <v>17768</v>
      </c>
      <c r="F94" s="8">
        <f t="shared" si="3"/>
        <v>40.18</v>
      </c>
      <c r="G94" s="3">
        <f>ROUND(SUM('Resp. Thy.'!$Q192:$R192),0)</f>
        <v>656542</v>
      </c>
      <c r="H94" s="3">
        <f>ROUND(+'Resp. Thy.'!F192,0)</f>
        <v>13037</v>
      </c>
      <c r="I94" s="8">
        <f t="shared" si="4"/>
        <v>50.36</v>
      </c>
      <c r="J94" s="8"/>
      <c r="K94" s="10">
        <f t="shared" si="5"/>
        <v>0.25340000000000001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ROUND(SUM('Resp. Thy.'!Q90:R90),0)</f>
        <v>2266510</v>
      </c>
      <c r="E95" s="3">
        <f>ROUND(+'Resp. Thy.'!F90,0)</f>
        <v>42408</v>
      </c>
      <c r="F95" s="8">
        <f t="shared" si="3"/>
        <v>53.45</v>
      </c>
      <c r="G95" s="3">
        <f>ROUND(SUM('Resp. Thy.'!$Q193:$R193),0)</f>
        <v>2461452</v>
      </c>
      <c r="H95" s="3">
        <f>ROUND(+'Resp. Thy.'!F193,0)</f>
        <v>69373</v>
      </c>
      <c r="I95" s="8">
        <f t="shared" si="4"/>
        <v>35.479999999999997</v>
      </c>
      <c r="J95" s="8"/>
      <c r="K95" s="10">
        <f t="shared" si="5"/>
        <v>-0.3362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ROUND(SUM('Resp. Thy.'!Q91:R91),0)</f>
        <v>2510868</v>
      </c>
      <c r="E96" s="3">
        <f>ROUND(+'Resp. Thy.'!F91,0)</f>
        <v>0</v>
      </c>
      <c r="F96" s="8" t="str">
        <f t="shared" si="3"/>
        <v/>
      </c>
      <c r="G96" s="3">
        <f>ROUND(SUM('Resp. Thy.'!$Q194:$R194),0)</f>
        <v>2603671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ROUND(SUM('Resp. Thy.'!Q92:R92),0)</f>
        <v>413742</v>
      </c>
      <c r="E97" s="3">
        <f>ROUND(+'Resp. Thy.'!F92,0)</f>
        <v>0</v>
      </c>
      <c r="F97" s="8" t="str">
        <f t="shared" si="3"/>
        <v/>
      </c>
      <c r="G97" s="3">
        <f>ROUND(SUM('Resp. Thy.'!$Q195:$R195),0)</f>
        <v>467324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ROUND(SUM('Resp. Thy.'!Q93:R93),0)</f>
        <v>0</v>
      </c>
      <c r="E98" s="3">
        <f>ROUND(+'Resp. Thy.'!F93,0)</f>
        <v>0</v>
      </c>
      <c r="F98" s="8" t="str">
        <f t="shared" si="3"/>
        <v/>
      </c>
      <c r="G98" s="3">
        <f>ROUND(SUM('Resp. Thy.'!$Q196:$R196),0)</f>
        <v>5279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ROUND(SUM('Resp. Thy.'!Q94:R94),0)</f>
        <v>1386424</v>
      </c>
      <c r="E99" s="3">
        <f>ROUND(+'Resp. Thy.'!F94,0)</f>
        <v>7171</v>
      </c>
      <c r="F99" s="8">
        <f t="shared" si="3"/>
        <v>193.34</v>
      </c>
      <c r="G99" s="3">
        <f>ROUND(SUM('Resp. Thy.'!$Q197:$R197),0)</f>
        <v>1463873</v>
      </c>
      <c r="H99" s="3">
        <f>ROUND(+'Resp. Thy.'!F197,0)</f>
        <v>5507</v>
      </c>
      <c r="I99" s="8">
        <f t="shared" si="4"/>
        <v>265.82</v>
      </c>
      <c r="J99" s="8"/>
      <c r="K99" s="10">
        <f t="shared" si="5"/>
        <v>0.37490000000000001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ROUND(SUM('Resp. Thy.'!Q95:R95),0)</f>
        <v>3000367</v>
      </c>
      <c r="E100" s="3">
        <f>ROUND(+'Resp. Thy.'!F95,0)</f>
        <v>0</v>
      </c>
      <c r="F100" s="8" t="str">
        <f t="shared" si="3"/>
        <v/>
      </c>
      <c r="G100" s="3">
        <f>ROUND(SUM('Resp. Thy.'!$Q198:$R198),0)</f>
        <v>3352910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ROUND(SUM('Resp. Thy.'!Q96:R96),0)</f>
        <v>5751407</v>
      </c>
      <c r="E101" s="3">
        <f>ROUND(+'Resp. Thy.'!F96,0)</f>
        <v>109477</v>
      </c>
      <c r="F101" s="8">
        <f t="shared" si="3"/>
        <v>52.54</v>
      </c>
      <c r="G101" s="3">
        <f>ROUND(SUM('Resp. Thy.'!$Q199:$R199),0)</f>
        <v>6699603</v>
      </c>
      <c r="H101" s="3">
        <f>ROUND(+'Resp. Thy.'!F199,0)</f>
        <v>104412</v>
      </c>
      <c r="I101" s="8">
        <f t="shared" si="4"/>
        <v>64.17</v>
      </c>
      <c r="J101" s="8"/>
      <c r="K101" s="10">
        <f t="shared" si="5"/>
        <v>0.22140000000000001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ROUND(SUM('Resp. Thy.'!Q97:R97),0)</f>
        <v>1660467</v>
      </c>
      <c r="E102" s="3">
        <f>ROUND(+'Resp. Thy.'!F97,0)</f>
        <v>15504</v>
      </c>
      <c r="F102" s="8">
        <f t="shared" si="3"/>
        <v>107.1</v>
      </c>
      <c r="G102" s="3">
        <f>ROUND(SUM('Resp. Thy.'!$Q200:$R200),0)</f>
        <v>1789962</v>
      </c>
      <c r="H102" s="3">
        <f>ROUND(+'Resp. Thy.'!F200,0)</f>
        <v>30344</v>
      </c>
      <c r="I102" s="8">
        <f t="shared" si="4"/>
        <v>58.99</v>
      </c>
      <c r="J102" s="8"/>
      <c r="K102" s="10">
        <f t="shared" si="5"/>
        <v>-0.44919999999999999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ROUND(SUM('Resp. Thy.'!Q98:R98),0)</f>
        <v>2836742</v>
      </c>
      <c r="E103" s="3">
        <f>ROUND(+'Resp. Thy.'!F98,0)</f>
        <v>0</v>
      </c>
      <c r="F103" s="8" t="str">
        <f t="shared" si="3"/>
        <v/>
      </c>
      <c r="G103" s="3">
        <f>ROUND(SUM('Resp. Thy.'!$Q201:$R201),0)</f>
        <v>3593243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ROUND(SUM('Resp. Thy.'!Q99:R99),0)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Thy.'!$Q202:$R202),0)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ROUND(SUM('Resp. Thy.'!Q100:R100),0)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Thy.'!$Q203:$R203),0)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ROUND(SUM('Resp. Thy.'!Q101:R101),0)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Thy.'!$Q204:$R204),0)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ROUND(SUM('Resp. Thy.'!Q102:R102),0)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Thy.'!$Q205:$R205),0)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ROUND(SUM('Resp. Thy.'!Q103:R103),0)</f>
        <v>0</v>
      </c>
      <c r="E108" s="3">
        <f>ROUND(+'Resp. Thy.'!F103,0)</f>
        <v>0</v>
      </c>
      <c r="F108" s="8" t="str">
        <f t="shared" si="3"/>
        <v/>
      </c>
      <c r="G108" s="3">
        <f>ROUND(SUM('Resp. Thy.'!$Q206:$R206),0)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ROUND(SUM('Resp. Thy.'!Q104:R104),0)</f>
        <v>0</v>
      </c>
      <c r="E109" s="3">
        <f>ROUND(+'Resp. Thy.'!F104,0)</f>
        <v>0</v>
      </c>
      <c r="F109" s="8" t="str">
        <f t="shared" si="3"/>
        <v/>
      </c>
      <c r="G109" s="3">
        <f>ROUND(SUM('Resp. Thy.'!$Q207:$R207),0)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ROUND(SUM('Resp. Thy.'!Q105:R105),0)</f>
        <v>0</v>
      </c>
      <c r="E110" s="3">
        <f>ROUND(+'Resp. Thy.'!F105,0)</f>
        <v>0</v>
      </c>
      <c r="F110" s="8" t="str">
        <f t="shared" ref="F110" si="6">IF(D110=0,"",IF(E110=0,"",ROUND(D110/E110,2)))</f>
        <v/>
      </c>
      <c r="G110" s="3">
        <f>ROUND(SUM('Resp. Thy.'!$Q208:$R208),0)</f>
        <v>0</v>
      </c>
      <c r="H110" s="3">
        <f>ROUND(+'Resp. Thy.'!F208,0)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26" sqref="C2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6</v>
      </c>
      <c r="E9" s="1" t="s">
        <v>3</v>
      </c>
      <c r="F9" s="1" t="s">
        <v>3</v>
      </c>
      <c r="G9" s="1" t="s">
        <v>6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Thy.'!G5,0)</f>
        <v>6763040</v>
      </c>
      <c r="E10" s="3">
        <f>ROUND(+'Resp. Thy.'!F5,0)</f>
        <v>0</v>
      </c>
      <c r="F10" s="8" t="str">
        <f>IF(D10=0,"",IF(E10=0,"",ROUND(D10/E10,2)))</f>
        <v/>
      </c>
      <c r="G10" s="3">
        <f>ROUND(+'Resp. Thy.'!G108,0)</f>
        <v>7109967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Thy.'!G6,0)</f>
        <v>1944087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Thy.'!G109,0)</f>
        <v>4184390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Thy.'!G7,0)</f>
        <v>86871</v>
      </c>
      <c r="E12" s="3">
        <f>ROUND(+'Resp. Thy.'!F7,0)</f>
        <v>1570</v>
      </c>
      <c r="F12" s="8">
        <f t="shared" si="0"/>
        <v>55.33</v>
      </c>
      <c r="G12" s="3">
        <f>ROUND(+'Resp. Thy.'!G110,0)</f>
        <v>94365</v>
      </c>
      <c r="H12" s="3">
        <f>ROUND(+'Resp. Thy.'!F110,0)</f>
        <v>1455</v>
      </c>
      <c r="I12" s="8">
        <f t="shared" si="1"/>
        <v>64.86</v>
      </c>
      <c r="J12" s="8"/>
      <c r="K12" s="10">
        <f t="shared" si="2"/>
        <v>0.17219999999999999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Thy.'!G8,0)</f>
        <v>1796120</v>
      </c>
      <c r="E13" s="3">
        <f>ROUND(+'Resp. Thy.'!F8,0)</f>
        <v>36249</v>
      </c>
      <c r="F13" s="8">
        <f t="shared" si="0"/>
        <v>49.55</v>
      </c>
      <c r="G13" s="3">
        <f>ROUND(+'Resp. Thy.'!G111,0)</f>
        <v>1638827</v>
      </c>
      <c r="H13" s="3">
        <f>ROUND(+'Resp. Thy.'!F111,0)</f>
        <v>30173</v>
      </c>
      <c r="I13" s="8">
        <f t="shared" si="1"/>
        <v>54.31</v>
      </c>
      <c r="J13" s="8"/>
      <c r="K13" s="10">
        <f t="shared" si="2"/>
        <v>9.6100000000000005E-2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Thy.'!G9,0)</f>
        <v>6180656</v>
      </c>
      <c r="E14" s="3">
        <f>ROUND(+'Resp. Thy.'!F9,0)</f>
        <v>175500</v>
      </c>
      <c r="F14" s="8">
        <f t="shared" si="0"/>
        <v>35.22</v>
      </c>
      <c r="G14" s="3">
        <f>ROUND(+'Resp. Thy.'!G112,0)</f>
        <v>6495076</v>
      </c>
      <c r="H14" s="3">
        <f>ROUND(+'Resp. Thy.'!F112,0)</f>
        <v>188380</v>
      </c>
      <c r="I14" s="8">
        <f t="shared" si="1"/>
        <v>34.479999999999997</v>
      </c>
      <c r="J14" s="8"/>
      <c r="K14" s="10">
        <f t="shared" si="2"/>
        <v>-2.1000000000000001E-2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Thy.'!G10,0)</f>
        <v>0</v>
      </c>
      <c r="E15" s="3">
        <f>ROUND(+'Resp. Thy.'!F10,0)</f>
        <v>0</v>
      </c>
      <c r="F15" s="8" t="str">
        <f t="shared" si="0"/>
        <v/>
      </c>
      <c r="G15" s="3">
        <f>ROUND(+'Resp. Thy.'!G113,0)</f>
        <v>155323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Thy.'!G11,0)</f>
        <v>0</v>
      </c>
      <c r="E16" s="3">
        <f>ROUND(+'Resp. Thy.'!F11,0)</f>
        <v>0</v>
      </c>
      <c r="F16" s="8" t="str">
        <f t="shared" si="0"/>
        <v/>
      </c>
      <c r="G16" s="3">
        <f>ROUND(+'Resp. Thy.'!G114,0)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Thy.'!G12,0)</f>
        <v>455059</v>
      </c>
      <c r="E17" s="3">
        <f>ROUND(+'Resp. Thy.'!F12,0)</f>
        <v>0</v>
      </c>
      <c r="F17" s="8" t="str">
        <f t="shared" si="0"/>
        <v/>
      </c>
      <c r="G17" s="3">
        <f>ROUND(+'Resp. Thy.'!G115,0)</f>
        <v>514524</v>
      </c>
      <c r="H17" s="3">
        <f>ROUND(+'Resp. Thy.'!F115,0)</f>
        <v>32100</v>
      </c>
      <c r="I17" s="8">
        <f t="shared" si="1"/>
        <v>16.03</v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Thy.'!G13,0)</f>
        <v>60564</v>
      </c>
      <c r="E18" s="3">
        <f>ROUND(+'Resp. Thy.'!F13,0)</f>
        <v>4303</v>
      </c>
      <c r="F18" s="8">
        <f t="shared" si="0"/>
        <v>14.07</v>
      </c>
      <c r="G18" s="3">
        <f>ROUND(+'Resp. Thy.'!G116,0)</f>
        <v>42151</v>
      </c>
      <c r="H18" s="3">
        <f>ROUND(+'Resp. Thy.'!F116,0)</f>
        <v>3042</v>
      </c>
      <c r="I18" s="8">
        <f t="shared" si="1"/>
        <v>13.86</v>
      </c>
      <c r="J18" s="8"/>
      <c r="K18" s="10">
        <f t="shared" si="2"/>
        <v>-1.49E-2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Thy.'!G14,0)</f>
        <v>1111809</v>
      </c>
      <c r="E19" s="3">
        <f>ROUND(+'Resp. Thy.'!F14,0)</f>
        <v>21535</v>
      </c>
      <c r="F19" s="8">
        <f t="shared" si="0"/>
        <v>51.63</v>
      </c>
      <c r="G19" s="3">
        <f>ROUND(+'Resp. Thy.'!G117,0)</f>
        <v>1215323</v>
      </c>
      <c r="H19" s="3">
        <f>ROUND(+'Resp. Thy.'!F117,0)</f>
        <v>28357</v>
      </c>
      <c r="I19" s="8">
        <f t="shared" si="1"/>
        <v>42.86</v>
      </c>
      <c r="J19" s="8"/>
      <c r="K19" s="10">
        <f t="shared" si="2"/>
        <v>-0.1699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Thy.'!G15,0)</f>
        <v>5390785</v>
      </c>
      <c r="E20" s="3">
        <f>ROUND(+'Resp. Thy.'!F15,0)</f>
        <v>7399</v>
      </c>
      <c r="F20" s="8">
        <f t="shared" si="0"/>
        <v>728.58</v>
      </c>
      <c r="G20" s="3">
        <f>ROUND(+'Resp. Thy.'!G118,0)</f>
        <v>5833525</v>
      </c>
      <c r="H20" s="3">
        <f>ROUND(+'Resp. Thy.'!F118,0)</f>
        <v>7845</v>
      </c>
      <c r="I20" s="8">
        <f t="shared" si="1"/>
        <v>743.6</v>
      </c>
      <c r="J20" s="8"/>
      <c r="K20" s="10">
        <f t="shared" si="2"/>
        <v>2.06E-2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Thy.'!G16,0)</f>
        <v>2274433</v>
      </c>
      <c r="E21" s="3">
        <f>ROUND(+'Resp. Thy.'!F16,0)</f>
        <v>65280</v>
      </c>
      <c r="F21" s="8">
        <f t="shared" si="0"/>
        <v>34.840000000000003</v>
      </c>
      <c r="G21" s="3">
        <f>ROUND(+'Resp. Thy.'!G119,0)</f>
        <v>2153531</v>
      </c>
      <c r="H21" s="3">
        <f>ROUND(+'Resp. Thy.'!F119,0)</f>
        <v>152951</v>
      </c>
      <c r="I21" s="8">
        <f t="shared" si="1"/>
        <v>14.08</v>
      </c>
      <c r="J21" s="8"/>
      <c r="K21" s="10">
        <f t="shared" si="2"/>
        <v>-0.59589999999999999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Thy.'!G17,0)</f>
        <v>481751</v>
      </c>
      <c r="E22" s="3">
        <f>ROUND(+'Resp. Thy.'!F17,0)</f>
        <v>187495</v>
      </c>
      <c r="F22" s="8">
        <f t="shared" si="0"/>
        <v>2.57</v>
      </c>
      <c r="G22" s="3">
        <f>ROUND(+'Resp. Thy.'!G120,0)</f>
        <v>463725</v>
      </c>
      <c r="H22" s="3">
        <f>ROUND(+'Resp. Thy.'!F120,0)</f>
        <v>9209</v>
      </c>
      <c r="I22" s="8">
        <f t="shared" si="1"/>
        <v>50.36</v>
      </c>
      <c r="J22" s="8"/>
      <c r="K22" s="10">
        <f t="shared" si="2"/>
        <v>18.595300000000002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ROUND(+'Resp. Thy.'!G18,0)</f>
        <v>2277025</v>
      </c>
      <c r="E23" s="3">
        <f>ROUND(+'Resp. Thy.'!F18,0)</f>
        <v>178265</v>
      </c>
      <c r="F23" s="8">
        <f t="shared" si="0"/>
        <v>12.77</v>
      </c>
      <c r="G23" s="3">
        <f>ROUND(+'Resp. Thy.'!G121,0)</f>
        <v>2631896</v>
      </c>
      <c r="H23" s="3">
        <f>ROUND(+'Resp. Thy.'!F121,0)</f>
        <v>185233</v>
      </c>
      <c r="I23" s="8">
        <f t="shared" si="1"/>
        <v>14.21</v>
      </c>
      <c r="J23" s="8"/>
      <c r="K23" s="10">
        <f t="shared" si="2"/>
        <v>0.1128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Thy.'!G19,0)</f>
        <v>685561</v>
      </c>
      <c r="E24" s="3">
        <f>ROUND(+'Resp. Thy.'!F19,0)</f>
        <v>0</v>
      </c>
      <c r="F24" s="8" t="str">
        <f t="shared" si="0"/>
        <v/>
      </c>
      <c r="G24" s="3">
        <f>ROUND(+'Resp. Thy.'!G122,0)</f>
        <v>670258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Thy.'!G20,0)</f>
        <v>1154519</v>
      </c>
      <c r="E25" s="3">
        <f>ROUND(+'Resp. Thy.'!F20,0)</f>
        <v>61174</v>
      </c>
      <c r="F25" s="8">
        <f t="shared" si="0"/>
        <v>18.87</v>
      </c>
      <c r="G25" s="3">
        <f>ROUND(+'Resp. Thy.'!G123,0)</f>
        <v>1217360</v>
      </c>
      <c r="H25" s="3">
        <f>ROUND(+'Resp. Thy.'!F123,0)</f>
        <v>52009</v>
      </c>
      <c r="I25" s="8">
        <f t="shared" si="1"/>
        <v>23.41</v>
      </c>
      <c r="J25" s="8"/>
      <c r="K25" s="10">
        <f t="shared" si="2"/>
        <v>0.24060000000000001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Thy.'!G21,0)</f>
        <v>296933</v>
      </c>
      <c r="E26" s="3">
        <f>ROUND(+'Resp. Thy.'!F21,0)</f>
        <v>285</v>
      </c>
      <c r="F26" s="8">
        <f t="shared" si="0"/>
        <v>1041.8699999999999</v>
      </c>
      <c r="G26" s="3">
        <f>ROUND(+'Resp. Thy.'!G124,0)</f>
        <v>314038</v>
      </c>
      <c r="H26" s="3">
        <f>ROUND(+'Resp. Thy.'!F124,0)</f>
        <v>901</v>
      </c>
      <c r="I26" s="8">
        <f t="shared" si="1"/>
        <v>348.54</v>
      </c>
      <c r="J26" s="8"/>
      <c r="K26" s="10">
        <f t="shared" si="2"/>
        <v>-0.66549999999999998</v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Thy.'!G22,0)</f>
        <v>0</v>
      </c>
      <c r="E27" s="3">
        <f>ROUND(+'Resp. Thy.'!F22,0)</f>
        <v>0</v>
      </c>
      <c r="F27" s="8" t="str">
        <f t="shared" si="0"/>
        <v/>
      </c>
      <c r="G27" s="3">
        <f>ROUND(+'Resp. Thy.'!G125,0)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Thy.'!G23,0)</f>
        <v>0</v>
      </c>
      <c r="E28" s="3">
        <f>ROUND(+'Resp. Thy.'!F23,0)</f>
        <v>0</v>
      </c>
      <c r="F28" s="8" t="str">
        <f t="shared" si="0"/>
        <v/>
      </c>
      <c r="G28" s="3">
        <f>ROUND(+'Resp. Thy.'!G126,0)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Thy.'!G24,0)</f>
        <v>415260</v>
      </c>
      <c r="E29" s="3">
        <f>ROUND(+'Resp. Thy.'!F24,0)</f>
        <v>6880</v>
      </c>
      <c r="F29" s="8">
        <f t="shared" si="0"/>
        <v>60.36</v>
      </c>
      <c r="G29" s="3">
        <f>ROUND(+'Resp. Thy.'!G127,0)</f>
        <v>400561</v>
      </c>
      <c r="H29" s="3">
        <f>ROUND(+'Resp. Thy.'!F127,0)</f>
        <v>6880</v>
      </c>
      <c r="I29" s="8">
        <f t="shared" si="1"/>
        <v>58.22</v>
      </c>
      <c r="J29" s="8"/>
      <c r="K29" s="10">
        <f t="shared" si="2"/>
        <v>-3.5499999999999997E-2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Thy.'!G25,0)</f>
        <v>2145166</v>
      </c>
      <c r="E30" s="3">
        <f>ROUND(+'Resp. Thy.'!F25,0)</f>
        <v>0</v>
      </c>
      <c r="F30" s="8" t="str">
        <f t="shared" si="0"/>
        <v/>
      </c>
      <c r="G30" s="3">
        <f>ROUND(+'Resp. Thy.'!G128,0)</f>
        <v>2041580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Thy.'!G26,0)</f>
        <v>42219</v>
      </c>
      <c r="E31" s="3">
        <f>ROUND(+'Resp. Thy.'!F26,0)</f>
        <v>595</v>
      </c>
      <c r="F31" s="8">
        <f t="shared" si="0"/>
        <v>70.959999999999994</v>
      </c>
      <c r="G31" s="3">
        <f>ROUND(+'Resp. Thy.'!G129,0)</f>
        <v>46993</v>
      </c>
      <c r="H31" s="3">
        <f>ROUND(+'Resp. Thy.'!F129,0)</f>
        <v>1375</v>
      </c>
      <c r="I31" s="8">
        <f t="shared" si="1"/>
        <v>34.18</v>
      </c>
      <c r="J31" s="8"/>
      <c r="K31" s="10">
        <f t="shared" si="2"/>
        <v>-0.51829999999999998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Thy.'!G27,0)</f>
        <v>96810</v>
      </c>
      <c r="E32" s="3">
        <f>ROUND(+'Resp. Thy.'!F27,0)</f>
        <v>1825</v>
      </c>
      <c r="F32" s="8">
        <f t="shared" si="0"/>
        <v>53.05</v>
      </c>
      <c r="G32" s="3">
        <f>ROUND(+'Resp. Thy.'!G130,0)</f>
        <v>62181</v>
      </c>
      <c r="H32" s="3">
        <f>ROUND(+'Resp. Thy.'!F130,0)</f>
        <v>2083</v>
      </c>
      <c r="I32" s="8">
        <f t="shared" si="1"/>
        <v>29.85</v>
      </c>
      <c r="J32" s="8"/>
      <c r="K32" s="10">
        <f t="shared" si="2"/>
        <v>-0.43730000000000002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ROUND(+'Resp. Thy.'!G28,0)</f>
        <v>1442307</v>
      </c>
      <c r="E33" s="3">
        <f>ROUND(+'Resp. Thy.'!F28,0)</f>
        <v>45342</v>
      </c>
      <c r="F33" s="8">
        <f t="shared" si="0"/>
        <v>31.81</v>
      </c>
      <c r="G33" s="3">
        <f>ROUND(+'Resp. Thy.'!G131,0)</f>
        <v>1832943</v>
      </c>
      <c r="H33" s="3">
        <f>ROUND(+'Resp. Thy.'!F131,0)</f>
        <v>44824</v>
      </c>
      <c r="I33" s="8">
        <f t="shared" si="1"/>
        <v>40.89</v>
      </c>
      <c r="J33" s="8"/>
      <c r="K33" s="10">
        <f t="shared" si="2"/>
        <v>0.28539999999999999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Thy.'!G29,0)</f>
        <v>829235</v>
      </c>
      <c r="E34" s="3">
        <f>ROUND(+'Resp. Thy.'!F29,0)</f>
        <v>15799</v>
      </c>
      <c r="F34" s="8">
        <f t="shared" si="0"/>
        <v>52.49</v>
      </c>
      <c r="G34" s="3">
        <f>ROUND(+'Resp. Thy.'!G132,0)</f>
        <v>851499</v>
      </c>
      <c r="H34" s="3">
        <f>ROUND(+'Resp. Thy.'!F132,0)</f>
        <v>13907</v>
      </c>
      <c r="I34" s="8">
        <f t="shared" si="1"/>
        <v>61.23</v>
      </c>
      <c r="J34" s="8"/>
      <c r="K34" s="10">
        <f t="shared" si="2"/>
        <v>0.16650000000000001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Thy.'!G30,0)</f>
        <v>424798</v>
      </c>
      <c r="E35" s="3">
        <f>ROUND(+'Resp. Thy.'!F30,0)</f>
        <v>14724</v>
      </c>
      <c r="F35" s="8">
        <f t="shared" si="0"/>
        <v>28.85</v>
      </c>
      <c r="G35" s="3">
        <f>ROUND(+'Resp. Thy.'!G133,0)</f>
        <v>416151</v>
      </c>
      <c r="H35" s="3">
        <f>ROUND(+'Resp. Thy.'!F133,0)</f>
        <v>16058</v>
      </c>
      <c r="I35" s="8">
        <f t="shared" si="1"/>
        <v>25.92</v>
      </c>
      <c r="J35" s="8"/>
      <c r="K35" s="10">
        <f t="shared" si="2"/>
        <v>-0.1016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Thy.'!G31,0)</f>
        <v>0</v>
      </c>
      <c r="E36" s="3">
        <f>ROUND(+'Resp. Thy.'!F31,0)</f>
        <v>0</v>
      </c>
      <c r="F36" s="8" t="str">
        <f t="shared" si="0"/>
        <v/>
      </c>
      <c r="G36" s="3">
        <f>ROUND(+'Resp. Thy.'!G134,0)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Thy.'!G32,0)</f>
        <v>0</v>
      </c>
      <c r="E37" s="3">
        <f>ROUND(+'Resp. Thy.'!F32,0)</f>
        <v>0</v>
      </c>
      <c r="F37" s="8" t="str">
        <f t="shared" si="0"/>
        <v/>
      </c>
      <c r="G37" s="3">
        <f>ROUND(+'Resp. Thy.'!G135,0)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Thy.'!G33,0)</f>
        <v>0</v>
      </c>
      <c r="E38" s="3">
        <f>ROUND(+'Resp. Thy.'!F33,0)</f>
        <v>0</v>
      </c>
      <c r="F38" s="8" t="str">
        <f t="shared" si="0"/>
        <v/>
      </c>
      <c r="G38" s="3">
        <f>ROUND(+'Resp. Thy.'!G136,0)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Thy.'!G34,0)</f>
        <v>0</v>
      </c>
      <c r="E39" s="3">
        <f>ROUND(+'Resp. Thy.'!F34,0)</f>
        <v>0</v>
      </c>
      <c r="F39" s="8" t="str">
        <f t="shared" si="0"/>
        <v/>
      </c>
      <c r="G39" s="3">
        <f>ROUND(+'Resp. Thy.'!G137,0)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Thy.'!G35,0)</f>
        <v>4528736</v>
      </c>
      <c r="E40" s="3">
        <f>ROUND(+'Resp. Thy.'!F35,0)</f>
        <v>193480</v>
      </c>
      <c r="F40" s="8">
        <f t="shared" si="0"/>
        <v>23.41</v>
      </c>
      <c r="G40" s="3">
        <f>ROUND(+'Resp. Thy.'!G138,0)</f>
        <v>4726854</v>
      </c>
      <c r="H40" s="3">
        <f>ROUND(+'Resp. Thy.'!F138,0)</f>
        <v>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Thy.'!G36,0)</f>
        <v>643489</v>
      </c>
      <c r="E41" s="3">
        <f>ROUND(+'Resp. Thy.'!F36,0)</f>
        <v>31696</v>
      </c>
      <c r="F41" s="8">
        <f t="shared" si="0"/>
        <v>20.3</v>
      </c>
      <c r="G41" s="3">
        <f>ROUND(+'Resp. Thy.'!G139,0)</f>
        <v>635089</v>
      </c>
      <c r="H41" s="3">
        <f>ROUND(+'Resp. Thy.'!F139,0)</f>
        <v>27917</v>
      </c>
      <c r="I41" s="8">
        <f t="shared" si="1"/>
        <v>22.75</v>
      </c>
      <c r="J41" s="8"/>
      <c r="K41" s="10">
        <f t="shared" si="2"/>
        <v>0.1207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Thy.'!G37,0)</f>
        <v>155037</v>
      </c>
      <c r="E42" s="3">
        <f>ROUND(+'Resp. Thy.'!F37,0)</f>
        <v>1506</v>
      </c>
      <c r="F42" s="8">
        <f t="shared" si="0"/>
        <v>102.95</v>
      </c>
      <c r="G42" s="3">
        <f>ROUND(+'Resp. Thy.'!G140,0)</f>
        <v>173216</v>
      </c>
      <c r="H42" s="3">
        <f>ROUND(+'Resp. Thy.'!F140,0)</f>
        <v>1178</v>
      </c>
      <c r="I42" s="8">
        <f t="shared" si="1"/>
        <v>147.04</v>
      </c>
      <c r="J42" s="8"/>
      <c r="K42" s="10">
        <f t="shared" si="2"/>
        <v>0.42830000000000001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ROUND(+'Resp. Thy.'!G38,0)</f>
        <v>894218</v>
      </c>
      <c r="E43" s="3">
        <f>ROUND(+'Resp. Thy.'!F38,0)</f>
        <v>0</v>
      </c>
      <c r="F43" s="8" t="str">
        <f t="shared" si="0"/>
        <v/>
      </c>
      <c r="G43" s="3">
        <f>ROUND(+'Resp. Thy.'!G141,0)</f>
        <v>1007160</v>
      </c>
      <c r="H43" s="3">
        <f>ROUND(+'Resp. Thy.'!F141,0)</f>
        <v>51619</v>
      </c>
      <c r="I43" s="8">
        <f t="shared" si="1"/>
        <v>19.510000000000002</v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Thy.'!G39,0)</f>
        <v>0</v>
      </c>
      <c r="E44" s="3">
        <f>ROUND(+'Resp. Thy.'!F39,0)</f>
        <v>0</v>
      </c>
      <c r="F44" s="8" t="str">
        <f t="shared" si="0"/>
        <v/>
      </c>
      <c r="G44" s="3">
        <f>ROUND(+'Resp. Thy.'!G142,0)</f>
        <v>410112</v>
      </c>
      <c r="H44" s="3">
        <f>ROUND(+'Resp. Thy.'!F142,0)</f>
        <v>6666</v>
      </c>
      <c r="I44" s="8">
        <f t="shared" si="1"/>
        <v>61.52</v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Thy.'!G40,0)</f>
        <v>0</v>
      </c>
      <c r="E45" s="3">
        <f>ROUND(+'Resp. Thy.'!F40,0)</f>
        <v>0</v>
      </c>
      <c r="F45" s="8" t="str">
        <f t="shared" si="0"/>
        <v/>
      </c>
      <c r="G45" s="3">
        <f>ROUND(+'Resp. Thy.'!G143,0)</f>
        <v>300182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Thy.'!G41,0)</f>
        <v>83560</v>
      </c>
      <c r="E46" s="3">
        <f>ROUND(+'Resp. Thy.'!F41,0)</f>
        <v>1163</v>
      </c>
      <c r="F46" s="8">
        <f t="shared" si="0"/>
        <v>71.849999999999994</v>
      </c>
      <c r="G46" s="3">
        <f>ROUND(+'Resp. Thy.'!G144,0)</f>
        <v>69336</v>
      </c>
      <c r="H46" s="3">
        <f>ROUND(+'Resp. Thy.'!F144,0)</f>
        <v>1521</v>
      </c>
      <c r="I46" s="8">
        <f t="shared" si="1"/>
        <v>45.59</v>
      </c>
      <c r="J46" s="8"/>
      <c r="K46" s="10">
        <f t="shared" si="2"/>
        <v>-0.36549999999999999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Thy.'!G42,0)</f>
        <v>446485</v>
      </c>
      <c r="E47" s="3">
        <f>ROUND(+'Resp. Thy.'!F42,0)</f>
        <v>15462</v>
      </c>
      <c r="F47" s="8">
        <f t="shared" si="0"/>
        <v>28.88</v>
      </c>
      <c r="G47" s="3">
        <f>ROUND(+'Resp. Thy.'!G145,0)</f>
        <v>502172</v>
      </c>
      <c r="H47" s="3">
        <f>ROUND(+'Resp. Thy.'!F145,0)</f>
        <v>12660</v>
      </c>
      <c r="I47" s="8">
        <f t="shared" si="1"/>
        <v>39.67</v>
      </c>
      <c r="J47" s="8"/>
      <c r="K47" s="10">
        <f t="shared" si="2"/>
        <v>0.37359999999999999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Thy.'!G43,0)</f>
        <v>0</v>
      </c>
      <c r="E48" s="3">
        <f>ROUND(+'Resp. Thy.'!F43,0)</f>
        <v>0</v>
      </c>
      <c r="F48" s="8" t="str">
        <f t="shared" si="0"/>
        <v/>
      </c>
      <c r="G48" s="3">
        <f>ROUND(+'Resp. Thy.'!G146,0)</f>
        <v>0</v>
      </c>
      <c r="H48" s="3">
        <f>ROUND(+'Resp. Thy.'!F146,0)</f>
        <v>20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Thy.'!G44,0)</f>
        <v>0</v>
      </c>
      <c r="E49" s="3">
        <f>ROUND(+'Resp. Thy.'!F44,0)</f>
        <v>0</v>
      </c>
      <c r="F49" s="8" t="str">
        <f t="shared" si="0"/>
        <v/>
      </c>
      <c r="G49" s="3">
        <f>ROUND(+'Resp. Thy.'!G147,0)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Thy.'!G45,0)</f>
        <v>1247099</v>
      </c>
      <c r="E50" s="3">
        <f>ROUND(+'Resp. Thy.'!F45,0)</f>
        <v>0</v>
      </c>
      <c r="F50" s="8" t="str">
        <f t="shared" si="0"/>
        <v/>
      </c>
      <c r="G50" s="3">
        <f>ROUND(+'Resp. Thy.'!G148,0)</f>
        <v>1414516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Thy.'!G46,0)</f>
        <v>5402492</v>
      </c>
      <c r="E51" s="3">
        <f>ROUND(+'Resp. Thy.'!F46,0)</f>
        <v>65266</v>
      </c>
      <c r="F51" s="8">
        <f t="shared" si="0"/>
        <v>82.78</v>
      </c>
      <c r="G51" s="3">
        <f>ROUND(+'Resp. Thy.'!G149,0)</f>
        <v>5778831</v>
      </c>
      <c r="H51" s="3">
        <f>ROUND(+'Resp. Thy.'!F149,0)</f>
        <v>68962</v>
      </c>
      <c r="I51" s="8">
        <f t="shared" si="1"/>
        <v>83.8</v>
      </c>
      <c r="J51" s="8"/>
      <c r="K51" s="10">
        <f t="shared" si="2"/>
        <v>1.23E-2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Thy.'!G47,0)</f>
        <v>63944</v>
      </c>
      <c r="E52" s="3">
        <f>ROUND(+'Resp. Thy.'!F47,0)</f>
        <v>1831</v>
      </c>
      <c r="F52" s="8">
        <f t="shared" si="0"/>
        <v>34.92</v>
      </c>
      <c r="G52" s="3">
        <f>ROUND(+'Resp. Thy.'!G150,0)</f>
        <v>40090</v>
      </c>
      <c r="H52" s="3">
        <f>ROUND(+'Resp. Thy.'!F150,0)</f>
        <v>559</v>
      </c>
      <c r="I52" s="8">
        <f t="shared" si="1"/>
        <v>71.72</v>
      </c>
      <c r="J52" s="8"/>
      <c r="K52" s="10">
        <f t="shared" si="2"/>
        <v>1.0538000000000001</v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Thy.'!G48,0)</f>
        <v>1323317</v>
      </c>
      <c r="E53" s="3">
        <f>ROUND(+'Resp. Thy.'!F48,0)</f>
        <v>23499</v>
      </c>
      <c r="F53" s="8">
        <f t="shared" si="0"/>
        <v>56.31</v>
      </c>
      <c r="G53" s="3">
        <f>ROUND(+'Resp. Thy.'!G151,0)</f>
        <v>1307292</v>
      </c>
      <c r="H53" s="3">
        <f>ROUND(+'Resp. Thy.'!F151,0)</f>
        <v>22532</v>
      </c>
      <c r="I53" s="8">
        <f t="shared" si="1"/>
        <v>58.02</v>
      </c>
      <c r="J53" s="8"/>
      <c r="K53" s="10">
        <f t="shared" si="2"/>
        <v>3.04E-2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Thy.'!G49,0)</f>
        <v>1740679</v>
      </c>
      <c r="E54" s="3">
        <f>ROUND(+'Resp. Thy.'!F49,0)</f>
        <v>0</v>
      </c>
      <c r="F54" s="8" t="str">
        <f t="shared" si="0"/>
        <v/>
      </c>
      <c r="G54" s="3">
        <f>ROUND(+'Resp. Thy.'!G152,0)</f>
        <v>1819256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Thy.'!G50,0)</f>
        <v>1005488</v>
      </c>
      <c r="E55" s="3">
        <f>ROUND(+'Resp. Thy.'!F50,0)</f>
        <v>43938</v>
      </c>
      <c r="F55" s="8">
        <f t="shared" si="0"/>
        <v>22.88</v>
      </c>
      <c r="G55" s="3">
        <f>ROUND(+'Resp. Thy.'!G153,0)</f>
        <v>1056351</v>
      </c>
      <c r="H55" s="3">
        <f>ROUND(+'Resp. Thy.'!F153,0)</f>
        <v>65862</v>
      </c>
      <c r="I55" s="8">
        <f t="shared" si="1"/>
        <v>16.04</v>
      </c>
      <c r="J55" s="8"/>
      <c r="K55" s="10">
        <f t="shared" si="2"/>
        <v>-0.29899999999999999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Thy.'!G51,0)</f>
        <v>681466</v>
      </c>
      <c r="E56" s="3">
        <f>ROUND(+'Resp. Thy.'!F51,0)</f>
        <v>12058</v>
      </c>
      <c r="F56" s="8">
        <f t="shared" si="0"/>
        <v>56.52</v>
      </c>
      <c r="G56" s="3">
        <f>ROUND(+'Resp. Thy.'!G154,0)</f>
        <v>771414</v>
      </c>
      <c r="H56" s="3">
        <f>ROUND(+'Resp. Thy.'!F154,0)</f>
        <v>11676</v>
      </c>
      <c r="I56" s="8">
        <f t="shared" si="1"/>
        <v>66.069999999999993</v>
      </c>
      <c r="J56" s="8"/>
      <c r="K56" s="10">
        <f t="shared" si="2"/>
        <v>0.16900000000000001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Thy.'!G52,0)</f>
        <v>108163</v>
      </c>
      <c r="E57" s="3">
        <f>ROUND(+'Resp. Thy.'!F52,0)</f>
        <v>431</v>
      </c>
      <c r="F57" s="8">
        <f t="shared" si="0"/>
        <v>250.96</v>
      </c>
      <c r="G57" s="3">
        <f>ROUND(+'Resp. Thy.'!G155,0)</f>
        <v>0</v>
      </c>
      <c r="H57" s="3">
        <f>ROUND(+'Resp. Thy.'!F155,0)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Thy.'!G53,0)</f>
        <v>1281972</v>
      </c>
      <c r="E58" s="3">
        <f>ROUND(+'Resp. Thy.'!F53,0)</f>
        <v>0</v>
      </c>
      <c r="F58" s="8" t="str">
        <f t="shared" si="0"/>
        <v/>
      </c>
      <c r="G58" s="3">
        <f>ROUND(+'Resp. Thy.'!G156,0)</f>
        <v>2048515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Thy.'!G54,0)</f>
        <v>2733492</v>
      </c>
      <c r="E59" s="3">
        <f>ROUND(+'Resp. Thy.'!F54,0)</f>
        <v>74685</v>
      </c>
      <c r="F59" s="8">
        <f t="shared" si="0"/>
        <v>36.6</v>
      </c>
      <c r="G59" s="3">
        <f>ROUND(+'Resp. Thy.'!G157,0)</f>
        <v>2342960</v>
      </c>
      <c r="H59" s="3">
        <f>ROUND(+'Resp. Thy.'!F157,0)</f>
        <v>0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Thy.'!G55,0)</f>
        <v>298655</v>
      </c>
      <c r="E60" s="3">
        <f>ROUND(+'Resp. Thy.'!F55,0)</f>
        <v>2192</v>
      </c>
      <c r="F60" s="8">
        <f t="shared" si="0"/>
        <v>136.25</v>
      </c>
      <c r="G60" s="3">
        <f>ROUND(+'Resp. Thy.'!G158,0)</f>
        <v>402241</v>
      </c>
      <c r="H60" s="3">
        <f>ROUND(+'Resp. Thy.'!F158,0)</f>
        <v>522278</v>
      </c>
      <c r="I60" s="8">
        <f t="shared" si="1"/>
        <v>0.77</v>
      </c>
      <c r="J60" s="8"/>
      <c r="K60" s="10">
        <f t="shared" si="2"/>
        <v>-0.99429999999999996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Thy.'!G56,0)</f>
        <v>70304</v>
      </c>
      <c r="E61" s="3">
        <f>ROUND(+'Resp. Thy.'!F56,0)</f>
        <v>251</v>
      </c>
      <c r="F61" s="8">
        <f t="shared" si="0"/>
        <v>280.10000000000002</v>
      </c>
      <c r="G61" s="3">
        <f>ROUND(+'Resp. Thy.'!G159,0)</f>
        <v>77377</v>
      </c>
      <c r="H61" s="3">
        <f>ROUND(+'Resp. Thy.'!F159,0)</f>
        <v>1785</v>
      </c>
      <c r="I61" s="8">
        <f t="shared" si="1"/>
        <v>43.35</v>
      </c>
      <c r="J61" s="8"/>
      <c r="K61" s="10">
        <f t="shared" si="2"/>
        <v>-0.84519999999999995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Thy.'!G57,0)</f>
        <v>4339538</v>
      </c>
      <c r="E62" s="3">
        <f>ROUND(+'Resp. Thy.'!F57,0)</f>
        <v>82307</v>
      </c>
      <c r="F62" s="8">
        <f t="shared" si="0"/>
        <v>52.72</v>
      </c>
      <c r="G62" s="3">
        <f>ROUND(+'Resp. Thy.'!G160,0)</f>
        <v>4369345</v>
      </c>
      <c r="H62" s="3">
        <f>ROUND(+'Resp. Thy.'!F160,0)</f>
        <v>107577</v>
      </c>
      <c r="I62" s="8">
        <f t="shared" si="1"/>
        <v>40.619999999999997</v>
      </c>
      <c r="J62" s="8"/>
      <c r="K62" s="10">
        <f t="shared" si="2"/>
        <v>-0.22950000000000001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ROUND(+'Resp. Thy.'!G58,0)</f>
        <v>1987367</v>
      </c>
      <c r="E63" s="3">
        <f>ROUND(+'Resp. Thy.'!F58,0)</f>
        <v>70097</v>
      </c>
      <c r="F63" s="8">
        <f t="shared" si="0"/>
        <v>28.35</v>
      </c>
      <c r="G63" s="3">
        <f>ROUND(+'Resp. Thy.'!G161,0)</f>
        <v>1754713</v>
      </c>
      <c r="H63" s="3">
        <f>ROUND(+'Resp. Thy.'!F161,0)</f>
        <v>67425</v>
      </c>
      <c r="I63" s="8">
        <f t="shared" si="1"/>
        <v>26.02</v>
      </c>
      <c r="J63" s="8"/>
      <c r="K63" s="10">
        <f t="shared" si="2"/>
        <v>-8.2199999999999995E-2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Thy.'!G59,0)</f>
        <v>197243</v>
      </c>
      <c r="E64" s="3">
        <f>ROUND(+'Resp. Thy.'!F59,0)</f>
        <v>1963</v>
      </c>
      <c r="F64" s="8">
        <f t="shared" si="0"/>
        <v>100.48</v>
      </c>
      <c r="G64" s="3">
        <f>ROUND(+'Resp. Thy.'!G162,0)</f>
        <v>200340</v>
      </c>
      <c r="H64" s="3">
        <f>ROUND(+'Resp. Thy.'!F162,0)</f>
        <v>1866</v>
      </c>
      <c r="I64" s="8">
        <f t="shared" si="1"/>
        <v>107.36</v>
      </c>
      <c r="J64" s="8"/>
      <c r="K64" s="10">
        <f t="shared" si="2"/>
        <v>6.8500000000000005E-2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Thy.'!G60,0)</f>
        <v>1498258</v>
      </c>
      <c r="E65" s="3">
        <f>ROUND(+'Resp. Thy.'!F60,0)</f>
        <v>68773</v>
      </c>
      <c r="F65" s="8">
        <f t="shared" si="0"/>
        <v>21.79</v>
      </c>
      <c r="G65" s="3">
        <f>ROUND(+'Resp. Thy.'!G163,0)</f>
        <v>1488331</v>
      </c>
      <c r="H65" s="3">
        <f>ROUND(+'Resp. Thy.'!F163,0)</f>
        <v>61208</v>
      </c>
      <c r="I65" s="8">
        <f t="shared" si="1"/>
        <v>24.32</v>
      </c>
      <c r="J65" s="8"/>
      <c r="K65" s="10">
        <f t="shared" si="2"/>
        <v>0.11609999999999999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Thy.'!G61,0)</f>
        <v>0</v>
      </c>
      <c r="E66" s="3">
        <f>ROUND(+'Resp. Thy.'!F61,0)</f>
        <v>0</v>
      </c>
      <c r="F66" s="8" t="str">
        <f t="shared" si="0"/>
        <v/>
      </c>
      <c r="G66" s="3">
        <f>ROUND(+'Resp. Thy.'!G164,0)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Thy.'!G62,0)</f>
        <v>684251</v>
      </c>
      <c r="E67" s="3">
        <f>ROUND(+'Resp. Thy.'!F62,0)</f>
        <v>7022</v>
      </c>
      <c r="F67" s="8">
        <f t="shared" si="0"/>
        <v>97.44</v>
      </c>
      <c r="G67" s="3">
        <f>ROUND(+'Resp. Thy.'!G165,0)</f>
        <v>734981</v>
      </c>
      <c r="H67" s="3">
        <f>ROUND(+'Resp. Thy.'!F165,0)</f>
        <v>7191</v>
      </c>
      <c r="I67" s="8">
        <f t="shared" si="1"/>
        <v>102.21</v>
      </c>
      <c r="J67" s="8"/>
      <c r="K67" s="10">
        <f t="shared" si="2"/>
        <v>4.9000000000000002E-2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Thy.'!G63,0)</f>
        <v>450690</v>
      </c>
      <c r="E68" s="3">
        <f>ROUND(+'Resp. Thy.'!F63,0)</f>
        <v>16</v>
      </c>
      <c r="F68" s="8">
        <f t="shared" si="0"/>
        <v>28168.13</v>
      </c>
      <c r="G68" s="3">
        <f>ROUND(+'Resp. Thy.'!G166,0)</f>
        <v>453888</v>
      </c>
      <c r="H68" s="3">
        <f>ROUND(+'Resp. Thy.'!F166,0)</f>
        <v>4537</v>
      </c>
      <c r="I68" s="8">
        <f t="shared" si="1"/>
        <v>100.04</v>
      </c>
      <c r="J68" s="8"/>
      <c r="K68" s="10">
        <f t="shared" si="2"/>
        <v>-0.99639999999999995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Thy.'!G64,0)</f>
        <v>2065553</v>
      </c>
      <c r="E69" s="3">
        <f>ROUND(+'Resp. Thy.'!F64,0)</f>
        <v>71770</v>
      </c>
      <c r="F69" s="8">
        <f t="shared" si="0"/>
        <v>28.78</v>
      </c>
      <c r="G69" s="3">
        <f>ROUND(+'Resp. Thy.'!G167,0)</f>
        <v>2234071</v>
      </c>
      <c r="H69" s="3">
        <f>ROUND(+'Resp. Thy.'!F167,0)</f>
        <v>68385</v>
      </c>
      <c r="I69" s="8">
        <f t="shared" si="1"/>
        <v>32.67</v>
      </c>
      <c r="J69" s="8"/>
      <c r="K69" s="10">
        <f t="shared" si="2"/>
        <v>0.13519999999999999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ROUND(+'Resp. Thy.'!G65,0)</f>
        <v>571288</v>
      </c>
      <c r="E70" s="3">
        <f>ROUND(+'Resp. Thy.'!F65,0)</f>
        <v>10123</v>
      </c>
      <c r="F70" s="8">
        <f t="shared" si="0"/>
        <v>56.43</v>
      </c>
      <c r="G70" s="3">
        <f>ROUND(+'Resp. Thy.'!G168,0)</f>
        <v>425029</v>
      </c>
      <c r="H70" s="3">
        <f>ROUND(+'Resp. Thy.'!F168,0)</f>
        <v>4368</v>
      </c>
      <c r="I70" s="8">
        <f t="shared" si="1"/>
        <v>97.31</v>
      </c>
      <c r="J70" s="8"/>
      <c r="K70" s="10">
        <f t="shared" si="2"/>
        <v>0.72440000000000004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Thy.'!G66,0)</f>
        <v>222857</v>
      </c>
      <c r="E71" s="3">
        <f>ROUND(+'Resp. Thy.'!F66,0)</f>
        <v>4432</v>
      </c>
      <c r="F71" s="8">
        <f t="shared" si="0"/>
        <v>50.28</v>
      </c>
      <c r="G71" s="3">
        <f>ROUND(+'Resp. Thy.'!G169,0)</f>
        <v>365611</v>
      </c>
      <c r="H71" s="3">
        <f>ROUND(+'Resp. Thy.'!F169,0)</f>
        <v>5962</v>
      </c>
      <c r="I71" s="8">
        <f t="shared" si="1"/>
        <v>61.32</v>
      </c>
      <c r="J71" s="8"/>
      <c r="K71" s="10">
        <f t="shared" si="2"/>
        <v>0.21959999999999999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Thy.'!G67,0)</f>
        <v>0</v>
      </c>
      <c r="E72" s="3">
        <f>ROUND(+'Resp. Thy.'!F67,0)</f>
        <v>0</v>
      </c>
      <c r="F72" s="8" t="str">
        <f t="shared" si="0"/>
        <v/>
      </c>
      <c r="G72" s="3">
        <f>ROUND(+'Resp. Thy.'!G170,0)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Thy.'!G68,0)</f>
        <v>3212840</v>
      </c>
      <c r="E73" s="3">
        <f>ROUND(+'Resp. Thy.'!F68,0)</f>
        <v>76057</v>
      </c>
      <c r="F73" s="8">
        <f t="shared" si="0"/>
        <v>42.24</v>
      </c>
      <c r="G73" s="3">
        <f>ROUND(+'Resp. Thy.'!G171,0)</f>
        <v>3838660</v>
      </c>
      <c r="H73" s="3">
        <f>ROUND(+'Resp. Thy.'!F171,0)</f>
        <v>0</v>
      </c>
      <c r="I73" s="8" t="str">
        <f t="shared" si="1"/>
        <v/>
      </c>
      <c r="J73" s="8"/>
      <c r="K73" s="10" t="str">
        <f t="shared" si="2"/>
        <v/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Thy.'!G69,0)</f>
        <v>2060280</v>
      </c>
      <c r="E74" s="3">
        <f>ROUND(+'Resp. Thy.'!F69,0)</f>
        <v>40291</v>
      </c>
      <c r="F74" s="8">
        <f t="shared" si="0"/>
        <v>51.13</v>
      </c>
      <c r="G74" s="3">
        <f>ROUND(+'Resp. Thy.'!G172,0)</f>
        <v>3326358</v>
      </c>
      <c r="H74" s="3">
        <f>ROUND(+'Resp. Thy.'!F172,0)</f>
        <v>0</v>
      </c>
      <c r="I74" s="8" t="str">
        <f t="shared" si="1"/>
        <v/>
      </c>
      <c r="J74" s="8"/>
      <c r="K74" s="10" t="str">
        <f t="shared" si="2"/>
        <v/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Thy.'!G70,0)</f>
        <v>7202086</v>
      </c>
      <c r="E75" s="3">
        <f>ROUND(+'Resp. Thy.'!F70,0)</f>
        <v>710560</v>
      </c>
      <c r="F75" s="8">
        <f t="shared" ref="F75:F109" si="3">IF(D75=0,"",IF(E75=0,"",ROUND(D75/E75,2)))</f>
        <v>10.14</v>
      </c>
      <c r="G75" s="3">
        <f>ROUND(+'Resp. Thy.'!G173,0)</f>
        <v>8000893</v>
      </c>
      <c r="H75" s="3">
        <f>ROUND(+'Resp. Thy.'!F173,0)</f>
        <v>0</v>
      </c>
      <c r="I75" s="8" t="str">
        <f t="shared" ref="I75:I109" si="4">IF(G75=0,"",IF(H75=0,"",ROUND(G75/H75,2)))</f>
        <v/>
      </c>
      <c r="J75" s="8"/>
      <c r="K75" s="10" t="str">
        <f t="shared" ref="K75:K109" si="5">IF(D75=0,"",IF(E75=0,"",IF(G75=0,"",IF(H75=0,"",ROUND(I75/F75-1,4)))))</f>
        <v/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Thy.'!G71,0)</f>
        <v>1933469</v>
      </c>
      <c r="E76" s="3">
        <f>ROUND(+'Resp. Thy.'!F71,0)</f>
        <v>0</v>
      </c>
      <c r="F76" s="8" t="str">
        <f t="shared" si="3"/>
        <v/>
      </c>
      <c r="G76" s="3">
        <f>ROUND(+'Resp. Thy.'!G174,0)</f>
        <v>2041239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Thy.'!G72,0)</f>
        <v>126329</v>
      </c>
      <c r="E77" s="3">
        <f>ROUND(+'Resp. Thy.'!F72,0)</f>
        <v>2229</v>
      </c>
      <c r="F77" s="8">
        <f t="shared" si="3"/>
        <v>56.68</v>
      </c>
      <c r="G77" s="3">
        <f>ROUND(+'Resp. Thy.'!G175,0)</f>
        <v>113991</v>
      </c>
      <c r="H77" s="3">
        <f>ROUND(+'Resp. Thy.'!F175,0)</f>
        <v>1875</v>
      </c>
      <c r="I77" s="8">
        <f t="shared" si="4"/>
        <v>60.8</v>
      </c>
      <c r="J77" s="8"/>
      <c r="K77" s="10">
        <f t="shared" si="5"/>
        <v>7.2700000000000001E-2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Thy.'!G73,0)</f>
        <v>0</v>
      </c>
      <c r="E78" s="3">
        <f>ROUND(+'Resp. Thy.'!F73,0)</f>
        <v>0</v>
      </c>
      <c r="F78" s="8" t="str">
        <f t="shared" si="3"/>
        <v/>
      </c>
      <c r="G78" s="3">
        <f>ROUND(+'Resp. Thy.'!G176,0)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Thy.'!G74,0)</f>
        <v>1874953</v>
      </c>
      <c r="E79" s="3">
        <f>ROUND(+'Resp. Thy.'!F74,0)</f>
        <v>48566</v>
      </c>
      <c r="F79" s="8">
        <f t="shared" si="3"/>
        <v>38.61</v>
      </c>
      <c r="G79" s="3">
        <f>ROUND(+'Resp. Thy.'!G177,0)</f>
        <v>1781113</v>
      </c>
      <c r="H79" s="3">
        <f>ROUND(+'Resp. Thy.'!F177,0)</f>
        <v>48978</v>
      </c>
      <c r="I79" s="8">
        <f t="shared" si="4"/>
        <v>36.369999999999997</v>
      </c>
      <c r="J79" s="8"/>
      <c r="K79" s="10">
        <f t="shared" si="5"/>
        <v>-5.8000000000000003E-2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Thy.'!G75,0)</f>
        <v>4126694</v>
      </c>
      <c r="E80" s="3">
        <f>ROUND(+'Resp. Thy.'!F75,0)</f>
        <v>89504</v>
      </c>
      <c r="F80" s="8">
        <f t="shared" si="3"/>
        <v>46.11</v>
      </c>
      <c r="G80" s="3">
        <f>ROUND(+'Resp. Thy.'!G178,0)</f>
        <v>4428570</v>
      </c>
      <c r="H80" s="3">
        <f>ROUND(+'Resp. Thy.'!F178,0)</f>
        <v>96642</v>
      </c>
      <c r="I80" s="8">
        <f t="shared" si="4"/>
        <v>45.82</v>
      </c>
      <c r="J80" s="8"/>
      <c r="K80" s="10">
        <f t="shared" si="5"/>
        <v>-6.3E-3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Thy.'!G76,0)</f>
        <v>657417</v>
      </c>
      <c r="E81" s="3">
        <f>ROUND(+'Resp. Thy.'!F76,0)</f>
        <v>25888</v>
      </c>
      <c r="F81" s="8">
        <f t="shared" si="3"/>
        <v>25.39</v>
      </c>
      <c r="G81" s="3">
        <f>ROUND(+'Resp. Thy.'!G179,0)</f>
        <v>753460</v>
      </c>
      <c r="H81" s="3">
        <f>ROUND(+'Resp. Thy.'!F179,0)</f>
        <v>23695</v>
      </c>
      <c r="I81" s="8">
        <f t="shared" si="4"/>
        <v>31.8</v>
      </c>
      <c r="J81" s="8"/>
      <c r="K81" s="10">
        <f t="shared" si="5"/>
        <v>0.2525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Thy.'!G77,0)</f>
        <v>236090</v>
      </c>
      <c r="E82" s="3">
        <f>ROUND(+'Resp. Thy.'!F77,0)</f>
        <v>3054</v>
      </c>
      <c r="F82" s="8">
        <f t="shared" si="3"/>
        <v>77.31</v>
      </c>
      <c r="G82" s="3">
        <f>ROUND(+'Resp. Thy.'!G180,0)</f>
        <v>192661</v>
      </c>
      <c r="H82" s="3">
        <f>ROUND(+'Resp. Thy.'!F180,0)</f>
        <v>10812</v>
      </c>
      <c r="I82" s="8">
        <f t="shared" si="4"/>
        <v>17.82</v>
      </c>
      <c r="J82" s="8"/>
      <c r="K82" s="10">
        <f t="shared" si="5"/>
        <v>-0.76949999999999996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Thy.'!G78,0)</f>
        <v>1667602</v>
      </c>
      <c r="E83" s="3">
        <f>ROUND(+'Resp. Thy.'!F78,0)</f>
        <v>32174</v>
      </c>
      <c r="F83" s="8">
        <f t="shared" si="3"/>
        <v>51.83</v>
      </c>
      <c r="G83" s="3">
        <f>ROUND(+'Resp. Thy.'!G181,0)</f>
        <v>1640736</v>
      </c>
      <c r="H83" s="3">
        <f>ROUND(+'Resp. Thy.'!F181,0)</f>
        <v>37329</v>
      </c>
      <c r="I83" s="8">
        <f t="shared" si="4"/>
        <v>43.95</v>
      </c>
      <c r="J83" s="8"/>
      <c r="K83" s="10">
        <f t="shared" si="5"/>
        <v>-0.152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Thy.'!G79,0)</f>
        <v>5836781</v>
      </c>
      <c r="E84" s="3">
        <f>ROUND(+'Resp. Thy.'!F79,0)</f>
        <v>151927</v>
      </c>
      <c r="F84" s="8">
        <f t="shared" si="3"/>
        <v>38.42</v>
      </c>
      <c r="G84" s="3">
        <f>ROUND(+'Resp. Thy.'!G182,0)</f>
        <v>6032939</v>
      </c>
      <c r="H84" s="3">
        <f>ROUND(+'Resp. Thy.'!F182,0)</f>
        <v>220339</v>
      </c>
      <c r="I84" s="8">
        <f t="shared" si="4"/>
        <v>27.38</v>
      </c>
      <c r="J84" s="8"/>
      <c r="K84" s="10">
        <f t="shared" si="5"/>
        <v>-0.28739999999999999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ROUND(+'Resp. Thy.'!G80,0)</f>
        <v>1196694</v>
      </c>
      <c r="E85" s="3">
        <f>ROUND(+'Resp. Thy.'!F80,0)</f>
        <v>90679</v>
      </c>
      <c r="F85" s="8">
        <f t="shared" si="3"/>
        <v>13.2</v>
      </c>
      <c r="G85" s="3">
        <f>ROUND(+'Resp. Thy.'!G183,0)</f>
        <v>1116777</v>
      </c>
      <c r="H85" s="3">
        <f>ROUND(+'Resp. Thy.'!F183,0)</f>
        <v>97228</v>
      </c>
      <c r="I85" s="8">
        <f t="shared" si="4"/>
        <v>11.49</v>
      </c>
      <c r="J85" s="8"/>
      <c r="K85" s="10">
        <f t="shared" si="5"/>
        <v>-0.1295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Thy.'!G81,0)</f>
        <v>1441158</v>
      </c>
      <c r="E86" s="3">
        <f>ROUND(+'Resp. Thy.'!F81,0)</f>
        <v>53904</v>
      </c>
      <c r="F86" s="8">
        <f t="shared" si="3"/>
        <v>26.74</v>
      </c>
      <c r="G86" s="3">
        <f>ROUND(+'Resp. Thy.'!G184,0)</f>
        <v>1437154</v>
      </c>
      <c r="H86" s="3">
        <f>ROUND(+'Resp. Thy.'!F184,0)</f>
        <v>52006</v>
      </c>
      <c r="I86" s="8">
        <f t="shared" si="4"/>
        <v>27.63</v>
      </c>
      <c r="J86" s="8"/>
      <c r="K86" s="10">
        <f t="shared" si="5"/>
        <v>3.3300000000000003E-2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Thy.'!G82,0)</f>
        <v>814</v>
      </c>
      <c r="E87" s="3">
        <f>ROUND(+'Resp. Thy.'!F82,0)</f>
        <v>0</v>
      </c>
      <c r="F87" s="8" t="str">
        <f t="shared" si="3"/>
        <v/>
      </c>
      <c r="G87" s="3">
        <f>ROUND(+'Resp. Thy.'!G185,0)</f>
        <v>26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Thy.'!G83,0)</f>
        <v>1250917</v>
      </c>
      <c r="E88" s="3">
        <f>ROUND(+'Resp. Thy.'!F83,0)</f>
        <v>0</v>
      </c>
      <c r="F88" s="8" t="str">
        <f t="shared" si="3"/>
        <v/>
      </c>
      <c r="G88" s="3">
        <f>ROUND(+'Resp. Thy.'!G186,0)</f>
        <v>1178627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Thy.'!G84,0)</f>
        <v>586479</v>
      </c>
      <c r="E89" s="3">
        <f>ROUND(+'Resp. Thy.'!F84,0)</f>
        <v>6294</v>
      </c>
      <c r="F89" s="8">
        <f t="shared" si="3"/>
        <v>93.18</v>
      </c>
      <c r="G89" s="3">
        <f>ROUND(+'Resp. Thy.'!G187,0)</f>
        <v>464036</v>
      </c>
      <c r="H89" s="3">
        <f>ROUND(+'Resp. Thy.'!F187,0)</f>
        <v>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Thy.'!G85,0)</f>
        <v>318926</v>
      </c>
      <c r="E90" s="3">
        <f>ROUND(+'Resp. Thy.'!F85,0)</f>
        <v>14697</v>
      </c>
      <c r="F90" s="8">
        <f t="shared" si="3"/>
        <v>21.7</v>
      </c>
      <c r="G90" s="3">
        <f>ROUND(+'Resp. Thy.'!G188,0)</f>
        <v>313601</v>
      </c>
      <c r="H90" s="3">
        <f>ROUND(+'Resp. Thy.'!F188,0)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Thy.'!G86,0)</f>
        <v>0</v>
      </c>
      <c r="E91" s="3">
        <f>ROUND(+'Resp. Thy.'!F86,0)</f>
        <v>0</v>
      </c>
      <c r="F91" s="8" t="str">
        <f t="shared" si="3"/>
        <v/>
      </c>
      <c r="G91" s="3">
        <f>ROUND(+'Resp. Thy.'!G189,0)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Thy.'!G87,0)</f>
        <v>593349</v>
      </c>
      <c r="E92" s="3">
        <f>ROUND(+'Resp. Thy.'!F87,0)</f>
        <v>17319</v>
      </c>
      <c r="F92" s="8">
        <f t="shared" si="3"/>
        <v>34.26</v>
      </c>
      <c r="G92" s="3">
        <f>ROUND(+'Resp. Thy.'!G190,0)</f>
        <v>652653</v>
      </c>
      <c r="H92" s="3">
        <f>ROUND(+'Resp. Thy.'!F190,0)</f>
        <v>13816</v>
      </c>
      <c r="I92" s="8">
        <f t="shared" si="4"/>
        <v>47.24</v>
      </c>
      <c r="J92" s="8"/>
      <c r="K92" s="10">
        <f t="shared" si="5"/>
        <v>0.37890000000000001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ROUND(+'Resp. Thy.'!G88,0)</f>
        <v>299559</v>
      </c>
      <c r="E93" s="3">
        <f>ROUND(+'Resp. Thy.'!F88,0)</f>
        <v>26079</v>
      </c>
      <c r="F93" s="8">
        <f t="shared" si="3"/>
        <v>11.49</v>
      </c>
      <c r="G93" s="3">
        <f>ROUND(+'Resp. Thy.'!G191,0)</f>
        <v>15735</v>
      </c>
      <c r="H93" s="3">
        <f>ROUND(+'Resp. Thy.'!F191,0)</f>
        <v>20587</v>
      </c>
      <c r="I93" s="8">
        <f t="shared" si="4"/>
        <v>0.76</v>
      </c>
      <c r="J93" s="8"/>
      <c r="K93" s="10">
        <f t="shared" si="5"/>
        <v>-0.93389999999999995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ROUND(+'Resp. Thy.'!G89,0)</f>
        <v>352352</v>
      </c>
      <c r="E94" s="3">
        <f>ROUND(+'Resp. Thy.'!F89,0)</f>
        <v>17768</v>
      </c>
      <c r="F94" s="8">
        <f t="shared" si="3"/>
        <v>19.829999999999998</v>
      </c>
      <c r="G94" s="3">
        <f>ROUND(+'Resp. Thy.'!G192,0)</f>
        <v>383568</v>
      </c>
      <c r="H94" s="3">
        <f>ROUND(+'Resp. Thy.'!F192,0)</f>
        <v>13037</v>
      </c>
      <c r="I94" s="8">
        <f t="shared" si="4"/>
        <v>29.42</v>
      </c>
      <c r="J94" s="8"/>
      <c r="K94" s="10">
        <f t="shared" si="5"/>
        <v>0.48359999999999997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Thy.'!G90,0)</f>
        <v>1022856</v>
      </c>
      <c r="E95" s="3">
        <f>ROUND(+'Resp. Thy.'!F90,0)</f>
        <v>42408</v>
      </c>
      <c r="F95" s="8">
        <f t="shared" si="3"/>
        <v>24.12</v>
      </c>
      <c r="G95" s="3">
        <f>ROUND(+'Resp. Thy.'!G193,0)</f>
        <v>1096196</v>
      </c>
      <c r="H95" s="3">
        <f>ROUND(+'Resp. Thy.'!F193,0)</f>
        <v>69373</v>
      </c>
      <c r="I95" s="8">
        <f t="shared" si="4"/>
        <v>15.8</v>
      </c>
      <c r="J95" s="8"/>
      <c r="K95" s="10">
        <f t="shared" si="5"/>
        <v>-0.34489999999999998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Thy.'!G91,0)</f>
        <v>1160350</v>
      </c>
      <c r="E96" s="3">
        <f>ROUND(+'Resp. Thy.'!F91,0)</f>
        <v>0</v>
      </c>
      <c r="F96" s="8" t="str">
        <f t="shared" si="3"/>
        <v/>
      </c>
      <c r="G96" s="3">
        <f>ROUND(+'Resp. Thy.'!G194,0)</f>
        <v>1209910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Thy.'!G92,0)</f>
        <v>164623</v>
      </c>
      <c r="E97" s="3">
        <f>ROUND(+'Resp. Thy.'!F92,0)</f>
        <v>0</v>
      </c>
      <c r="F97" s="8" t="str">
        <f t="shared" si="3"/>
        <v/>
      </c>
      <c r="G97" s="3">
        <f>ROUND(+'Resp. Thy.'!G195,0)</f>
        <v>176754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Thy.'!G93,0)</f>
        <v>0</v>
      </c>
      <c r="E98" s="3">
        <f>ROUND(+'Resp. Thy.'!F93,0)</f>
        <v>0</v>
      </c>
      <c r="F98" s="8" t="str">
        <f t="shared" si="3"/>
        <v/>
      </c>
      <c r="G98" s="3">
        <f>ROUND(+'Resp. Thy.'!G196,0)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Thy.'!G94,0)</f>
        <v>683913</v>
      </c>
      <c r="E99" s="3">
        <f>ROUND(+'Resp. Thy.'!F94,0)</f>
        <v>7171</v>
      </c>
      <c r="F99" s="8">
        <f t="shared" si="3"/>
        <v>95.37</v>
      </c>
      <c r="G99" s="3">
        <f>ROUND(+'Resp. Thy.'!G197,0)</f>
        <v>715170</v>
      </c>
      <c r="H99" s="3">
        <f>ROUND(+'Resp. Thy.'!F197,0)</f>
        <v>5507</v>
      </c>
      <c r="I99" s="8">
        <f t="shared" si="4"/>
        <v>129.87</v>
      </c>
      <c r="J99" s="8"/>
      <c r="K99" s="10">
        <f t="shared" si="5"/>
        <v>0.36170000000000002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ROUND(+'Resp. Thy.'!G95,0)</f>
        <v>1058051</v>
      </c>
      <c r="E100" s="3">
        <f>ROUND(+'Resp. Thy.'!F95,0)</f>
        <v>0</v>
      </c>
      <c r="F100" s="8" t="str">
        <f t="shared" si="3"/>
        <v/>
      </c>
      <c r="G100" s="3">
        <f>ROUND(+'Resp. Thy.'!G198,0)</f>
        <v>1230985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Thy.'!G96,0)</f>
        <v>1972883</v>
      </c>
      <c r="E101" s="3">
        <f>ROUND(+'Resp. Thy.'!F96,0)</f>
        <v>109477</v>
      </c>
      <c r="F101" s="8">
        <f t="shared" si="3"/>
        <v>18.02</v>
      </c>
      <c r="G101" s="3">
        <f>ROUND(+'Resp. Thy.'!G199,0)</f>
        <v>2029902</v>
      </c>
      <c r="H101" s="3">
        <f>ROUND(+'Resp. Thy.'!F199,0)</f>
        <v>104412</v>
      </c>
      <c r="I101" s="8">
        <f t="shared" si="4"/>
        <v>19.440000000000001</v>
      </c>
      <c r="J101" s="8"/>
      <c r="K101" s="10">
        <f t="shared" si="5"/>
        <v>7.8799999999999995E-2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Thy.'!G97,0)</f>
        <v>766166</v>
      </c>
      <c r="E102" s="3">
        <f>ROUND(+'Resp. Thy.'!F97,0)</f>
        <v>15504</v>
      </c>
      <c r="F102" s="8">
        <f t="shared" si="3"/>
        <v>49.42</v>
      </c>
      <c r="G102" s="3">
        <f>ROUND(+'Resp. Thy.'!G200,0)</f>
        <v>803651</v>
      </c>
      <c r="H102" s="3">
        <f>ROUND(+'Resp. Thy.'!F200,0)</f>
        <v>30344</v>
      </c>
      <c r="I102" s="8">
        <f t="shared" si="4"/>
        <v>26.48</v>
      </c>
      <c r="J102" s="8"/>
      <c r="K102" s="10">
        <f t="shared" si="5"/>
        <v>-0.4642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Thy.'!G98,0)</f>
        <v>1104446</v>
      </c>
      <c r="E103" s="3">
        <f>ROUND(+'Resp. Thy.'!F98,0)</f>
        <v>0</v>
      </c>
      <c r="F103" s="8" t="str">
        <f t="shared" si="3"/>
        <v/>
      </c>
      <c r="G103" s="3">
        <f>ROUND(+'Resp. Thy.'!G201,0)</f>
        <v>1444566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Thy.'!G99,0)</f>
        <v>0</v>
      </c>
      <c r="E104" s="3">
        <f>ROUND(+'Resp. Thy.'!F99,0)</f>
        <v>0</v>
      </c>
      <c r="F104" s="8" t="str">
        <f t="shared" si="3"/>
        <v/>
      </c>
      <c r="G104" s="3">
        <f>ROUND(+'Resp. Thy.'!G202,0)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Thy.'!G100,0)</f>
        <v>0</v>
      </c>
      <c r="E105" s="3">
        <f>ROUND(+'Resp. Thy.'!F100,0)</f>
        <v>0</v>
      </c>
      <c r="F105" s="8" t="str">
        <f t="shared" si="3"/>
        <v/>
      </c>
      <c r="G105" s="3">
        <f>ROUND(+'Resp. Thy.'!G203,0)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Thy.'!G101,0)</f>
        <v>0</v>
      </c>
      <c r="E106" s="3">
        <f>ROUND(+'Resp. Thy.'!F101,0)</f>
        <v>0</v>
      </c>
      <c r="F106" s="8" t="str">
        <f t="shared" si="3"/>
        <v/>
      </c>
      <c r="G106" s="3">
        <f>ROUND(+'Resp. Thy.'!G204,0)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Thy.'!G102,0)</f>
        <v>0</v>
      </c>
      <c r="E107" s="3">
        <f>ROUND(+'Resp. Thy.'!F102,0)</f>
        <v>0</v>
      </c>
      <c r="F107" s="8" t="str">
        <f t="shared" si="3"/>
        <v/>
      </c>
      <c r="G107" s="3">
        <f>ROUND(+'Resp. Thy.'!G205,0)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ROUND(+'Resp. Thy.'!G103,0)</f>
        <v>0</v>
      </c>
      <c r="E108" s="3">
        <f>ROUND(+'Resp. Thy.'!F103,0)</f>
        <v>0</v>
      </c>
      <c r="F108" s="8" t="str">
        <f t="shared" si="3"/>
        <v/>
      </c>
      <c r="G108" s="3">
        <f>ROUND(+'Resp. Thy.'!G206,0)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ROUND(+'Resp. Thy.'!G104,0)</f>
        <v>0</v>
      </c>
      <c r="E109" s="3">
        <f>ROUND(+'Resp. Thy.'!F104,0)</f>
        <v>0</v>
      </c>
      <c r="F109" s="8" t="str">
        <f t="shared" si="3"/>
        <v/>
      </c>
      <c r="G109" s="3">
        <f>ROUND(+'Resp. Thy.'!G207,0)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ROUND(+'Resp. Thy.'!G105,0)</f>
        <v>0</v>
      </c>
      <c r="E110" s="3">
        <f>ROUND(+'Resp. Thy.'!F105,0)</f>
        <v>0</v>
      </c>
      <c r="F110" s="8" t="str">
        <f t="shared" ref="F110" si="6">IF(D110=0,"",IF(E110=0,"",ROUND(D110/E110,2)))</f>
        <v/>
      </c>
      <c r="G110" s="3">
        <f>ROUND(+'Resp. Thy.'!G208,0)</f>
        <v>0</v>
      </c>
      <c r="H110" s="3">
        <f>ROUND(+'Resp. Thy.'!F208,0)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14" sqref="C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27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39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7</v>
      </c>
      <c r="F8" s="1" t="s">
        <v>1</v>
      </c>
      <c r="G8" s="1" t="s">
        <v>7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8</v>
      </c>
      <c r="E9" s="1" t="s">
        <v>3</v>
      </c>
      <c r="F9" s="1" t="s">
        <v>3</v>
      </c>
      <c r="G9" s="1" t="s">
        <v>8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Thy.'!H5,0)</f>
        <v>-316</v>
      </c>
      <c r="E10" s="3">
        <f>ROUND(+'Resp. Thy.'!F5,0)</f>
        <v>0</v>
      </c>
      <c r="F10" s="8" t="str">
        <f>IF(D10=0,"",IF(E10=0,"",ROUND(D10/E10,2)))</f>
        <v/>
      </c>
      <c r="G10" s="3">
        <f>ROUND(+'Resp. Thy.'!H108,0)</f>
        <v>532726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Thy.'!H6,0)</f>
        <v>0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Thy.'!H109,0)</f>
        <v>290699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Thy.'!H7,0)</f>
        <v>19991</v>
      </c>
      <c r="E12" s="3">
        <f>ROUND(+'Resp. Thy.'!F7,0)</f>
        <v>1570</v>
      </c>
      <c r="F12" s="8">
        <f t="shared" si="0"/>
        <v>12.73</v>
      </c>
      <c r="G12" s="3">
        <f>ROUND(+'Resp. Thy.'!H110,0)</f>
        <v>20832</v>
      </c>
      <c r="H12" s="3">
        <f>ROUND(+'Resp. Thy.'!F110,0)</f>
        <v>1455</v>
      </c>
      <c r="I12" s="8">
        <f t="shared" si="1"/>
        <v>14.32</v>
      </c>
      <c r="J12" s="8"/>
      <c r="K12" s="10">
        <f t="shared" si="2"/>
        <v>0.1249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Thy.'!H8,0)</f>
        <v>380501</v>
      </c>
      <c r="E13" s="3">
        <f>ROUND(+'Resp. Thy.'!F8,0)</f>
        <v>36249</v>
      </c>
      <c r="F13" s="8">
        <f t="shared" si="0"/>
        <v>10.5</v>
      </c>
      <c r="G13" s="3">
        <f>ROUND(+'Resp. Thy.'!H111,0)</f>
        <v>312663</v>
      </c>
      <c r="H13" s="3">
        <f>ROUND(+'Resp. Thy.'!F111,0)</f>
        <v>30173</v>
      </c>
      <c r="I13" s="8">
        <f t="shared" si="1"/>
        <v>10.36</v>
      </c>
      <c r="J13" s="8"/>
      <c r="K13" s="10">
        <f t="shared" si="2"/>
        <v>-1.3299999999999999E-2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Thy.'!H9,0)</f>
        <v>1752488</v>
      </c>
      <c r="E14" s="3">
        <f>ROUND(+'Resp. Thy.'!F9,0)</f>
        <v>175500</v>
      </c>
      <c r="F14" s="8">
        <f t="shared" si="0"/>
        <v>9.99</v>
      </c>
      <c r="G14" s="3">
        <f>ROUND(+'Resp. Thy.'!H112,0)</f>
        <v>1781722</v>
      </c>
      <c r="H14" s="3">
        <f>ROUND(+'Resp. Thy.'!F112,0)</f>
        <v>188380</v>
      </c>
      <c r="I14" s="8">
        <f t="shared" si="1"/>
        <v>9.4600000000000009</v>
      </c>
      <c r="J14" s="8"/>
      <c r="K14" s="10">
        <f t="shared" si="2"/>
        <v>-5.3100000000000001E-2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Thy.'!H10,0)</f>
        <v>0</v>
      </c>
      <c r="E15" s="3">
        <f>ROUND(+'Resp. Thy.'!F10,0)</f>
        <v>0</v>
      </c>
      <c r="F15" s="8" t="str">
        <f t="shared" si="0"/>
        <v/>
      </c>
      <c r="G15" s="3">
        <f>ROUND(+'Resp. Thy.'!H113,0)</f>
        <v>44721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Thy.'!H11,0)</f>
        <v>0</v>
      </c>
      <c r="E16" s="3">
        <f>ROUND(+'Resp. Thy.'!F11,0)</f>
        <v>0</v>
      </c>
      <c r="F16" s="8" t="str">
        <f t="shared" si="0"/>
        <v/>
      </c>
      <c r="G16" s="3">
        <f>ROUND(+'Resp. Thy.'!H114,0)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Thy.'!H12,0)</f>
        <v>124769</v>
      </c>
      <c r="E17" s="3">
        <f>ROUND(+'Resp. Thy.'!F12,0)</f>
        <v>0</v>
      </c>
      <c r="F17" s="8" t="str">
        <f t="shared" si="0"/>
        <v/>
      </c>
      <c r="G17" s="3">
        <f>ROUND(+'Resp. Thy.'!H115,0)</f>
        <v>180018</v>
      </c>
      <c r="H17" s="3">
        <f>ROUND(+'Resp. Thy.'!F115,0)</f>
        <v>32100</v>
      </c>
      <c r="I17" s="8">
        <f t="shared" si="1"/>
        <v>5.61</v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Thy.'!H13,0)</f>
        <v>11733</v>
      </c>
      <c r="E18" s="3">
        <f>ROUND(+'Resp. Thy.'!F13,0)</f>
        <v>4303</v>
      </c>
      <c r="F18" s="8">
        <f t="shared" si="0"/>
        <v>2.73</v>
      </c>
      <c r="G18" s="3">
        <f>ROUND(+'Resp. Thy.'!H116,0)</f>
        <v>7480</v>
      </c>
      <c r="H18" s="3">
        <f>ROUND(+'Resp. Thy.'!F116,0)</f>
        <v>3042</v>
      </c>
      <c r="I18" s="8">
        <f t="shared" si="1"/>
        <v>2.46</v>
      </c>
      <c r="J18" s="8"/>
      <c r="K18" s="10">
        <f t="shared" si="2"/>
        <v>-9.8900000000000002E-2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Thy.'!H14,0)</f>
        <v>281312</v>
      </c>
      <c r="E19" s="3">
        <f>ROUND(+'Resp. Thy.'!F14,0)</f>
        <v>21535</v>
      </c>
      <c r="F19" s="8">
        <f t="shared" si="0"/>
        <v>13.06</v>
      </c>
      <c r="G19" s="3">
        <f>ROUND(+'Resp. Thy.'!H117,0)</f>
        <v>330803</v>
      </c>
      <c r="H19" s="3">
        <f>ROUND(+'Resp. Thy.'!F117,0)</f>
        <v>28357</v>
      </c>
      <c r="I19" s="8">
        <f t="shared" si="1"/>
        <v>11.67</v>
      </c>
      <c r="J19" s="8"/>
      <c r="K19" s="10">
        <f t="shared" si="2"/>
        <v>-0.10639999999999999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Thy.'!H15,0)</f>
        <v>1641754</v>
      </c>
      <c r="E20" s="3">
        <f>ROUND(+'Resp. Thy.'!F15,0)</f>
        <v>7399</v>
      </c>
      <c r="F20" s="8">
        <f t="shared" si="0"/>
        <v>221.89</v>
      </c>
      <c r="G20" s="3">
        <f>ROUND(+'Resp. Thy.'!H118,0)</f>
        <v>1953823</v>
      </c>
      <c r="H20" s="3">
        <f>ROUND(+'Resp. Thy.'!F118,0)</f>
        <v>7845</v>
      </c>
      <c r="I20" s="8">
        <f t="shared" si="1"/>
        <v>249.05</v>
      </c>
      <c r="J20" s="8"/>
      <c r="K20" s="10">
        <f t="shared" si="2"/>
        <v>0.12239999999999999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Thy.'!H16,0)</f>
        <v>634285</v>
      </c>
      <c r="E21" s="3">
        <f>ROUND(+'Resp. Thy.'!F16,0)</f>
        <v>65280</v>
      </c>
      <c r="F21" s="8">
        <f t="shared" si="0"/>
        <v>9.7200000000000006</v>
      </c>
      <c r="G21" s="3">
        <f>ROUND(+'Resp. Thy.'!H119,0)</f>
        <v>613515</v>
      </c>
      <c r="H21" s="3">
        <f>ROUND(+'Resp. Thy.'!F119,0)</f>
        <v>152951</v>
      </c>
      <c r="I21" s="8">
        <f t="shared" si="1"/>
        <v>4.01</v>
      </c>
      <c r="J21" s="8"/>
      <c r="K21" s="10">
        <f t="shared" si="2"/>
        <v>-0.58740000000000003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Thy.'!H17,0)</f>
        <v>112251</v>
      </c>
      <c r="E22" s="3">
        <f>ROUND(+'Resp. Thy.'!F17,0)</f>
        <v>187495</v>
      </c>
      <c r="F22" s="8">
        <f t="shared" si="0"/>
        <v>0.6</v>
      </c>
      <c r="G22" s="3">
        <f>ROUND(+'Resp. Thy.'!H120,0)</f>
        <v>122517</v>
      </c>
      <c r="H22" s="3">
        <f>ROUND(+'Resp. Thy.'!F120,0)</f>
        <v>9209</v>
      </c>
      <c r="I22" s="8">
        <f t="shared" si="1"/>
        <v>13.3</v>
      </c>
      <c r="J22" s="8"/>
      <c r="K22" s="10">
        <f t="shared" si="2"/>
        <v>21.166699999999999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ROUND(+'Resp. Thy.'!H18,0)</f>
        <v>608633</v>
      </c>
      <c r="E23" s="3">
        <f>ROUND(+'Resp. Thy.'!F18,0)</f>
        <v>178265</v>
      </c>
      <c r="F23" s="8">
        <f t="shared" si="0"/>
        <v>3.41</v>
      </c>
      <c r="G23" s="3">
        <f>ROUND(+'Resp. Thy.'!H121,0)</f>
        <v>683087</v>
      </c>
      <c r="H23" s="3">
        <f>ROUND(+'Resp. Thy.'!F121,0)</f>
        <v>185233</v>
      </c>
      <c r="I23" s="8">
        <f t="shared" si="1"/>
        <v>3.69</v>
      </c>
      <c r="J23" s="8"/>
      <c r="K23" s="10">
        <f t="shared" si="2"/>
        <v>8.2100000000000006E-2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Thy.'!H19,0)</f>
        <v>202391</v>
      </c>
      <c r="E24" s="3">
        <f>ROUND(+'Resp. Thy.'!F19,0)</f>
        <v>0</v>
      </c>
      <c r="F24" s="8" t="str">
        <f t="shared" si="0"/>
        <v/>
      </c>
      <c r="G24" s="3">
        <f>ROUND(+'Resp. Thy.'!H122,0)</f>
        <v>189265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Thy.'!H20,0)</f>
        <v>286816</v>
      </c>
      <c r="E25" s="3">
        <f>ROUND(+'Resp. Thy.'!F20,0)</f>
        <v>61174</v>
      </c>
      <c r="F25" s="8">
        <f t="shared" si="0"/>
        <v>4.6900000000000004</v>
      </c>
      <c r="G25" s="3">
        <f>ROUND(+'Resp. Thy.'!H123,0)</f>
        <v>276831</v>
      </c>
      <c r="H25" s="3">
        <f>ROUND(+'Resp. Thy.'!F123,0)</f>
        <v>52009</v>
      </c>
      <c r="I25" s="8">
        <f t="shared" si="1"/>
        <v>5.32</v>
      </c>
      <c r="J25" s="8"/>
      <c r="K25" s="10">
        <f t="shared" si="2"/>
        <v>0.1343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Thy.'!H21,0)</f>
        <v>101533</v>
      </c>
      <c r="E26" s="3">
        <f>ROUND(+'Resp. Thy.'!F21,0)</f>
        <v>285</v>
      </c>
      <c r="F26" s="8">
        <f t="shared" si="0"/>
        <v>356.26</v>
      </c>
      <c r="G26" s="3">
        <f>ROUND(+'Resp. Thy.'!H124,0)</f>
        <v>87638</v>
      </c>
      <c r="H26" s="3">
        <f>ROUND(+'Resp. Thy.'!F124,0)</f>
        <v>901</v>
      </c>
      <c r="I26" s="8">
        <f t="shared" si="1"/>
        <v>97.27</v>
      </c>
      <c r="J26" s="8"/>
      <c r="K26" s="10">
        <f t="shared" si="2"/>
        <v>-0.72699999999999998</v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Thy.'!H22,0)</f>
        <v>0</v>
      </c>
      <c r="E27" s="3">
        <f>ROUND(+'Resp. Thy.'!F22,0)</f>
        <v>0</v>
      </c>
      <c r="F27" s="8" t="str">
        <f t="shared" si="0"/>
        <v/>
      </c>
      <c r="G27" s="3">
        <f>ROUND(+'Resp. Thy.'!H125,0)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Thy.'!H23,0)</f>
        <v>0</v>
      </c>
      <c r="E28" s="3">
        <f>ROUND(+'Resp. Thy.'!F23,0)</f>
        <v>0</v>
      </c>
      <c r="F28" s="8" t="str">
        <f t="shared" si="0"/>
        <v/>
      </c>
      <c r="G28" s="3">
        <f>ROUND(+'Resp. Thy.'!H126,0)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Thy.'!H24,0)</f>
        <v>72044</v>
      </c>
      <c r="E29" s="3">
        <f>ROUND(+'Resp. Thy.'!F24,0)</f>
        <v>6880</v>
      </c>
      <c r="F29" s="8">
        <f t="shared" si="0"/>
        <v>10.47</v>
      </c>
      <c r="G29" s="3">
        <f>ROUND(+'Resp. Thy.'!H127,0)</f>
        <v>77522</v>
      </c>
      <c r="H29" s="3">
        <f>ROUND(+'Resp. Thy.'!F127,0)</f>
        <v>6880</v>
      </c>
      <c r="I29" s="8">
        <f t="shared" si="1"/>
        <v>11.27</v>
      </c>
      <c r="J29" s="8"/>
      <c r="K29" s="10">
        <f t="shared" si="2"/>
        <v>7.6399999999999996E-2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Thy.'!H25,0)</f>
        <v>190030</v>
      </c>
      <c r="E30" s="3">
        <f>ROUND(+'Resp. Thy.'!F25,0)</f>
        <v>0</v>
      </c>
      <c r="F30" s="8" t="str">
        <f t="shared" si="0"/>
        <v/>
      </c>
      <c r="G30" s="3">
        <f>ROUND(+'Resp. Thy.'!H128,0)</f>
        <v>174121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Thy.'!H26,0)</f>
        <v>12939</v>
      </c>
      <c r="E31" s="3">
        <f>ROUND(+'Resp. Thy.'!F26,0)</f>
        <v>595</v>
      </c>
      <c r="F31" s="8">
        <f t="shared" si="0"/>
        <v>21.75</v>
      </c>
      <c r="G31" s="3">
        <f>ROUND(+'Resp. Thy.'!H129,0)</f>
        <v>14943</v>
      </c>
      <c r="H31" s="3">
        <f>ROUND(+'Resp. Thy.'!F129,0)</f>
        <v>1375</v>
      </c>
      <c r="I31" s="8">
        <f t="shared" si="1"/>
        <v>10.87</v>
      </c>
      <c r="J31" s="8"/>
      <c r="K31" s="10">
        <f t="shared" si="2"/>
        <v>-0.50019999999999998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Thy.'!H27,0)</f>
        <v>29449</v>
      </c>
      <c r="E32" s="3">
        <f>ROUND(+'Resp. Thy.'!F27,0)</f>
        <v>1825</v>
      </c>
      <c r="F32" s="8">
        <f t="shared" si="0"/>
        <v>16.14</v>
      </c>
      <c r="G32" s="3">
        <f>ROUND(+'Resp. Thy.'!H130,0)</f>
        <v>19085</v>
      </c>
      <c r="H32" s="3">
        <f>ROUND(+'Resp. Thy.'!F130,0)</f>
        <v>2083</v>
      </c>
      <c r="I32" s="8">
        <f t="shared" si="1"/>
        <v>9.16</v>
      </c>
      <c r="J32" s="8"/>
      <c r="K32" s="10">
        <f t="shared" si="2"/>
        <v>-0.4325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ROUND(+'Resp. Thy.'!H28,0)</f>
        <v>451947</v>
      </c>
      <c r="E33" s="3">
        <f>ROUND(+'Resp. Thy.'!F28,0)</f>
        <v>45342</v>
      </c>
      <c r="F33" s="8">
        <f t="shared" si="0"/>
        <v>9.9700000000000006</v>
      </c>
      <c r="G33" s="3">
        <f>ROUND(+'Resp. Thy.'!H131,0)</f>
        <v>378518</v>
      </c>
      <c r="H33" s="3">
        <f>ROUND(+'Resp. Thy.'!F131,0)</f>
        <v>44824</v>
      </c>
      <c r="I33" s="8">
        <f t="shared" si="1"/>
        <v>8.44</v>
      </c>
      <c r="J33" s="8"/>
      <c r="K33" s="10">
        <f t="shared" si="2"/>
        <v>-0.1535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Thy.'!H29,0)</f>
        <v>329701</v>
      </c>
      <c r="E34" s="3">
        <f>ROUND(+'Resp. Thy.'!F29,0)</f>
        <v>15799</v>
      </c>
      <c r="F34" s="8">
        <f t="shared" si="0"/>
        <v>20.87</v>
      </c>
      <c r="G34" s="3">
        <f>ROUND(+'Resp. Thy.'!H132,0)</f>
        <v>299850</v>
      </c>
      <c r="H34" s="3">
        <f>ROUND(+'Resp. Thy.'!F132,0)</f>
        <v>13907</v>
      </c>
      <c r="I34" s="8">
        <f t="shared" si="1"/>
        <v>21.56</v>
      </c>
      <c r="J34" s="8"/>
      <c r="K34" s="10">
        <f t="shared" si="2"/>
        <v>3.3099999999999997E-2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Thy.'!H30,0)</f>
        <v>114486</v>
      </c>
      <c r="E35" s="3">
        <f>ROUND(+'Resp. Thy.'!F30,0)</f>
        <v>14724</v>
      </c>
      <c r="F35" s="8">
        <f t="shared" si="0"/>
        <v>7.78</v>
      </c>
      <c r="G35" s="3">
        <f>ROUND(+'Resp. Thy.'!H133,0)</f>
        <v>110481</v>
      </c>
      <c r="H35" s="3">
        <f>ROUND(+'Resp. Thy.'!F133,0)</f>
        <v>16058</v>
      </c>
      <c r="I35" s="8">
        <f t="shared" si="1"/>
        <v>6.88</v>
      </c>
      <c r="J35" s="8"/>
      <c r="K35" s="10">
        <f t="shared" si="2"/>
        <v>-0.1157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Thy.'!H31,0)</f>
        <v>0</v>
      </c>
      <c r="E36" s="3">
        <f>ROUND(+'Resp. Thy.'!F31,0)</f>
        <v>0</v>
      </c>
      <c r="F36" s="8" t="str">
        <f t="shared" si="0"/>
        <v/>
      </c>
      <c r="G36" s="3">
        <f>ROUND(+'Resp. Thy.'!H134,0)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Thy.'!H32,0)</f>
        <v>0</v>
      </c>
      <c r="E37" s="3">
        <f>ROUND(+'Resp. Thy.'!F32,0)</f>
        <v>0</v>
      </c>
      <c r="F37" s="8" t="str">
        <f t="shared" si="0"/>
        <v/>
      </c>
      <c r="G37" s="3">
        <f>ROUND(+'Resp. Thy.'!H135,0)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Thy.'!H33,0)</f>
        <v>0</v>
      </c>
      <c r="E38" s="3">
        <f>ROUND(+'Resp. Thy.'!F33,0)</f>
        <v>0</v>
      </c>
      <c r="F38" s="8" t="str">
        <f t="shared" si="0"/>
        <v/>
      </c>
      <c r="G38" s="3">
        <f>ROUND(+'Resp. Thy.'!H136,0)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Thy.'!H34,0)</f>
        <v>0</v>
      </c>
      <c r="E39" s="3">
        <f>ROUND(+'Resp. Thy.'!F34,0)</f>
        <v>0</v>
      </c>
      <c r="F39" s="8" t="str">
        <f t="shared" si="0"/>
        <v/>
      </c>
      <c r="G39" s="3">
        <f>ROUND(+'Resp. Thy.'!H137,0)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Thy.'!H35,0)</f>
        <v>342288</v>
      </c>
      <c r="E40" s="3">
        <f>ROUND(+'Resp. Thy.'!F35,0)</f>
        <v>193480</v>
      </c>
      <c r="F40" s="8">
        <f t="shared" si="0"/>
        <v>1.77</v>
      </c>
      <c r="G40" s="3">
        <f>ROUND(+'Resp. Thy.'!H138,0)</f>
        <v>436091</v>
      </c>
      <c r="H40" s="3">
        <f>ROUND(+'Resp. Thy.'!F138,0)</f>
        <v>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Thy.'!H36,0)</f>
        <v>154717</v>
      </c>
      <c r="E41" s="3">
        <f>ROUND(+'Resp. Thy.'!F36,0)</f>
        <v>31696</v>
      </c>
      <c r="F41" s="8">
        <f t="shared" si="0"/>
        <v>4.88</v>
      </c>
      <c r="G41" s="3">
        <f>ROUND(+'Resp. Thy.'!H139,0)</f>
        <v>148397</v>
      </c>
      <c r="H41" s="3">
        <f>ROUND(+'Resp. Thy.'!F139,0)</f>
        <v>27917</v>
      </c>
      <c r="I41" s="8">
        <f t="shared" si="1"/>
        <v>5.32</v>
      </c>
      <c r="J41" s="8"/>
      <c r="K41" s="10">
        <f t="shared" si="2"/>
        <v>9.0200000000000002E-2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Thy.'!H37,0)</f>
        <v>40885</v>
      </c>
      <c r="E42" s="3">
        <f>ROUND(+'Resp. Thy.'!F37,0)</f>
        <v>1506</v>
      </c>
      <c r="F42" s="8">
        <f t="shared" si="0"/>
        <v>27.15</v>
      </c>
      <c r="G42" s="3">
        <f>ROUND(+'Resp. Thy.'!H140,0)</f>
        <v>38594</v>
      </c>
      <c r="H42" s="3">
        <f>ROUND(+'Resp. Thy.'!F140,0)</f>
        <v>1178</v>
      </c>
      <c r="I42" s="8">
        <f t="shared" si="1"/>
        <v>32.76</v>
      </c>
      <c r="J42" s="8"/>
      <c r="K42" s="10">
        <f t="shared" si="2"/>
        <v>0.20660000000000001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ROUND(+'Resp. Thy.'!H38,0)</f>
        <v>222770</v>
      </c>
      <c r="E43" s="3">
        <f>ROUND(+'Resp. Thy.'!F38,0)</f>
        <v>0</v>
      </c>
      <c r="F43" s="8" t="str">
        <f t="shared" si="0"/>
        <v/>
      </c>
      <c r="G43" s="3">
        <f>ROUND(+'Resp. Thy.'!H141,0)</f>
        <v>263714</v>
      </c>
      <c r="H43" s="3">
        <f>ROUND(+'Resp. Thy.'!F141,0)</f>
        <v>51619</v>
      </c>
      <c r="I43" s="8">
        <f t="shared" si="1"/>
        <v>5.1100000000000003</v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Thy.'!H39,0)</f>
        <v>0</v>
      </c>
      <c r="E44" s="3">
        <f>ROUND(+'Resp. Thy.'!F39,0)</f>
        <v>0</v>
      </c>
      <c r="F44" s="8" t="str">
        <f t="shared" si="0"/>
        <v/>
      </c>
      <c r="G44" s="3">
        <f>ROUND(+'Resp. Thy.'!H142,0)</f>
        <v>85416</v>
      </c>
      <c r="H44" s="3">
        <f>ROUND(+'Resp. Thy.'!F142,0)</f>
        <v>6666</v>
      </c>
      <c r="I44" s="8">
        <f t="shared" si="1"/>
        <v>12.81</v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Thy.'!H40,0)</f>
        <v>0</v>
      </c>
      <c r="E45" s="3">
        <f>ROUND(+'Resp. Thy.'!F40,0)</f>
        <v>0</v>
      </c>
      <c r="F45" s="8" t="str">
        <f t="shared" si="0"/>
        <v/>
      </c>
      <c r="G45" s="3">
        <f>ROUND(+'Resp. Thy.'!H143,0)</f>
        <v>65345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Thy.'!H41,0)</f>
        <v>19197</v>
      </c>
      <c r="E46" s="3">
        <f>ROUND(+'Resp. Thy.'!F41,0)</f>
        <v>1163</v>
      </c>
      <c r="F46" s="8">
        <f t="shared" si="0"/>
        <v>16.510000000000002</v>
      </c>
      <c r="G46" s="3">
        <f>ROUND(+'Resp. Thy.'!H144,0)</f>
        <v>15209</v>
      </c>
      <c r="H46" s="3">
        <f>ROUND(+'Resp. Thy.'!F144,0)</f>
        <v>1521</v>
      </c>
      <c r="I46" s="8">
        <f t="shared" si="1"/>
        <v>10</v>
      </c>
      <c r="J46" s="8"/>
      <c r="K46" s="10">
        <f t="shared" si="2"/>
        <v>-0.39429999999999998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Thy.'!H42,0)</f>
        <v>101858</v>
      </c>
      <c r="E47" s="3">
        <f>ROUND(+'Resp. Thy.'!F42,0)</f>
        <v>15462</v>
      </c>
      <c r="F47" s="8">
        <f t="shared" si="0"/>
        <v>6.59</v>
      </c>
      <c r="G47" s="3">
        <f>ROUND(+'Resp. Thy.'!H145,0)</f>
        <v>110538</v>
      </c>
      <c r="H47" s="3">
        <f>ROUND(+'Resp. Thy.'!F145,0)</f>
        <v>12660</v>
      </c>
      <c r="I47" s="8">
        <f t="shared" si="1"/>
        <v>8.73</v>
      </c>
      <c r="J47" s="8"/>
      <c r="K47" s="10">
        <f t="shared" si="2"/>
        <v>0.32469999999999999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Thy.'!H43,0)</f>
        <v>0</v>
      </c>
      <c r="E48" s="3">
        <f>ROUND(+'Resp. Thy.'!F43,0)</f>
        <v>0</v>
      </c>
      <c r="F48" s="8" t="str">
        <f t="shared" si="0"/>
        <v/>
      </c>
      <c r="G48" s="3">
        <f>ROUND(+'Resp. Thy.'!H146,0)</f>
        <v>0</v>
      </c>
      <c r="H48" s="3">
        <f>ROUND(+'Resp. Thy.'!F146,0)</f>
        <v>20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Thy.'!H44,0)</f>
        <v>0</v>
      </c>
      <c r="E49" s="3">
        <f>ROUND(+'Resp. Thy.'!F44,0)</f>
        <v>0</v>
      </c>
      <c r="F49" s="8" t="str">
        <f t="shared" si="0"/>
        <v/>
      </c>
      <c r="G49" s="3">
        <f>ROUND(+'Resp. Thy.'!H147,0)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Thy.'!H45,0)</f>
        <v>348879</v>
      </c>
      <c r="E50" s="3">
        <f>ROUND(+'Resp. Thy.'!F45,0)</f>
        <v>0</v>
      </c>
      <c r="F50" s="8" t="str">
        <f t="shared" si="0"/>
        <v/>
      </c>
      <c r="G50" s="3">
        <f>ROUND(+'Resp. Thy.'!H148,0)</f>
        <v>431046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Thy.'!H46,0)</f>
        <v>1540395</v>
      </c>
      <c r="E51" s="3">
        <f>ROUND(+'Resp. Thy.'!F46,0)</f>
        <v>65266</v>
      </c>
      <c r="F51" s="8">
        <f t="shared" si="0"/>
        <v>23.6</v>
      </c>
      <c r="G51" s="3">
        <f>ROUND(+'Resp. Thy.'!H149,0)</f>
        <v>1952126</v>
      </c>
      <c r="H51" s="3">
        <f>ROUND(+'Resp. Thy.'!F149,0)</f>
        <v>68962</v>
      </c>
      <c r="I51" s="8">
        <f t="shared" si="1"/>
        <v>28.31</v>
      </c>
      <c r="J51" s="8"/>
      <c r="K51" s="10">
        <f t="shared" si="2"/>
        <v>0.1996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Thy.'!H47,0)</f>
        <v>14370</v>
      </c>
      <c r="E52" s="3">
        <f>ROUND(+'Resp. Thy.'!F47,0)</f>
        <v>1831</v>
      </c>
      <c r="F52" s="8">
        <f t="shared" si="0"/>
        <v>7.85</v>
      </c>
      <c r="G52" s="3">
        <f>ROUND(+'Resp. Thy.'!H150,0)</f>
        <v>9607</v>
      </c>
      <c r="H52" s="3">
        <f>ROUND(+'Resp. Thy.'!F150,0)</f>
        <v>559</v>
      </c>
      <c r="I52" s="8">
        <f t="shared" si="1"/>
        <v>17.190000000000001</v>
      </c>
      <c r="J52" s="8"/>
      <c r="K52" s="10">
        <f t="shared" si="2"/>
        <v>1.1898</v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Thy.'!H48,0)</f>
        <v>357102</v>
      </c>
      <c r="E53" s="3">
        <f>ROUND(+'Resp. Thy.'!F48,0)</f>
        <v>23499</v>
      </c>
      <c r="F53" s="8">
        <f t="shared" si="0"/>
        <v>15.2</v>
      </c>
      <c r="G53" s="3">
        <f>ROUND(+'Resp. Thy.'!H151,0)</f>
        <v>313753</v>
      </c>
      <c r="H53" s="3">
        <f>ROUND(+'Resp. Thy.'!F151,0)</f>
        <v>22532</v>
      </c>
      <c r="I53" s="8">
        <f t="shared" si="1"/>
        <v>13.92</v>
      </c>
      <c r="J53" s="8"/>
      <c r="K53" s="10">
        <f t="shared" si="2"/>
        <v>-8.4199999999999997E-2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Thy.'!H49,0)</f>
        <v>450798</v>
      </c>
      <c r="E54" s="3">
        <f>ROUND(+'Resp. Thy.'!F49,0)</f>
        <v>0</v>
      </c>
      <c r="F54" s="8" t="str">
        <f t="shared" si="0"/>
        <v/>
      </c>
      <c r="G54" s="3">
        <f>ROUND(+'Resp. Thy.'!H152,0)</f>
        <v>496094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Thy.'!H50,0)</f>
        <v>266715</v>
      </c>
      <c r="E55" s="3">
        <f>ROUND(+'Resp. Thy.'!F50,0)</f>
        <v>43938</v>
      </c>
      <c r="F55" s="8">
        <f t="shared" si="0"/>
        <v>6.07</v>
      </c>
      <c r="G55" s="3">
        <f>ROUND(+'Resp. Thy.'!H153,0)</f>
        <v>269899</v>
      </c>
      <c r="H55" s="3">
        <f>ROUND(+'Resp. Thy.'!F153,0)</f>
        <v>65862</v>
      </c>
      <c r="I55" s="8">
        <f t="shared" si="1"/>
        <v>4.0999999999999996</v>
      </c>
      <c r="J55" s="8"/>
      <c r="K55" s="10">
        <f t="shared" si="2"/>
        <v>-0.32450000000000001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Thy.'!H51,0)</f>
        <v>171079</v>
      </c>
      <c r="E56" s="3">
        <f>ROUND(+'Resp. Thy.'!F51,0)</f>
        <v>12058</v>
      </c>
      <c r="F56" s="8">
        <f t="shared" si="0"/>
        <v>14.19</v>
      </c>
      <c r="G56" s="3">
        <f>ROUND(+'Resp. Thy.'!H154,0)</f>
        <v>166744</v>
      </c>
      <c r="H56" s="3">
        <f>ROUND(+'Resp. Thy.'!F154,0)</f>
        <v>11676</v>
      </c>
      <c r="I56" s="8">
        <f t="shared" si="1"/>
        <v>14.28</v>
      </c>
      <c r="J56" s="8"/>
      <c r="K56" s="10">
        <f t="shared" si="2"/>
        <v>6.3E-3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Thy.'!H52,0)</f>
        <v>26044</v>
      </c>
      <c r="E57" s="3">
        <f>ROUND(+'Resp. Thy.'!F52,0)</f>
        <v>431</v>
      </c>
      <c r="F57" s="8">
        <f t="shared" si="0"/>
        <v>60.43</v>
      </c>
      <c r="G57" s="3">
        <f>ROUND(+'Resp. Thy.'!H155,0)</f>
        <v>0</v>
      </c>
      <c r="H57" s="3">
        <f>ROUND(+'Resp. Thy.'!F155,0)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Thy.'!H53,0)</f>
        <v>91382</v>
      </c>
      <c r="E58" s="3">
        <f>ROUND(+'Resp. Thy.'!F53,0)</f>
        <v>0</v>
      </c>
      <c r="F58" s="8" t="str">
        <f t="shared" si="0"/>
        <v/>
      </c>
      <c r="G58" s="3">
        <f>ROUND(+'Resp. Thy.'!H156,0)</f>
        <v>150591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Thy.'!H54,0)</f>
        <v>249441</v>
      </c>
      <c r="E59" s="3">
        <f>ROUND(+'Resp. Thy.'!F54,0)</f>
        <v>74685</v>
      </c>
      <c r="F59" s="8">
        <f t="shared" si="0"/>
        <v>3.34</v>
      </c>
      <c r="G59" s="3">
        <f>ROUND(+'Resp. Thy.'!H157,0)</f>
        <v>217784</v>
      </c>
      <c r="H59" s="3">
        <f>ROUND(+'Resp. Thy.'!F157,0)</f>
        <v>0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Thy.'!H55,0)</f>
        <v>71305</v>
      </c>
      <c r="E60" s="3">
        <f>ROUND(+'Resp. Thy.'!F55,0)</f>
        <v>2192</v>
      </c>
      <c r="F60" s="8">
        <f t="shared" si="0"/>
        <v>32.53</v>
      </c>
      <c r="G60" s="3">
        <f>ROUND(+'Resp. Thy.'!H158,0)</f>
        <v>100334</v>
      </c>
      <c r="H60" s="3">
        <f>ROUND(+'Resp. Thy.'!F158,0)</f>
        <v>522278</v>
      </c>
      <c r="I60" s="8">
        <f t="shared" si="1"/>
        <v>0.19</v>
      </c>
      <c r="J60" s="8"/>
      <c r="K60" s="10">
        <f t="shared" si="2"/>
        <v>-0.99419999999999997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Thy.'!H56,0)</f>
        <v>13231</v>
      </c>
      <c r="E61" s="3">
        <f>ROUND(+'Resp. Thy.'!F56,0)</f>
        <v>251</v>
      </c>
      <c r="F61" s="8">
        <f t="shared" si="0"/>
        <v>52.71</v>
      </c>
      <c r="G61" s="3">
        <f>ROUND(+'Resp. Thy.'!H159,0)</f>
        <v>13437</v>
      </c>
      <c r="H61" s="3">
        <f>ROUND(+'Resp. Thy.'!F159,0)</f>
        <v>1785</v>
      </c>
      <c r="I61" s="8">
        <f t="shared" si="1"/>
        <v>7.53</v>
      </c>
      <c r="J61" s="8"/>
      <c r="K61" s="10">
        <f t="shared" si="2"/>
        <v>-0.85709999999999997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Thy.'!H57,0)</f>
        <v>1155460</v>
      </c>
      <c r="E62" s="3">
        <f>ROUND(+'Resp. Thy.'!F57,0)</f>
        <v>82307</v>
      </c>
      <c r="F62" s="8">
        <f t="shared" si="0"/>
        <v>14.04</v>
      </c>
      <c r="G62" s="3">
        <f>ROUND(+'Resp. Thy.'!H160,0)</f>
        <v>1195091</v>
      </c>
      <c r="H62" s="3">
        <f>ROUND(+'Resp. Thy.'!F160,0)</f>
        <v>107577</v>
      </c>
      <c r="I62" s="8">
        <f t="shared" si="1"/>
        <v>11.11</v>
      </c>
      <c r="J62" s="8"/>
      <c r="K62" s="10">
        <f t="shared" si="2"/>
        <v>-0.2087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ROUND(+'Resp. Thy.'!H58,0)</f>
        <v>589874</v>
      </c>
      <c r="E63" s="3">
        <f>ROUND(+'Resp. Thy.'!F58,0)</f>
        <v>70097</v>
      </c>
      <c r="F63" s="8">
        <f t="shared" si="0"/>
        <v>8.42</v>
      </c>
      <c r="G63" s="3">
        <f>ROUND(+'Resp. Thy.'!H161,0)</f>
        <v>542223</v>
      </c>
      <c r="H63" s="3">
        <f>ROUND(+'Resp. Thy.'!F161,0)</f>
        <v>67425</v>
      </c>
      <c r="I63" s="8">
        <f t="shared" si="1"/>
        <v>8.0399999999999991</v>
      </c>
      <c r="J63" s="8"/>
      <c r="K63" s="10">
        <f t="shared" si="2"/>
        <v>-4.5100000000000001E-2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Thy.'!H59,0)</f>
        <v>48953</v>
      </c>
      <c r="E64" s="3">
        <f>ROUND(+'Resp. Thy.'!F59,0)</f>
        <v>1963</v>
      </c>
      <c r="F64" s="8">
        <f t="shared" si="0"/>
        <v>24.94</v>
      </c>
      <c r="G64" s="3">
        <f>ROUND(+'Resp. Thy.'!H162,0)</f>
        <v>53379</v>
      </c>
      <c r="H64" s="3">
        <f>ROUND(+'Resp. Thy.'!F162,0)</f>
        <v>1866</v>
      </c>
      <c r="I64" s="8">
        <f t="shared" si="1"/>
        <v>28.61</v>
      </c>
      <c r="J64" s="8"/>
      <c r="K64" s="10">
        <f t="shared" si="2"/>
        <v>0.1472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Thy.'!H60,0)</f>
        <v>212277</v>
      </c>
      <c r="E65" s="3">
        <f>ROUND(+'Resp. Thy.'!F60,0)</f>
        <v>68773</v>
      </c>
      <c r="F65" s="8">
        <f t="shared" si="0"/>
        <v>3.09</v>
      </c>
      <c r="G65" s="3">
        <f>ROUND(+'Resp. Thy.'!H163,0)</f>
        <v>221088</v>
      </c>
      <c r="H65" s="3">
        <f>ROUND(+'Resp. Thy.'!F163,0)</f>
        <v>61208</v>
      </c>
      <c r="I65" s="8">
        <f t="shared" si="1"/>
        <v>3.61</v>
      </c>
      <c r="J65" s="8"/>
      <c r="K65" s="10">
        <f t="shared" si="2"/>
        <v>0.16830000000000001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Thy.'!H61,0)</f>
        <v>0</v>
      </c>
      <c r="E66" s="3">
        <f>ROUND(+'Resp. Thy.'!F61,0)</f>
        <v>0</v>
      </c>
      <c r="F66" s="8" t="str">
        <f t="shared" si="0"/>
        <v/>
      </c>
      <c r="G66" s="3">
        <f>ROUND(+'Resp. Thy.'!H164,0)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Thy.'!H62,0)</f>
        <v>294854</v>
      </c>
      <c r="E67" s="3">
        <f>ROUND(+'Resp. Thy.'!F62,0)</f>
        <v>7022</v>
      </c>
      <c r="F67" s="8">
        <f t="shared" si="0"/>
        <v>41.99</v>
      </c>
      <c r="G67" s="3">
        <f>ROUND(+'Resp. Thy.'!H165,0)</f>
        <v>299606</v>
      </c>
      <c r="H67" s="3">
        <f>ROUND(+'Resp. Thy.'!F165,0)</f>
        <v>7191</v>
      </c>
      <c r="I67" s="8">
        <f t="shared" si="1"/>
        <v>41.66</v>
      </c>
      <c r="J67" s="8"/>
      <c r="K67" s="10">
        <f t="shared" si="2"/>
        <v>-7.9000000000000008E-3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Thy.'!H63,0)</f>
        <v>78398</v>
      </c>
      <c r="E68" s="3">
        <f>ROUND(+'Resp. Thy.'!F63,0)</f>
        <v>16</v>
      </c>
      <c r="F68" s="8">
        <f t="shared" si="0"/>
        <v>4899.88</v>
      </c>
      <c r="G68" s="3">
        <f>ROUND(+'Resp. Thy.'!H166,0)</f>
        <v>114912</v>
      </c>
      <c r="H68" s="3">
        <f>ROUND(+'Resp. Thy.'!F166,0)</f>
        <v>4537</v>
      </c>
      <c r="I68" s="8">
        <f t="shared" si="1"/>
        <v>25.33</v>
      </c>
      <c r="J68" s="8"/>
      <c r="K68" s="10">
        <f t="shared" si="2"/>
        <v>-0.99480000000000002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Thy.'!H64,0)</f>
        <v>623742</v>
      </c>
      <c r="E69" s="3">
        <f>ROUND(+'Resp. Thy.'!F64,0)</f>
        <v>71770</v>
      </c>
      <c r="F69" s="8">
        <f t="shared" si="0"/>
        <v>8.69</v>
      </c>
      <c r="G69" s="3">
        <f>ROUND(+'Resp. Thy.'!H167,0)</f>
        <v>636096</v>
      </c>
      <c r="H69" s="3">
        <f>ROUND(+'Resp. Thy.'!F167,0)</f>
        <v>68385</v>
      </c>
      <c r="I69" s="8">
        <f t="shared" si="1"/>
        <v>9.3000000000000007</v>
      </c>
      <c r="J69" s="8"/>
      <c r="K69" s="10">
        <f t="shared" si="2"/>
        <v>7.0199999999999999E-2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ROUND(+'Resp. Thy.'!H65,0)</f>
        <v>146489</v>
      </c>
      <c r="E70" s="3">
        <f>ROUND(+'Resp. Thy.'!F65,0)</f>
        <v>10123</v>
      </c>
      <c r="F70" s="8">
        <f t="shared" si="0"/>
        <v>14.47</v>
      </c>
      <c r="G70" s="3">
        <f>ROUND(+'Resp. Thy.'!H168,0)</f>
        <v>107843</v>
      </c>
      <c r="H70" s="3">
        <f>ROUND(+'Resp. Thy.'!F168,0)</f>
        <v>4368</v>
      </c>
      <c r="I70" s="8">
        <f t="shared" si="1"/>
        <v>24.69</v>
      </c>
      <c r="J70" s="8"/>
      <c r="K70" s="10">
        <f t="shared" si="2"/>
        <v>0.70630000000000004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Thy.'!H66,0)</f>
        <v>47996</v>
      </c>
      <c r="E71" s="3">
        <f>ROUND(+'Resp. Thy.'!F66,0)</f>
        <v>4432</v>
      </c>
      <c r="F71" s="8">
        <f t="shared" si="0"/>
        <v>10.83</v>
      </c>
      <c r="G71" s="3">
        <f>ROUND(+'Resp. Thy.'!H169,0)</f>
        <v>65942</v>
      </c>
      <c r="H71" s="3">
        <f>ROUND(+'Resp. Thy.'!F169,0)</f>
        <v>5962</v>
      </c>
      <c r="I71" s="8">
        <f t="shared" si="1"/>
        <v>11.06</v>
      </c>
      <c r="J71" s="8"/>
      <c r="K71" s="10">
        <f t="shared" si="2"/>
        <v>2.12E-2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Thy.'!H67,0)</f>
        <v>0</v>
      </c>
      <c r="E72" s="3">
        <f>ROUND(+'Resp. Thy.'!F67,0)</f>
        <v>0</v>
      </c>
      <c r="F72" s="8" t="str">
        <f t="shared" si="0"/>
        <v/>
      </c>
      <c r="G72" s="3">
        <f>ROUND(+'Resp. Thy.'!H170,0)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Thy.'!H68,0)</f>
        <v>239094</v>
      </c>
      <c r="E73" s="3">
        <f>ROUND(+'Resp. Thy.'!F68,0)</f>
        <v>76057</v>
      </c>
      <c r="F73" s="8">
        <f t="shared" si="0"/>
        <v>3.14</v>
      </c>
      <c r="G73" s="3">
        <f>ROUND(+'Resp. Thy.'!H171,0)</f>
        <v>352725</v>
      </c>
      <c r="H73" s="3">
        <f>ROUND(+'Resp. Thy.'!F171,0)</f>
        <v>0</v>
      </c>
      <c r="I73" s="8" t="str">
        <f t="shared" si="1"/>
        <v/>
      </c>
      <c r="J73" s="8"/>
      <c r="K73" s="10" t="str">
        <f t="shared" si="2"/>
        <v/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Thy.'!H69,0)</f>
        <v>346727</v>
      </c>
      <c r="E74" s="3">
        <f>ROUND(+'Resp. Thy.'!F69,0)</f>
        <v>40291</v>
      </c>
      <c r="F74" s="8">
        <f t="shared" si="0"/>
        <v>8.61</v>
      </c>
      <c r="G74" s="3">
        <f>ROUND(+'Resp. Thy.'!H172,0)</f>
        <v>399344</v>
      </c>
      <c r="H74" s="3">
        <f>ROUND(+'Resp. Thy.'!F172,0)</f>
        <v>0</v>
      </c>
      <c r="I74" s="8" t="str">
        <f t="shared" si="1"/>
        <v/>
      </c>
      <c r="J74" s="8"/>
      <c r="K74" s="10" t="str">
        <f t="shared" si="2"/>
        <v/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Thy.'!H70,0)</f>
        <v>611902</v>
      </c>
      <c r="E75" s="3">
        <f>ROUND(+'Resp. Thy.'!F70,0)</f>
        <v>710560</v>
      </c>
      <c r="F75" s="8">
        <f t="shared" ref="F75:F109" si="3">IF(D75=0,"",IF(E75=0,"",ROUND(D75/E75,2)))</f>
        <v>0.86</v>
      </c>
      <c r="G75" s="3">
        <f>ROUND(+'Resp. Thy.'!H173,0)</f>
        <v>700526</v>
      </c>
      <c r="H75" s="3">
        <f>ROUND(+'Resp. Thy.'!F173,0)</f>
        <v>0</v>
      </c>
      <c r="I75" s="8" t="str">
        <f t="shared" ref="I75:I109" si="4">IF(G75=0,"",IF(H75=0,"",ROUND(G75/H75,2)))</f>
        <v/>
      </c>
      <c r="J75" s="8"/>
      <c r="K75" s="10" t="str">
        <f t="shared" ref="K75:K109" si="5">IF(D75=0,"",IF(E75=0,"",IF(G75=0,"",IF(H75=0,"",ROUND(I75/F75-1,4)))))</f>
        <v/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Thy.'!H71,0)</f>
        <v>496243</v>
      </c>
      <c r="E76" s="3">
        <f>ROUND(+'Resp. Thy.'!F71,0)</f>
        <v>0</v>
      </c>
      <c r="F76" s="8" t="str">
        <f t="shared" si="3"/>
        <v/>
      </c>
      <c r="G76" s="3">
        <f>ROUND(+'Resp. Thy.'!H174,0)</f>
        <v>571038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Thy.'!H72,0)</f>
        <v>27537</v>
      </c>
      <c r="E77" s="3">
        <f>ROUND(+'Resp. Thy.'!F72,0)</f>
        <v>2229</v>
      </c>
      <c r="F77" s="8">
        <f t="shared" si="3"/>
        <v>12.35</v>
      </c>
      <c r="G77" s="3">
        <f>ROUND(+'Resp. Thy.'!H175,0)</f>
        <v>25662</v>
      </c>
      <c r="H77" s="3">
        <f>ROUND(+'Resp. Thy.'!F175,0)</f>
        <v>1875</v>
      </c>
      <c r="I77" s="8">
        <f t="shared" si="4"/>
        <v>13.69</v>
      </c>
      <c r="J77" s="8"/>
      <c r="K77" s="10">
        <f t="shared" si="5"/>
        <v>0.1085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Thy.'!H73,0)</f>
        <v>0</v>
      </c>
      <c r="E78" s="3">
        <f>ROUND(+'Resp. Thy.'!F73,0)</f>
        <v>0</v>
      </c>
      <c r="F78" s="8" t="str">
        <f t="shared" si="3"/>
        <v/>
      </c>
      <c r="G78" s="3">
        <f>ROUND(+'Resp. Thy.'!H176,0)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Thy.'!H74,0)</f>
        <v>472409</v>
      </c>
      <c r="E79" s="3">
        <f>ROUND(+'Resp. Thy.'!F74,0)</f>
        <v>48566</v>
      </c>
      <c r="F79" s="8">
        <f t="shared" si="3"/>
        <v>9.73</v>
      </c>
      <c r="G79" s="3">
        <f>ROUND(+'Resp. Thy.'!H177,0)</f>
        <v>421931</v>
      </c>
      <c r="H79" s="3">
        <f>ROUND(+'Resp. Thy.'!F177,0)</f>
        <v>48978</v>
      </c>
      <c r="I79" s="8">
        <f t="shared" si="4"/>
        <v>8.61</v>
      </c>
      <c r="J79" s="8"/>
      <c r="K79" s="10">
        <f t="shared" si="5"/>
        <v>-0.11509999999999999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Thy.'!H75,0)</f>
        <v>1105387</v>
      </c>
      <c r="E80" s="3">
        <f>ROUND(+'Resp. Thy.'!F75,0)</f>
        <v>89504</v>
      </c>
      <c r="F80" s="8">
        <f t="shared" si="3"/>
        <v>12.35</v>
      </c>
      <c r="G80" s="3">
        <f>ROUND(+'Resp. Thy.'!H178,0)</f>
        <v>1174990</v>
      </c>
      <c r="H80" s="3">
        <f>ROUND(+'Resp. Thy.'!F178,0)</f>
        <v>96642</v>
      </c>
      <c r="I80" s="8">
        <f t="shared" si="4"/>
        <v>12.16</v>
      </c>
      <c r="J80" s="8"/>
      <c r="K80" s="10">
        <f t="shared" si="5"/>
        <v>-1.54E-2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Thy.'!H76,0)</f>
        <v>147734</v>
      </c>
      <c r="E81" s="3">
        <f>ROUND(+'Resp. Thy.'!F76,0)</f>
        <v>25888</v>
      </c>
      <c r="F81" s="8">
        <f t="shared" si="3"/>
        <v>5.71</v>
      </c>
      <c r="G81" s="3">
        <f>ROUND(+'Resp. Thy.'!H179,0)</f>
        <v>164066</v>
      </c>
      <c r="H81" s="3">
        <f>ROUND(+'Resp. Thy.'!F179,0)</f>
        <v>23695</v>
      </c>
      <c r="I81" s="8">
        <f t="shared" si="4"/>
        <v>6.92</v>
      </c>
      <c r="J81" s="8"/>
      <c r="K81" s="10">
        <f t="shared" si="5"/>
        <v>0.21190000000000001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Thy.'!H77,0)</f>
        <v>58481</v>
      </c>
      <c r="E82" s="3">
        <f>ROUND(+'Resp. Thy.'!F77,0)</f>
        <v>3054</v>
      </c>
      <c r="F82" s="8">
        <f t="shared" si="3"/>
        <v>19.149999999999999</v>
      </c>
      <c r="G82" s="3">
        <f>ROUND(+'Resp. Thy.'!H180,0)</f>
        <v>46820</v>
      </c>
      <c r="H82" s="3">
        <f>ROUND(+'Resp. Thy.'!F180,0)</f>
        <v>10812</v>
      </c>
      <c r="I82" s="8">
        <f t="shared" si="4"/>
        <v>4.33</v>
      </c>
      <c r="J82" s="8"/>
      <c r="K82" s="10">
        <f t="shared" si="5"/>
        <v>-0.77390000000000003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Thy.'!H78,0)</f>
        <v>461973</v>
      </c>
      <c r="E83" s="3">
        <f>ROUND(+'Resp. Thy.'!F78,0)</f>
        <v>32174</v>
      </c>
      <c r="F83" s="8">
        <f t="shared" si="3"/>
        <v>14.36</v>
      </c>
      <c r="G83" s="3">
        <f>ROUND(+'Resp. Thy.'!H181,0)</f>
        <v>402447</v>
      </c>
      <c r="H83" s="3">
        <f>ROUND(+'Resp. Thy.'!F181,0)</f>
        <v>37329</v>
      </c>
      <c r="I83" s="8">
        <f t="shared" si="4"/>
        <v>10.78</v>
      </c>
      <c r="J83" s="8"/>
      <c r="K83" s="10">
        <f t="shared" si="5"/>
        <v>-0.24929999999999999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Thy.'!H79,0)</f>
        <v>1559966</v>
      </c>
      <c r="E84" s="3">
        <f>ROUND(+'Resp. Thy.'!F79,0)</f>
        <v>151927</v>
      </c>
      <c r="F84" s="8">
        <f t="shared" si="3"/>
        <v>10.27</v>
      </c>
      <c r="G84" s="3">
        <f>ROUND(+'Resp. Thy.'!H182,0)</f>
        <v>1431678</v>
      </c>
      <c r="H84" s="3">
        <f>ROUND(+'Resp. Thy.'!F182,0)</f>
        <v>220339</v>
      </c>
      <c r="I84" s="8">
        <f t="shared" si="4"/>
        <v>6.5</v>
      </c>
      <c r="J84" s="8"/>
      <c r="K84" s="10">
        <f t="shared" si="5"/>
        <v>-0.36709999999999998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ROUND(+'Resp. Thy.'!H80,0)</f>
        <v>337026</v>
      </c>
      <c r="E85" s="3">
        <f>ROUND(+'Resp. Thy.'!F80,0)</f>
        <v>90679</v>
      </c>
      <c r="F85" s="8">
        <f t="shared" si="3"/>
        <v>3.72</v>
      </c>
      <c r="G85" s="3">
        <f>ROUND(+'Resp. Thy.'!H183,0)</f>
        <v>289237</v>
      </c>
      <c r="H85" s="3">
        <f>ROUND(+'Resp. Thy.'!F183,0)</f>
        <v>97228</v>
      </c>
      <c r="I85" s="8">
        <f t="shared" si="4"/>
        <v>2.97</v>
      </c>
      <c r="J85" s="8"/>
      <c r="K85" s="10">
        <f t="shared" si="5"/>
        <v>-0.2016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Thy.'!H81,0)</f>
        <v>436688</v>
      </c>
      <c r="E86" s="3">
        <f>ROUND(+'Resp. Thy.'!F81,0)</f>
        <v>53904</v>
      </c>
      <c r="F86" s="8">
        <f t="shared" si="3"/>
        <v>8.1</v>
      </c>
      <c r="G86" s="3">
        <f>ROUND(+'Resp. Thy.'!H184,0)</f>
        <v>372900</v>
      </c>
      <c r="H86" s="3">
        <f>ROUND(+'Resp. Thy.'!F184,0)</f>
        <v>52006</v>
      </c>
      <c r="I86" s="8">
        <f t="shared" si="4"/>
        <v>7.17</v>
      </c>
      <c r="J86" s="8"/>
      <c r="K86" s="10">
        <f t="shared" si="5"/>
        <v>-0.1148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Thy.'!H82,0)</f>
        <v>24</v>
      </c>
      <c r="E87" s="3">
        <f>ROUND(+'Resp. Thy.'!F82,0)</f>
        <v>0</v>
      </c>
      <c r="F87" s="8" t="str">
        <f t="shared" si="3"/>
        <v/>
      </c>
      <c r="G87" s="3">
        <f>ROUND(+'Resp. Thy.'!H185,0)</f>
        <v>5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Thy.'!H83,0)</f>
        <v>94512</v>
      </c>
      <c r="E88" s="3">
        <f>ROUND(+'Resp. Thy.'!F83,0)</f>
        <v>0</v>
      </c>
      <c r="F88" s="8" t="str">
        <f t="shared" si="3"/>
        <v/>
      </c>
      <c r="G88" s="3">
        <f>ROUND(+'Resp. Thy.'!H186,0)</f>
        <v>112611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Thy.'!H84,0)</f>
        <v>54639</v>
      </c>
      <c r="E89" s="3">
        <f>ROUND(+'Resp. Thy.'!F84,0)</f>
        <v>6294</v>
      </c>
      <c r="F89" s="8">
        <f t="shared" si="3"/>
        <v>8.68</v>
      </c>
      <c r="G89" s="3">
        <f>ROUND(+'Resp. Thy.'!H187,0)</f>
        <v>43062</v>
      </c>
      <c r="H89" s="3">
        <f>ROUND(+'Resp. Thy.'!F187,0)</f>
        <v>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Thy.'!H85,0)</f>
        <v>30986</v>
      </c>
      <c r="E90" s="3">
        <f>ROUND(+'Resp. Thy.'!F85,0)</f>
        <v>14697</v>
      </c>
      <c r="F90" s="8">
        <f t="shared" si="3"/>
        <v>2.11</v>
      </c>
      <c r="G90" s="3">
        <f>ROUND(+'Resp. Thy.'!H188,0)</f>
        <v>27794</v>
      </c>
      <c r="H90" s="3">
        <f>ROUND(+'Resp. Thy.'!F188,0)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Thy.'!H86,0)</f>
        <v>0</v>
      </c>
      <c r="E91" s="3">
        <f>ROUND(+'Resp. Thy.'!F86,0)</f>
        <v>0</v>
      </c>
      <c r="F91" s="8" t="str">
        <f t="shared" si="3"/>
        <v/>
      </c>
      <c r="G91" s="3">
        <f>ROUND(+'Resp. Thy.'!H189,0)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Thy.'!H87,0)</f>
        <v>42870</v>
      </c>
      <c r="E92" s="3">
        <f>ROUND(+'Resp. Thy.'!F87,0)</f>
        <v>17319</v>
      </c>
      <c r="F92" s="8">
        <f t="shared" si="3"/>
        <v>2.48</v>
      </c>
      <c r="G92" s="3">
        <f>ROUND(+'Resp. Thy.'!H190,0)</f>
        <v>44069</v>
      </c>
      <c r="H92" s="3">
        <f>ROUND(+'Resp. Thy.'!F190,0)</f>
        <v>13816</v>
      </c>
      <c r="I92" s="8">
        <f t="shared" si="4"/>
        <v>3.19</v>
      </c>
      <c r="J92" s="8"/>
      <c r="K92" s="10">
        <f t="shared" si="5"/>
        <v>0.2863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ROUND(+'Resp. Thy.'!H88,0)</f>
        <v>73108</v>
      </c>
      <c r="E93" s="3">
        <f>ROUND(+'Resp. Thy.'!F88,0)</f>
        <v>26079</v>
      </c>
      <c r="F93" s="8">
        <f t="shared" si="3"/>
        <v>2.8</v>
      </c>
      <c r="G93" s="3">
        <f>ROUND(+'Resp. Thy.'!H191,0)</f>
        <v>4237</v>
      </c>
      <c r="H93" s="3">
        <f>ROUND(+'Resp. Thy.'!F191,0)</f>
        <v>20587</v>
      </c>
      <c r="I93" s="8">
        <f t="shared" si="4"/>
        <v>0.21</v>
      </c>
      <c r="J93" s="8"/>
      <c r="K93" s="10">
        <f t="shared" si="5"/>
        <v>-0.92500000000000004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ROUND(+'Resp. Thy.'!H89,0)</f>
        <v>89828</v>
      </c>
      <c r="E94" s="3">
        <f>ROUND(+'Resp. Thy.'!F89,0)</f>
        <v>17768</v>
      </c>
      <c r="F94" s="8">
        <f t="shared" si="3"/>
        <v>5.0599999999999996</v>
      </c>
      <c r="G94" s="3">
        <f>ROUND(+'Resp. Thy.'!H192,0)</f>
        <v>69821</v>
      </c>
      <c r="H94" s="3">
        <f>ROUND(+'Resp. Thy.'!F192,0)</f>
        <v>13037</v>
      </c>
      <c r="I94" s="8">
        <f t="shared" si="4"/>
        <v>5.36</v>
      </c>
      <c r="J94" s="8"/>
      <c r="K94" s="10">
        <f t="shared" si="5"/>
        <v>5.9299999999999999E-2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Thy.'!H90,0)</f>
        <v>261380</v>
      </c>
      <c r="E95" s="3">
        <f>ROUND(+'Resp. Thy.'!F90,0)</f>
        <v>42408</v>
      </c>
      <c r="F95" s="8">
        <f t="shared" si="3"/>
        <v>6.16</v>
      </c>
      <c r="G95" s="3">
        <f>ROUND(+'Resp. Thy.'!H193,0)</f>
        <v>288010</v>
      </c>
      <c r="H95" s="3">
        <f>ROUND(+'Resp. Thy.'!F193,0)</f>
        <v>69373</v>
      </c>
      <c r="I95" s="8">
        <f t="shared" si="4"/>
        <v>4.1500000000000004</v>
      </c>
      <c r="J95" s="8"/>
      <c r="K95" s="10">
        <f t="shared" si="5"/>
        <v>-0.32629999999999998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Thy.'!H91,0)</f>
        <v>415219</v>
      </c>
      <c r="E96" s="3">
        <f>ROUND(+'Resp. Thy.'!F91,0)</f>
        <v>0</v>
      </c>
      <c r="F96" s="8" t="str">
        <f t="shared" si="3"/>
        <v/>
      </c>
      <c r="G96" s="3">
        <f>ROUND(+'Resp. Thy.'!H194,0)</f>
        <v>461237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Thy.'!H92,0)</f>
        <v>46526</v>
      </c>
      <c r="E97" s="3">
        <f>ROUND(+'Resp. Thy.'!F92,0)</f>
        <v>0</v>
      </c>
      <c r="F97" s="8" t="str">
        <f t="shared" si="3"/>
        <v/>
      </c>
      <c r="G97" s="3">
        <f>ROUND(+'Resp. Thy.'!H195,0)</f>
        <v>47771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Thy.'!H93,0)</f>
        <v>0</v>
      </c>
      <c r="E98" s="3">
        <f>ROUND(+'Resp. Thy.'!F93,0)</f>
        <v>0</v>
      </c>
      <c r="F98" s="8" t="str">
        <f t="shared" si="3"/>
        <v/>
      </c>
      <c r="G98" s="3">
        <f>ROUND(+'Resp. Thy.'!H196,0)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Thy.'!H94,0)</f>
        <v>230701</v>
      </c>
      <c r="E99" s="3">
        <f>ROUND(+'Resp. Thy.'!F94,0)</f>
        <v>7171</v>
      </c>
      <c r="F99" s="8">
        <f t="shared" si="3"/>
        <v>32.17</v>
      </c>
      <c r="G99" s="3">
        <f>ROUND(+'Resp. Thy.'!H197,0)</f>
        <v>238567</v>
      </c>
      <c r="H99" s="3">
        <f>ROUND(+'Resp. Thy.'!F197,0)</f>
        <v>5507</v>
      </c>
      <c r="I99" s="8">
        <f t="shared" si="4"/>
        <v>43.32</v>
      </c>
      <c r="J99" s="8"/>
      <c r="K99" s="10">
        <f t="shared" si="5"/>
        <v>0.34660000000000002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ROUND(+'Resp. Thy.'!H95,0)</f>
        <v>229360</v>
      </c>
      <c r="E100" s="3">
        <f>ROUND(+'Resp. Thy.'!F95,0)</f>
        <v>0</v>
      </c>
      <c r="F100" s="8" t="str">
        <f t="shared" si="3"/>
        <v/>
      </c>
      <c r="G100" s="3">
        <f>ROUND(+'Resp. Thy.'!H198,0)</f>
        <v>274261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Thy.'!H96,0)</f>
        <v>427856</v>
      </c>
      <c r="E101" s="3">
        <f>ROUND(+'Resp. Thy.'!F96,0)</f>
        <v>109477</v>
      </c>
      <c r="F101" s="8">
        <f t="shared" si="3"/>
        <v>3.91</v>
      </c>
      <c r="G101" s="3">
        <f>ROUND(+'Resp. Thy.'!H199,0)</f>
        <v>456169</v>
      </c>
      <c r="H101" s="3">
        <f>ROUND(+'Resp. Thy.'!F199,0)</f>
        <v>104412</v>
      </c>
      <c r="I101" s="8">
        <f t="shared" si="4"/>
        <v>4.37</v>
      </c>
      <c r="J101" s="8"/>
      <c r="K101" s="10">
        <f t="shared" si="5"/>
        <v>0.1176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Thy.'!H97,0)</f>
        <v>196497</v>
      </c>
      <c r="E102" s="3">
        <f>ROUND(+'Resp. Thy.'!F97,0)</f>
        <v>15504</v>
      </c>
      <c r="F102" s="8">
        <f t="shared" si="3"/>
        <v>12.67</v>
      </c>
      <c r="G102" s="3">
        <f>ROUND(+'Resp. Thy.'!H200,0)</f>
        <v>210394</v>
      </c>
      <c r="H102" s="3">
        <f>ROUND(+'Resp. Thy.'!F200,0)</f>
        <v>30344</v>
      </c>
      <c r="I102" s="8">
        <f t="shared" si="4"/>
        <v>6.93</v>
      </c>
      <c r="J102" s="8"/>
      <c r="K102" s="10">
        <f t="shared" si="5"/>
        <v>-0.45300000000000001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Thy.'!H98,0)</f>
        <v>0</v>
      </c>
      <c r="E103" s="3">
        <f>ROUND(+'Resp. Thy.'!F98,0)</f>
        <v>0</v>
      </c>
      <c r="F103" s="8" t="str">
        <f t="shared" si="3"/>
        <v/>
      </c>
      <c r="G103" s="3">
        <f>ROUND(+'Resp. Thy.'!H201,0)</f>
        <v>101853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Thy.'!H99,0)</f>
        <v>0</v>
      </c>
      <c r="E104" s="3">
        <f>ROUND(+'Resp. Thy.'!F99,0)</f>
        <v>0</v>
      </c>
      <c r="F104" s="8" t="str">
        <f t="shared" si="3"/>
        <v/>
      </c>
      <c r="G104" s="3">
        <f>ROUND(+'Resp. Thy.'!H202,0)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Thy.'!H100,0)</f>
        <v>0</v>
      </c>
      <c r="E105" s="3">
        <f>ROUND(+'Resp. Thy.'!F100,0)</f>
        <v>0</v>
      </c>
      <c r="F105" s="8" t="str">
        <f t="shared" si="3"/>
        <v/>
      </c>
      <c r="G105" s="3">
        <f>ROUND(+'Resp. Thy.'!H203,0)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Thy.'!H101,0)</f>
        <v>0</v>
      </c>
      <c r="E106" s="3">
        <f>ROUND(+'Resp. Thy.'!F101,0)</f>
        <v>0</v>
      </c>
      <c r="F106" s="8" t="str">
        <f t="shared" si="3"/>
        <v/>
      </c>
      <c r="G106" s="3">
        <f>ROUND(+'Resp. Thy.'!H204,0)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Thy.'!H102,0)</f>
        <v>0</v>
      </c>
      <c r="E107" s="3">
        <f>ROUND(+'Resp. Thy.'!F102,0)</f>
        <v>0</v>
      </c>
      <c r="F107" s="8" t="str">
        <f t="shared" si="3"/>
        <v/>
      </c>
      <c r="G107" s="3">
        <f>ROUND(+'Resp. Thy.'!H205,0)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ROUND(+'Resp. Thy.'!H103,0)</f>
        <v>0</v>
      </c>
      <c r="E108" s="3">
        <f>ROUND(+'Resp. Thy.'!F103,0)</f>
        <v>0</v>
      </c>
      <c r="F108" s="8" t="str">
        <f t="shared" si="3"/>
        <v/>
      </c>
      <c r="G108" s="3">
        <f>ROUND(+'Resp. Thy.'!H206,0)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ROUND(+'Resp. Thy.'!H104,0)</f>
        <v>0</v>
      </c>
      <c r="E109" s="3">
        <f>ROUND(+'Resp. Thy.'!F104,0)</f>
        <v>0</v>
      </c>
      <c r="F109" s="8" t="str">
        <f t="shared" si="3"/>
        <v/>
      </c>
      <c r="G109" s="3">
        <f>ROUND(+'Resp. Thy.'!H207,0)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ROUND(+'Resp. Thy.'!H105,0)</f>
        <v>0</v>
      </c>
      <c r="E110" s="3">
        <f>ROUND(+'Resp. Thy.'!F105,0)</f>
        <v>0</v>
      </c>
      <c r="F110" s="8" t="str">
        <f t="shared" ref="F110" si="6">IF(D110=0,"",IF(E110=0,"",ROUND(D110/E110,2)))</f>
        <v/>
      </c>
      <c r="G110" s="3">
        <f>ROUND(+'Resp. Thy.'!H208,0)</f>
        <v>0</v>
      </c>
      <c r="H110" s="3">
        <f>ROUND(+'Resp. Thy.'!F208,0)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53" sqref="B5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6.88671875" bestFit="1" customWidth="1"/>
    <col min="10" max="10" width="2.6640625" customWidth="1"/>
  </cols>
  <sheetData>
    <row r="1" spans="1:11" x14ac:dyDescent="0.2">
      <c r="A1" s="5" t="s">
        <v>28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40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9</v>
      </c>
      <c r="F8" s="1" t="s">
        <v>1</v>
      </c>
      <c r="G8" s="1" t="s">
        <v>9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10</v>
      </c>
      <c r="E9" s="1" t="s">
        <v>3</v>
      </c>
      <c r="F9" s="1" t="s">
        <v>3</v>
      </c>
      <c r="G9" s="1" t="s">
        <v>10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Thy.'!I5,0)</f>
        <v>56664</v>
      </c>
      <c r="E10" s="3">
        <f>ROUND(+'Resp. Thy.'!F5,0)</f>
        <v>0</v>
      </c>
      <c r="F10" s="8" t="str">
        <f>IF(D10=0,"",IF(E10=0,"",ROUND(D10/E10,2)))</f>
        <v/>
      </c>
      <c r="G10" s="3">
        <f>ROUND(+'Resp. Thy.'!I108,0)</f>
        <v>25000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Thy.'!I6,0)</f>
        <v>28336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Thy.'!I109,0)</f>
        <v>206793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Thy.'!I7,0)</f>
        <v>0</v>
      </c>
      <c r="E12" s="3">
        <f>ROUND(+'Resp. Thy.'!F7,0)</f>
        <v>1570</v>
      </c>
      <c r="F12" s="8" t="str">
        <f t="shared" si="0"/>
        <v/>
      </c>
      <c r="G12" s="3">
        <f>ROUND(+'Resp. Thy.'!I110,0)</f>
        <v>0</v>
      </c>
      <c r="H12" s="3">
        <f>ROUND(+'Resp. Thy.'!F110,0)</f>
        <v>1455</v>
      </c>
      <c r="I12" s="8" t="str">
        <f t="shared" si="1"/>
        <v/>
      </c>
      <c r="J12" s="8"/>
      <c r="K12" s="10" t="str">
        <f t="shared" si="2"/>
        <v/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Thy.'!I8,0)</f>
        <v>0</v>
      </c>
      <c r="E13" s="3">
        <f>ROUND(+'Resp. Thy.'!F8,0)</f>
        <v>36249</v>
      </c>
      <c r="F13" s="8" t="str">
        <f t="shared" si="0"/>
        <v/>
      </c>
      <c r="G13" s="3">
        <f>ROUND(+'Resp. Thy.'!I111,0)</f>
        <v>0</v>
      </c>
      <c r="H13" s="3">
        <f>ROUND(+'Resp. Thy.'!F111,0)</f>
        <v>30173</v>
      </c>
      <c r="I13" s="8" t="str">
        <f t="shared" si="1"/>
        <v/>
      </c>
      <c r="J13" s="8"/>
      <c r="K13" s="10" t="str">
        <f t="shared" si="2"/>
        <v/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Thy.'!I9,0)</f>
        <v>0</v>
      </c>
      <c r="E14" s="3">
        <f>ROUND(+'Resp. Thy.'!F9,0)</f>
        <v>175500</v>
      </c>
      <c r="F14" s="8" t="str">
        <f t="shared" si="0"/>
        <v/>
      </c>
      <c r="G14" s="3">
        <f>ROUND(+'Resp. Thy.'!I112,0)</f>
        <v>0</v>
      </c>
      <c r="H14" s="3">
        <f>ROUND(+'Resp. Thy.'!F112,0)</f>
        <v>188380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Thy.'!I10,0)</f>
        <v>0</v>
      </c>
      <c r="E15" s="3">
        <f>ROUND(+'Resp. Thy.'!F10,0)</f>
        <v>0</v>
      </c>
      <c r="F15" s="8" t="str">
        <f t="shared" si="0"/>
        <v/>
      </c>
      <c r="G15" s="3">
        <f>ROUND(+'Resp. Thy.'!I113,0)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Thy.'!I11,0)</f>
        <v>0</v>
      </c>
      <c r="E16" s="3">
        <f>ROUND(+'Resp. Thy.'!F11,0)</f>
        <v>0</v>
      </c>
      <c r="F16" s="8" t="str">
        <f t="shared" si="0"/>
        <v/>
      </c>
      <c r="G16" s="3">
        <f>ROUND(+'Resp. Thy.'!I114,0)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Thy.'!I12,0)</f>
        <v>69105</v>
      </c>
      <c r="E17" s="3">
        <f>ROUND(+'Resp. Thy.'!F12,0)</f>
        <v>0</v>
      </c>
      <c r="F17" s="8" t="str">
        <f t="shared" si="0"/>
        <v/>
      </c>
      <c r="G17" s="3">
        <f>ROUND(+'Resp. Thy.'!I115,0)</f>
        <v>66293</v>
      </c>
      <c r="H17" s="3">
        <f>ROUND(+'Resp. Thy.'!F115,0)</f>
        <v>32100</v>
      </c>
      <c r="I17" s="8">
        <f t="shared" si="1"/>
        <v>2.0699999999999998</v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Thy.'!I13,0)</f>
        <v>0</v>
      </c>
      <c r="E18" s="3">
        <f>ROUND(+'Resp. Thy.'!F13,0)</f>
        <v>4303</v>
      </c>
      <c r="F18" s="8" t="str">
        <f t="shared" si="0"/>
        <v/>
      </c>
      <c r="G18" s="3">
        <f>ROUND(+'Resp. Thy.'!I116,0)</f>
        <v>0</v>
      </c>
      <c r="H18" s="3">
        <f>ROUND(+'Resp. Thy.'!F116,0)</f>
        <v>3042</v>
      </c>
      <c r="I18" s="8" t="str">
        <f t="shared" si="1"/>
        <v/>
      </c>
      <c r="J18" s="8"/>
      <c r="K18" s="10" t="str">
        <f t="shared" si="2"/>
        <v/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Thy.'!I14,0)</f>
        <v>0</v>
      </c>
      <c r="E19" s="3">
        <f>ROUND(+'Resp. Thy.'!F14,0)</f>
        <v>21535</v>
      </c>
      <c r="F19" s="8" t="str">
        <f t="shared" si="0"/>
        <v/>
      </c>
      <c r="G19" s="3">
        <f>ROUND(+'Resp. Thy.'!I117,0)</f>
        <v>0</v>
      </c>
      <c r="H19" s="3">
        <f>ROUND(+'Resp. Thy.'!F117,0)</f>
        <v>28357</v>
      </c>
      <c r="I19" s="8" t="str">
        <f t="shared" si="1"/>
        <v/>
      </c>
      <c r="J19" s="8"/>
      <c r="K19" s="10" t="str">
        <f t="shared" si="2"/>
        <v/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Thy.'!I15,0)</f>
        <v>0</v>
      </c>
      <c r="E20" s="3">
        <f>ROUND(+'Resp. Thy.'!F15,0)</f>
        <v>7399</v>
      </c>
      <c r="F20" s="8" t="str">
        <f t="shared" si="0"/>
        <v/>
      </c>
      <c r="G20" s="3">
        <f>ROUND(+'Resp. Thy.'!I118,0)</f>
        <v>0</v>
      </c>
      <c r="H20" s="3">
        <f>ROUND(+'Resp. Thy.'!F118,0)</f>
        <v>7845</v>
      </c>
      <c r="I20" s="8" t="str">
        <f t="shared" si="1"/>
        <v/>
      </c>
      <c r="J20" s="8"/>
      <c r="K20" s="10" t="str">
        <f t="shared" si="2"/>
        <v/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Thy.'!I16,0)</f>
        <v>25920</v>
      </c>
      <c r="E21" s="3">
        <f>ROUND(+'Resp. Thy.'!F16,0)</f>
        <v>65280</v>
      </c>
      <c r="F21" s="8">
        <f t="shared" si="0"/>
        <v>0.4</v>
      </c>
      <c r="G21" s="3">
        <f>ROUND(+'Resp. Thy.'!I119,0)</f>
        <v>24913</v>
      </c>
      <c r="H21" s="3">
        <f>ROUND(+'Resp. Thy.'!F119,0)</f>
        <v>152951</v>
      </c>
      <c r="I21" s="8">
        <f t="shared" si="1"/>
        <v>0.16</v>
      </c>
      <c r="J21" s="8"/>
      <c r="K21" s="10">
        <f t="shared" si="2"/>
        <v>-0.6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Thy.'!I17,0)</f>
        <v>0</v>
      </c>
      <c r="E22" s="3">
        <f>ROUND(+'Resp. Thy.'!F17,0)</f>
        <v>187495</v>
      </c>
      <c r="F22" s="8" t="str">
        <f t="shared" si="0"/>
        <v/>
      </c>
      <c r="G22" s="3">
        <f>ROUND(+'Resp. Thy.'!I120,0)</f>
        <v>0</v>
      </c>
      <c r="H22" s="3">
        <f>ROUND(+'Resp. Thy.'!F120,0)</f>
        <v>9209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ROUND(+'Resp. Thy.'!I18,0)</f>
        <v>0</v>
      </c>
      <c r="E23" s="3">
        <f>ROUND(+'Resp. Thy.'!F18,0)</f>
        <v>178265</v>
      </c>
      <c r="F23" s="8" t="str">
        <f t="shared" si="0"/>
        <v/>
      </c>
      <c r="G23" s="3">
        <f>ROUND(+'Resp. Thy.'!I121,0)</f>
        <v>0</v>
      </c>
      <c r="H23" s="3">
        <f>ROUND(+'Resp. Thy.'!F121,0)</f>
        <v>185233</v>
      </c>
      <c r="I23" s="8" t="str">
        <f t="shared" si="1"/>
        <v/>
      </c>
      <c r="J23" s="8"/>
      <c r="K23" s="10" t="str">
        <f t="shared" si="2"/>
        <v/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Thy.'!I19,0)</f>
        <v>0</v>
      </c>
      <c r="E24" s="3">
        <f>ROUND(+'Resp. Thy.'!F19,0)</f>
        <v>0</v>
      </c>
      <c r="F24" s="8" t="str">
        <f t="shared" si="0"/>
        <v/>
      </c>
      <c r="G24" s="3">
        <f>ROUND(+'Resp. Thy.'!I122,0)</f>
        <v>0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Thy.'!I20,0)</f>
        <v>168146</v>
      </c>
      <c r="E25" s="3">
        <f>ROUND(+'Resp. Thy.'!F20,0)</f>
        <v>61174</v>
      </c>
      <c r="F25" s="8">
        <f t="shared" si="0"/>
        <v>2.75</v>
      </c>
      <c r="G25" s="3">
        <f>ROUND(+'Resp. Thy.'!I123,0)</f>
        <v>52912</v>
      </c>
      <c r="H25" s="3">
        <f>ROUND(+'Resp. Thy.'!F123,0)</f>
        <v>52009</v>
      </c>
      <c r="I25" s="8">
        <f t="shared" si="1"/>
        <v>1.02</v>
      </c>
      <c r="J25" s="8"/>
      <c r="K25" s="10">
        <f t="shared" si="2"/>
        <v>-0.62909999999999999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Thy.'!I21,0)</f>
        <v>0</v>
      </c>
      <c r="E26" s="3">
        <f>ROUND(+'Resp. Thy.'!F21,0)</f>
        <v>285</v>
      </c>
      <c r="F26" s="8" t="str">
        <f t="shared" si="0"/>
        <v/>
      </c>
      <c r="G26" s="3">
        <f>ROUND(+'Resp. Thy.'!I124,0)</f>
        <v>0</v>
      </c>
      <c r="H26" s="3">
        <f>ROUND(+'Resp. Thy.'!F124,0)</f>
        <v>901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Thy.'!I22,0)</f>
        <v>0</v>
      </c>
      <c r="E27" s="3">
        <f>ROUND(+'Resp. Thy.'!F22,0)</f>
        <v>0</v>
      </c>
      <c r="F27" s="8" t="str">
        <f t="shared" si="0"/>
        <v/>
      </c>
      <c r="G27" s="3">
        <f>ROUND(+'Resp. Thy.'!I125,0)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Thy.'!I23,0)</f>
        <v>0</v>
      </c>
      <c r="E28" s="3">
        <f>ROUND(+'Resp. Thy.'!F23,0)</f>
        <v>0</v>
      </c>
      <c r="F28" s="8" t="str">
        <f t="shared" si="0"/>
        <v/>
      </c>
      <c r="G28" s="3">
        <f>ROUND(+'Resp. Thy.'!I126,0)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Thy.'!I24,0)</f>
        <v>84098</v>
      </c>
      <c r="E29" s="3">
        <f>ROUND(+'Resp. Thy.'!F24,0)</f>
        <v>6880</v>
      </c>
      <c r="F29" s="8">
        <f t="shared" si="0"/>
        <v>12.22</v>
      </c>
      <c r="G29" s="3">
        <f>ROUND(+'Resp. Thy.'!I127,0)</f>
        <v>125799</v>
      </c>
      <c r="H29" s="3">
        <f>ROUND(+'Resp. Thy.'!F127,0)</f>
        <v>6880</v>
      </c>
      <c r="I29" s="8">
        <f t="shared" si="1"/>
        <v>18.28</v>
      </c>
      <c r="J29" s="8"/>
      <c r="K29" s="10">
        <f t="shared" si="2"/>
        <v>0.49590000000000001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Thy.'!I25,0)</f>
        <v>600</v>
      </c>
      <c r="E30" s="3">
        <f>ROUND(+'Resp. Thy.'!F25,0)</f>
        <v>0</v>
      </c>
      <c r="F30" s="8" t="str">
        <f t="shared" si="0"/>
        <v/>
      </c>
      <c r="G30" s="3">
        <f>ROUND(+'Resp. Thy.'!I128,0)</f>
        <v>17796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Thy.'!I26,0)</f>
        <v>0</v>
      </c>
      <c r="E31" s="3">
        <f>ROUND(+'Resp. Thy.'!F26,0)</f>
        <v>595</v>
      </c>
      <c r="F31" s="8" t="str">
        <f t="shared" si="0"/>
        <v/>
      </c>
      <c r="G31" s="3">
        <f>ROUND(+'Resp. Thy.'!I129,0)</f>
        <v>0</v>
      </c>
      <c r="H31" s="3">
        <f>ROUND(+'Resp. Thy.'!F129,0)</f>
        <v>1375</v>
      </c>
      <c r="I31" s="8" t="str">
        <f t="shared" si="1"/>
        <v/>
      </c>
      <c r="J31" s="8"/>
      <c r="K31" s="10" t="str">
        <f t="shared" si="2"/>
        <v/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Thy.'!I27,0)</f>
        <v>0</v>
      </c>
      <c r="E32" s="3">
        <f>ROUND(+'Resp. Thy.'!F27,0)</f>
        <v>1825</v>
      </c>
      <c r="F32" s="8" t="str">
        <f t="shared" si="0"/>
        <v/>
      </c>
      <c r="G32" s="3">
        <f>ROUND(+'Resp. Thy.'!I130,0)</f>
        <v>0</v>
      </c>
      <c r="H32" s="3">
        <f>ROUND(+'Resp. Thy.'!F130,0)</f>
        <v>2083</v>
      </c>
      <c r="I32" s="8" t="str">
        <f t="shared" si="1"/>
        <v/>
      </c>
      <c r="J32" s="8"/>
      <c r="K32" s="10" t="str">
        <f t="shared" si="2"/>
        <v/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ROUND(+'Resp. Thy.'!I28,0)</f>
        <v>18600</v>
      </c>
      <c r="E33" s="3">
        <f>ROUND(+'Resp. Thy.'!F28,0)</f>
        <v>45342</v>
      </c>
      <c r="F33" s="8">
        <f t="shared" si="0"/>
        <v>0.41</v>
      </c>
      <c r="G33" s="3">
        <f>ROUND(+'Resp. Thy.'!I131,0)</f>
        <v>18600</v>
      </c>
      <c r="H33" s="3">
        <f>ROUND(+'Resp. Thy.'!F131,0)</f>
        <v>44824</v>
      </c>
      <c r="I33" s="8">
        <f t="shared" si="1"/>
        <v>0.41</v>
      </c>
      <c r="J33" s="8"/>
      <c r="K33" s="10">
        <f t="shared" si="2"/>
        <v>0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Thy.'!I29,0)</f>
        <v>13700</v>
      </c>
      <c r="E34" s="3">
        <f>ROUND(+'Resp. Thy.'!F29,0)</f>
        <v>15799</v>
      </c>
      <c r="F34" s="8">
        <f t="shared" si="0"/>
        <v>0.87</v>
      </c>
      <c r="G34" s="3">
        <f>ROUND(+'Resp. Thy.'!I132,0)</f>
        <v>13200</v>
      </c>
      <c r="H34" s="3">
        <f>ROUND(+'Resp. Thy.'!F132,0)</f>
        <v>13907</v>
      </c>
      <c r="I34" s="8">
        <f t="shared" si="1"/>
        <v>0.95</v>
      </c>
      <c r="J34" s="8"/>
      <c r="K34" s="10">
        <f t="shared" si="2"/>
        <v>9.1999999999999998E-2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Thy.'!I30,0)</f>
        <v>0</v>
      </c>
      <c r="E35" s="3">
        <f>ROUND(+'Resp. Thy.'!F30,0)</f>
        <v>14724</v>
      </c>
      <c r="F35" s="8" t="str">
        <f t="shared" si="0"/>
        <v/>
      </c>
      <c r="G35" s="3">
        <f>ROUND(+'Resp. Thy.'!I133,0)</f>
        <v>0</v>
      </c>
      <c r="H35" s="3">
        <f>ROUND(+'Resp. Thy.'!F133,0)</f>
        <v>16058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Thy.'!I31,0)</f>
        <v>0</v>
      </c>
      <c r="E36" s="3">
        <f>ROUND(+'Resp. Thy.'!F31,0)</f>
        <v>0</v>
      </c>
      <c r="F36" s="8" t="str">
        <f t="shared" si="0"/>
        <v/>
      </c>
      <c r="G36" s="3">
        <f>ROUND(+'Resp. Thy.'!I134,0)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Thy.'!I32,0)</f>
        <v>0</v>
      </c>
      <c r="E37" s="3">
        <f>ROUND(+'Resp. Thy.'!F32,0)</f>
        <v>0</v>
      </c>
      <c r="F37" s="8" t="str">
        <f t="shared" si="0"/>
        <v/>
      </c>
      <c r="G37" s="3">
        <f>ROUND(+'Resp. Thy.'!I135,0)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Thy.'!I33,0)</f>
        <v>0</v>
      </c>
      <c r="E38" s="3">
        <f>ROUND(+'Resp. Thy.'!F33,0)</f>
        <v>0</v>
      </c>
      <c r="F38" s="8" t="str">
        <f t="shared" si="0"/>
        <v/>
      </c>
      <c r="G38" s="3">
        <f>ROUND(+'Resp. Thy.'!I136,0)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Thy.'!I34,0)</f>
        <v>0</v>
      </c>
      <c r="E39" s="3">
        <f>ROUND(+'Resp. Thy.'!F34,0)</f>
        <v>0</v>
      </c>
      <c r="F39" s="8" t="str">
        <f t="shared" si="0"/>
        <v/>
      </c>
      <c r="G39" s="3">
        <f>ROUND(+'Resp. Thy.'!I137,0)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Thy.'!I35,0)</f>
        <v>0</v>
      </c>
      <c r="E40" s="3">
        <f>ROUND(+'Resp. Thy.'!F35,0)</f>
        <v>193480</v>
      </c>
      <c r="F40" s="8" t="str">
        <f t="shared" si="0"/>
        <v/>
      </c>
      <c r="G40" s="3">
        <f>ROUND(+'Resp. Thy.'!I138,0)</f>
        <v>0</v>
      </c>
      <c r="H40" s="3">
        <f>ROUND(+'Resp. Thy.'!F138,0)</f>
        <v>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Thy.'!I36,0)</f>
        <v>0</v>
      </c>
      <c r="E41" s="3">
        <f>ROUND(+'Resp. Thy.'!F36,0)</f>
        <v>31696</v>
      </c>
      <c r="F41" s="8" t="str">
        <f t="shared" si="0"/>
        <v/>
      </c>
      <c r="G41" s="3">
        <f>ROUND(+'Resp. Thy.'!I139,0)</f>
        <v>0</v>
      </c>
      <c r="H41" s="3">
        <f>ROUND(+'Resp. Thy.'!F139,0)</f>
        <v>27917</v>
      </c>
      <c r="I41" s="8" t="str">
        <f t="shared" si="1"/>
        <v/>
      </c>
      <c r="J41" s="8"/>
      <c r="K41" s="10" t="str">
        <f t="shared" si="2"/>
        <v/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Thy.'!I37,0)</f>
        <v>0</v>
      </c>
      <c r="E42" s="3">
        <f>ROUND(+'Resp. Thy.'!F37,0)</f>
        <v>1506</v>
      </c>
      <c r="F42" s="8" t="str">
        <f t="shared" si="0"/>
        <v/>
      </c>
      <c r="G42" s="3">
        <f>ROUND(+'Resp. Thy.'!I140,0)</f>
        <v>0</v>
      </c>
      <c r="H42" s="3">
        <f>ROUND(+'Resp. Thy.'!F140,0)</f>
        <v>1178</v>
      </c>
      <c r="I42" s="8" t="str">
        <f t="shared" si="1"/>
        <v/>
      </c>
      <c r="J42" s="8"/>
      <c r="K42" s="10" t="str">
        <f t="shared" si="2"/>
        <v/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ROUND(+'Resp. Thy.'!I38,0)</f>
        <v>0</v>
      </c>
      <c r="E43" s="3">
        <f>ROUND(+'Resp. Thy.'!F38,0)</f>
        <v>0</v>
      </c>
      <c r="F43" s="8" t="str">
        <f t="shared" si="0"/>
        <v/>
      </c>
      <c r="G43" s="3">
        <f>ROUND(+'Resp. Thy.'!I141,0)</f>
        <v>0</v>
      </c>
      <c r="H43" s="3">
        <f>ROUND(+'Resp. Thy.'!F141,0)</f>
        <v>51619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Thy.'!I39,0)</f>
        <v>0</v>
      </c>
      <c r="E44" s="3">
        <f>ROUND(+'Resp. Thy.'!F39,0)</f>
        <v>0</v>
      </c>
      <c r="F44" s="8" t="str">
        <f t="shared" si="0"/>
        <v/>
      </c>
      <c r="G44" s="3">
        <f>ROUND(+'Resp. Thy.'!I142,0)</f>
        <v>0</v>
      </c>
      <c r="H44" s="3">
        <f>ROUND(+'Resp. Thy.'!F142,0)</f>
        <v>6666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Thy.'!I40,0)</f>
        <v>0</v>
      </c>
      <c r="E45" s="3">
        <f>ROUND(+'Resp. Thy.'!F40,0)</f>
        <v>0</v>
      </c>
      <c r="F45" s="8" t="str">
        <f t="shared" si="0"/>
        <v/>
      </c>
      <c r="G45" s="3">
        <f>ROUND(+'Resp. Thy.'!I143,0)</f>
        <v>52652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Thy.'!I41,0)</f>
        <v>0</v>
      </c>
      <c r="E46" s="3">
        <f>ROUND(+'Resp. Thy.'!F41,0)</f>
        <v>1163</v>
      </c>
      <c r="F46" s="8" t="str">
        <f t="shared" si="0"/>
        <v/>
      </c>
      <c r="G46" s="3">
        <f>ROUND(+'Resp. Thy.'!I144,0)</f>
        <v>0</v>
      </c>
      <c r="H46" s="3">
        <f>ROUND(+'Resp. Thy.'!F144,0)</f>
        <v>1521</v>
      </c>
      <c r="I46" s="8" t="str">
        <f t="shared" si="1"/>
        <v/>
      </c>
      <c r="J46" s="8"/>
      <c r="K46" s="10" t="str">
        <f t="shared" si="2"/>
        <v/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Thy.'!I42,0)</f>
        <v>56490</v>
      </c>
      <c r="E47" s="3">
        <f>ROUND(+'Resp. Thy.'!F42,0)</f>
        <v>15462</v>
      </c>
      <c r="F47" s="8">
        <f t="shared" si="0"/>
        <v>3.65</v>
      </c>
      <c r="G47" s="3">
        <f>ROUND(+'Resp. Thy.'!I145,0)</f>
        <v>57525</v>
      </c>
      <c r="H47" s="3">
        <f>ROUND(+'Resp. Thy.'!F145,0)</f>
        <v>12660</v>
      </c>
      <c r="I47" s="8">
        <f t="shared" si="1"/>
        <v>4.54</v>
      </c>
      <c r="J47" s="8"/>
      <c r="K47" s="10">
        <f t="shared" si="2"/>
        <v>0.24379999999999999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Thy.'!I43,0)</f>
        <v>0</v>
      </c>
      <c r="E48" s="3">
        <f>ROUND(+'Resp. Thy.'!F43,0)</f>
        <v>0</v>
      </c>
      <c r="F48" s="8" t="str">
        <f t="shared" si="0"/>
        <v/>
      </c>
      <c r="G48" s="3">
        <f>ROUND(+'Resp. Thy.'!I146,0)</f>
        <v>0</v>
      </c>
      <c r="H48" s="3">
        <f>ROUND(+'Resp. Thy.'!F146,0)</f>
        <v>20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Thy.'!I44,0)</f>
        <v>0</v>
      </c>
      <c r="E49" s="3">
        <f>ROUND(+'Resp. Thy.'!F44,0)</f>
        <v>0</v>
      </c>
      <c r="F49" s="8" t="str">
        <f t="shared" si="0"/>
        <v/>
      </c>
      <c r="G49" s="3">
        <f>ROUND(+'Resp. Thy.'!I147,0)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Thy.'!I45,0)</f>
        <v>12390</v>
      </c>
      <c r="E50" s="3">
        <f>ROUND(+'Resp. Thy.'!F45,0)</f>
        <v>0</v>
      </c>
      <c r="F50" s="8" t="str">
        <f t="shared" si="0"/>
        <v/>
      </c>
      <c r="G50" s="3">
        <f>ROUND(+'Resp. Thy.'!I148,0)</f>
        <v>79900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Thy.'!I46,0)</f>
        <v>0</v>
      </c>
      <c r="E51" s="3">
        <f>ROUND(+'Resp. Thy.'!F46,0)</f>
        <v>65266</v>
      </c>
      <c r="F51" s="8" t="str">
        <f t="shared" si="0"/>
        <v/>
      </c>
      <c r="G51" s="3">
        <f>ROUND(+'Resp. Thy.'!I149,0)</f>
        <v>0</v>
      </c>
      <c r="H51" s="3">
        <f>ROUND(+'Resp. Thy.'!F149,0)</f>
        <v>68962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Thy.'!I47,0)</f>
        <v>0</v>
      </c>
      <c r="E52" s="3">
        <f>ROUND(+'Resp. Thy.'!F47,0)</f>
        <v>1831</v>
      </c>
      <c r="F52" s="8" t="str">
        <f t="shared" si="0"/>
        <v/>
      </c>
      <c r="G52" s="3">
        <f>ROUND(+'Resp. Thy.'!I150,0)</f>
        <v>0</v>
      </c>
      <c r="H52" s="3">
        <f>ROUND(+'Resp. Thy.'!F150,0)</f>
        <v>559</v>
      </c>
      <c r="I52" s="8" t="str">
        <f t="shared" si="1"/>
        <v/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Thy.'!I48,0)</f>
        <v>0</v>
      </c>
      <c r="E53" s="3">
        <f>ROUND(+'Resp. Thy.'!F48,0)</f>
        <v>23499</v>
      </c>
      <c r="F53" s="8" t="str">
        <f t="shared" si="0"/>
        <v/>
      </c>
      <c r="G53" s="3">
        <f>ROUND(+'Resp. Thy.'!I151,0)</f>
        <v>0</v>
      </c>
      <c r="H53" s="3">
        <f>ROUND(+'Resp. Thy.'!F151,0)</f>
        <v>22532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Thy.'!I49,0)</f>
        <v>13125</v>
      </c>
      <c r="E54" s="3">
        <f>ROUND(+'Resp. Thy.'!F49,0)</f>
        <v>0</v>
      </c>
      <c r="F54" s="8" t="str">
        <f t="shared" si="0"/>
        <v/>
      </c>
      <c r="G54" s="3">
        <f>ROUND(+'Resp. Thy.'!I152,0)</f>
        <v>11850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Thy.'!I50,0)</f>
        <v>12960</v>
      </c>
      <c r="E55" s="3">
        <f>ROUND(+'Resp. Thy.'!F50,0)</f>
        <v>43938</v>
      </c>
      <c r="F55" s="8">
        <f t="shared" si="0"/>
        <v>0.28999999999999998</v>
      </c>
      <c r="G55" s="3">
        <f>ROUND(+'Resp. Thy.'!I153,0)</f>
        <v>9821</v>
      </c>
      <c r="H55" s="3">
        <f>ROUND(+'Resp. Thy.'!F153,0)</f>
        <v>65862</v>
      </c>
      <c r="I55" s="8">
        <f t="shared" si="1"/>
        <v>0.15</v>
      </c>
      <c r="J55" s="8"/>
      <c r="K55" s="10">
        <f t="shared" si="2"/>
        <v>-0.48280000000000001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Thy.'!I51,0)</f>
        <v>0</v>
      </c>
      <c r="E56" s="3">
        <f>ROUND(+'Resp. Thy.'!F51,0)</f>
        <v>12058</v>
      </c>
      <c r="F56" s="8" t="str">
        <f t="shared" si="0"/>
        <v/>
      </c>
      <c r="G56" s="3">
        <f>ROUND(+'Resp. Thy.'!I154,0)</f>
        <v>0</v>
      </c>
      <c r="H56" s="3">
        <f>ROUND(+'Resp. Thy.'!F154,0)</f>
        <v>11676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Thy.'!I52,0)</f>
        <v>0</v>
      </c>
      <c r="E57" s="3">
        <f>ROUND(+'Resp. Thy.'!F52,0)</f>
        <v>431</v>
      </c>
      <c r="F57" s="8" t="str">
        <f t="shared" si="0"/>
        <v/>
      </c>
      <c r="G57" s="3">
        <f>ROUND(+'Resp. Thy.'!I155,0)</f>
        <v>0</v>
      </c>
      <c r="H57" s="3">
        <f>ROUND(+'Resp. Thy.'!F155,0)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Thy.'!I53,0)</f>
        <v>35617</v>
      </c>
      <c r="E58" s="3">
        <f>ROUND(+'Resp. Thy.'!F53,0)</f>
        <v>0</v>
      </c>
      <c r="F58" s="8" t="str">
        <f t="shared" si="0"/>
        <v/>
      </c>
      <c r="G58" s="3">
        <f>ROUND(+'Resp. Thy.'!I156,0)</f>
        <v>34952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Thy.'!I54,0)</f>
        <v>18000</v>
      </c>
      <c r="E59" s="3">
        <f>ROUND(+'Resp. Thy.'!F54,0)</f>
        <v>74685</v>
      </c>
      <c r="F59" s="8">
        <f t="shared" si="0"/>
        <v>0.24</v>
      </c>
      <c r="G59" s="3">
        <f>ROUND(+'Resp. Thy.'!I157,0)</f>
        <v>0</v>
      </c>
      <c r="H59" s="3">
        <f>ROUND(+'Resp. Thy.'!F157,0)</f>
        <v>0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Thy.'!I55,0)</f>
        <v>0</v>
      </c>
      <c r="E60" s="3">
        <f>ROUND(+'Resp. Thy.'!F55,0)</f>
        <v>2192</v>
      </c>
      <c r="F60" s="8" t="str">
        <f t="shared" si="0"/>
        <v/>
      </c>
      <c r="G60" s="3">
        <f>ROUND(+'Resp. Thy.'!I158,0)</f>
        <v>0</v>
      </c>
      <c r="H60" s="3">
        <f>ROUND(+'Resp. Thy.'!F158,0)</f>
        <v>522278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Thy.'!I56,0)</f>
        <v>0</v>
      </c>
      <c r="E61" s="3">
        <f>ROUND(+'Resp. Thy.'!F56,0)</f>
        <v>251</v>
      </c>
      <c r="F61" s="8" t="str">
        <f t="shared" si="0"/>
        <v/>
      </c>
      <c r="G61" s="3">
        <f>ROUND(+'Resp. Thy.'!I159,0)</f>
        <v>0</v>
      </c>
      <c r="H61" s="3">
        <f>ROUND(+'Resp. Thy.'!F159,0)</f>
        <v>1785</v>
      </c>
      <c r="I61" s="8" t="str">
        <f t="shared" si="1"/>
        <v/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Thy.'!I57,0)</f>
        <v>12075</v>
      </c>
      <c r="E62" s="3">
        <f>ROUND(+'Resp. Thy.'!F57,0)</f>
        <v>82307</v>
      </c>
      <c r="F62" s="8">
        <f t="shared" si="0"/>
        <v>0.15</v>
      </c>
      <c r="G62" s="3">
        <f>ROUND(+'Resp. Thy.'!I160,0)</f>
        <v>66151</v>
      </c>
      <c r="H62" s="3">
        <f>ROUND(+'Resp. Thy.'!F160,0)</f>
        <v>107577</v>
      </c>
      <c r="I62" s="8">
        <f t="shared" si="1"/>
        <v>0.61</v>
      </c>
      <c r="J62" s="8"/>
      <c r="K62" s="10">
        <f t="shared" si="2"/>
        <v>3.0667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ROUND(+'Resp. Thy.'!I58,0)</f>
        <v>0</v>
      </c>
      <c r="E63" s="3">
        <f>ROUND(+'Resp. Thy.'!F58,0)</f>
        <v>70097</v>
      </c>
      <c r="F63" s="8" t="str">
        <f t="shared" si="0"/>
        <v/>
      </c>
      <c r="G63" s="3">
        <f>ROUND(+'Resp. Thy.'!I161,0)</f>
        <v>0</v>
      </c>
      <c r="H63" s="3">
        <f>ROUND(+'Resp. Thy.'!F161,0)</f>
        <v>67425</v>
      </c>
      <c r="I63" s="8" t="str">
        <f t="shared" si="1"/>
        <v/>
      </c>
      <c r="J63" s="8"/>
      <c r="K63" s="10" t="str">
        <f t="shared" si="2"/>
        <v/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Thy.'!I59,0)</f>
        <v>0</v>
      </c>
      <c r="E64" s="3">
        <f>ROUND(+'Resp. Thy.'!F59,0)</f>
        <v>1963</v>
      </c>
      <c r="F64" s="8" t="str">
        <f t="shared" si="0"/>
        <v/>
      </c>
      <c r="G64" s="3">
        <f>ROUND(+'Resp. Thy.'!I162,0)</f>
        <v>0</v>
      </c>
      <c r="H64" s="3">
        <f>ROUND(+'Resp. Thy.'!F162,0)</f>
        <v>1866</v>
      </c>
      <c r="I64" s="8" t="str">
        <f t="shared" si="1"/>
        <v/>
      </c>
      <c r="J64" s="8"/>
      <c r="K64" s="10" t="str">
        <f t="shared" si="2"/>
        <v/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Thy.'!I60,0)</f>
        <v>0</v>
      </c>
      <c r="E65" s="3">
        <f>ROUND(+'Resp. Thy.'!F60,0)</f>
        <v>68773</v>
      </c>
      <c r="F65" s="8" t="str">
        <f t="shared" si="0"/>
        <v/>
      </c>
      <c r="G65" s="3">
        <f>ROUND(+'Resp. Thy.'!I163,0)</f>
        <v>0</v>
      </c>
      <c r="H65" s="3">
        <f>ROUND(+'Resp. Thy.'!F163,0)</f>
        <v>61208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Thy.'!I61,0)</f>
        <v>0</v>
      </c>
      <c r="E66" s="3">
        <f>ROUND(+'Resp. Thy.'!F61,0)</f>
        <v>0</v>
      </c>
      <c r="F66" s="8" t="str">
        <f t="shared" si="0"/>
        <v/>
      </c>
      <c r="G66" s="3">
        <f>ROUND(+'Resp. Thy.'!I164,0)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Thy.'!I62,0)</f>
        <v>0</v>
      </c>
      <c r="E67" s="3">
        <f>ROUND(+'Resp. Thy.'!F62,0)</f>
        <v>7022</v>
      </c>
      <c r="F67" s="8" t="str">
        <f t="shared" si="0"/>
        <v/>
      </c>
      <c r="G67" s="3">
        <f>ROUND(+'Resp. Thy.'!I165,0)</f>
        <v>0</v>
      </c>
      <c r="H67" s="3">
        <f>ROUND(+'Resp. Thy.'!F165,0)</f>
        <v>7191</v>
      </c>
      <c r="I67" s="8" t="str">
        <f t="shared" si="1"/>
        <v/>
      </c>
      <c r="J67" s="8"/>
      <c r="K67" s="10" t="str">
        <f t="shared" si="2"/>
        <v/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Thy.'!I63,0)</f>
        <v>0</v>
      </c>
      <c r="E68" s="3">
        <f>ROUND(+'Resp. Thy.'!F63,0)</f>
        <v>16</v>
      </c>
      <c r="F68" s="8" t="str">
        <f t="shared" si="0"/>
        <v/>
      </c>
      <c r="G68" s="3">
        <f>ROUND(+'Resp. Thy.'!I166,0)</f>
        <v>0</v>
      </c>
      <c r="H68" s="3">
        <f>ROUND(+'Resp. Thy.'!F166,0)</f>
        <v>4537</v>
      </c>
      <c r="I68" s="8" t="str">
        <f t="shared" si="1"/>
        <v/>
      </c>
      <c r="J68" s="8"/>
      <c r="K68" s="10" t="str">
        <f t="shared" si="2"/>
        <v/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Thy.'!I64,0)</f>
        <v>22700</v>
      </c>
      <c r="E69" s="3">
        <f>ROUND(+'Resp. Thy.'!F64,0)</f>
        <v>71770</v>
      </c>
      <c r="F69" s="8">
        <f t="shared" si="0"/>
        <v>0.32</v>
      </c>
      <c r="G69" s="3">
        <f>ROUND(+'Resp. Thy.'!I167,0)</f>
        <v>73559</v>
      </c>
      <c r="H69" s="3">
        <f>ROUND(+'Resp. Thy.'!F167,0)</f>
        <v>68385</v>
      </c>
      <c r="I69" s="8">
        <f t="shared" si="1"/>
        <v>1.08</v>
      </c>
      <c r="J69" s="8"/>
      <c r="K69" s="10">
        <f t="shared" si="2"/>
        <v>2.375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ROUND(+'Resp. Thy.'!I65,0)</f>
        <v>0</v>
      </c>
      <c r="E70" s="3">
        <f>ROUND(+'Resp. Thy.'!F65,0)</f>
        <v>10123</v>
      </c>
      <c r="F70" s="8" t="str">
        <f t="shared" si="0"/>
        <v/>
      </c>
      <c r="G70" s="3">
        <f>ROUND(+'Resp. Thy.'!I168,0)</f>
        <v>0</v>
      </c>
      <c r="H70" s="3">
        <f>ROUND(+'Resp. Thy.'!F168,0)</f>
        <v>4368</v>
      </c>
      <c r="I70" s="8" t="str">
        <f t="shared" si="1"/>
        <v/>
      </c>
      <c r="J70" s="8"/>
      <c r="K70" s="10" t="str">
        <f t="shared" si="2"/>
        <v/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Thy.'!I66,0)</f>
        <v>0</v>
      </c>
      <c r="E71" s="3">
        <f>ROUND(+'Resp. Thy.'!F66,0)</f>
        <v>4432</v>
      </c>
      <c r="F71" s="8" t="str">
        <f t="shared" si="0"/>
        <v/>
      </c>
      <c r="G71" s="3">
        <f>ROUND(+'Resp. Thy.'!I169,0)</f>
        <v>0</v>
      </c>
      <c r="H71" s="3">
        <f>ROUND(+'Resp. Thy.'!F169,0)</f>
        <v>5962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Thy.'!I67,0)</f>
        <v>0</v>
      </c>
      <c r="E72" s="3">
        <f>ROUND(+'Resp. Thy.'!F67,0)</f>
        <v>0</v>
      </c>
      <c r="F72" s="8" t="str">
        <f t="shared" si="0"/>
        <v/>
      </c>
      <c r="G72" s="3">
        <f>ROUND(+'Resp. Thy.'!I170,0)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Thy.'!I68,0)</f>
        <v>4162</v>
      </c>
      <c r="E73" s="3">
        <f>ROUND(+'Resp. Thy.'!F68,0)</f>
        <v>76057</v>
      </c>
      <c r="F73" s="8">
        <f t="shared" si="0"/>
        <v>0.05</v>
      </c>
      <c r="G73" s="3">
        <f>ROUND(+'Resp. Thy.'!I171,0)</f>
        <v>29780</v>
      </c>
      <c r="H73" s="3">
        <f>ROUND(+'Resp. Thy.'!F171,0)</f>
        <v>0</v>
      </c>
      <c r="I73" s="8" t="str">
        <f t="shared" si="1"/>
        <v/>
      </c>
      <c r="J73" s="8"/>
      <c r="K73" s="10" t="str">
        <f t="shared" si="2"/>
        <v/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Thy.'!I69,0)</f>
        <v>97768</v>
      </c>
      <c r="E74" s="3">
        <f>ROUND(+'Resp. Thy.'!F69,0)</f>
        <v>40291</v>
      </c>
      <c r="F74" s="8">
        <f t="shared" si="0"/>
        <v>2.4300000000000002</v>
      </c>
      <c r="G74" s="3">
        <f>ROUND(+'Resp. Thy.'!I172,0)</f>
        <v>116060</v>
      </c>
      <c r="H74" s="3">
        <f>ROUND(+'Resp. Thy.'!F172,0)</f>
        <v>0</v>
      </c>
      <c r="I74" s="8" t="str">
        <f t="shared" si="1"/>
        <v/>
      </c>
      <c r="J74" s="8"/>
      <c r="K74" s="10" t="str">
        <f t="shared" si="2"/>
        <v/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Thy.'!I70,0)</f>
        <v>400</v>
      </c>
      <c r="E75" s="3">
        <f>ROUND(+'Resp. Thy.'!F70,0)</f>
        <v>710560</v>
      </c>
      <c r="F75" s="8">
        <f t="shared" ref="F75:F109" si="3">IF(D75=0,"",IF(E75=0,"",ROUND(D75/E75,2)))</f>
        <v>0</v>
      </c>
      <c r="G75" s="3">
        <f>ROUND(+'Resp. Thy.'!I173,0)</f>
        <v>400</v>
      </c>
      <c r="H75" s="3">
        <f>ROUND(+'Resp. Thy.'!F173,0)</f>
        <v>0</v>
      </c>
      <c r="I75" s="8" t="str">
        <f t="shared" ref="I75:I109" si="4">IF(G75=0,"",IF(H75=0,"",ROUND(G75/H75,2)))</f>
        <v/>
      </c>
      <c r="J75" s="8"/>
      <c r="K75" s="10" t="str">
        <f t="shared" ref="K75:K109" si="5">IF(D75=0,"",IF(E75=0,"",IF(G75=0,"",IF(H75=0,"",ROUND(I75/F75-1,4)))))</f>
        <v/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Thy.'!I71,0)</f>
        <v>0</v>
      </c>
      <c r="E76" s="3">
        <f>ROUND(+'Resp. Thy.'!F71,0)</f>
        <v>0</v>
      </c>
      <c r="F76" s="8" t="str">
        <f t="shared" si="3"/>
        <v/>
      </c>
      <c r="G76" s="3">
        <f>ROUND(+'Resp. Thy.'!I174,0)</f>
        <v>0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Thy.'!I72,0)</f>
        <v>0</v>
      </c>
      <c r="E77" s="3">
        <f>ROUND(+'Resp. Thy.'!F72,0)</f>
        <v>2229</v>
      </c>
      <c r="F77" s="8" t="str">
        <f t="shared" si="3"/>
        <v/>
      </c>
      <c r="G77" s="3">
        <f>ROUND(+'Resp. Thy.'!I175,0)</f>
        <v>0</v>
      </c>
      <c r="H77" s="3">
        <f>ROUND(+'Resp. Thy.'!F175,0)</f>
        <v>1875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Thy.'!I73,0)</f>
        <v>0</v>
      </c>
      <c r="E78" s="3">
        <f>ROUND(+'Resp. Thy.'!F73,0)</f>
        <v>0</v>
      </c>
      <c r="F78" s="8" t="str">
        <f t="shared" si="3"/>
        <v/>
      </c>
      <c r="G78" s="3">
        <f>ROUND(+'Resp. Thy.'!I176,0)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Thy.'!I74,0)</f>
        <v>90919</v>
      </c>
      <c r="E79" s="3">
        <f>ROUND(+'Resp. Thy.'!F74,0)</f>
        <v>48566</v>
      </c>
      <c r="F79" s="8">
        <f t="shared" si="3"/>
        <v>1.87</v>
      </c>
      <c r="G79" s="3">
        <f>ROUND(+'Resp. Thy.'!I177,0)</f>
        <v>275980</v>
      </c>
      <c r="H79" s="3">
        <f>ROUND(+'Resp. Thy.'!F177,0)</f>
        <v>48978</v>
      </c>
      <c r="I79" s="8">
        <f t="shared" si="4"/>
        <v>5.63</v>
      </c>
      <c r="J79" s="8"/>
      <c r="K79" s="10">
        <f t="shared" si="5"/>
        <v>2.0106999999999999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Thy.'!I75,0)</f>
        <v>0</v>
      </c>
      <c r="E80" s="3">
        <f>ROUND(+'Resp. Thy.'!F75,0)</f>
        <v>89504</v>
      </c>
      <c r="F80" s="8" t="str">
        <f t="shared" si="3"/>
        <v/>
      </c>
      <c r="G80" s="3">
        <f>ROUND(+'Resp. Thy.'!I178,0)</f>
        <v>0</v>
      </c>
      <c r="H80" s="3">
        <f>ROUND(+'Resp. Thy.'!F178,0)</f>
        <v>96642</v>
      </c>
      <c r="I80" s="8" t="str">
        <f t="shared" si="4"/>
        <v/>
      </c>
      <c r="J80" s="8"/>
      <c r="K80" s="10" t="str">
        <f t="shared" si="5"/>
        <v/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Thy.'!I76,0)</f>
        <v>146055</v>
      </c>
      <c r="E81" s="3">
        <f>ROUND(+'Resp. Thy.'!F76,0)</f>
        <v>25888</v>
      </c>
      <c r="F81" s="8">
        <f t="shared" si="3"/>
        <v>5.64</v>
      </c>
      <c r="G81" s="3">
        <f>ROUND(+'Resp. Thy.'!I179,0)</f>
        <v>116475</v>
      </c>
      <c r="H81" s="3">
        <f>ROUND(+'Resp. Thy.'!F179,0)</f>
        <v>23695</v>
      </c>
      <c r="I81" s="8">
        <f t="shared" si="4"/>
        <v>4.92</v>
      </c>
      <c r="J81" s="8"/>
      <c r="K81" s="10">
        <f t="shared" si="5"/>
        <v>-0.12770000000000001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Thy.'!I77,0)</f>
        <v>166336</v>
      </c>
      <c r="E82" s="3">
        <f>ROUND(+'Resp. Thy.'!F77,0)</f>
        <v>3054</v>
      </c>
      <c r="F82" s="8">
        <f t="shared" si="3"/>
        <v>54.46</v>
      </c>
      <c r="G82" s="3">
        <f>ROUND(+'Resp. Thy.'!I180,0)</f>
        <v>281895</v>
      </c>
      <c r="H82" s="3">
        <f>ROUND(+'Resp. Thy.'!F180,0)</f>
        <v>10812</v>
      </c>
      <c r="I82" s="8">
        <f t="shared" si="4"/>
        <v>26.07</v>
      </c>
      <c r="J82" s="8"/>
      <c r="K82" s="10">
        <f t="shared" si="5"/>
        <v>-0.52129999999999999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Thy.'!I78,0)</f>
        <v>0</v>
      </c>
      <c r="E83" s="3">
        <f>ROUND(+'Resp. Thy.'!F78,0)</f>
        <v>32174</v>
      </c>
      <c r="F83" s="8" t="str">
        <f t="shared" si="3"/>
        <v/>
      </c>
      <c r="G83" s="3">
        <f>ROUND(+'Resp. Thy.'!I181,0)</f>
        <v>0</v>
      </c>
      <c r="H83" s="3">
        <f>ROUND(+'Resp. Thy.'!F181,0)</f>
        <v>37329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Thy.'!I79,0)</f>
        <v>0</v>
      </c>
      <c r="E84" s="3">
        <f>ROUND(+'Resp. Thy.'!F79,0)</f>
        <v>151927</v>
      </c>
      <c r="F84" s="8" t="str">
        <f t="shared" si="3"/>
        <v/>
      </c>
      <c r="G84" s="3">
        <f>ROUND(+'Resp. Thy.'!I182,0)</f>
        <v>0</v>
      </c>
      <c r="H84" s="3">
        <f>ROUND(+'Resp. Thy.'!F182,0)</f>
        <v>220339</v>
      </c>
      <c r="I84" s="8" t="str">
        <f t="shared" si="4"/>
        <v/>
      </c>
      <c r="J84" s="8"/>
      <c r="K84" s="10" t="str">
        <f t="shared" si="5"/>
        <v/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ROUND(+'Resp. Thy.'!I80,0)</f>
        <v>0</v>
      </c>
      <c r="E85" s="3">
        <f>ROUND(+'Resp. Thy.'!F80,0)</f>
        <v>90679</v>
      </c>
      <c r="F85" s="8" t="str">
        <f t="shared" si="3"/>
        <v/>
      </c>
      <c r="G85" s="3">
        <f>ROUND(+'Resp. Thy.'!I183,0)</f>
        <v>0</v>
      </c>
      <c r="H85" s="3">
        <f>ROUND(+'Resp. Thy.'!F183,0)</f>
        <v>97228</v>
      </c>
      <c r="I85" s="8" t="str">
        <f t="shared" si="4"/>
        <v/>
      </c>
      <c r="J85" s="8"/>
      <c r="K85" s="10" t="str">
        <f t="shared" si="5"/>
        <v/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Thy.'!I81,0)</f>
        <v>0</v>
      </c>
      <c r="E86" s="3">
        <f>ROUND(+'Resp. Thy.'!F81,0)</f>
        <v>53904</v>
      </c>
      <c r="F86" s="8" t="str">
        <f t="shared" si="3"/>
        <v/>
      </c>
      <c r="G86" s="3">
        <f>ROUND(+'Resp. Thy.'!I184,0)</f>
        <v>0</v>
      </c>
      <c r="H86" s="3">
        <f>ROUND(+'Resp. Thy.'!F184,0)</f>
        <v>52006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Thy.'!I82,0)</f>
        <v>0</v>
      </c>
      <c r="E87" s="3">
        <f>ROUND(+'Resp. Thy.'!F82,0)</f>
        <v>0</v>
      </c>
      <c r="F87" s="8" t="str">
        <f t="shared" si="3"/>
        <v/>
      </c>
      <c r="G87" s="3">
        <f>ROUND(+'Resp. Thy.'!I185,0)</f>
        <v>0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Thy.'!I83,0)</f>
        <v>12787</v>
      </c>
      <c r="E88" s="3">
        <f>ROUND(+'Resp. Thy.'!F83,0)</f>
        <v>0</v>
      </c>
      <c r="F88" s="8" t="str">
        <f t="shared" si="3"/>
        <v/>
      </c>
      <c r="G88" s="3">
        <f>ROUND(+'Resp. Thy.'!I186,0)</f>
        <v>10780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Thy.'!I84,0)</f>
        <v>3200</v>
      </c>
      <c r="E89" s="3">
        <f>ROUND(+'Resp. Thy.'!F84,0)</f>
        <v>6294</v>
      </c>
      <c r="F89" s="8">
        <f t="shared" si="3"/>
        <v>0.51</v>
      </c>
      <c r="G89" s="3">
        <f>ROUND(+'Resp. Thy.'!I187,0)</f>
        <v>0</v>
      </c>
      <c r="H89" s="3">
        <f>ROUND(+'Resp. Thy.'!F187,0)</f>
        <v>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Thy.'!I85,0)</f>
        <v>0</v>
      </c>
      <c r="E90" s="3">
        <f>ROUND(+'Resp. Thy.'!F85,0)</f>
        <v>14697</v>
      </c>
      <c r="F90" s="8" t="str">
        <f t="shared" si="3"/>
        <v/>
      </c>
      <c r="G90" s="3">
        <f>ROUND(+'Resp. Thy.'!I188,0)</f>
        <v>0</v>
      </c>
      <c r="H90" s="3">
        <f>ROUND(+'Resp. Thy.'!F188,0)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Thy.'!I86,0)</f>
        <v>0</v>
      </c>
      <c r="E91" s="3">
        <f>ROUND(+'Resp. Thy.'!F86,0)</f>
        <v>0</v>
      </c>
      <c r="F91" s="8" t="str">
        <f t="shared" si="3"/>
        <v/>
      </c>
      <c r="G91" s="3">
        <f>ROUND(+'Resp. Thy.'!I189,0)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Thy.'!I87,0)</f>
        <v>50553</v>
      </c>
      <c r="E92" s="3">
        <f>ROUND(+'Resp. Thy.'!F87,0)</f>
        <v>17319</v>
      </c>
      <c r="F92" s="8">
        <f t="shared" si="3"/>
        <v>2.92</v>
      </c>
      <c r="G92" s="3">
        <f>ROUND(+'Resp. Thy.'!I190,0)</f>
        <v>61512</v>
      </c>
      <c r="H92" s="3">
        <f>ROUND(+'Resp. Thy.'!F190,0)</f>
        <v>13816</v>
      </c>
      <c r="I92" s="8">
        <f t="shared" si="4"/>
        <v>4.45</v>
      </c>
      <c r="J92" s="8"/>
      <c r="K92" s="10">
        <f t="shared" si="5"/>
        <v>0.52400000000000002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ROUND(+'Resp. Thy.'!I88,0)</f>
        <v>107756</v>
      </c>
      <c r="E93" s="3">
        <f>ROUND(+'Resp. Thy.'!F88,0)</f>
        <v>26079</v>
      </c>
      <c r="F93" s="8">
        <f t="shared" si="3"/>
        <v>4.13</v>
      </c>
      <c r="G93" s="3">
        <f>ROUND(+'Resp. Thy.'!I191,0)</f>
        <v>0</v>
      </c>
      <c r="H93" s="3">
        <f>ROUND(+'Resp. Thy.'!F191,0)</f>
        <v>20587</v>
      </c>
      <c r="I93" s="8" t="str">
        <f t="shared" si="4"/>
        <v/>
      </c>
      <c r="J93" s="8"/>
      <c r="K93" s="10" t="str">
        <f t="shared" si="5"/>
        <v/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ROUND(+'Resp. Thy.'!I89,0)</f>
        <v>0</v>
      </c>
      <c r="E94" s="3">
        <f>ROUND(+'Resp. Thy.'!F89,0)</f>
        <v>17768</v>
      </c>
      <c r="F94" s="8" t="str">
        <f t="shared" si="3"/>
        <v/>
      </c>
      <c r="G94" s="3">
        <f>ROUND(+'Resp. Thy.'!I192,0)</f>
        <v>0</v>
      </c>
      <c r="H94" s="3">
        <f>ROUND(+'Resp. Thy.'!F192,0)</f>
        <v>13037</v>
      </c>
      <c r="I94" s="8" t="str">
        <f t="shared" si="4"/>
        <v/>
      </c>
      <c r="J94" s="8"/>
      <c r="K94" s="10" t="str">
        <f t="shared" si="5"/>
        <v/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Thy.'!I90,0)</f>
        <v>13095</v>
      </c>
      <c r="E95" s="3">
        <f>ROUND(+'Resp. Thy.'!F90,0)</f>
        <v>42408</v>
      </c>
      <c r="F95" s="8">
        <f t="shared" si="3"/>
        <v>0.31</v>
      </c>
      <c r="G95" s="3">
        <f>ROUND(+'Resp. Thy.'!I193,0)</f>
        <v>10644</v>
      </c>
      <c r="H95" s="3">
        <f>ROUND(+'Resp. Thy.'!F193,0)</f>
        <v>69373</v>
      </c>
      <c r="I95" s="8">
        <f t="shared" si="4"/>
        <v>0.15</v>
      </c>
      <c r="J95" s="8"/>
      <c r="K95" s="10">
        <f t="shared" si="5"/>
        <v>-0.5161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Thy.'!I91,0)</f>
        <v>0</v>
      </c>
      <c r="E96" s="3">
        <f>ROUND(+'Resp. Thy.'!F91,0)</f>
        <v>0</v>
      </c>
      <c r="F96" s="8" t="str">
        <f t="shared" si="3"/>
        <v/>
      </c>
      <c r="G96" s="3">
        <f>ROUND(+'Resp. Thy.'!I194,0)</f>
        <v>0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Thy.'!I92,0)</f>
        <v>0</v>
      </c>
      <c r="E97" s="3">
        <f>ROUND(+'Resp. Thy.'!F92,0)</f>
        <v>0</v>
      </c>
      <c r="F97" s="8" t="str">
        <f t="shared" si="3"/>
        <v/>
      </c>
      <c r="G97" s="3">
        <f>ROUND(+'Resp. Thy.'!I195,0)</f>
        <v>0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Thy.'!I93,0)</f>
        <v>0</v>
      </c>
      <c r="E98" s="3">
        <f>ROUND(+'Resp. Thy.'!F93,0)</f>
        <v>0</v>
      </c>
      <c r="F98" s="8" t="str">
        <f t="shared" si="3"/>
        <v/>
      </c>
      <c r="G98" s="3">
        <f>ROUND(+'Resp. Thy.'!I196,0)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Thy.'!I94,0)</f>
        <v>40133</v>
      </c>
      <c r="E99" s="3">
        <f>ROUND(+'Resp. Thy.'!F94,0)</f>
        <v>7171</v>
      </c>
      <c r="F99" s="8">
        <f t="shared" si="3"/>
        <v>5.6</v>
      </c>
      <c r="G99" s="3">
        <f>ROUND(+'Resp. Thy.'!I197,0)</f>
        <v>41460</v>
      </c>
      <c r="H99" s="3">
        <f>ROUND(+'Resp. Thy.'!F197,0)</f>
        <v>5507</v>
      </c>
      <c r="I99" s="8">
        <f t="shared" si="4"/>
        <v>7.53</v>
      </c>
      <c r="J99" s="8"/>
      <c r="K99" s="10">
        <f t="shared" si="5"/>
        <v>0.34460000000000002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ROUND(+'Resp. Thy.'!I95,0)</f>
        <v>45402</v>
      </c>
      <c r="E100" s="3">
        <f>ROUND(+'Resp. Thy.'!F95,0)</f>
        <v>0</v>
      </c>
      <c r="F100" s="8" t="str">
        <f t="shared" si="3"/>
        <v/>
      </c>
      <c r="G100" s="3">
        <f>ROUND(+'Resp. Thy.'!I198,0)</f>
        <v>77735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Thy.'!I96,0)</f>
        <v>0</v>
      </c>
      <c r="E101" s="3">
        <f>ROUND(+'Resp. Thy.'!F96,0)</f>
        <v>109477</v>
      </c>
      <c r="F101" s="8" t="str">
        <f t="shared" si="3"/>
        <v/>
      </c>
      <c r="G101" s="3">
        <f>ROUND(+'Resp. Thy.'!I199,0)</f>
        <v>949258</v>
      </c>
      <c r="H101" s="3">
        <f>ROUND(+'Resp. Thy.'!F199,0)</f>
        <v>104412</v>
      </c>
      <c r="I101" s="8">
        <f t="shared" si="4"/>
        <v>9.09</v>
      </c>
      <c r="J101" s="8"/>
      <c r="K101" s="10" t="str">
        <f t="shared" si="5"/>
        <v/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Thy.'!I97,0)</f>
        <v>6960</v>
      </c>
      <c r="E102" s="3">
        <f>ROUND(+'Resp. Thy.'!F97,0)</f>
        <v>15504</v>
      </c>
      <c r="F102" s="8">
        <f t="shared" si="3"/>
        <v>0.45</v>
      </c>
      <c r="G102" s="3">
        <f>ROUND(+'Resp. Thy.'!I200,0)</f>
        <v>5192</v>
      </c>
      <c r="H102" s="3">
        <f>ROUND(+'Resp. Thy.'!F200,0)</f>
        <v>30344</v>
      </c>
      <c r="I102" s="8">
        <f t="shared" si="4"/>
        <v>0.17</v>
      </c>
      <c r="J102" s="8"/>
      <c r="K102" s="10">
        <f t="shared" si="5"/>
        <v>-0.62219999999999998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Thy.'!I98,0)</f>
        <v>51892</v>
      </c>
      <c r="E103" s="3">
        <f>ROUND(+'Resp. Thy.'!F98,0)</f>
        <v>0</v>
      </c>
      <c r="F103" s="8" t="str">
        <f t="shared" si="3"/>
        <v/>
      </c>
      <c r="G103" s="3">
        <f>ROUND(+'Resp. Thy.'!I201,0)</f>
        <v>31615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Thy.'!I99,0)</f>
        <v>0</v>
      </c>
      <c r="E104" s="3">
        <f>ROUND(+'Resp. Thy.'!F99,0)</f>
        <v>0</v>
      </c>
      <c r="F104" s="8" t="str">
        <f t="shared" si="3"/>
        <v/>
      </c>
      <c r="G104" s="3">
        <f>ROUND(+'Resp. Thy.'!I202,0)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Thy.'!I100,0)</f>
        <v>0</v>
      </c>
      <c r="E105" s="3">
        <f>ROUND(+'Resp. Thy.'!F100,0)</f>
        <v>0</v>
      </c>
      <c r="F105" s="8" t="str">
        <f t="shared" si="3"/>
        <v/>
      </c>
      <c r="G105" s="3">
        <f>ROUND(+'Resp. Thy.'!I203,0)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Thy.'!I101,0)</f>
        <v>0</v>
      </c>
      <c r="E106" s="3">
        <f>ROUND(+'Resp. Thy.'!F101,0)</f>
        <v>0</v>
      </c>
      <c r="F106" s="8" t="str">
        <f t="shared" si="3"/>
        <v/>
      </c>
      <c r="G106" s="3">
        <f>ROUND(+'Resp. Thy.'!I204,0)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Thy.'!I102,0)</f>
        <v>0</v>
      </c>
      <c r="E107" s="3">
        <f>ROUND(+'Resp. Thy.'!F102,0)</f>
        <v>0</v>
      </c>
      <c r="F107" s="8" t="str">
        <f t="shared" si="3"/>
        <v/>
      </c>
      <c r="G107" s="3">
        <f>ROUND(+'Resp. Thy.'!I205,0)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ROUND(+'Resp. Thy.'!I103,0)</f>
        <v>0</v>
      </c>
      <c r="E108" s="3">
        <f>ROUND(+'Resp. Thy.'!F103,0)</f>
        <v>0</v>
      </c>
      <c r="F108" s="8" t="str">
        <f t="shared" si="3"/>
        <v/>
      </c>
      <c r="G108" s="3">
        <f>ROUND(+'Resp. Thy.'!I206,0)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ROUND(+'Resp. Thy.'!I104,0)</f>
        <v>0</v>
      </c>
      <c r="E109" s="3">
        <f>ROUND(+'Resp. Thy.'!F104,0)</f>
        <v>0</v>
      </c>
      <c r="F109" s="8" t="str">
        <f t="shared" si="3"/>
        <v/>
      </c>
      <c r="G109" s="3">
        <f>ROUND(+'Resp. Thy.'!I207,0)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ROUND(+'Resp. Thy.'!I105,0)</f>
        <v>0</v>
      </c>
      <c r="E110" s="3">
        <f>ROUND(+'Resp. Thy.'!F105,0)</f>
        <v>0</v>
      </c>
      <c r="F110" s="8" t="str">
        <f t="shared" ref="F110" si="6">IF(D110=0,"",IF(E110=0,"",ROUND(D110/E110,2)))</f>
        <v/>
      </c>
      <c r="G110" s="3">
        <f>ROUND(+'Resp. Thy.'!I208,0)</f>
        <v>0</v>
      </c>
      <c r="H110" s="3">
        <f>ROUND(+'Resp. Thy.'!F208,0)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29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41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11</v>
      </c>
      <c r="E9" s="1" t="s">
        <v>3</v>
      </c>
      <c r="F9" s="1" t="s">
        <v>3</v>
      </c>
      <c r="G9" s="1" t="s">
        <v>11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Thy.'!J5,0)</f>
        <v>1826231</v>
      </c>
      <c r="E10" s="3">
        <f>ROUND(+'Resp. Thy.'!F5,0)</f>
        <v>0</v>
      </c>
      <c r="F10" s="8" t="str">
        <f>IF(D10=0,"",IF(E10=0,"",ROUND(D10/E10,2)))</f>
        <v/>
      </c>
      <c r="G10" s="3">
        <f>ROUND(+'Resp. Thy.'!J108,0)</f>
        <v>2246564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Thy.'!J6,0)</f>
        <v>766659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Thy.'!J109,0)</f>
        <v>1055645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Thy.'!J7,0)</f>
        <v>4665</v>
      </c>
      <c r="E12" s="3">
        <f>ROUND(+'Resp. Thy.'!F7,0)</f>
        <v>1570</v>
      </c>
      <c r="F12" s="8">
        <f t="shared" si="0"/>
        <v>2.97</v>
      </c>
      <c r="G12" s="3">
        <f>ROUND(+'Resp. Thy.'!J110,0)</f>
        <v>3853</v>
      </c>
      <c r="H12" s="3">
        <f>ROUND(+'Resp. Thy.'!F110,0)</f>
        <v>1455</v>
      </c>
      <c r="I12" s="8">
        <f t="shared" si="1"/>
        <v>2.65</v>
      </c>
      <c r="J12" s="8"/>
      <c r="K12" s="10">
        <f t="shared" si="2"/>
        <v>-0.1077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Thy.'!J8,0)</f>
        <v>275502</v>
      </c>
      <c r="E13" s="3">
        <f>ROUND(+'Resp. Thy.'!F8,0)</f>
        <v>36249</v>
      </c>
      <c r="F13" s="8">
        <f t="shared" si="0"/>
        <v>7.6</v>
      </c>
      <c r="G13" s="3">
        <f>ROUND(+'Resp. Thy.'!J111,0)</f>
        <v>224285</v>
      </c>
      <c r="H13" s="3">
        <f>ROUND(+'Resp. Thy.'!F111,0)</f>
        <v>30173</v>
      </c>
      <c r="I13" s="8">
        <f t="shared" si="1"/>
        <v>7.43</v>
      </c>
      <c r="J13" s="8"/>
      <c r="K13" s="10">
        <f t="shared" si="2"/>
        <v>-2.24E-2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Thy.'!J9,0)</f>
        <v>2545077</v>
      </c>
      <c r="E14" s="3">
        <f>ROUND(+'Resp. Thy.'!F9,0)</f>
        <v>175500</v>
      </c>
      <c r="F14" s="8">
        <f t="shared" si="0"/>
        <v>14.5</v>
      </c>
      <c r="G14" s="3">
        <f>ROUND(+'Resp. Thy.'!J112,0)</f>
        <v>2518618</v>
      </c>
      <c r="H14" s="3">
        <f>ROUND(+'Resp. Thy.'!F112,0)</f>
        <v>188380</v>
      </c>
      <c r="I14" s="8">
        <f t="shared" si="1"/>
        <v>13.37</v>
      </c>
      <c r="J14" s="8"/>
      <c r="K14" s="10">
        <f t="shared" si="2"/>
        <v>-7.7899999999999997E-2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Thy.'!J10,0)</f>
        <v>0</v>
      </c>
      <c r="E15" s="3">
        <f>ROUND(+'Resp. Thy.'!F10,0)</f>
        <v>0</v>
      </c>
      <c r="F15" s="8" t="str">
        <f t="shared" si="0"/>
        <v/>
      </c>
      <c r="G15" s="3">
        <f>ROUND(+'Resp. Thy.'!J113,0)</f>
        <v>35188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Thy.'!J11,0)</f>
        <v>0</v>
      </c>
      <c r="E16" s="3">
        <f>ROUND(+'Resp. Thy.'!F11,0)</f>
        <v>0</v>
      </c>
      <c r="F16" s="8" t="str">
        <f t="shared" si="0"/>
        <v/>
      </c>
      <c r="G16" s="3">
        <f>ROUND(+'Resp. Thy.'!J114,0)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Thy.'!J12,0)</f>
        <v>122133</v>
      </c>
      <c r="E17" s="3">
        <f>ROUND(+'Resp. Thy.'!F12,0)</f>
        <v>0</v>
      </c>
      <c r="F17" s="8" t="str">
        <f t="shared" si="0"/>
        <v/>
      </c>
      <c r="G17" s="3">
        <f>ROUND(+'Resp. Thy.'!J115,0)</f>
        <v>346452</v>
      </c>
      <c r="H17" s="3">
        <f>ROUND(+'Resp. Thy.'!F115,0)</f>
        <v>32100</v>
      </c>
      <c r="I17" s="8">
        <f t="shared" si="1"/>
        <v>10.79</v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Thy.'!J13,0)</f>
        <v>24252</v>
      </c>
      <c r="E18" s="3">
        <f>ROUND(+'Resp. Thy.'!F13,0)</f>
        <v>4303</v>
      </c>
      <c r="F18" s="8">
        <f t="shared" si="0"/>
        <v>5.64</v>
      </c>
      <c r="G18" s="3">
        <f>ROUND(+'Resp. Thy.'!J116,0)</f>
        <v>28216</v>
      </c>
      <c r="H18" s="3">
        <f>ROUND(+'Resp. Thy.'!F116,0)</f>
        <v>3042</v>
      </c>
      <c r="I18" s="8">
        <f t="shared" si="1"/>
        <v>9.2799999999999994</v>
      </c>
      <c r="J18" s="8"/>
      <c r="K18" s="10">
        <f t="shared" si="2"/>
        <v>0.64539999999999997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Thy.'!J14,0)</f>
        <v>133508</v>
      </c>
      <c r="E19" s="3">
        <f>ROUND(+'Resp. Thy.'!F14,0)</f>
        <v>21535</v>
      </c>
      <c r="F19" s="8">
        <f t="shared" si="0"/>
        <v>6.2</v>
      </c>
      <c r="G19" s="3">
        <f>ROUND(+'Resp. Thy.'!J117,0)</f>
        <v>118335</v>
      </c>
      <c r="H19" s="3">
        <f>ROUND(+'Resp. Thy.'!F117,0)</f>
        <v>28357</v>
      </c>
      <c r="I19" s="8">
        <f t="shared" si="1"/>
        <v>4.17</v>
      </c>
      <c r="J19" s="8"/>
      <c r="K19" s="10">
        <f t="shared" si="2"/>
        <v>-0.32740000000000002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Thy.'!J15,0)</f>
        <v>444310</v>
      </c>
      <c r="E20" s="3">
        <f>ROUND(+'Resp. Thy.'!F15,0)</f>
        <v>7399</v>
      </c>
      <c r="F20" s="8">
        <f t="shared" si="0"/>
        <v>60.05</v>
      </c>
      <c r="G20" s="3">
        <f>ROUND(+'Resp. Thy.'!J118,0)</f>
        <v>616402</v>
      </c>
      <c r="H20" s="3">
        <f>ROUND(+'Resp. Thy.'!F118,0)</f>
        <v>7845</v>
      </c>
      <c r="I20" s="8">
        <f t="shared" si="1"/>
        <v>78.569999999999993</v>
      </c>
      <c r="J20" s="8"/>
      <c r="K20" s="10">
        <f t="shared" si="2"/>
        <v>0.30840000000000001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Thy.'!J16,0)</f>
        <v>660704</v>
      </c>
      <c r="E21" s="3">
        <f>ROUND(+'Resp. Thy.'!F16,0)</f>
        <v>65280</v>
      </c>
      <c r="F21" s="8">
        <f t="shared" si="0"/>
        <v>10.119999999999999</v>
      </c>
      <c r="G21" s="3">
        <f>ROUND(+'Resp. Thy.'!J119,0)</f>
        <v>706391</v>
      </c>
      <c r="H21" s="3">
        <f>ROUND(+'Resp. Thy.'!F119,0)</f>
        <v>152951</v>
      </c>
      <c r="I21" s="8">
        <f t="shared" si="1"/>
        <v>4.62</v>
      </c>
      <c r="J21" s="8"/>
      <c r="K21" s="10">
        <f t="shared" si="2"/>
        <v>-0.54349999999999998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Thy.'!J17,0)</f>
        <v>37191</v>
      </c>
      <c r="E22" s="3">
        <f>ROUND(+'Resp. Thy.'!F17,0)</f>
        <v>187495</v>
      </c>
      <c r="F22" s="8">
        <f t="shared" si="0"/>
        <v>0.2</v>
      </c>
      <c r="G22" s="3">
        <f>ROUND(+'Resp. Thy.'!J120,0)</f>
        <v>44050</v>
      </c>
      <c r="H22" s="3">
        <f>ROUND(+'Resp. Thy.'!F120,0)</f>
        <v>9209</v>
      </c>
      <c r="I22" s="8">
        <f t="shared" si="1"/>
        <v>4.78</v>
      </c>
      <c r="J22" s="8"/>
      <c r="K22" s="10">
        <f t="shared" si="2"/>
        <v>22.9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ROUND(+'Resp. Thy.'!J18,0)</f>
        <v>625589</v>
      </c>
      <c r="E23" s="3">
        <f>ROUND(+'Resp. Thy.'!F18,0)</f>
        <v>178265</v>
      </c>
      <c r="F23" s="8">
        <f t="shared" si="0"/>
        <v>3.51</v>
      </c>
      <c r="G23" s="3">
        <f>ROUND(+'Resp. Thy.'!J121,0)</f>
        <v>599436</v>
      </c>
      <c r="H23" s="3">
        <f>ROUND(+'Resp. Thy.'!F121,0)</f>
        <v>185233</v>
      </c>
      <c r="I23" s="8">
        <f t="shared" si="1"/>
        <v>3.24</v>
      </c>
      <c r="J23" s="8"/>
      <c r="K23" s="10">
        <f t="shared" si="2"/>
        <v>-7.6899999999999996E-2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Thy.'!J19,0)</f>
        <v>148779</v>
      </c>
      <c r="E24" s="3">
        <f>ROUND(+'Resp. Thy.'!F19,0)</f>
        <v>0</v>
      </c>
      <c r="F24" s="8" t="str">
        <f t="shared" si="0"/>
        <v/>
      </c>
      <c r="G24" s="3">
        <f>ROUND(+'Resp. Thy.'!J122,0)</f>
        <v>160340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Thy.'!J20,0)</f>
        <v>211844</v>
      </c>
      <c r="E25" s="3">
        <f>ROUND(+'Resp. Thy.'!F20,0)</f>
        <v>61174</v>
      </c>
      <c r="F25" s="8">
        <f t="shared" si="0"/>
        <v>3.46</v>
      </c>
      <c r="G25" s="3">
        <f>ROUND(+'Resp. Thy.'!J123,0)</f>
        <v>241991</v>
      </c>
      <c r="H25" s="3">
        <f>ROUND(+'Resp. Thy.'!F123,0)</f>
        <v>52009</v>
      </c>
      <c r="I25" s="8">
        <f t="shared" si="1"/>
        <v>4.6500000000000004</v>
      </c>
      <c r="J25" s="8"/>
      <c r="K25" s="10">
        <f t="shared" si="2"/>
        <v>0.34389999999999998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Thy.'!J21,0)</f>
        <v>0</v>
      </c>
      <c r="E26" s="3">
        <f>ROUND(+'Resp. Thy.'!F21,0)</f>
        <v>285</v>
      </c>
      <c r="F26" s="8" t="str">
        <f t="shared" si="0"/>
        <v/>
      </c>
      <c r="G26" s="3">
        <f>ROUND(+'Resp. Thy.'!J124,0)</f>
        <v>0</v>
      </c>
      <c r="H26" s="3">
        <f>ROUND(+'Resp. Thy.'!F124,0)</f>
        <v>901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Thy.'!J22,0)</f>
        <v>0</v>
      </c>
      <c r="E27" s="3">
        <f>ROUND(+'Resp. Thy.'!F22,0)</f>
        <v>0</v>
      </c>
      <c r="F27" s="8" t="str">
        <f t="shared" si="0"/>
        <v/>
      </c>
      <c r="G27" s="3">
        <f>ROUND(+'Resp. Thy.'!J125,0)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Thy.'!J23,0)</f>
        <v>0</v>
      </c>
      <c r="E28" s="3">
        <f>ROUND(+'Resp. Thy.'!F23,0)</f>
        <v>0</v>
      </c>
      <c r="F28" s="8" t="str">
        <f t="shared" si="0"/>
        <v/>
      </c>
      <c r="G28" s="3">
        <f>ROUND(+'Resp. Thy.'!J126,0)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Thy.'!J24,0)</f>
        <v>66200</v>
      </c>
      <c r="E29" s="3">
        <f>ROUND(+'Resp. Thy.'!F24,0)</f>
        <v>6880</v>
      </c>
      <c r="F29" s="8">
        <f t="shared" si="0"/>
        <v>9.6199999999999992</v>
      </c>
      <c r="G29" s="3">
        <f>ROUND(+'Resp. Thy.'!J127,0)</f>
        <v>57257</v>
      </c>
      <c r="H29" s="3">
        <f>ROUND(+'Resp. Thy.'!F127,0)</f>
        <v>6880</v>
      </c>
      <c r="I29" s="8">
        <f t="shared" si="1"/>
        <v>8.32</v>
      </c>
      <c r="J29" s="8"/>
      <c r="K29" s="10">
        <f t="shared" si="2"/>
        <v>-0.1351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Thy.'!J25,0)</f>
        <v>397002</v>
      </c>
      <c r="E30" s="3">
        <f>ROUND(+'Resp. Thy.'!F25,0)</f>
        <v>0</v>
      </c>
      <c r="F30" s="8" t="str">
        <f t="shared" si="0"/>
        <v/>
      </c>
      <c r="G30" s="3">
        <f>ROUND(+'Resp. Thy.'!J128,0)</f>
        <v>386673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Thy.'!J26,0)</f>
        <v>848</v>
      </c>
      <c r="E31" s="3">
        <f>ROUND(+'Resp. Thy.'!F26,0)</f>
        <v>595</v>
      </c>
      <c r="F31" s="8">
        <f t="shared" si="0"/>
        <v>1.43</v>
      </c>
      <c r="G31" s="3">
        <f>ROUND(+'Resp. Thy.'!J129,0)</f>
        <v>3697</v>
      </c>
      <c r="H31" s="3">
        <f>ROUND(+'Resp. Thy.'!F129,0)</f>
        <v>1375</v>
      </c>
      <c r="I31" s="8">
        <f t="shared" si="1"/>
        <v>2.69</v>
      </c>
      <c r="J31" s="8"/>
      <c r="K31" s="10">
        <f t="shared" si="2"/>
        <v>0.88109999999999999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Thy.'!J27,0)</f>
        <v>47735</v>
      </c>
      <c r="E32" s="3">
        <f>ROUND(+'Resp. Thy.'!F27,0)</f>
        <v>1825</v>
      </c>
      <c r="F32" s="8">
        <f t="shared" si="0"/>
        <v>26.16</v>
      </c>
      <c r="G32" s="3">
        <f>ROUND(+'Resp. Thy.'!J130,0)</f>
        <v>47394</v>
      </c>
      <c r="H32" s="3">
        <f>ROUND(+'Resp. Thy.'!F130,0)</f>
        <v>2083</v>
      </c>
      <c r="I32" s="8">
        <f t="shared" si="1"/>
        <v>22.75</v>
      </c>
      <c r="J32" s="8"/>
      <c r="K32" s="10">
        <f t="shared" si="2"/>
        <v>-0.13039999999999999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ROUND(+'Resp. Thy.'!J28,0)</f>
        <v>204467</v>
      </c>
      <c r="E33" s="3">
        <f>ROUND(+'Resp. Thy.'!F28,0)</f>
        <v>45342</v>
      </c>
      <c r="F33" s="8">
        <f t="shared" si="0"/>
        <v>4.51</v>
      </c>
      <c r="G33" s="3">
        <f>ROUND(+'Resp. Thy.'!J131,0)</f>
        <v>279533</v>
      </c>
      <c r="H33" s="3">
        <f>ROUND(+'Resp. Thy.'!F131,0)</f>
        <v>44824</v>
      </c>
      <c r="I33" s="8">
        <f t="shared" si="1"/>
        <v>6.24</v>
      </c>
      <c r="J33" s="8"/>
      <c r="K33" s="10">
        <f t="shared" si="2"/>
        <v>0.3836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Thy.'!J29,0)</f>
        <v>157890</v>
      </c>
      <c r="E34" s="3">
        <f>ROUND(+'Resp. Thy.'!F29,0)</f>
        <v>15799</v>
      </c>
      <c r="F34" s="8">
        <f t="shared" si="0"/>
        <v>9.99</v>
      </c>
      <c r="G34" s="3">
        <f>ROUND(+'Resp. Thy.'!J132,0)</f>
        <v>153808</v>
      </c>
      <c r="H34" s="3">
        <f>ROUND(+'Resp. Thy.'!F132,0)</f>
        <v>13907</v>
      </c>
      <c r="I34" s="8">
        <f t="shared" si="1"/>
        <v>11.06</v>
      </c>
      <c r="J34" s="8"/>
      <c r="K34" s="10">
        <f t="shared" si="2"/>
        <v>0.1071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Thy.'!J30,0)</f>
        <v>41168</v>
      </c>
      <c r="E35" s="3">
        <f>ROUND(+'Resp. Thy.'!F30,0)</f>
        <v>14724</v>
      </c>
      <c r="F35" s="8">
        <f t="shared" si="0"/>
        <v>2.8</v>
      </c>
      <c r="G35" s="3">
        <f>ROUND(+'Resp. Thy.'!J133,0)</f>
        <v>45216</v>
      </c>
      <c r="H35" s="3">
        <f>ROUND(+'Resp. Thy.'!F133,0)</f>
        <v>16058</v>
      </c>
      <c r="I35" s="8">
        <f t="shared" si="1"/>
        <v>2.82</v>
      </c>
      <c r="J35" s="8"/>
      <c r="K35" s="10">
        <f t="shared" si="2"/>
        <v>7.1000000000000004E-3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Thy.'!J31,0)</f>
        <v>0</v>
      </c>
      <c r="E36" s="3">
        <f>ROUND(+'Resp. Thy.'!F31,0)</f>
        <v>0</v>
      </c>
      <c r="F36" s="8" t="str">
        <f t="shared" si="0"/>
        <v/>
      </c>
      <c r="G36" s="3">
        <f>ROUND(+'Resp. Thy.'!J134,0)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Thy.'!J32,0)</f>
        <v>0</v>
      </c>
      <c r="E37" s="3">
        <f>ROUND(+'Resp. Thy.'!F32,0)</f>
        <v>0</v>
      </c>
      <c r="F37" s="8" t="str">
        <f t="shared" si="0"/>
        <v/>
      </c>
      <c r="G37" s="3">
        <f>ROUND(+'Resp. Thy.'!J135,0)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Thy.'!J33,0)</f>
        <v>0</v>
      </c>
      <c r="E38" s="3">
        <f>ROUND(+'Resp. Thy.'!F33,0)</f>
        <v>0</v>
      </c>
      <c r="F38" s="8" t="str">
        <f t="shared" si="0"/>
        <v/>
      </c>
      <c r="G38" s="3">
        <f>ROUND(+'Resp. Thy.'!J136,0)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Thy.'!J34,0)</f>
        <v>0</v>
      </c>
      <c r="E39" s="3">
        <f>ROUND(+'Resp. Thy.'!F34,0)</f>
        <v>0</v>
      </c>
      <c r="F39" s="8" t="str">
        <f t="shared" si="0"/>
        <v/>
      </c>
      <c r="G39" s="3">
        <f>ROUND(+'Resp. Thy.'!J137,0)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Thy.'!J35,0)</f>
        <v>1068003</v>
      </c>
      <c r="E40" s="3">
        <f>ROUND(+'Resp. Thy.'!F35,0)</f>
        <v>193480</v>
      </c>
      <c r="F40" s="8">
        <f t="shared" si="0"/>
        <v>5.52</v>
      </c>
      <c r="G40" s="3">
        <f>ROUND(+'Resp. Thy.'!J138,0)</f>
        <v>955889</v>
      </c>
      <c r="H40" s="3">
        <f>ROUND(+'Resp. Thy.'!F138,0)</f>
        <v>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Thy.'!J36,0)</f>
        <v>87175</v>
      </c>
      <c r="E41" s="3">
        <f>ROUND(+'Resp. Thy.'!F36,0)</f>
        <v>31696</v>
      </c>
      <c r="F41" s="8">
        <f t="shared" si="0"/>
        <v>2.75</v>
      </c>
      <c r="G41" s="3">
        <f>ROUND(+'Resp. Thy.'!J139,0)</f>
        <v>79577</v>
      </c>
      <c r="H41" s="3">
        <f>ROUND(+'Resp. Thy.'!F139,0)</f>
        <v>27917</v>
      </c>
      <c r="I41" s="8">
        <f t="shared" si="1"/>
        <v>2.85</v>
      </c>
      <c r="J41" s="8"/>
      <c r="K41" s="10">
        <f t="shared" si="2"/>
        <v>3.6400000000000002E-2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Thy.'!J37,0)</f>
        <v>5581</v>
      </c>
      <c r="E42" s="3">
        <f>ROUND(+'Resp. Thy.'!F37,0)</f>
        <v>1506</v>
      </c>
      <c r="F42" s="8">
        <f t="shared" si="0"/>
        <v>3.71</v>
      </c>
      <c r="G42" s="3">
        <f>ROUND(+'Resp. Thy.'!J140,0)</f>
        <v>5215</v>
      </c>
      <c r="H42" s="3">
        <f>ROUND(+'Resp. Thy.'!F140,0)</f>
        <v>1178</v>
      </c>
      <c r="I42" s="8">
        <f t="shared" si="1"/>
        <v>4.43</v>
      </c>
      <c r="J42" s="8"/>
      <c r="K42" s="10">
        <f t="shared" si="2"/>
        <v>0.19409999999999999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ROUND(+'Resp. Thy.'!J38,0)</f>
        <v>173099</v>
      </c>
      <c r="E43" s="3">
        <f>ROUND(+'Resp. Thy.'!F38,0)</f>
        <v>0</v>
      </c>
      <c r="F43" s="8" t="str">
        <f t="shared" si="0"/>
        <v/>
      </c>
      <c r="G43" s="3">
        <f>ROUND(+'Resp. Thy.'!J141,0)</f>
        <v>188795</v>
      </c>
      <c r="H43" s="3">
        <f>ROUND(+'Resp. Thy.'!F141,0)</f>
        <v>51619</v>
      </c>
      <c r="I43" s="8">
        <f t="shared" si="1"/>
        <v>3.66</v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Thy.'!J39,0)</f>
        <v>0</v>
      </c>
      <c r="E44" s="3">
        <f>ROUND(+'Resp. Thy.'!F39,0)</f>
        <v>0</v>
      </c>
      <c r="F44" s="8" t="str">
        <f t="shared" si="0"/>
        <v/>
      </c>
      <c r="G44" s="3">
        <f>ROUND(+'Resp. Thy.'!J142,0)</f>
        <v>28124</v>
      </c>
      <c r="H44" s="3">
        <f>ROUND(+'Resp. Thy.'!F142,0)</f>
        <v>6666</v>
      </c>
      <c r="I44" s="8">
        <f t="shared" si="1"/>
        <v>4.22</v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Thy.'!J40,0)</f>
        <v>0</v>
      </c>
      <c r="E45" s="3">
        <f>ROUND(+'Resp. Thy.'!F40,0)</f>
        <v>0</v>
      </c>
      <c r="F45" s="8" t="str">
        <f t="shared" si="0"/>
        <v/>
      </c>
      <c r="G45" s="3">
        <f>ROUND(+'Resp. Thy.'!J143,0)</f>
        <v>47588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Thy.'!J41,0)</f>
        <v>1273</v>
      </c>
      <c r="E46" s="3">
        <f>ROUND(+'Resp. Thy.'!F41,0)</f>
        <v>1163</v>
      </c>
      <c r="F46" s="8">
        <f t="shared" si="0"/>
        <v>1.0900000000000001</v>
      </c>
      <c r="G46" s="3">
        <f>ROUND(+'Resp. Thy.'!J144,0)</f>
        <v>4041</v>
      </c>
      <c r="H46" s="3">
        <f>ROUND(+'Resp. Thy.'!F144,0)</f>
        <v>1521</v>
      </c>
      <c r="I46" s="8">
        <f t="shared" si="1"/>
        <v>2.66</v>
      </c>
      <c r="J46" s="8"/>
      <c r="K46" s="10">
        <f t="shared" si="2"/>
        <v>1.4403999999999999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Thy.'!J42,0)</f>
        <v>56718</v>
      </c>
      <c r="E47" s="3">
        <f>ROUND(+'Resp. Thy.'!F42,0)</f>
        <v>15462</v>
      </c>
      <c r="F47" s="8">
        <f t="shared" si="0"/>
        <v>3.67</v>
      </c>
      <c r="G47" s="3">
        <f>ROUND(+'Resp. Thy.'!J145,0)</f>
        <v>66592</v>
      </c>
      <c r="H47" s="3">
        <f>ROUND(+'Resp. Thy.'!F145,0)</f>
        <v>12660</v>
      </c>
      <c r="I47" s="8">
        <f t="shared" si="1"/>
        <v>5.26</v>
      </c>
      <c r="J47" s="8"/>
      <c r="K47" s="10">
        <f t="shared" si="2"/>
        <v>0.43319999999999997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Thy.'!J43,0)</f>
        <v>4217</v>
      </c>
      <c r="E48" s="3">
        <f>ROUND(+'Resp. Thy.'!F43,0)</f>
        <v>0</v>
      </c>
      <c r="F48" s="8" t="str">
        <f t="shared" si="0"/>
        <v/>
      </c>
      <c r="G48" s="3">
        <f>ROUND(+'Resp. Thy.'!J146,0)</f>
        <v>3430</v>
      </c>
      <c r="H48" s="3">
        <f>ROUND(+'Resp. Thy.'!F146,0)</f>
        <v>20</v>
      </c>
      <c r="I48" s="8">
        <f t="shared" si="1"/>
        <v>171.5</v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Thy.'!J44,0)</f>
        <v>0</v>
      </c>
      <c r="E49" s="3">
        <f>ROUND(+'Resp. Thy.'!F44,0)</f>
        <v>0</v>
      </c>
      <c r="F49" s="8" t="str">
        <f t="shared" si="0"/>
        <v/>
      </c>
      <c r="G49" s="3">
        <f>ROUND(+'Resp. Thy.'!J147,0)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Thy.'!J45,0)</f>
        <v>197288</v>
      </c>
      <c r="E50" s="3">
        <f>ROUND(+'Resp. Thy.'!F45,0)</f>
        <v>0</v>
      </c>
      <c r="F50" s="8" t="str">
        <f t="shared" si="0"/>
        <v/>
      </c>
      <c r="G50" s="3">
        <f>ROUND(+'Resp. Thy.'!J148,0)</f>
        <v>231896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Thy.'!J46,0)</f>
        <v>1801296</v>
      </c>
      <c r="E51" s="3">
        <f>ROUND(+'Resp. Thy.'!F46,0)</f>
        <v>65266</v>
      </c>
      <c r="F51" s="8">
        <f t="shared" si="0"/>
        <v>27.6</v>
      </c>
      <c r="G51" s="3">
        <f>ROUND(+'Resp. Thy.'!J149,0)</f>
        <v>1728492</v>
      </c>
      <c r="H51" s="3">
        <f>ROUND(+'Resp. Thy.'!F149,0)</f>
        <v>68962</v>
      </c>
      <c r="I51" s="8">
        <f t="shared" si="1"/>
        <v>25.06</v>
      </c>
      <c r="J51" s="8"/>
      <c r="K51" s="10">
        <f t="shared" si="2"/>
        <v>-9.1999999999999998E-2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Thy.'!J47,0)</f>
        <v>22649</v>
      </c>
      <c r="E52" s="3">
        <f>ROUND(+'Resp. Thy.'!F47,0)</f>
        <v>1831</v>
      </c>
      <c r="F52" s="8">
        <f t="shared" si="0"/>
        <v>12.37</v>
      </c>
      <c r="G52" s="3">
        <f>ROUND(+'Resp. Thy.'!J150,0)</f>
        <v>13769</v>
      </c>
      <c r="H52" s="3">
        <f>ROUND(+'Resp. Thy.'!F150,0)</f>
        <v>559</v>
      </c>
      <c r="I52" s="8">
        <f t="shared" si="1"/>
        <v>24.63</v>
      </c>
      <c r="J52" s="8"/>
      <c r="K52" s="10">
        <f t="shared" si="2"/>
        <v>0.99109999999999998</v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Thy.'!J48,0)</f>
        <v>235510</v>
      </c>
      <c r="E53" s="3">
        <f>ROUND(+'Resp. Thy.'!F48,0)</f>
        <v>23499</v>
      </c>
      <c r="F53" s="8">
        <f t="shared" si="0"/>
        <v>10.02</v>
      </c>
      <c r="G53" s="3">
        <f>ROUND(+'Resp. Thy.'!J151,0)</f>
        <v>246868</v>
      </c>
      <c r="H53" s="3">
        <f>ROUND(+'Resp. Thy.'!F151,0)</f>
        <v>22532</v>
      </c>
      <c r="I53" s="8">
        <f t="shared" si="1"/>
        <v>10.96</v>
      </c>
      <c r="J53" s="8"/>
      <c r="K53" s="10">
        <f t="shared" si="2"/>
        <v>9.3799999999999994E-2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Thy.'!J49,0)</f>
        <v>265385</v>
      </c>
      <c r="E54" s="3">
        <f>ROUND(+'Resp. Thy.'!F49,0)</f>
        <v>0</v>
      </c>
      <c r="F54" s="8" t="str">
        <f t="shared" si="0"/>
        <v/>
      </c>
      <c r="G54" s="3">
        <f>ROUND(+'Resp. Thy.'!J152,0)</f>
        <v>261775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Thy.'!J50,0)</f>
        <v>177681</v>
      </c>
      <c r="E55" s="3">
        <f>ROUND(+'Resp. Thy.'!F50,0)</f>
        <v>43938</v>
      </c>
      <c r="F55" s="8">
        <f t="shared" si="0"/>
        <v>4.04</v>
      </c>
      <c r="G55" s="3">
        <f>ROUND(+'Resp. Thy.'!J153,0)</f>
        <v>168593</v>
      </c>
      <c r="H55" s="3">
        <f>ROUND(+'Resp. Thy.'!F153,0)</f>
        <v>65862</v>
      </c>
      <c r="I55" s="8">
        <f t="shared" si="1"/>
        <v>2.56</v>
      </c>
      <c r="J55" s="8"/>
      <c r="K55" s="10">
        <f t="shared" si="2"/>
        <v>-0.36630000000000001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Thy.'!J51,0)</f>
        <v>130549</v>
      </c>
      <c r="E56" s="3">
        <f>ROUND(+'Resp. Thy.'!F51,0)</f>
        <v>12058</v>
      </c>
      <c r="F56" s="8">
        <f t="shared" si="0"/>
        <v>10.83</v>
      </c>
      <c r="G56" s="3">
        <f>ROUND(+'Resp. Thy.'!J154,0)</f>
        <v>115346</v>
      </c>
      <c r="H56" s="3">
        <f>ROUND(+'Resp. Thy.'!F154,0)</f>
        <v>11676</v>
      </c>
      <c r="I56" s="8">
        <f t="shared" si="1"/>
        <v>9.8800000000000008</v>
      </c>
      <c r="J56" s="8"/>
      <c r="K56" s="10">
        <f t="shared" si="2"/>
        <v>-8.77E-2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Thy.'!J52,0)</f>
        <v>15367</v>
      </c>
      <c r="E57" s="3">
        <f>ROUND(+'Resp. Thy.'!F52,0)</f>
        <v>431</v>
      </c>
      <c r="F57" s="8">
        <f t="shared" si="0"/>
        <v>35.65</v>
      </c>
      <c r="G57" s="3">
        <f>ROUND(+'Resp. Thy.'!J155,0)</f>
        <v>0</v>
      </c>
      <c r="H57" s="3">
        <f>ROUND(+'Resp. Thy.'!F155,0)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Thy.'!J53,0)</f>
        <v>239698</v>
      </c>
      <c r="E58" s="3">
        <f>ROUND(+'Resp. Thy.'!F53,0)</f>
        <v>0</v>
      </c>
      <c r="F58" s="8" t="str">
        <f t="shared" si="0"/>
        <v/>
      </c>
      <c r="G58" s="3">
        <f>ROUND(+'Resp. Thy.'!J156,0)</f>
        <v>320639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Thy.'!J54,0)</f>
        <v>387750</v>
      </c>
      <c r="E59" s="3">
        <f>ROUND(+'Resp. Thy.'!F54,0)</f>
        <v>74685</v>
      </c>
      <c r="F59" s="8">
        <f t="shared" si="0"/>
        <v>5.19</v>
      </c>
      <c r="G59" s="3">
        <f>ROUND(+'Resp. Thy.'!J157,0)</f>
        <v>383525</v>
      </c>
      <c r="H59" s="3">
        <f>ROUND(+'Resp. Thy.'!F157,0)</f>
        <v>0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Thy.'!J55,0)</f>
        <v>28982</v>
      </c>
      <c r="E60" s="3">
        <f>ROUND(+'Resp. Thy.'!F55,0)</f>
        <v>2192</v>
      </c>
      <c r="F60" s="8">
        <f t="shared" si="0"/>
        <v>13.22</v>
      </c>
      <c r="G60" s="3">
        <f>ROUND(+'Resp. Thy.'!J158,0)</f>
        <v>5327</v>
      </c>
      <c r="H60" s="3">
        <f>ROUND(+'Resp. Thy.'!F158,0)</f>
        <v>522278</v>
      </c>
      <c r="I60" s="8">
        <f t="shared" si="1"/>
        <v>0.01</v>
      </c>
      <c r="J60" s="8"/>
      <c r="K60" s="10">
        <f t="shared" si="2"/>
        <v>-0.99919999999999998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Thy.'!J56,0)</f>
        <v>27602</v>
      </c>
      <c r="E61" s="3">
        <f>ROUND(+'Resp. Thy.'!F56,0)</f>
        <v>251</v>
      </c>
      <c r="F61" s="8">
        <f t="shared" si="0"/>
        <v>109.97</v>
      </c>
      <c r="G61" s="3">
        <f>ROUND(+'Resp. Thy.'!J159,0)</f>
        <v>13828</v>
      </c>
      <c r="H61" s="3">
        <f>ROUND(+'Resp. Thy.'!F159,0)</f>
        <v>1785</v>
      </c>
      <c r="I61" s="8">
        <f t="shared" si="1"/>
        <v>7.75</v>
      </c>
      <c r="J61" s="8"/>
      <c r="K61" s="10">
        <f t="shared" si="2"/>
        <v>-0.92949999999999999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Thy.'!J57,0)</f>
        <v>601855</v>
      </c>
      <c r="E62" s="3">
        <f>ROUND(+'Resp. Thy.'!F57,0)</f>
        <v>82307</v>
      </c>
      <c r="F62" s="8">
        <f t="shared" si="0"/>
        <v>7.31</v>
      </c>
      <c r="G62" s="3">
        <f>ROUND(+'Resp. Thy.'!J160,0)</f>
        <v>597107</v>
      </c>
      <c r="H62" s="3">
        <f>ROUND(+'Resp. Thy.'!F160,0)</f>
        <v>107577</v>
      </c>
      <c r="I62" s="8">
        <f t="shared" si="1"/>
        <v>5.55</v>
      </c>
      <c r="J62" s="8"/>
      <c r="K62" s="10">
        <f t="shared" si="2"/>
        <v>-0.24079999999999999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ROUND(+'Resp. Thy.'!J58,0)</f>
        <v>439223</v>
      </c>
      <c r="E63" s="3">
        <f>ROUND(+'Resp. Thy.'!F58,0)</f>
        <v>70097</v>
      </c>
      <c r="F63" s="8">
        <f t="shared" si="0"/>
        <v>6.27</v>
      </c>
      <c r="G63" s="3">
        <f>ROUND(+'Resp. Thy.'!J161,0)</f>
        <v>580637</v>
      </c>
      <c r="H63" s="3">
        <f>ROUND(+'Resp. Thy.'!F161,0)</f>
        <v>67425</v>
      </c>
      <c r="I63" s="8">
        <f t="shared" si="1"/>
        <v>8.61</v>
      </c>
      <c r="J63" s="8"/>
      <c r="K63" s="10">
        <f t="shared" si="2"/>
        <v>0.37319999999999998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Thy.'!J59,0)</f>
        <v>48256</v>
      </c>
      <c r="E64" s="3">
        <f>ROUND(+'Resp. Thy.'!F59,0)</f>
        <v>1963</v>
      </c>
      <c r="F64" s="8">
        <f t="shared" si="0"/>
        <v>24.58</v>
      </c>
      <c r="G64" s="3">
        <f>ROUND(+'Resp. Thy.'!J162,0)</f>
        <v>34885</v>
      </c>
      <c r="H64" s="3">
        <f>ROUND(+'Resp. Thy.'!F162,0)</f>
        <v>1866</v>
      </c>
      <c r="I64" s="8">
        <f t="shared" si="1"/>
        <v>18.7</v>
      </c>
      <c r="J64" s="8"/>
      <c r="K64" s="10">
        <f t="shared" si="2"/>
        <v>-0.2392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Thy.'!J60,0)</f>
        <v>167395</v>
      </c>
      <c r="E65" s="3">
        <f>ROUND(+'Resp. Thy.'!F60,0)</f>
        <v>68773</v>
      </c>
      <c r="F65" s="8">
        <f t="shared" si="0"/>
        <v>2.4300000000000002</v>
      </c>
      <c r="G65" s="3">
        <f>ROUND(+'Resp. Thy.'!J163,0)</f>
        <v>156699</v>
      </c>
      <c r="H65" s="3">
        <f>ROUND(+'Resp. Thy.'!F163,0)</f>
        <v>61208</v>
      </c>
      <c r="I65" s="8">
        <f t="shared" si="1"/>
        <v>2.56</v>
      </c>
      <c r="J65" s="8"/>
      <c r="K65" s="10">
        <f t="shared" si="2"/>
        <v>5.3499999999999999E-2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Thy.'!J61,0)</f>
        <v>15193</v>
      </c>
      <c r="E66" s="3">
        <f>ROUND(+'Resp. Thy.'!F61,0)</f>
        <v>0</v>
      </c>
      <c r="F66" s="8" t="str">
        <f t="shared" si="0"/>
        <v/>
      </c>
      <c r="G66" s="3">
        <f>ROUND(+'Resp. Thy.'!J164,0)</f>
        <v>15367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Thy.'!J62,0)</f>
        <v>62110</v>
      </c>
      <c r="E67" s="3">
        <f>ROUND(+'Resp. Thy.'!F62,0)</f>
        <v>7022</v>
      </c>
      <c r="F67" s="8">
        <f t="shared" si="0"/>
        <v>8.85</v>
      </c>
      <c r="G67" s="3">
        <f>ROUND(+'Resp. Thy.'!J165,0)</f>
        <v>67733</v>
      </c>
      <c r="H67" s="3">
        <f>ROUND(+'Resp. Thy.'!F165,0)</f>
        <v>7191</v>
      </c>
      <c r="I67" s="8">
        <f t="shared" si="1"/>
        <v>9.42</v>
      </c>
      <c r="J67" s="8"/>
      <c r="K67" s="10">
        <f t="shared" si="2"/>
        <v>6.4399999999999999E-2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Thy.'!J63,0)</f>
        <v>50710</v>
      </c>
      <c r="E68" s="3">
        <f>ROUND(+'Resp. Thy.'!F63,0)</f>
        <v>16</v>
      </c>
      <c r="F68" s="8">
        <f t="shared" si="0"/>
        <v>3169.38</v>
      </c>
      <c r="G68" s="3">
        <f>ROUND(+'Resp. Thy.'!J166,0)</f>
        <v>38469</v>
      </c>
      <c r="H68" s="3">
        <f>ROUND(+'Resp. Thy.'!F166,0)</f>
        <v>4537</v>
      </c>
      <c r="I68" s="8">
        <f t="shared" si="1"/>
        <v>8.48</v>
      </c>
      <c r="J68" s="8"/>
      <c r="K68" s="10">
        <f t="shared" si="2"/>
        <v>-0.99729999999999996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Thy.'!J64,0)</f>
        <v>689488</v>
      </c>
      <c r="E69" s="3">
        <f>ROUND(+'Resp. Thy.'!F64,0)</f>
        <v>71770</v>
      </c>
      <c r="F69" s="8">
        <f t="shared" si="0"/>
        <v>9.61</v>
      </c>
      <c r="G69" s="3">
        <f>ROUND(+'Resp. Thy.'!J167,0)</f>
        <v>425777</v>
      </c>
      <c r="H69" s="3">
        <f>ROUND(+'Resp. Thy.'!F167,0)</f>
        <v>68385</v>
      </c>
      <c r="I69" s="8">
        <f t="shared" si="1"/>
        <v>6.23</v>
      </c>
      <c r="J69" s="8"/>
      <c r="K69" s="10">
        <f t="shared" si="2"/>
        <v>-0.35170000000000001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ROUND(+'Resp. Thy.'!J65,0)</f>
        <v>29044</v>
      </c>
      <c r="E70" s="3">
        <f>ROUND(+'Resp. Thy.'!F65,0)</f>
        <v>10123</v>
      </c>
      <c r="F70" s="8">
        <f t="shared" si="0"/>
        <v>2.87</v>
      </c>
      <c r="G70" s="3">
        <f>ROUND(+'Resp. Thy.'!J168,0)</f>
        <v>42734</v>
      </c>
      <c r="H70" s="3">
        <f>ROUND(+'Resp. Thy.'!F168,0)</f>
        <v>4368</v>
      </c>
      <c r="I70" s="8">
        <f t="shared" si="1"/>
        <v>9.7799999999999994</v>
      </c>
      <c r="J70" s="8"/>
      <c r="K70" s="10">
        <f t="shared" si="2"/>
        <v>2.4077000000000002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Thy.'!J66,0)</f>
        <v>17122</v>
      </c>
      <c r="E71" s="3">
        <f>ROUND(+'Resp. Thy.'!F66,0)</f>
        <v>4432</v>
      </c>
      <c r="F71" s="8">
        <f t="shared" si="0"/>
        <v>3.86</v>
      </c>
      <c r="G71" s="3">
        <f>ROUND(+'Resp. Thy.'!J169,0)</f>
        <v>29994</v>
      </c>
      <c r="H71" s="3">
        <f>ROUND(+'Resp. Thy.'!F169,0)</f>
        <v>5962</v>
      </c>
      <c r="I71" s="8">
        <f t="shared" si="1"/>
        <v>5.03</v>
      </c>
      <c r="J71" s="8"/>
      <c r="K71" s="10">
        <f t="shared" si="2"/>
        <v>0.30309999999999998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Thy.'!J67,0)</f>
        <v>0</v>
      </c>
      <c r="E72" s="3">
        <f>ROUND(+'Resp. Thy.'!F67,0)</f>
        <v>0</v>
      </c>
      <c r="F72" s="8" t="str">
        <f t="shared" si="0"/>
        <v/>
      </c>
      <c r="G72" s="3">
        <f>ROUND(+'Resp. Thy.'!J170,0)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Thy.'!J68,0)</f>
        <v>493539</v>
      </c>
      <c r="E73" s="3">
        <f>ROUND(+'Resp. Thy.'!F68,0)</f>
        <v>76057</v>
      </c>
      <c r="F73" s="8">
        <f t="shared" si="0"/>
        <v>6.49</v>
      </c>
      <c r="G73" s="3">
        <f>ROUND(+'Resp. Thy.'!J171,0)</f>
        <v>482834</v>
      </c>
      <c r="H73" s="3">
        <f>ROUND(+'Resp. Thy.'!F171,0)</f>
        <v>0</v>
      </c>
      <c r="I73" s="8" t="str">
        <f t="shared" si="1"/>
        <v/>
      </c>
      <c r="J73" s="8"/>
      <c r="K73" s="10" t="str">
        <f t="shared" si="2"/>
        <v/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Thy.'!J69,0)</f>
        <v>385308</v>
      </c>
      <c r="E74" s="3">
        <f>ROUND(+'Resp. Thy.'!F69,0)</f>
        <v>40291</v>
      </c>
      <c r="F74" s="8">
        <f t="shared" si="0"/>
        <v>9.56</v>
      </c>
      <c r="G74" s="3">
        <f>ROUND(+'Resp. Thy.'!J172,0)</f>
        <v>866774</v>
      </c>
      <c r="H74" s="3">
        <f>ROUND(+'Resp. Thy.'!F172,0)</f>
        <v>0</v>
      </c>
      <c r="I74" s="8" t="str">
        <f t="shared" si="1"/>
        <v/>
      </c>
      <c r="J74" s="8"/>
      <c r="K74" s="10" t="str">
        <f t="shared" si="2"/>
        <v/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Thy.'!J70,0)</f>
        <v>3297661</v>
      </c>
      <c r="E75" s="3">
        <f>ROUND(+'Resp. Thy.'!F70,0)</f>
        <v>710560</v>
      </c>
      <c r="F75" s="8">
        <f t="shared" ref="F75:F109" si="3">IF(D75=0,"",IF(E75=0,"",ROUND(D75/E75,2)))</f>
        <v>4.6399999999999997</v>
      </c>
      <c r="G75" s="3">
        <f>ROUND(+'Resp. Thy.'!J173,0)</f>
        <v>3778467</v>
      </c>
      <c r="H75" s="3">
        <f>ROUND(+'Resp. Thy.'!F173,0)</f>
        <v>0</v>
      </c>
      <c r="I75" s="8" t="str">
        <f t="shared" ref="I75:I109" si="4">IF(G75=0,"",IF(H75=0,"",ROUND(G75/H75,2)))</f>
        <v/>
      </c>
      <c r="J75" s="8"/>
      <c r="K75" s="10" t="str">
        <f t="shared" ref="K75:K109" si="5">IF(D75=0,"",IF(E75=0,"",IF(G75=0,"",IF(H75=0,"",ROUND(I75/F75-1,4)))))</f>
        <v/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Thy.'!J71,0)</f>
        <v>364285</v>
      </c>
      <c r="E76" s="3">
        <f>ROUND(+'Resp. Thy.'!F71,0)</f>
        <v>0</v>
      </c>
      <c r="F76" s="8" t="str">
        <f t="shared" si="3"/>
        <v/>
      </c>
      <c r="G76" s="3">
        <f>ROUND(+'Resp. Thy.'!J174,0)</f>
        <v>302486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Thy.'!J72,0)</f>
        <v>20472</v>
      </c>
      <c r="E77" s="3">
        <f>ROUND(+'Resp. Thy.'!F72,0)</f>
        <v>2229</v>
      </c>
      <c r="F77" s="8">
        <f t="shared" si="3"/>
        <v>9.18</v>
      </c>
      <c r="G77" s="3">
        <f>ROUND(+'Resp. Thy.'!J175,0)</f>
        <v>18373</v>
      </c>
      <c r="H77" s="3">
        <f>ROUND(+'Resp. Thy.'!F175,0)</f>
        <v>1875</v>
      </c>
      <c r="I77" s="8">
        <f t="shared" si="4"/>
        <v>9.8000000000000007</v>
      </c>
      <c r="J77" s="8"/>
      <c r="K77" s="10">
        <f t="shared" si="5"/>
        <v>6.7500000000000004E-2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Thy.'!J73,0)</f>
        <v>0</v>
      </c>
      <c r="E78" s="3">
        <f>ROUND(+'Resp. Thy.'!F73,0)</f>
        <v>0</v>
      </c>
      <c r="F78" s="8" t="str">
        <f t="shared" si="3"/>
        <v/>
      </c>
      <c r="G78" s="3">
        <f>ROUND(+'Resp. Thy.'!J176,0)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Thy.'!J74,0)</f>
        <v>167827</v>
      </c>
      <c r="E79" s="3">
        <f>ROUND(+'Resp. Thy.'!F74,0)</f>
        <v>48566</v>
      </c>
      <c r="F79" s="8">
        <f t="shared" si="3"/>
        <v>3.46</v>
      </c>
      <c r="G79" s="3">
        <f>ROUND(+'Resp. Thy.'!J177,0)</f>
        <v>194833</v>
      </c>
      <c r="H79" s="3">
        <f>ROUND(+'Resp. Thy.'!F177,0)</f>
        <v>48978</v>
      </c>
      <c r="I79" s="8">
        <f t="shared" si="4"/>
        <v>3.98</v>
      </c>
      <c r="J79" s="8"/>
      <c r="K79" s="10">
        <f t="shared" si="5"/>
        <v>0.15029999999999999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Thy.'!J75,0)</f>
        <v>384217</v>
      </c>
      <c r="E80" s="3">
        <f>ROUND(+'Resp. Thy.'!F75,0)</f>
        <v>89504</v>
      </c>
      <c r="F80" s="8">
        <f t="shared" si="3"/>
        <v>4.29</v>
      </c>
      <c r="G80" s="3">
        <f>ROUND(+'Resp. Thy.'!J178,0)</f>
        <v>409686</v>
      </c>
      <c r="H80" s="3">
        <f>ROUND(+'Resp. Thy.'!F178,0)</f>
        <v>96642</v>
      </c>
      <c r="I80" s="8">
        <f t="shared" si="4"/>
        <v>4.24</v>
      </c>
      <c r="J80" s="8"/>
      <c r="K80" s="10">
        <f t="shared" si="5"/>
        <v>-1.17E-2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Thy.'!J76,0)</f>
        <v>38799</v>
      </c>
      <c r="E81" s="3">
        <f>ROUND(+'Resp. Thy.'!F76,0)</f>
        <v>25888</v>
      </c>
      <c r="F81" s="8">
        <f t="shared" si="3"/>
        <v>1.5</v>
      </c>
      <c r="G81" s="3">
        <f>ROUND(+'Resp. Thy.'!J179,0)</f>
        <v>45313</v>
      </c>
      <c r="H81" s="3">
        <f>ROUND(+'Resp. Thy.'!F179,0)</f>
        <v>23695</v>
      </c>
      <c r="I81" s="8">
        <f t="shared" si="4"/>
        <v>1.91</v>
      </c>
      <c r="J81" s="8"/>
      <c r="K81" s="10">
        <f t="shared" si="5"/>
        <v>0.27329999999999999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Thy.'!J77,0)</f>
        <v>13364</v>
      </c>
      <c r="E82" s="3">
        <f>ROUND(+'Resp. Thy.'!F77,0)</f>
        <v>3054</v>
      </c>
      <c r="F82" s="8">
        <f t="shared" si="3"/>
        <v>4.38</v>
      </c>
      <c r="G82" s="3">
        <f>ROUND(+'Resp. Thy.'!J180,0)</f>
        <v>9083</v>
      </c>
      <c r="H82" s="3">
        <f>ROUND(+'Resp. Thy.'!F180,0)</f>
        <v>10812</v>
      </c>
      <c r="I82" s="8">
        <f t="shared" si="4"/>
        <v>0.84</v>
      </c>
      <c r="J82" s="8"/>
      <c r="K82" s="10">
        <f t="shared" si="5"/>
        <v>-0.80820000000000003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Thy.'!J78,0)</f>
        <v>218450</v>
      </c>
      <c r="E83" s="3">
        <f>ROUND(+'Resp. Thy.'!F78,0)</f>
        <v>32174</v>
      </c>
      <c r="F83" s="8">
        <f t="shared" si="3"/>
        <v>6.79</v>
      </c>
      <c r="G83" s="3">
        <f>ROUND(+'Resp. Thy.'!J181,0)</f>
        <v>179304</v>
      </c>
      <c r="H83" s="3">
        <f>ROUND(+'Resp. Thy.'!F181,0)</f>
        <v>37329</v>
      </c>
      <c r="I83" s="8">
        <f t="shared" si="4"/>
        <v>4.8</v>
      </c>
      <c r="J83" s="8"/>
      <c r="K83" s="10">
        <f t="shared" si="5"/>
        <v>-0.29310000000000003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Thy.'!J79,0)</f>
        <v>794562</v>
      </c>
      <c r="E84" s="3">
        <f>ROUND(+'Resp. Thy.'!F79,0)</f>
        <v>151927</v>
      </c>
      <c r="F84" s="8">
        <f t="shared" si="3"/>
        <v>5.23</v>
      </c>
      <c r="G84" s="3">
        <f>ROUND(+'Resp. Thy.'!J182,0)</f>
        <v>980809</v>
      </c>
      <c r="H84" s="3">
        <f>ROUND(+'Resp. Thy.'!F182,0)</f>
        <v>220339</v>
      </c>
      <c r="I84" s="8">
        <f t="shared" si="4"/>
        <v>4.45</v>
      </c>
      <c r="J84" s="8"/>
      <c r="K84" s="10">
        <f t="shared" si="5"/>
        <v>-0.14910000000000001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ROUND(+'Resp. Thy.'!J80,0)</f>
        <v>127210</v>
      </c>
      <c r="E85" s="3">
        <f>ROUND(+'Resp. Thy.'!F80,0)</f>
        <v>90679</v>
      </c>
      <c r="F85" s="8">
        <f t="shared" si="3"/>
        <v>1.4</v>
      </c>
      <c r="G85" s="3">
        <f>ROUND(+'Resp. Thy.'!J183,0)</f>
        <v>123909</v>
      </c>
      <c r="H85" s="3">
        <f>ROUND(+'Resp. Thy.'!F183,0)</f>
        <v>97228</v>
      </c>
      <c r="I85" s="8">
        <f t="shared" si="4"/>
        <v>1.27</v>
      </c>
      <c r="J85" s="8"/>
      <c r="K85" s="10">
        <f t="shared" si="5"/>
        <v>-9.2899999999999996E-2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Thy.'!J81,0)</f>
        <v>80463</v>
      </c>
      <c r="E86" s="3">
        <f>ROUND(+'Resp. Thy.'!F81,0)</f>
        <v>53904</v>
      </c>
      <c r="F86" s="8">
        <f t="shared" si="3"/>
        <v>1.49</v>
      </c>
      <c r="G86" s="3">
        <f>ROUND(+'Resp. Thy.'!J184,0)</f>
        <v>217501</v>
      </c>
      <c r="H86" s="3">
        <f>ROUND(+'Resp. Thy.'!F184,0)</f>
        <v>52006</v>
      </c>
      <c r="I86" s="8">
        <f t="shared" si="4"/>
        <v>4.18</v>
      </c>
      <c r="J86" s="8"/>
      <c r="K86" s="10">
        <f t="shared" si="5"/>
        <v>1.8053999999999999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Thy.'!J82,0)</f>
        <v>0</v>
      </c>
      <c r="E87" s="3">
        <f>ROUND(+'Resp. Thy.'!F82,0)</f>
        <v>0</v>
      </c>
      <c r="F87" s="8" t="str">
        <f t="shared" si="3"/>
        <v/>
      </c>
      <c r="G87" s="3">
        <f>ROUND(+'Resp. Thy.'!J185,0)</f>
        <v>36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Thy.'!J83,0)</f>
        <v>180359</v>
      </c>
      <c r="E88" s="3">
        <f>ROUND(+'Resp. Thy.'!F83,0)</f>
        <v>0</v>
      </c>
      <c r="F88" s="8" t="str">
        <f t="shared" si="3"/>
        <v/>
      </c>
      <c r="G88" s="3">
        <f>ROUND(+'Resp. Thy.'!J186,0)</f>
        <v>211330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Thy.'!J84,0)</f>
        <v>68672</v>
      </c>
      <c r="E89" s="3">
        <f>ROUND(+'Resp. Thy.'!F84,0)</f>
        <v>6294</v>
      </c>
      <c r="F89" s="8">
        <f t="shared" si="3"/>
        <v>10.91</v>
      </c>
      <c r="G89" s="3">
        <f>ROUND(+'Resp. Thy.'!J187,0)</f>
        <v>29189</v>
      </c>
      <c r="H89" s="3">
        <f>ROUND(+'Resp. Thy.'!F187,0)</f>
        <v>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Thy.'!J85,0)</f>
        <v>19150</v>
      </c>
      <c r="E90" s="3">
        <f>ROUND(+'Resp. Thy.'!F85,0)</f>
        <v>14697</v>
      </c>
      <c r="F90" s="8">
        <f t="shared" si="3"/>
        <v>1.3</v>
      </c>
      <c r="G90" s="3">
        <f>ROUND(+'Resp. Thy.'!J188,0)</f>
        <v>19086</v>
      </c>
      <c r="H90" s="3">
        <f>ROUND(+'Resp. Thy.'!F188,0)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Thy.'!J86,0)</f>
        <v>0</v>
      </c>
      <c r="E91" s="3">
        <f>ROUND(+'Resp. Thy.'!F86,0)</f>
        <v>0</v>
      </c>
      <c r="F91" s="8" t="str">
        <f t="shared" si="3"/>
        <v/>
      </c>
      <c r="G91" s="3">
        <f>ROUND(+'Resp. Thy.'!J189,0)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Thy.'!J87,0)</f>
        <v>56654</v>
      </c>
      <c r="E92" s="3">
        <f>ROUND(+'Resp. Thy.'!F87,0)</f>
        <v>17319</v>
      </c>
      <c r="F92" s="8">
        <f t="shared" si="3"/>
        <v>3.27</v>
      </c>
      <c r="G92" s="3">
        <f>ROUND(+'Resp. Thy.'!J190,0)</f>
        <v>35332</v>
      </c>
      <c r="H92" s="3">
        <f>ROUND(+'Resp. Thy.'!F190,0)</f>
        <v>13816</v>
      </c>
      <c r="I92" s="8">
        <f t="shared" si="4"/>
        <v>2.56</v>
      </c>
      <c r="J92" s="8"/>
      <c r="K92" s="10">
        <f t="shared" si="5"/>
        <v>-0.21709999999999999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ROUND(+'Resp. Thy.'!J88,0)</f>
        <v>66868</v>
      </c>
      <c r="E93" s="3">
        <f>ROUND(+'Resp. Thy.'!F88,0)</f>
        <v>26079</v>
      </c>
      <c r="F93" s="8">
        <f t="shared" si="3"/>
        <v>2.56</v>
      </c>
      <c r="G93" s="3">
        <f>ROUND(+'Resp. Thy.'!J191,0)</f>
        <v>74422</v>
      </c>
      <c r="H93" s="3">
        <f>ROUND(+'Resp. Thy.'!F191,0)</f>
        <v>20587</v>
      </c>
      <c r="I93" s="8">
        <f t="shared" si="4"/>
        <v>3.61</v>
      </c>
      <c r="J93" s="8"/>
      <c r="K93" s="10">
        <f t="shared" si="5"/>
        <v>0.41020000000000001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ROUND(+'Resp. Thy.'!J89,0)</f>
        <v>32765</v>
      </c>
      <c r="E94" s="3">
        <f>ROUND(+'Resp. Thy.'!F89,0)</f>
        <v>17768</v>
      </c>
      <c r="F94" s="8">
        <f t="shared" si="3"/>
        <v>1.84</v>
      </c>
      <c r="G94" s="3">
        <f>ROUND(+'Resp. Thy.'!J192,0)</f>
        <v>29845</v>
      </c>
      <c r="H94" s="3">
        <f>ROUND(+'Resp. Thy.'!F192,0)</f>
        <v>13037</v>
      </c>
      <c r="I94" s="8">
        <f t="shared" si="4"/>
        <v>2.29</v>
      </c>
      <c r="J94" s="8"/>
      <c r="K94" s="10">
        <f t="shared" si="5"/>
        <v>0.24460000000000001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Thy.'!J90,0)</f>
        <v>177221</v>
      </c>
      <c r="E95" s="3">
        <f>ROUND(+'Resp. Thy.'!F90,0)</f>
        <v>42408</v>
      </c>
      <c r="F95" s="8">
        <f t="shared" si="3"/>
        <v>4.18</v>
      </c>
      <c r="G95" s="3">
        <f>ROUND(+'Resp. Thy.'!J193,0)</f>
        <v>173367</v>
      </c>
      <c r="H95" s="3">
        <f>ROUND(+'Resp. Thy.'!F193,0)</f>
        <v>69373</v>
      </c>
      <c r="I95" s="8">
        <f t="shared" si="4"/>
        <v>2.5</v>
      </c>
      <c r="J95" s="8"/>
      <c r="K95" s="10">
        <f t="shared" si="5"/>
        <v>-0.40189999999999998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Thy.'!J91,0)</f>
        <v>200142</v>
      </c>
      <c r="E96" s="3">
        <f>ROUND(+'Resp. Thy.'!F91,0)</f>
        <v>0</v>
      </c>
      <c r="F96" s="8" t="str">
        <f t="shared" si="3"/>
        <v/>
      </c>
      <c r="G96" s="3">
        <f>ROUND(+'Resp. Thy.'!J194,0)</f>
        <v>219159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Thy.'!J92,0)</f>
        <v>14210</v>
      </c>
      <c r="E97" s="3">
        <f>ROUND(+'Resp. Thy.'!F92,0)</f>
        <v>0</v>
      </c>
      <c r="F97" s="8" t="str">
        <f t="shared" si="3"/>
        <v/>
      </c>
      <c r="G97" s="3">
        <f>ROUND(+'Resp. Thy.'!J195,0)</f>
        <v>15822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Thy.'!J93,0)</f>
        <v>0</v>
      </c>
      <c r="E98" s="3">
        <f>ROUND(+'Resp. Thy.'!F93,0)</f>
        <v>0</v>
      </c>
      <c r="F98" s="8" t="str">
        <f t="shared" si="3"/>
        <v/>
      </c>
      <c r="G98" s="3">
        <f>ROUND(+'Resp. Thy.'!J196,0)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Thy.'!J94,0)</f>
        <v>36160</v>
      </c>
      <c r="E99" s="3">
        <f>ROUND(+'Resp. Thy.'!F94,0)</f>
        <v>7171</v>
      </c>
      <c r="F99" s="8">
        <f t="shared" si="3"/>
        <v>5.04</v>
      </c>
      <c r="G99" s="3">
        <f>ROUND(+'Resp. Thy.'!J197,0)</f>
        <v>38884</v>
      </c>
      <c r="H99" s="3">
        <f>ROUND(+'Resp. Thy.'!F197,0)</f>
        <v>5507</v>
      </c>
      <c r="I99" s="8">
        <f t="shared" si="4"/>
        <v>7.06</v>
      </c>
      <c r="J99" s="8"/>
      <c r="K99" s="10">
        <f t="shared" si="5"/>
        <v>0.40079999999999999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ROUND(+'Resp. Thy.'!J95,0)</f>
        <v>116737</v>
      </c>
      <c r="E100" s="3">
        <f>ROUND(+'Resp. Thy.'!F95,0)</f>
        <v>0</v>
      </c>
      <c r="F100" s="8" t="str">
        <f t="shared" si="3"/>
        <v/>
      </c>
      <c r="G100" s="3">
        <f>ROUND(+'Resp. Thy.'!J198,0)</f>
        <v>146706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Thy.'!J96,0)</f>
        <v>524897</v>
      </c>
      <c r="E101" s="3">
        <f>ROUND(+'Resp. Thy.'!F96,0)</f>
        <v>109477</v>
      </c>
      <c r="F101" s="8">
        <f t="shared" si="3"/>
        <v>4.79</v>
      </c>
      <c r="G101" s="3">
        <f>ROUND(+'Resp. Thy.'!J199,0)</f>
        <v>593291</v>
      </c>
      <c r="H101" s="3">
        <f>ROUND(+'Resp. Thy.'!F199,0)</f>
        <v>104412</v>
      </c>
      <c r="I101" s="8">
        <f t="shared" si="4"/>
        <v>5.68</v>
      </c>
      <c r="J101" s="8"/>
      <c r="K101" s="10">
        <f t="shared" si="5"/>
        <v>0.18579999999999999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Thy.'!J97,0)</f>
        <v>174806</v>
      </c>
      <c r="E102" s="3">
        <f>ROUND(+'Resp. Thy.'!F97,0)</f>
        <v>15504</v>
      </c>
      <c r="F102" s="8">
        <f t="shared" si="3"/>
        <v>11.27</v>
      </c>
      <c r="G102" s="3">
        <f>ROUND(+'Resp. Thy.'!J200,0)</f>
        <v>240127</v>
      </c>
      <c r="H102" s="3">
        <f>ROUND(+'Resp. Thy.'!F200,0)</f>
        <v>30344</v>
      </c>
      <c r="I102" s="8">
        <f t="shared" si="4"/>
        <v>7.91</v>
      </c>
      <c r="J102" s="8"/>
      <c r="K102" s="10">
        <f t="shared" si="5"/>
        <v>-0.29809999999999998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Thy.'!J98,0)</f>
        <v>204230</v>
      </c>
      <c r="E103" s="3">
        <f>ROUND(+'Resp. Thy.'!F98,0)</f>
        <v>0</v>
      </c>
      <c r="F103" s="8" t="str">
        <f t="shared" si="3"/>
        <v/>
      </c>
      <c r="G103" s="3">
        <f>ROUND(+'Resp. Thy.'!J201,0)</f>
        <v>213216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Thy.'!J99,0)</f>
        <v>0</v>
      </c>
      <c r="E104" s="3">
        <f>ROUND(+'Resp. Thy.'!F99,0)</f>
        <v>0</v>
      </c>
      <c r="F104" s="8" t="str">
        <f t="shared" si="3"/>
        <v/>
      </c>
      <c r="G104" s="3">
        <f>ROUND(+'Resp. Thy.'!J202,0)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Thy.'!J100,0)</f>
        <v>0</v>
      </c>
      <c r="E105" s="3">
        <f>ROUND(+'Resp. Thy.'!F100,0)</f>
        <v>0</v>
      </c>
      <c r="F105" s="8" t="str">
        <f t="shared" si="3"/>
        <v/>
      </c>
      <c r="G105" s="3">
        <f>ROUND(+'Resp. Thy.'!J203,0)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Thy.'!J101,0)</f>
        <v>0</v>
      </c>
      <c r="E106" s="3">
        <f>ROUND(+'Resp. Thy.'!F101,0)</f>
        <v>0</v>
      </c>
      <c r="F106" s="8" t="str">
        <f t="shared" si="3"/>
        <v/>
      </c>
      <c r="G106" s="3">
        <f>ROUND(+'Resp. Thy.'!J204,0)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Thy.'!J102,0)</f>
        <v>0</v>
      </c>
      <c r="E107" s="3">
        <f>ROUND(+'Resp. Thy.'!F102,0)</f>
        <v>0</v>
      </c>
      <c r="F107" s="8" t="str">
        <f t="shared" si="3"/>
        <v/>
      </c>
      <c r="G107" s="3">
        <f>ROUND(+'Resp. Thy.'!J205,0)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ROUND(+'Resp. Thy.'!J103,0)</f>
        <v>0</v>
      </c>
      <c r="E108" s="3">
        <f>ROUND(+'Resp. Thy.'!F103,0)</f>
        <v>0</v>
      </c>
      <c r="F108" s="8" t="str">
        <f t="shared" si="3"/>
        <v/>
      </c>
      <c r="G108" s="3">
        <f>ROUND(+'Resp. Thy.'!J206,0)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ROUND(+'Resp. Thy.'!J104,0)</f>
        <v>0</v>
      </c>
      <c r="E109" s="3">
        <f>ROUND(+'Resp. Thy.'!F104,0)</f>
        <v>0</v>
      </c>
      <c r="F109" s="8" t="str">
        <f t="shared" si="3"/>
        <v/>
      </c>
      <c r="G109" s="3">
        <f>ROUND(+'Resp. Thy.'!J207,0)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ROUND(+'Resp. Thy.'!J105,0)</f>
        <v>0</v>
      </c>
      <c r="E110" s="3">
        <f>ROUND(+'Resp. Thy.'!F105,0)</f>
        <v>0</v>
      </c>
      <c r="F110" s="8" t="str">
        <f t="shared" ref="F110" si="6">IF(D110=0,"",IF(E110=0,"",ROUND(D110/E110,2)))</f>
        <v/>
      </c>
      <c r="G110" s="3">
        <f>ROUND(+'Resp. Thy.'!J208,0)</f>
        <v>0</v>
      </c>
      <c r="H110" s="3">
        <f>ROUND(+'Resp. Thy.'!F208,0)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60" zoomScale="75" workbookViewId="0">
      <selection activeCell="B110" sqref="B110:K1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42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12</v>
      </c>
      <c r="F8" s="1" t="s">
        <v>1</v>
      </c>
      <c r="G8" s="1" t="s">
        <v>12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13</v>
      </c>
      <c r="E9" s="1" t="s">
        <v>3</v>
      </c>
      <c r="F9" s="1" t="s">
        <v>3</v>
      </c>
      <c r="G9" s="1" t="s">
        <v>13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Thy.'!K5:L5),0)</f>
        <v>39710</v>
      </c>
      <c r="E10" s="3">
        <f>ROUND(+'Resp. Thy.'!F5,0)</f>
        <v>0</v>
      </c>
      <c r="F10" s="8" t="str">
        <f>IF(D10=0,"",IF(E10=0,"",ROUND(D10/E10,2)))</f>
        <v/>
      </c>
      <c r="G10" s="3">
        <f>ROUND(SUM('Resp. Thy.'!K108:L108),0)</f>
        <v>27457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Thy.'!K6:L6),0)</f>
        <v>39144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ROUND(SUM('Resp. Thy.'!K109:L109),0)</f>
        <v>288836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Thy.'!K7:L7),0)</f>
        <v>4133</v>
      </c>
      <c r="E12" s="3">
        <f>ROUND(+'Resp. Thy.'!F7,0)</f>
        <v>1570</v>
      </c>
      <c r="F12" s="8">
        <f t="shared" si="0"/>
        <v>2.63</v>
      </c>
      <c r="G12" s="3">
        <f>ROUND(SUM('Resp. Thy.'!K110:L110),0)</f>
        <v>4991</v>
      </c>
      <c r="H12" s="3">
        <f>ROUND(+'Resp. Thy.'!F110,0)</f>
        <v>1455</v>
      </c>
      <c r="I12" s="8">
        <f t="shared" si="1"/>
        <v>3.43</v>
      </c>
      <c r="J12" s="8"/>
      <c r="K12" s="10">
        <f t="shared" si="2"/>
        <v>0.30420000000000003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Thy.'!K8:L8),0)</f>
        <v>8204</v>
      </c>
      <c r="E13" s="3">
        <f>ROUND(+'Resp. Thy.'!F8,0)</f>
        <v>36249</v>
      </c>
      <c r="F13" s="8">
        <f t="shared" si="0"/>
        <v>0.23</v>
      </c>
      <c r="G13" s="3">
        <f>ROUND(SUM('Resp. Thy.'!K111:L111),0)</f>
        <v>6434</v>
      </c>
      <c r="H13" s="3">
        <f>ROUND(+'Resp. Thy.'!F111,0)</f>
        <v>30173</v>
      </c>
      <c r="I13" s="8">
        <f t="shared" si="1"/>
        <v>0.21</v>
      </c>
      <c r="J13" s="8"/>
      <c r="K13" s="10">
        <f t="shared" si="2"/>
        <v>-8.6999999999999994E-2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Thy.'!K9:L9),0)</f>
        <v>199433</v>
      </c>
      <c r="E14" s="3">
        <f>ROUND(+'Resp. Thy.'!F9,0)</f>
        <v>175500</v>
      </c>
      <c r="F14" s="8">
        <f t="shared" si="0"/>
        <v>1.1399999999999999</v>
      </c>
      <c r="G14" s="3">
        <f>ROUND(SUM('Resp. Thy.'!K112:L112),0)</f>
        <v>95108</v>
      </c>
      <c r="H14" s="3">
        <f>ROUND(+'Resp. Thy.'!F112,0)</f>
        <v>188380</v>
      </c>
      <c r="I14" s="8">
        <f t="shared" si="1"/>
        <v>0.5</v>
      </c>
      <c r="J14" s="8"/>
      <c r="K14" s="10">
        <f t="shared" si="2"/>
        <v>-0.56140000000000001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Thy.'!K10:L10),0)</f>
        <v>0</v>
      </c>
      <c r="E15" s="3">
        <f>ROUND(+'Resp. Thy.'!F10,0)</f>
        <v>0</v>
      </c>
      <c r="F15" s="8" t="str">
        <f t="shared" si="0"/>
        <v/>
      </c>
      <c r="G15" s="3">
        <f>ROUND(SUM('Resp. Thy.'!K113:L113),0)</f>
        <v>244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Thy.'!K11:L11),0)</f>
        <v>0</v>
      </c>
      <c r="E16" s="3">
        <f>ROUND(+'Resp. Thy.'!F11,0)</f>
        <v>0</v>
      </c>
      <c r="F16" s="8" t="str">
        <f t="shared" si="0"/>
        <v/>
      </c>
      <c r="G16" s="3">
        <f>ROUND(SUM('Resp. Thy.'!K114:L114),0)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Thy.'!K12:L12),0)</f>
        <v>4350</v>
      </c>
      <c r="E17" s="3">
        <f>ROUND(+'Resp. Thy.'!F12,0)</f>
        <v>0</v>
      </c>
      <c r="F17" s="8" t="str">
        <f t="shared" si="0"/>
        <v/>
      </c>
      <c r="G17" s="3">
        <f>ROUND(SUM('Resp. Thy.'!K115:L115),0)</f>
        <v>24195</v>
      </c>
      <c r="H17" s="3">
        <f>ROUND(+'Resp. Thy.'!F115,0)</f>
        <v>32100</v>
      </c>
      <c r="I17" s="8">
        <f t="shared" si="1"/>
        <v>0.75</v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Thy.'!K13:L13),0)</f>
        <v>0</v>
      </c>
      <c r="E18" s="3">
        <f>ROUND(+'Resp. Thy.'!F13,0)</f>
        <v>4303</v>
      </c>
      <c r="F18" s="8" t="str">
        <f t="shared" si="0"/>
        <v/>
      </c>
      <c r="G18" s="3">
        <f>ROUND(SUM('Resp. Thy.'!K116:L116),0)</f>
        <v>0</v>
      </c>
      <c r="H18" s="3">
        <f>ROUND(+'Resp. Thy.'!F116,0)</f>
        <v>3042</v>
      </c>
      <c r="I18" s="8" t="str">
        <f t="shared" si="1"/>
        <v/>
      </c>
      <c r="J18" s="8"/>
      <c r="K18" s="10" t="str">
        <f t="shared" si="2"/>
        <v/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Thy.'!K14:L14),0)</f>
        <v>-3785</v>
      </c>
      <c r="E19" s="3">
        <f>ROUND(+'Resp. Thy.'!F14,0)</f>
        <v>21535</v>
      </c>
      <c r="F19" s="8">
        <f t="shared" si="0"/>
        <v>-0.18</v>
      </c>
      <c r="G19" s="3">
        <f>ROUND(SUM('Resp. Thy.'!K117:L117),0)</f>
        <v>5395</v>
      </c>
      <c r="H19" s="3">
        <f>ROUND(+'Resp. Thy.'!F117,0)</f>
        <v>28357</v>
      </c>
      <c r="I19" s="8">
        <f t="shared" si="1"/>
        <v>0.19</v>
      </c>
      <c r="J19" s="8"/>
      <c r="K19" s="10">
        <f t="shared" si="2"/>
        <v>-2.0556000000000001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Thy.'!K15:L15),0)</f>
        <v>11946</v>
      </c>
      <c r="E20" s="3">
        <f>ROUND(+'Resp. Thy.'!F15,0)</f>
        <v>7399</v>
      </c>
      <c r="F20" s="8">
        <f t="shared" si="0"/>
        <v>1.61</v>
      </c>
      <c r="G20" s="3">
        <f>ROUND(SUM('Resp. Thy.'!K118:L118),0)</f>
        <v>11273</v>
      </c>
      <c r="H20" s="3">
        <f>ROUND(+'Resp. Thy.'!F118,0)</f>
        <v>7845</v>
      </c>
      <c r="I20" s="8">
        <f t="shared" si="1"/>
        <v>1.44</v>
      </c>
      <c r="J20" s="8"/>
      <c r="K20" s="10">
        <f t="shared" si="2"/>
        <v>-0.1056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Thy.'!K16:L16),0)</f>
        <v>45764</v>
      </c>
      <c r="E21" s="3">
        <f>ROUND(+'Resp. Thy.'!F16,0)</f>
        <v>65280</v>
      </c>
      <c r="F21" s="8">
        <f t="shared" si="0"/>
        <v>0.7</v>
      </c>
      <c r="G21" s="3">
        <f>ROUND(SUM('Resp. Thy.'!K119:L119),0)</f>
        <v>42902</v>
      </c>
      <c r="H21" s="3">
        <f>ROUND(+'Resp. Thy.'!F119,0)</f>
        <v>152951</v>
      </c>
      <c r="I21" s="8">
        <f t="shared" si="1"/>
        <v>0.28000000000000003</v>
      </c>
      <c r="J21" s="8"/>
      <c r="K21" s="10">
        <f t="shared" si="2"/>
        <v>-0.6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Thy.'!K17:L17),0)</f>
        <v>3428</v>
      </c>
      <c r="E22" s="3">
        <f>ROUND(+'Resp. Thy.'!F17,0)</f>
        <v>187495</v>
      </c>
      <c r="F22" s="8">
        <f t="shared" si="0"/>
        <v>0.02</v>
      </c>
      <c r="G22" s="3">
        <f>ROUND(SUM('Resp. Thy.'!K120:L120),0)</f>
        <v>794</v>
      </c>
      <c r="H22" s="3">
        <f>ROUND(+'Resp. Thy.'!F120,0)</f>
        <v>9209</v>
      </c>
      <c r="I22" s="8">
        <f t="shared" si="1"/>
        <v>0.09</v>
      </c>
      <c r="J22" s="8"/>
      <c r="K22" s="10">
        <f t="shared" si="2"/>
        <v>3.5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ROUND(SUM('Resp. Thy.'!K18:L18),0)</f>
        <v>16093</v>
      </c>
      <c r="E23" s="3">
        <f>ROUND(+'Resp. Thy.'!F18,0)</f>
        <v>178265</v>
      </c>
      <c r="F23" s="8">
        <f t="shared" si="0"/>
        <v>0.09</v>
      </c>
      <c r="G23" s="3">
        <f>ROUND(SUM('Resp. Thy.'!K121:L121),0)</f>
        <v>34075</v>
      </c>
      <c r="H23" s="3">
        <f>ROUND(+'Resp. Thy.'!F121,0)</f>
        <v>185233</v>
      </c>
      <c r="I23" s="8">
        <f t="shared" si="1"/>
        <v>0.18</v>
      </c>
      <c r="J23" s="8"/>
      <c r="K23" s="10">
        <f t="shared" si="2"/>
        <v>1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Thy.'!K19:L19),0)</f>
        <v>0</v>
      </c>
      <c r="E24" s="3">
        <f>ROUND(+'Resp. Thy.'!F19,0)</f>
        <v>0</v>
      </c>
      <c r="F24" s="8" t="str">
        <f t="shared" si="0"/>
        <v/>
      </c>
      <c r="G24" s="3">
        <f>ROUND(SUM('Resp. Thy.'!K122:L122),0)</f>
        <v>47871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Thy.'!K20:L20),0)</f>
        <v>6054</v>
      </c>
      <c r="E25" s="3">
        <f>ROUND(+'Resp. Thy.'!F20,0)</f>
        <v>61174</v>
      </c>
      <c r="F25" s="8">
        <f t="shared" si="0"/>
        <v>0.1</v>
      </c>
      <c r="G25" s="3">
        <f>ROUND(SUM('Resp. Thy.'!K123:L123),0)</f>
        <v>3444</v>
      </c>
      <c r="H25" s="3">
        <f>ROUND(+'Resp. Thy.'!F123,0)</f>
        <v>52009</v>
      </c>
      <c r="I25" s="8">
        <f t="shared" si="1"/>
        <v>7.0000000000000007E-2</v>
      </c>
      <c r="J25" s="8"/>
      <c r="K25" s="10">
        <f t="shared" si="2"/>
        <v>-0.3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ROUND(SUM('Resp. Thy.'!K21:L21),0)</f>
        <v>0</v>
      </c>
      <c r="E26" s="3">
        <f>ROUND(+'Resp. Thy.'!F21,0)</f>
        <v>285</v>
      </c>
      <c r="F26" s="8" t="str">
        <f t="shared" si="0"/>
        <v/>
      </c>
      <c r="G26" s="3">
        <f>ROUND(SUM('Resp. Thy.'!K124:L124),0)</f>
        <v>0</v>
      </c>
      <c r="H26" s="3">
        <f>ROUND(+'Resp. Thy.'!F124,0)</f>
        <v>901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ROUND(SUM('Resp. Thy.'!K22:L22),0)</f>
        <v>0</v>
      </c>
      <c r="E27" s="3">
        <f>ROUND(+'Resp. Thy.'!F22,0)</f>
        <v>0</v>
      </c>
      <c r="F27" s="8" t="str">
        <f t="shared" si="0"/>
        <v/>
      </c>
      <c r="G27" s="3">
        <f>ROUND(SUM('Resp. Thy.'!K125:L125),0)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ROUND(SUM('Resp. Thy.'!K23:L23),0)</f>
        <v>0</v>
      </c>
      <c r="E28" s="3">
        <f>ROUND(+'Resp. Thy.'!F23,0)</f>
        <v>0</v>
      </c>
      <c r="F28" s="8" t="str">
        <f t="shared" si="0"/>
        <v/>
      </c>
      <c r="G28" s="3">
        <f>ROUND(SUM('Resp. Thy.'!K126:L126),0)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ROUND(SUM('Resp. Thy.'!K24:L24),0)</f>
        <v>7218</v>
      </c>
      <c r="E29" s="3">
        <f>ROUND(+'Resp. Thy.'!F24,0)</f>
        <v>6880</v>
      </c>
      <c r="F29" s="8">
        <f t="shared" si="0"/>
        <v>1.05</v>
      </c>
      <c r="G29" s="3">
        <f>ROUND(SUM('Resp. Thy.'!K127:L127),0)</f>
        <v>11962</v>
      </c>
      <c r="H29" s="3">
        <f>ROUND(+'Resp. Thy.'!F127,0)</f>
        <v>6880</v>
      </c>
      <c r="I29" s="8">
        <f t="shared" si="1"/>
        <v>1.74</v>
      </c>
      <c r="J29" s="8"/>
      <c r="K29" s="10">
        <f t="shared" si="2"/>
        <v>0.65710000000000002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ROUND(SUM('Resp. Thy.'!K25:L25),0)</f>
        <v>22856</v>
      </c>
      <c r="E30" s="3">
        <f>ROUND(+'Resp. Thy.'!F25,0)</f>
        <v>0</v>
      </c>
      <c r="F30" s="8" t="str">
        <f t="shared" si="0"/>
        <v/>
      </c>
      <c r="G30" s="3">
        <f>ROUND(SUM('Resp. Thy.'!K128:L128),0)</f>
        <v>24796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ROUND(SUM('Resp. Thy.'!K26:L26),0)</f>
        <v>0</v>
      </c>
      <c r="E31" s="3">
        <f>ROUND(+'Resp. Thy.'!F26,0)</f>
        <v>595</v>
      </c>
      <c r="F31" s="8" t="str">
        <f t="shared" si="0"/>
        <v/>
      </c>
      <c r="G31" s="3">
        <f>ROUND(SUM('Resp. Thy.'!K129:L129),0)</f>
        <v>1488</v>
      </c>
      <c r="H31" s="3">
        <f>ROUND(+'Resp. Thy.'!F129,0)</f>
        <v>1375</v>
      </c>
      <c r="I31" s="8">
        <f t="shared" si="1"/>
        <v>1.08</v>
      </c>
      <c r="J31" s="8"/>
      <c r="K31" s="10" t="str">
        <f t="shared" si="2"/>
        <v/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ROUND(SUM('Resp. Thy.'!K27:L27),0)</f>
        <v>3967</v>
      </c>
      <c r="E32" s="3">
        <f>ROUND(+'Resp. Thy.'!F27,0)</f>
        <v>1825</v>
      </c>
      <c r="F32" s="8">
        <f t="shared" si="0"/>
        <v>2.17</v>
      </c>
      <c r="G32" s="3">
        <f>ROUND(SUM('Resp. Thy.'!K130:L130),0)</f>
        <v>7541</v>
      </c>
      <c r="H32" s="3">
        <f>ROUND(+'Resp. Thy.'!F130,0)</f>
        <v>2083</v>
      </c>
      <c r="I32" s="8">
        <f t="shared" si="1"/>
        <v>3.62</v>
      </c>
      <c r="J32" s="8"/>
      <c r="K32" s="10">
        <f t="shared" si="2"/>
        <v>0.66820000000000002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ROUND(SUM('Resp. Thy.'!K28:L28),0)</f>
        <v>313031</v>
      </c>
      <c r="E33" s="3">
        <f>ROUND(+'Resp. Thy.'!F28,0)</f>
        <v>45342</v>
      </c>
      <c r="F33" s="8">
        <f t="shared" si="0"/>
        <v>6.9</v>
      </c>
      <c r="G33" s="3">
        <f>ROUND(SUM('Resp. Thy.'!K131:L131),0)</f>
        <v>1337</v>
      </c>
      <c r="H33" s="3">
        <f>ROUND(+'Resp. Thy.'!F131,0)</f>
        <v>44824</v>
      </c>
      <c r="I33" s="8">
        <f t="shared" si="1"/>
        <v>0.03</v>
      </c>
      <c r="J33" s="8"/>
      <c r="K33" s="10">
        <f t="shared" si="2"/>
        <v>-0.99570000000000003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ROUND(SUM('Resp. Thy.'!K29:L29),0)</f>
        <v>11403</v>
      </c>
      <c r="E34" s="3">
        <f>ROUND(+'Resp. Thy.'!F29,0)</f>
        <v>15799</v>
      </c>
      <c r="F34" s="8">
        <f t="shared" si="0"/>
        <v>0.72</v>
      </c>
      <c r="G34" s="3">
        <f>ROUND(SUM('Resp. Thy.'!K132:L132),0)</f>
        <v>80140</v>
      </c>
      <c r="H34" s="3">
        <f>ROUND(+'Resp. Thy.'!F132,0)</f>
        <v>13907</v>
      </c>
      <c r="I34" s="8">
        <f t="shared" si="1"/>
        <v>5.76</v>
      </c>
      <c r="J34" s="8"/>
      <c r="K34" s="10">
        <f t="shared" si="2"/>
        <v>7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ROUND(SUM('Resp. Thy.'!K30:L30),0)</f>
        <v>0</v>
      </c>
      <c r="E35" s="3">
        <f>ROUND(+'Resp. Thy.'!F30,0)</f>
        <v>14724</v>
      </c>
      <c r="F35" s="8" t="str">
        <f t="shared" si="0"/>
        <v/>
      </c>
      <c r="G35" s="3">
        <f>ROUND(SUM('Resp. Thy.'!K133:L133),0)</f>
        <v>0</v>
      </c>
      <c r="H35" s="3">
        <f>ROUND(+'Resp. Thy.'!F133,0)</f>
        <v>16058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ROUND(SUM('Resp. Thy.'!K31:L31),0)</f>
        <v>0</v>
      </c>
      <c r="E36" s="3">
        <f>ROUND(+'Resp. Thy.'!F31,0)</f>
        <v>0</v>
      </c>
      <c r="F36" s="8" t="str">
        <f t="shared" si="0"/>
        <v/>
      </c>
      <c r="G36" s="3">
        <f>ROUND(SUM('Resp. Thy.'!K134:L134),0)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ROUND(SUM('Resp. Thy.'!K32:L32),0)</f>
        <v>0</v>
      </c>
      <c r="E37" s="3">
        <f>ROUND(+'Resp. Thy.'!F32,0)</f>
        <v>0</v>
      </c>
      <c r="F37" s="8" t="str">
        <f t="shared" si="0"/>
        <v/>
      </c>
      <c r="G37" s="3">
        <f>ROUND(SUM('Resp. Thy.'!K135:L135),0)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ROUND(SUM('Resp. Thy.'!K33:L33),0)</f>
        <v>0</v>
      </c>
      <c r="E38" s="3">
        <f>ROUND(+'Resp. Thy.'!F33,0)</f>
        <v>0</v>
      </c>
      <c r="F38" s="8" t="str">
        <f t="shared" si="0"/>
        <v/>
      </c>
      <c r="G38" s="3">
        <f>ROUND(SUM('Resp. Thy.'!K136:L136),0)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ROUND(SUM('Resp. Thy.'!K34:L34),0)</f>
        <v>0</v>
      </c>
      <c r="E39" s="3">
        <f>ROUND(+'Resp. Thy.'!F34,0)</f>
        <v>0</v>
      </c>
      <c r="F39" s="8" t="str">
        <f t="shared" si="0"/>
        <v/>
      </c>
      <c r="G39" s="3">
        <f>ROUND(SUM('Resp. Thy.'!K137:L137),0)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ROUND(SUM('Resp. Thy.'!K35:L35),0)</f>
        <v>556582</v>
      </c>
      <c r="E40" s="3">
        <f>ROUND(+'Resp. Thy.'!F35,0)</f>
        <v>193480</v>
      </c>
      <c r="F40" s="8">
        <f t="shared" si="0"/>
        <v>2.88</v>
      </c>
      <c r="G40" s="3">
        <f>ROUND(SUM('Resp. Thy.'!K138:L138),0)</f>
        <v>244905</v>
      </c>
      <c r="H40" s="3">
        <f>ROUND(+'Resp. Thy.'!F138,0)</f>
        <v>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ROUND(SUM('Resp. Thy.'!K36:L36),0)</f>
        <v>119</v>
      </c>
      <c r="E41" s="3">
        <f>ROUND(+'Resp. Thy.'!F36,0)</f>
        <v>31696</v>
      </c>
      <c r="F41" s="8">
        <f t="shared" si="0"/>
        <v>0</v>
      </c>
      <c r="G41" s="3">
        <f>ROUND(SUM('Resp. Thy.'!K139:L139),0)</f>
        <v>4578</v>
      </c>
      <c r="H41" s="3">
        <f>ROUND(+'Resp. Thy.'!F139,0)</f>
        <v>27917</v>
      </c>
      <c r="I41" s="8">
        <f t="shared" si="1"/>
        <v>0.16</v>
      </c>
      <c r="J41" s="8"/>
      <c r="K41" s="10" t="e">
        <f t="shared" si="2"/>
        <v>#DIV/0!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ROUND(SUM('Resp. Thy.'!K37:L37),0)</f>
        <v>757</v>
      </c>
      <c r="E42" s="3">
        <f>ROUND(+'Resp. Thy.'!F37,0)</f>
        <v>1506</v>
      </c>
      <c r="F42" s="8">
        <f t="shared" si="0"/>
        <v>0.5</v>
      </c>
      <c r="G42" s="3">
        <f>ROUND(SUM('Resp. Thy.'!K140:L140),0)</f>
        <v>4907</v>
      </c>
      <c r="H42" s="3">
        <f>ROUND(+'Resp. Thy.'!F140,0)</f>
        <v>1178</v>
      </c>
      <c r="I42" s="8">
        <f t="shared" si="1"/>
        <v>4.17</v>
      </c>
      <c r="J42" s="8"/>
      <c r="K42" s="10">
        <f t="shared" si="2"/>
        <v>7.34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ROUND(SUM('Resp. Thy.'!K38:L38),0)</f>
        <v>4949</v>
      </c>
      <c r="E43" s="3">
        <f>ROUND(+'Resp. Thy.'!F38,0)</f>
        <v>0</v>
      </c>
      <c r="F43" s="8" t="str">
        <f t="shared" si="0"/>
        <v/>
      </c>
      <c r="G43" s="3">
        <f>ROUND(SUM('Resp. Thy.'!K141:L141),0)</f>
        <v>4931</v>
      </c>
      <c r="H43" s="3">
        <f>ROUND(+'Resp. Thy.'!F141,0)</f>
        <v>51619</v>
      </c>
      <c r="I43" s="8">
        <f t="shared" si="1"/>
        <v>0.1</v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ROUND(SUM('Resp. Thy.'!K39:L39),0)</f>
        <v>0</v>
      </c>
      <c r="E44" s="3">
        <f>ROUND(+'Resp. Thy.'!F39,0)</f>
        <v>0</v>
      </c>
      <c r="F44" s="8" t="str">
        <f t="shared" si="0"/>
        <v/>
      </c>
      <c r="G44" s="3">
        <f>ROUND(SUM('Resp. Thy.'!K142:L142),0)</f>
        <v>3958</v>
      </c>
      <c r="H44" s="3">
        <f>ROUND(+'Resp. Thy.'!F142,0)</f>
        <v>6666</v>
      </c>
      <c r="I44" s="8">
        <f t="shared" si="1"/>
        <v>0.59</v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ROUND(SUM('Resp. Thy.'!K40:L40),0)</f>
        <v>0</v>
      </c>
      <c r="E45" s="3">
        <f>ROUND(+'Resp. Thy.'!F40,0)</f>
        <v>0</v>
      </c>
      <c r="F45" s="8" t="str">
        <f t="shared" si="0"/>
        <v/>
      </c>
      <c r="G45" s="3">
        <f>ROUND(SUM('Resp. Thy.'!K143:L143),0)</f>
        <v>10264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ROUND(SUM('Resp. Thy.'!K41:L41),0)</f>
        <v>939</v>
      </c>
      <c r="E46" s="3">
        <f>ROUND(+'Resp. Thy.'!F41,0)</f>
        <v>1163</v>
      </c>
      <c r="F46" s="8">
        <f t="shared" si="0"/>
        <v>0.81</v>
      </c>
      <c r="G46" s="3">
        <f>ROUND(SUM('Resp. Thy.'!K144:L144),0)</f>
        <v>0</v>
      </c>
      <c r="H46" s="3">
        <f>ROUND(+'Resp. Thy.'!F144,0)</f>
        <v>1521</v>
      </c>
      <c r="I46" s="8" t="str">
        <f t="shared" si="1"/>
        <v/>
      </c>
      <c r="J46" s="8"/>
      <c r="K46" s="10" t="str">
        <f t="shared" si="2"/>
        <v/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ROUND(SUM('Resp. Thy.'!K42:L42),0)</f>
        <v>16142</v>
      </c>
      <c r="E47" s="3">
        <f>ROUND(+'Resp. Thy.'!F42,0)</f>
        <v>15462</v>
      </c>
      <c r="F47" s="8">
        <f t="shared" si="0"/>
        <v>1.04</v>
      </c>
      <c r="G47" s="3">
        <f>ROUND(SUM('Resp. Thy.'!K145:L145),0)</f>
        <v>16686</v>
      </c>
      <c r="H47" s="3">
        <f>ROUND(+'Resp. Thy.'!F145,0)</f>
        <v>12660</v>
      </c>
      <c r="I47" s="8">
        <f t="shared" si="1"/>
        <v>1.32</v>
      </c>
      <c r="J47" s="8"/>
      <c r="K47" s="10">
        <f t="shared" si="2"/>
        <v>0.26919999999999999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ROUND(SUM('Resp. Thy.'!K43:L43),0)</f>
        <v>0</v>
      </c>
      <c r="E48" s="3">
        <f>ROUND(+'Resp. Thy.'!F43,0)</f>
        <v>0</v>
      </c>
      <c r="F48" s="8" t="str">
        <f t="shared" si="0"/>
        <v/>
      </c>
      <c r="G48" s="3">
        <f>ROUND(SUM('Resp. Thy.'!K146:L146),0)</f>
        <v>0</v>
      </c>
      <c r="H48" s="3">
        <f>ROUND(+'Resp. Thy.'!F146,0)</f>
        <v>20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ROUND(SUM('Resp. Thy.'!K44:L44),0)</f>
        <v>0</v>
      </c>
      <c r="E49" s="3">
        <f>ROUND(+'Resp. Thy.'!F44,0)</f>
        <v>0</v>
      </c>
      <c r="F49" s="8" t="str">
        <f t="shared" si="0"/>
        <v/>
      </c>
      <c r="G49" s="3">
        <f>ROUND(SUM('Resp. Thy.'!K147:L147),0)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ROUND(SUM('Resp. Thy.'!K45:L45),0)</f>
        <v>14718</v>
      </c>
      <c r="E50" s="3">
        <f>ROUND(+'Resp. Thy.'!F45,0)</f>
        <v>0</v>
      </c>
      <c r="F50" s="8" t="str">
        <f t="shared" si="0"/>
        <v/>
      </c>
      <c r="G50" s="3">
        <f>ROUND(SUM('Resp. Thy.'!K148:L148),0)</f>
        <v>9060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ROUND(SUM('Resp. Thy.'!K46:L46),0)</f>
        <v>10982</v>
      </c>
      <c r="E51" s="3">
        <f>ROUND(+'Resp. Thy.'!F46,0)</f>
        <v>65266</v>
      </c>
      <c r="F51" s="8">
        <f t="shared" si="0"/>
        <v>0.17</v>
      </c>
      <c r="G51" s="3">
        <f>ROUND(SUM('Resp. Thy.'!K149:L149),0)</f>
        <v>7948</v>
      </c>
      <c r="H51" s="3">
        <f>ROUND(+'Resp. Thy.'!F149,0)</f>
        <v>68962</v>
      </c>
      <c r="I51" s="8">
        <f t="shared" si="1"/>
        <v>0.12</v>
      </c>
      <c r="J51" s="8"/>
      <c r="K51" s="10">
        <f t="shared" si="2"/>
        <v>-0.29409999999999997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ROUND(SUM('Resp. Thy.'!K47:L47),0)</f>
        <v>788</v>
      </c>
      <c r="E52" s="3">
        <f>ROUND(+'Resp. Thy.'!F47,0)</f>
        <v>1831</v>
      </c>
      <c r="F52" s="8">
        <f t="shared" si="0"/>
        <v>0.43</v>
      </c>
      <c r="G52" s="3">
        <f>ROUND(SUM('Resp. Thy.'!K150:L150),0)</f>
        <v>3482</v>
      </c>
      <c r="H52" s="3">
        <f>ROUND(+'Resp. Thy.'!F150,0)</f>
        <v>559</v>
      </c>
      <c r="I52" s="8">
        <f t="shared" si="1"/>
        <v>6.23</v>
      </c>
      <c r="J52" s="8"/>
      <c r="K52" s="10">
        <f t="shared" si="2"/>
        <v>13.4884</v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ROUND(SUM('Resp. Thy.'!K48:L48),0)</f>
        <v>7307</v>
      </c>
      <c r="E53" s="3">
        <f>ROUND(+'Resp. Thy.'!F48,0)</f>
        <v>23499</v>
      </c>
      <c r="F53" s="8">
        <f t="shared" si="0"/>
        <v>0.31</v>
      </c>
      <c r="G53" s="3">
        <f>ROUND(SUM('Resp. Thy.'!K151:L151),0)</f>
        <v>10184</v>
      </c>
      <c r="H53" s="3">
        <f>ROUND(+'Resp. Thy.'!F151,0)</f>
        <v>22532</v>
      </c>
      <c r="I53" s="8">
        <f t="shared" si="1"/>
        <v>0.45</v>
      </c>
      <c r="J53" s="8"/>
      <c r="K53" s="10">
        <f t="shared" si="2"/>
        <v>0.4516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ROUND(SUM('Resp. Thy.'!K49:L49),0)</f>
        <v>26460</v>
      </c>
      <c r="E54" s="3">
        <f>ROUND(+'Resp. Thy.'!F49,0)</f>
        <v>0</v>
      </c>
      <c r="F54" s="8" t="str">
        <f t="shared" si="0"/>
        <v/>
      </c>
      <c r="G54" s="3">
        <f>ROUND(SUM('Resp. Thy.'!K152:L152),0)</f>
        <v>28492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ROUND(SUM('Resp. Thy.'!K50:L50),0)</f>
        <v>9374</v>
      </c>
      <c r="E55" s="3">
        <f>ROUND(+'Resp. Thy.'!F50,0)</f>
        <v>43938</v>
      </c>
      <c r="F55" s="8">
        <f t="shared" si="0"/>
        <v>0.21</v>
      </c>
      <c r="G55" s="3">
        <f>ROUND(SUM('Resp. Thy.'!K153:L153),0)</f>
        <v>6087</v>
      </c>
      <c r="H55" s="3">
        <f>ROUND(+'Resp. Thy.'!F153,0)</f>
        <v>65862</v>
      </c>
      <c r="I55" s="8">
        <f t="shared" si="1"/>
        <v>0.09</v>
      </c>
      <c r="J55" s="8"/>
      <c r="K55" s="10">
        <f t="shared" si="2"/>
        <v>-0.57140000000000002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ROUND(SUM('Resp. Thy.'!K51:L51),0)</f>
        <v>19099</v>
      </c>
      <c r="E56" s="3">
        <f>ROUND(+'Resp. Thy.'!F51,0)</f>
        <v>12058</v>
      </c>
      <c r="F56" s="8">
        <f t="shared" si="0"/>
        <v>1.58</v>
      </c>
      <c r="G56" s="3">
        <f>ROUND(SUM('Resp. Thy.'!K154:L154),0)</f>
        <v>20892</v>
      </c>
      <c r="H56" s="3">
        <f>ROUND(+'Resp. Thy.'!F154,0)</f>
        <v>11676</v>
      </c>
      <c r="I56" s="8">
        <f t="shared" si="1"/>
        <v>1.79</v>
      </c>
      <c r="J56" s="8"/>
      <c r="K56" s="10">
        <f t="shared" si="2"/>
        <v>0.13289999999999999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ROUND(SUM('Resp. Thy.'!K52:L52),0)</f>
        <v>6971</v>
      </c>
      <c r="E57" s="3">
        <f>ROUND(+'Resp. Thy.'!F52,0)</f>
        <v>431</v>
      </c>
      <c r="F57" s="8">
        <f t="shared" si="0"/>
        <v>16.170000000000002</v>
      </c>
      <c r="G57" s="3">
        <f>ROUND(SUM('Resp. Thy.'!K155:L155),0)</f>
        <v>0</v>
      </c>
      <c r="H57" s="3">
        <f>ROUND(+'Resp. Thy.'!F155,0)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ROUND(SUM('Resp. Thy.'!K53:L53),0)</f>
        <v>2317</v>
      </c>
      <c r="E58" s="3">
        <f>ROUND(+'Resp. Thy.'!F53,0)</f>
        <v>0</v>
      </c>
      <c r="F58" s="8" t="str">
        <f t="shared" si="0"/>
        <v/>
      </c>
      <c r="G58" s="3">
        <f>ROUND(SUM('Resp. Thy.'!K156:L156),0)</f>
        <v>284740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ROUND(SUM('Resp. Thy.'!K54:L54),0)</f>
        <v>17928</v>
      </c>
      <c r="E59" s="3">
        <f>ROUND(+'Resp. Thy.'!F54,0)</f>
        <v>74685</v>
      </c>
      <c r="F59" s="8">
        <f t="shared" si="0"/>
        <v>0.24</v>
      </c>
      <c r="G59" s="3">
        <f>ROUND(SUM('Resp. Thy.'!K157:L157),0)</f>
        <v>18833</v>
      </c>
      <c r="H59" s="3">
        <f>ROUND(+'Resp. Thy.'!F157,0)</f>
        <v>0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ROUND(SUM('Resp. Thy.'!K55:L55),0)</f>
        <v>65860</v>
      </c>
      <c r="E60" s="3">
        <f>ROUND(+'Resp. Thy.'!F55,0)</f>
        <v>2192</v>
      </c>
      <c r="F60" s="8">
        <f t="shared" si="0"/>
        <v>30.05</v>
      </c>
      <c r="G60" s="3">
        <f>ROUND(SUM('Resp. Thy.'!K158:L158),0)</f>
        <v>48597</v>
      </c>
      <c r="H60" s="3">
        <f>ROUND(+'Resp. Thy.'!F158,0)</f>
        <v>522278</v>
      </c>
      <c r="I60" s="8">
        <f t="shared" si="1"/>
        <v>0.09</v>
      </c>
      <c r="J60" s="8"/>
      <c r="K60" s="10">
        <f t="shared" si="2"/>
        <v>-0.997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ROUND(SUM('Resp. Thy.'!K56:L56),0)</f>
        <v>800</v>
      </c>
      <c r="E61" s="3">
        <f>ROUND(+'Resp. Thy.'!F56,0)</f>
        <v>251</v>
      </c>
      <c r="F61" s="8">
        <f t="shared" si="0"/>
        <v>3.19</v>
      </c>
      <c r="G61" s="3">
        <f>ROUND(SUM('Resp. Thy.'!K159:L159),0)</f>
        <v>4189</v>
      </c>
      <c r="H61" s="3">
        <f>ROUND(+'Resp. Thy.'!F159,0)</f>
        <v>1785</v>
      </c>
      <c r="I61" s="8">
        <f t="shared" si="1"/>
        <v>2.35</v>
      </c>
      <c r="J61" s="8"/>
      <c r="K61" s="10">
        <f t="shared" si="2"/>
        <v>-0.26329999999999998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ROUND(SUM('Resp. Thy.'!K57:L57),0)</f>
        <v>4391</v>
      </c>
      <c r="E62" s="3">
        <f>ROUND(+'Resp. Thy.'!F57,0)</f>
        <v>82307</v>
      </c>
      <c r="F62" s="8">
        <f t="shared" si="0"/>
        <v>0.05</v>
      </c>
      <c r="G62" s="3">
        <f>ROUND(SUM('Resp. Thy.'!K160:L160),0)</f>
        <v>82834</v>
      </c>
      <c r="H62" s="3">
        <f>ROUND(+'Resp. Thy.'!F160,0)</f>
        <v>107577</v>
      </c>
      <c r="I62" s="8">
        <f t="shared" si="1"/>
        <v>0.77</v>
      </c>
      <c r="J62" s="8"/>
      <c r="K62" s="10">
        <f t="shared" si="2"/>
        <v>14.4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ROUND(SUM('Resp. Thy.'!K58:L58),0)</f>
        <v>34648</v>
      </c>
      <c r="E63" s="3">
        <f>ROUND(+'Resp. Thy.'!F58,0)</f>
        <v>70097</v>
      </c>
      <c r="F63" s="8">
        <f t="shared" si="0"/>
        <v>0.49</v>
      </c>
      <c r="G63" s="3">
        <f>ROUND(SUM('Resp. Thy.'!K161:L161),0)</f>
        <v>274132</v>
      </c>
      <c r="H63" s="3">
        <f>ROUND(+'Resp. Thy.'!F161,0)</f>
        <v>67425</v>
      </c>
      <c r="I63" s="8">
        <f t="shared" si="1"/>
        <v>4.07</v>
      </c>
      <c r="J63" s="8"/>
      <c r="K63" s="10">
        <f t="shared" si="2"/>
        <v>7.3060999999999998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ROUND(SUM('Resp. Thy.'!K59:L59),0)</f>
        <v>13980</v>
      </c>
      <c r="E64" s="3">
        <f>ROUND(+'Resp. Thy.'!F59,0)</f>
        <v>1963</v>
      </c>
      <c r="F64" s="8">
        <f t="shared" si="0"/>
        <v>7.12</v>
      </c>
      <c r="G64" s="3">
        <f>ROUND(SUM('Resp. Thy.'!K162:L162),0)</f>
        <v>9223</v>
      </c>
      <c r="H64" s="3">
        <f>ROUND(+'Resp. Thy.'!F162,0)</f>
        <v>1866</v>
      </c>
      <c r="I64" s="8">
        <f t="shared" si="1"/>
        <v>4.9400000000000004</v>
      </c>
      <c r="J64" s="8"/>
      <c r="K64" s="10">
        <f t="shared" si="2"/>
        <v>-0.30620000000000003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ROUND(SUM('Resp. Thy.'!K60:L60),0)</f>
        <v>32012</v>
      </c>
      <c r="E65" s="3">
        <f>ROUND(+'Resp. Thy.'!F60,0)</f>
        <v>68773</v>
      </c>
      <c r="F65" s="8">
        <f t="shared" si="0"/>
        <v>0.47</v>
      </c>
      <c r="G65" s="3">
        <f>ROUND(SUM('Resp. Thy.'!K163:L163),0)</f>
        <v>46115</v>
      </c>
      <c r="H65" s="3">
        <f>ROUND(+'Resp. Thy.'!F163,0)</f>
        <v>61208</v>
      </c>
      <c r="I65" s="8">
        <f t="shared" si="1"/>
        <v>0.75</v>
      </c>
      <c r="J65" s="8"/>
      <c r="K65" s="10">
        <f t="shared" si="2"/>
        <v>0.59570000000000001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ROUND(SUM('Resp. Thy.'!K61:L61),0)</f>
        <v>0</v>
      </c>
      <c r="E66" s="3">
        <f>ROUND(+'Resp. Thy.'!F61,0)</f>
        <v>0</v>
      </c>
      <c r="F66" s="8" t="str">
        <f t="shared" si="0"/>
        <v/>
      </c>
      <c r="G66" s="3">
        <f>ROUND(SUM('Resp. Thy.'!K164:L164),0)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ROUND(SUM('Resp. Thy.'!K62:L62),0)</f>
        <v>21158</v>
      </c>
      <c r="E67" s="3">
        <f>ROUND(+'Resp. Thy.'!F62,0)</f>
        <v>7022</v>
      </c>
      <c r="F67" s="8">
        <f t="shared" si="0"/>
        <v>3.01</v>
      </c>
      <c r="G67" s="3">
        <f>ROUND(SUM('Resp. Thy.'!K165:L165),0)</f>
        <v>34155</v>
      </c>
      <c r="H67" s="3">
        <f>ROUND(+'Resp. Thy.'!F165,0)</f>
        <v>7191</v>
      </c>
      <c r="I67" s="8">
        <f t="shared" si="1"/>
        <v>4.75</v>
      </c>
      <c r="J67" s="8"/>
      <c r="K67" s="10">
        <f t="shared" si="2"/>
        <v>0.57809999999999995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ROUND(SUM('Resp. Thy.'!K63:L63),0)</f>
        <v>37209</v>
      </c>
      <c r="E68" s="3">
        <f>ROUND(+'Resp. Thy.'!F63,0)</f>
        <v>16</v>
      </c>
      <c r="F68" s="8">
        <f t="shared" si="0"/>
        <v>2325.56</v>
      </c>
      <c r="G68" s="3">
        <f>ROUND(SUM('Resp. Thy.'!K166:L166),0)</f>
        <v>11480</v>
      </c>
      <c r="H68" s="3">
        <f>ROUND(+'Resp. Thy.'!F166,0)</f>
        <v>4537</v>
      </c>
      <c r="I68" s="8">
        <f t="shared" si="1"/>
        <v>2.5299999999999998</v>
      </c>
      <c r="J68" s="8"/>
      <c r="K68" s="10">
        <f t="shared" si="2"/>
        <v>-0.99890000000000001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ROUND(SUM('Resp. Thy.'!K64:L64),0)</f>
        <v>0</v>
      </c>
      <c r="E69" s="3">
        <f>ROUND(+'Resp. Thy.'!F64,0)</f>
        <v>71770</v>
      </c>
      <c r="F69" s="8" t="str">
        <f t="shared" si="0"/>
        <v/>
      </c>
      <c r="G69" s="3">
        <f>ROUND(SUM('Resp. Thy.'!K167:L167),0)</f>
        <v>2792</v>
      </c>
      <c r="H69" s="3">
        <f>ROUND(+'Resp. Thy.'!F167,0)</f>
        <v>68385</v>
      </c>
      <c r="I69" s="8">
        <f t="shared" si="1"/>
        <v>0.04</v>
      </c>
      <c r="J69" s="8"/>
      <c r="K69" s="10" t="str">
        <f t="shared" si="2"/>
        <v/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ROUND(SUM('Resp. Thy.'!K65:L65),0)</f>
        <v>13416</v>
      </c>
      <c r="E70" s="3">
        <f>ROUND(+'Resp. Thy.'!F65,0)</f>
        <v>10123</v>
      </c>
      <c r="F70" s="8">
        <f t="shared" si="0"/>
        <v>1.33</v>
      </c>
      <c r="G70" s="3">
        <f>ROUND(SUM('Resp. Thy.'!K168:L168),0)</f>
        <v>7485</v>
      </c>
      <c r="H70" s="3">
        <f>ROUND(+'Resp. Thy.'!F168,0)</f>
        <v>4368</v>
      </c>
      <c r="I70" s="8">
        <f t="shared" si="1"/>
        <v>1.71</v>
      </c>
      <c r="J70" s="8"/>
      <c r="K70" s="10">
        <f t="shared" si="2"/>
        <v>0.28570000000000001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ROUND(SUM('Resp. Thy.'!K66:L66),0)</f>
        <v>2304</v>
      </c>
      <c r="E71" s="3">
        <f>ROUND(+'Resp. Thy.'!F66,0)</f>
        <v>4432</v>
      </c>
      <c r="F71" s="8">
        <f t="shared" si="0"/>
        <v>0.52</v>
      </c>
      <c r="G71" s="3">
        <f>ROUND(SUM('Resp. Thy.'!K169:L169),0)</f>
        <v>1408</v>
      </c>
      <c r="H71" s="3">
        <f>ROUND(+'Resp. Thy.'!F169,0)</f>
        <v>5962</v>
      </c>
      <c r="I71" s="8">
        <f t="shared" si="1"/>
        <v>0.24</v>
      </c>
      <c r="J71" s="8"/>
      <c r="K71" s="10">
        <f t="shared" si="2"/>
        <v>-0.53849999999999998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ROUND(SUM('Resp. Thy.'!K67:L67),0)</f>
        <v>0</v>
      </c>
      <c r="E72" s="3">
        <f>ROUND(+'Resp. Thy.'!F67,0)</f>
        <v>0</v>
      </c>
      <c r="F72" s="8" t="str">
        <f t="shared" si="0"/>
        <v/>
      </c>
      <c r="G72" s="3">
        <f>ROUND(SUM('Resp. Thy.'!K170:L170),0)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ROUND(SUM('Resp. Thy.'!K68:L68),0)</f>
        <v>45722</v>
      </c>
      <c r="E73" s="3">
        <f>ROUND(+'Resp. Thy.'!F68,0)</f>
        <v>76057</v>
      </c>
      <c r="F73" s="8">
        <f t="shared" si="0"/>
        <v>0.6</v>
      </c>
      <c r="G73" s="3">
        <f>ROUND(SUM('Resp. Thy.'!K171:L171),0)</f>
        <v>73724</v>
      </c>
      <c r="H73" s="3">
        <f>ROUND(+'Resp. Thy.'!F171,0)</f>
        <v>0</v>
      </c>
      <c r="I73" s="8" t="str">
        <f t="shared" si="1"/>
        <v/>
      </c>
      <c r="J73" s="8"/>
      <c r="K73" s="10" t="str">
        <f t="shared" si="2"/>
        <v/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ROUND(SUM('Resp. Thy.'!K69:L69),0)</f>
        <v>15893</v>
      </c>
      <c r="E74" s="3">
        <f>ROUND(+'Resp. Thy.'!F69,0)</f>
        <v>40291</v>
      </c>
      <c r="F74" s="8">
        <f t="shared" si="0"/>
        <v>0.39</v>
      </c>
      <c r="G74" s="3">
        <f>ROUND(SUM('Resp. Thy.'!K172:L172),0)</f>
        <v>982325</v>
      </c>
      <c r="H74" s="3">
        <f>ROUND(+'Resp. Thy.'!F172,0)</f>
        <v>0</v>
      </c>
      <c r="I74" s="8" t="str">
        <f t="shared" si="1"/>
        <v/>
      </c>
      <c r="J74" s="8"/>
      <c r="K74" s="10" t="str">
        <f t="shared" si="2"/>
        <v/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ROUND(SUM('Resp. Thy.'!K70:L70),0)</f>
        <v>102656</v>
      </c>
      <c r="E75" s="3">
        <f>ROUND(+'Resp. Thy.'!F70,0)</f>
        <v>710560</v>
      </c>
      <c r="F75" s="8">
        <f t="shared" ref="F75:F109" si="3">IF(D75=0,"",IF(E75=0,"",ROUND(D75/E75,2)))</f>
        <v>0.14000000000000001</v>
      </c>
      <c r="G75" s="3">
        <f>ROUND(SUM('Resp. Thy.'!K173:L173),0)</f>
        <v>56133</v>
      </c>
      <c r="H75" s="3">
        <f>ROUND(+'Resp. Thy.'!F173,0)</f>
        <v>0</v>
      </c>
      <c r="I75" s="8" t="str">
        <f t="shared" ref="I75:I109" si="4">IF(G75=0,"",IF(H75=0,"",ROUND(G75/H75,2)))</f>
        <v/>
      </c>
      <c r="J75" s="8"/>
      <c r="K75" s="10" t="str">
        <f t="shared" ref="K75:K109" si="5">IF(D75=0,"",IF(E75=0,"",IF(G75=0,"",IF(H75=0,"",ROUND(I75/F75-1,4)))))</f>
        <v/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ROUND(SUM('Resp. Thy.'!K71:L71),0)</f>
        <v>142101</v>
      </c>
      <c r="E76" s="3">
        <f>ROUND(+'Resp. Thy.'!F71,0)</f>
        <v>0</v>
      </c>
      <c r="F76" s="8" t="str">
        <f t="shared" si="3"/>
        <v/>
      </c>
      <c r="G76" s="3">
        <f>ROUND(SUM('Resp. Thy.'!K174:L174),0)</f>
        <v>95710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ROUND(SUM('Resp. Thy.'!K72:L72),0)</f>
        <v>10</v>
      </c>
      <c r="E77" s="3">
        <f>ROUND(+'Resp. Thy.'!F72,0)</f>
        <v>2229</v>
      </c>
      <c r="F77" s="8">
        <f t="shared" si="3"/>
        <v>0</v>
      </c>
      <c r="G77" s="3">
        <f>ROUND(SUM('Resp. Thy.'!K175:L175),0)</f>
        <v>0</v>
      </c>
      <c r="H77" s="3">
        <f>ROUND(+'Resp. Thy.'!F175,0)</f>
        <v>1875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ROUND(SUM('Resp. Thy.'!K73:L73),0)</f>
        <v>0</v>
      </c>
      <c r="E78" s="3">
        <f>ROUND(+'Resp. Thy.'!F73,0)</f>
        <v>0</v>
      </c>
      <c r="F78" s="8" t="str">
        <f t="shared" si="3"/>
        <v/>
      </c>
      <c r="G78" s="3">
        <f>ROUND(SUM('Resp. Thy.'!K176:L176),0)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ROUND(SUM('Resp. Thy.'!K74:L74),0)</f>
        <v>2674</v>
      </c>
      <c r="E79" s="3">
        <f>ROUND(+'Resp. Thy.'!F74,0)</f>
        <v>48566</v>
      </c>
      <c r="F79" s="8">
        <f t="shared" si="3"/>
        <v>0.06</v>
      </c>
      <c r="G79" s="3">
        <f>ROUND(SUM('Resp. Thy.'!K177:L177),0)</f>
        <v>7312</v>
      </c>
      <c r="H79" s="3">
        <f>ROUND(+'Resp. Thy.'!F177,0)</f>
        <v>48978</v>
      </c>
      <c r="I79" s="8">
        <f t="shared" si="4"/>
        <v>0.15</v>
      </c>
      <c r="J79" s="8"/>
      <c r="K79" s="10">
        <f t="shared" si="5"/>
        <v>1.5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ROUND(SUM('Resp. Thy.'!K75:L75),0)</f>
        <v>132029</v>
      </c>
      <c r="E80" s="3">
        <f>ROUND(+'Resp. Thy.'!F75,0)</f>
        <v>89504</v>
      </c>
      <c r="F80" s="8">
        <f t="shared" si="3"/>
        <v>1.48</v>
      </c>
      <c r="G80" s="3">
        <f>ROUND(SUM('Resp. Thy.'!K178:L178),0)</f>
        <v>168981</v>
      </c>
      <c r="H80" s="3">
        <f>ROUND(+'Resp. Thy.'!F178,0)</f>
        <v>96642</v>
      </c>
      <c r="I80" s="8">
        <f t="shared" si="4"/>
        <v>1.75</v>
      </c>
      <c r="J80" s="8"/>
      <c r="K80" s="10">
        <f t="shared" si="5"/>
        <v>0.18240000000000001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ROUND(SUM('Resp. Thy.'!K76:L76),0)</f>
        <v>9147</v>
      </c>
      <c r="E81" s="3">
        <f>ROUND(+'Resp. Thy.'!F76,0)</f>
        <v>25888</v>
      </c>
      <c r="F81" s="8">
        <f t="shared" si="3"/>
        <v>0.35</v>
      </c>
      <c r="G81" s="3">
        <f>ROUND(SUM('Resp. Thy.'!K179:L179),0)</f>
        <v>17272</v>
      </c>
      <c r="H81" s="3">
        <f>ROUND(+'Resp. Thy.'!F179,0)</f>
        <v>23695</v>
      </c>
      <c r="I81" s="8">
        <f t="shared" si="4"/>
        <v>0.73</v>
      </c>
      <c r="J81" s="8"/>
      <c r="K81" s="10">
        <f t="shared" si="5"/>
        <v>1.0857000000000001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ROUND(SUM('Resp. Thy.'!K77:L77),0)</f>
        <v>3752</v>
      </c>
      <c r="E82" s="3">
        <f>ROUND(+'Resp. Thy.'!F77,0)</f>
        <v>3054</v>
      </c>
      <c r="F82" s="8">
        <f t="shared" si="3"/>
        <v>1.23</v>
      </c>
      <c r="G82" s="3">
        <f>ROUND(SUM('Resp. Thy.'!K180:L180),0)</f>
        <v>8586</v>
      </c>
      <c r="H82" s="3">
        <f>ROUND(+'Resp. Thy.'!F180,0)</f>
        <v>10812</v>
      </c>
      <c r="I82" s="8">
        <f t="shared" si="4"/>
        <v>0.79</v>
      </c>
      <c r="J82" s="8"/>
      <c r="K82" s="10">
        <f t="shared" si="5"/>
        <v>-0.35770000000000002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ROUND(SUM('Resp. Thy.'!K78:L78),0)</f>
        <v>3634</v>
      </c>
      <c r="E83" s="3">
        <f>ROUND(+'Resp. Thy.'!F78,0)</f>
        <v>32174</v>
      </c>
      <c r="F83" s="8">
        <f t="shared" si="3"/>
        <v>0.11</v>
      </c>
      <c r="G83" s="3">
        <f>ROUND(SUM('Resp. Thy.'!K181:L181),0)</f>
        <v>3278</v>
      </c>
      <c r="H83" s="3">
        <f>ROUND(+'Resp. Thy.'!F181,0)</f>
        <v>37329</v>
      </c>
      <c r="I83" s="8">
        <f t="shared" si="4"/>
        <v>0.09</v>
      </c>
      <c r="J83" s="8"/>
      <c r="K83" s="10">
        <f t="shared" si="5"/>
        <v>-0.18179999999999999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ROUND(SUM('Resp. Thy.'!K79:L79),0)</f>
        <v>9584</v>
      </c>
      <c r="E84" s="3">
        <f>ROUND(+'Resp. Thy.'!F79,0)</f>
        <v>151927</v>
      </c>
      <c r="F84" s="8">
        <f t="shared" si="3"/>
        <v>0.06</v>
      </c>
      <c r="G84" s="3">
        <f>ROUND(SUM('Resp. Thy.'!K182:L182),0)</f>
        <v>11510</v>
      </c>
      <c r="H84" s="3">
        <f>ROUND(+'Resp. Thy.'!F182,0)</f>
        <v>220339</v>
      </c>
      <c r="I84" s="8">
        <f t="shared" si="4"/>
        <v>0.05</v>
      </c>
      <c r="J84" s="8"/>
      <c r="K84" s="10">
        <f t="shared" si="5"/>
        <v>-0.16669999999999999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ROUND(SUM('Resp. Thy.'!K80:L80),0)</f>
        <v>9581</v>
      </c>
      <c r="E85" s="3">
        <f>ROUND(+'Resp. Thy.'!F80,0)</f>
        <v>90679</v>
      </c>
      <c r="F85" s="8">
        <f t="shared" si="3"/>
        <v>0.11</v>
      </c>
      <c r="G85" s="3">
        <f>ROUND(SUM('Resp. Thy.'!K183:L183),0)</f>
        <v>0</v>
      </c>
      <c r="H85" s="3">
        <f>ROUND(+'Resp. Thy.'!F183,0)</f>
        <v>97228</v>
      </c>
      <c r="I85" s="8" t="str">
        <f t="shared" si="4"/>
        <v/>
      </c>
      <c r="J85" s="8"/>
      <c r="K85" s="10" t="str">
        <f t="shared" si="5"/>
        <v/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ROUND(SUM('Resp. Thy.'!K81:L81),0)</f>
        <v>2017</v>
      </c>
      <c r="E86" s="3">
        <f>ROUND(+'Resp. Thy.'!F81,0)</f>
        <v>53904</v>
      </c>
      <c r="F86" s="8">
        <f t="shared" si="3"/>
        <v>0.04</v>
      </c>
      <c r="G86" s="3">
        <f>ROUND(SUM('Resp. Thy.'!K184:L184),0)</f>
        <v>881</v>
      </c>
      <c r="H86" s="3">
        <f>ROUND(+'Resp. Thy.'!F184,0)</f>
        <v>52006</v>
      </c>
      <c r="I86" s="8">
        <f t="shared" si="4"/>
        <v>0.02</v>
      </c>
      <c r="J86" s="8"/>
      <c r="K86" s="10">
        <f t="shared" si="5"/>
        <v>-0.5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ROUND(SUM('Resp. Thy.'!K82:L82),0)</f>
        <v>0</v>
      </c>
      <c r="E87" s="3">
        <f>ROUND(+'Resp. Thy.'!F82,0)</f>
        <v>0</v>
      </c>
      <c r="F87" s="8" t="str">
        <f t="shared" si="3"/>
        <v/>
      </c>
      <c r="G87" s="3">
        <f>ROUND(SUM('Resp. Thy.'!K185:L185),0)</f>
        <v>0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ROUND(SUM('Resp. Thy.'!K83:L83),0)</f>
        <v>6117</v>
      </c>
      <c r="E88" s="3">
        <f>ROUND(+'Resp. Thy.'!F83,0)</f>
        <v>0</v>
      </c>
      <c r="F88" s="8" t="str">
        <f t="shared" si="3"/>
        <v/>
      </c>
      <c r="G88" s="3">
        <f>ROUND(SUM('Resp. Thy.'!K186:L186),0)</f>
        <v>11611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ROUND(SUM('Resp. Thy.'!K84:L84),0)</f>
        <v>6726</v>
      </c>
      <c r="E89" s="3">
        <f>ROUND(+'Resp. Thy.'!F84,0)</f>
        <v>6294</v>
      </c>
      <c r="F89" s="8">
        <f t="shared" si="3"/>
        <v>1.07</v>
      </c>
      <c r="G89" s="3">
        <f>ROUND(SUM('Resp. Thy.'!K187:L187),0)</f>
        <v>7581</v>
      </c>
      <c r="H89" s="3">
        <f>ROUND(+'Resp. Thy.'!F187,0)</f>
        <v>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ROUND(SUM('Resp. Thy.'!K85:L85),0)</f>
        <v>7309</v>
      </c>
      <c r="E90" s="3">
        <f>ROUND(+'Resp. Thy.'!F85,0)</f>
        <v>14697</v>
      </c>
      <c r="F90" s="8">
        <f t="shared" si="3"/>
        <v>0.5</v>
      </c>
      <c r="G90" s="3">
        <f>ROUND(SUM('Resp. Thy.'!K188:L188),0)</f>
        <v>6090</v>
      </c>
      <c r="H90" s="3">
        <f>ROUND(+'Resp. Thy.'!F188,0)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ROUND(SUM('Resp. Thy.'!K86:L86),0)</f>
        <v>0</v>
      </c>
      <c r="E91" s="3">
        <f>ROUND(+'Resp. Thy.'!F86,0)</f>
        <v>0</v>
      </c>
      <c r="F91" s="8" t="str">
        <f t="shared" si="3"/>
        <v/>
      </c>
      <c r="G91" s="3">
        <f>ROUND(SUM('Resp. Thy.'!K189:L189),0)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ROUND(SUM('Resp. Thy.'!K87:L87),0)</f>
        <v>1292</v>
      </c>
      <c r="E92" s="3">
        <f>ROUND(+'Resp. Thy.'!F87,0)</f>
        <v>17319</v>
      </c>
      <c r="F92" s="8">
        <f t="shared" si="3"/>
        <v>7.0000000000000007E-2</v>
      </c>
      <c r="G92" s="3">
        <f>ROUND(SUM('Resp. Thy.'!K190:L190),0)</f>
        <v>216</v>
      </c>
      <c r="H92" s="3">
        <f>ROUND(+'Resp. Thy.'!F190,0)</f>
        <v>13816</v>
      </c>
      <c r="I92" s="8">
        <f t="shared" si="4"/>
        <v>0.02</v>
      </c>
      <c r="J92" s="8"/>
      <c r="K92" s="10">
        <f t="shared" si="5"/>
        <v>-0.71430000000000005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ROUND(SUM('Resp. Thy.'!K88:L88),0)</f>
        <v>407425</v>
      </c>
      <c r="E93" s="3">
        <f>ROUND(+'Resp. Thy.'!F88,0)</f>
        <v>26079</v>
      </c>
      <c r="F93" s="8">
        <f t="shared" si="3"/>
        <v>15.62</v>
      </c>
      <c r="G93" s="3">
        <f>ROUND(SUM('Resp. Thy.'!K191:L191),0)</f>
        <v>588861</v>
      </c>
      <c r="H93" s="3">
        <f>ROUND(+'Resp. Thy.'!F191,0)</f>
        <v>20587</v>
      </c>
      <c r="I93" s="8">
        <f t="shared" si="4"/>
        <v>28.6</v>
      </c>
      <c r="J93" s="8"/>
      <c r="K93" s="10">
        <f t="shared" si="5"/>
        <v>0.83099999999999996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ROUND(SUM('Resp. Thy.'!K89:L89),0)</f>
        <v>0</v>
      </c>
      <c r="E94" s="3">
        <f>ROUND(+'Resp. Thy.'!F89,0)</f>
        <v>17768</v>
      </c>
      <c r="F94" s="8" t="str">
        <f t="shared" si="3"/>
        <v/>
      </c>
      <c r="G94" s="3">
        <f>ROUND(SUM('Resp. Thy.'!K192:L192),0)</f>
        <v>0</v>
      </c>
      <c r="H94" s="3">
        <f>ROUND(+'Resp. Thy.'!F192,0)</f>
        <v>13037</v>
      </c>
      <c r="I94" s="8" t="str">
        <f t="shared" si="4"/>
        <v/>
      </c>
      <c r="J94" s="8"/>
      <c r="K94" s="10" t="str">
        <f t="shared" si="5"/>
        <v/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ROUND(SUM('Resp. Thy.'!K90:L90),0)</f>
        <v>9787</v>
      </c>
      <c r="E95" s="3">
        <f>ROUND(+'Resp. Thy.'!F90,0)</f>
        <v>42408</v>
      </c>
      <c r="F95" s="8">
        <f t="shared" si="3"/>
        <v>0.23</v>
      </c>
      <c r="G95" s="3">
        <f>ROUND(SUM('Resp. Thy.'!K193:L193),0)</f>
        <v>5723</v>
      </c>
      <c r="H95" s="3">
        <f>ROUND(+'Resp. Thy.'!F193,0)</f>
        <v>69373</v>
      </c>
      <c r="I95" s="8">
        <f t="shared" si="4"/>
        <v>0.08</v>
      </c>
      <c r="J95" s="8"/>
      <c r="K95" s="10">
        <f t="shared" si="5"/>
        <v>-0.6522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ROUND(SUM('Resp. Thy.'!K91:L91),0)</f>
        <v>5046</v>
      </c>
      <c r="E96" s="3">
        <f>ROUND(+'Resp. Thy.'!F91,0)</f>
        <v>0</v>
      </c>
      <c r="F96" s="8" t="str">
        <f t="shared" si="3"/>
        <v/>
      </c>
      <c r="G96" s="3">
        <f>ROUND(SUM('Resp. Thy.'!K194:L194),0)</f>
        <v>8888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ROUND(SUM('Resp. Thy.'!K92:L92),0)</f>
        <v>0</v>
      </c>
      <c r="E97" s="3">
        <f>ROUND(+'Resp. Thy.'!F92,0)</f>
        <v>0</v>
      </c>
      <c r="F97" s="8" t="str">
        <f t="shared" si="3"/>
        <v/>
      </c>
      <c r="G97" s="3">
        <f>ROUND(SUM('Resp. Thy.'!K195:L195),0)</f>
        <v>5390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ROUND(SUM('Resp. Thy.'!K93:L93),0)</f>
        <v>0</v>
      </c>
      <c r="E98" s="3">
        <f>ROUND(+'Resp. Thy.'!F93,0)</f>
        <v>0</v>
      </c>
      <c r="F98" s="8" t="str">
        <f t="shared" si="3"/>
        <v/>
      </c>
      <c r="G98" s="3">
        <f>ROUND(SUM('Resp. Thy.'!K196:L196),0)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ROUND(SUM('Resp. Thy.'!K94:L94),0)</f>
        <v>14488</v>
      </c>
      <c r="E99" s="3">
        <f>ROUND(+'Resp. Thy.'!F94,0)</f>
        <v>7171</v>
      </c>
      <c r="F99" s="8">
        <f t="shared" si="3"/>
        <v>2.02</v>
      </c>
      <c r="G99" s="3">
        <f>ROUND(SUM('Resp. Thy.'!K197:L197),0)</f>
        <v>16973</v>
      </c>
      <c r="H99" s="3">
        <f>ROUND(+'Resp. Thy.'!F197,0)</f>
        <v>5507</v>
      </c>
      <c r="I99" s="8">
        <f t="shared" si="4"/>
        <v>3.08</v>
      </c>
      <c r="J99" s="8"/>
      <c r="K99" s="10">
        <f t="shared" si="5"/>
        <v>0.52480000000000004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ROUND(SUM('Resp. Thy.'!K95:L95),0)</f>
        <v>21354</v>
      </c>
      <c r="E100" s="3">
        <f>ROUND(+'Resp. Thy.'!F95,0)</f>
        <v>0</v>
      </c>
      <c r="F100" s="8" t="str">
        <f t="shared" si="3"/>
        <v/>
      </c>
      <c r="G100" s="3">
        <f>ROUND(SUM('Resp. Thy.'!K198:L198),0)</f>
        <v>36096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ROUND(SUM('Resp. Thy.'!K96:L96),0)</f>
        <v>18061</v>
      </c>
      <c r="E101" s="3">
        <f>ROUND(+'Resp. Thy.'!F96,0)</f>
        <v>109477</v>
      </c>
      <c r="F101" s="8">
        <f t="shared" si="3"/>
        <v>0.16</v>
      </c>
      <c r="G101" s="3">
        <f>ROUND(SUM('Resp. Thy.'!K199:L199),0)</f>
        <v>13252</v>
      </c>
      <c r="H101" s="3">
        <f>ROUND(+'Resp. Thy.'!F199,0)</f>
        <v>104412</v>
      </c>
      <c r="I101" s="8">
        <f t="shared" si="4"/>
        <v>0.13</v>
      </c>
      <c r="J101" s="8"/>
      <c r="K101" s="10">
        <f t="shared" si="5"/>
        <v>-0.1875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ROUND(SUM('Resp. Thy.'!K97:L97),0)</f>
        <v>11976</v>
      </c>
      <c r="E102" s="3">
        <f>ROUND(+'Resp. Thy.'!F97,0)</f>
        <v>15504</v>
      </c>
      <c r="F102" s="8">
        <f t="shared" si="3"/>
        <v>0.77</v>
      </c>
      <c r="G102" s="3">
        <f>ROUND(SUM('Resp. Thy.'!K200:L200),0)</f>
        <v>7369</v>
      </c>
      <c r="H102" s="3">
        <f>ROUND(+'Resp. Thy.'!F200,0)</f>
        <v>30344</v>
      </c>
      <c r="I102" s="8">
        <f t="shared" si="4"/>
        <v>0.24</v>
      </c>
      <c r="J102" s="8"/>
      <c r="K102" s="10">
        <f t="shared" si="5"/>
        <v>-0.68830000000000002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ROUND(SUM('Resp. Thy.'!K98:L98),0)</f>
        <v>35517</v>
      </c>
      <c r="E103" s="3">
        <f>ROUND(+'Resp. Thy.'!F98,0)</f>
        <v>0</v>
      </c>
      <c r="F103" s="8" t="str">
        <f t="shared" si="3"/>
        <v/>
      </c>
      <c r="G103" s="3">
        <f>ROUND(SUM('Resp. Thy.'!K201:L201),0)</f>
        <v>722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ROUND(SUM('Resp. Thy.'!K99:L99),0)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Thy.'!K202:L202),0)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ROUND(SUM('Resp. Thy.'!K100:L100),0)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Thy.'!K203:L203),0)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ROUND(SUM('Resp. Thy.'!K101:L101),0)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Thy.'!K204:L204),0)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ROUND(SUM('Resp. Thy.'!K102:L102),0)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Thy.'!K205:L205),0)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ROUND(SUM('Resp. Thy.'!K103:L103),0)</f>
        <v>0</v>
      </c>
      <c r="E108" s="3">
        <f>ROUND(+'Resp. Thy.'!F103,0)</f>
        <v>0</v>
      </c>
      <c r="F108" s="8" t="str">
        <f t="shared" si="3"/>
        <v/>
      </c>
      <c r="G108" s="3">
        <f>ROUND(SUM('Resp. Thy.'!K206:L206),0)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ROUND(SUM('Resp. Thy.'!K104:L104),0)</f>
        <v>0</v>
      </c>
      <c r="E109" s="3">
        <f>ROUND(+'Resp. Thy.'!F104,0)</f>
        <v>0</v>
      </c>
      <c r="F109" s="8" t="str">
        <f t="shared" si="3"/>
        <v/>
      </c>
      <c r="G109" s="3">
        <f>ROUND(SUM('Resp. Thy.'!K207:L207),0)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ROUND(SUM('Resp. Thy.'!K105:L105),0)</f>
        <v>0</v>
      </c>
      <c r="E110" s="3">
        <f>ROUND(+'Resp. Thy.'!F105,0)</f>
        <v>0</v>
      </c>
      <c r="F110" s="8" t="str">
        <f t="shared" ref="F110" si="6">IF(D110=0,"",IF(E110=0,"",ROUND(D110/E110,2)))</f>
        <v/>
      </c>
      <c r="G110" s="3">
        <f>ROUND(SUM('Resp. Thy.'!K208:L208),0)</f>
        <v>0</v>
      </c>
      <c r="H110" s="3">
        <f>ROUND(+'Resp. Thy.'!F208,0)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43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14</v>
      </c>
      <c r="F8" s="1" t="s">
        <v>1</v>
      </c>
      <c r="G8" s="1" t="s">
        <v>14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15</v>
      </c>
      <c r="E9" s="1" t="s">
        <v>3</v>
      </c>
      <c r="F9" s="1" t="s">
        <v>3</v>
      </c>
      <c r="G9" s="1" t="s">
        <v>15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Thy.'!M5:N5),0)</f>
        <v>38832</v>
      </c>
      <c r="E10" s="3">
        <f>ROUND(+'Resp. Thy.'!F5,0)</f>
        <v>0</v>
      </c>
      <c r="F10" s="8" t="str">
        <f>IF(D10=0,"",IF(E10=0,"",ROUND(D10/E10,2)))</f>
        <v/>
      </c>
      <c r="G10" s="3">
        <f>ROUND(SUM('Resp. Thy.'!M108:N108),0)</f>
        <v>79031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Thy.'!M6:N6),0)</f>
        <v>56861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ROUND(SUM('Resp. Thy.'!M109:N109),0)</f>
        <v>1082647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Thy.'!M7:N7),0)</f>
        <v>165</v>
      </c>
      <c r="E12" s="3">
        <f>ROUND(+'Resp. Thy.'!F7,0)</f>
        <v>1570</v>
      </c>
      <c r="F12" s="8">
        <f t="shared" si="0"/>
        <v>0.11</v>
      </c>
      <c r="G12" s="3">
        <f>ROUND(SUM('Resp. Thy.'!M110:N110),0)</f>
        <v>0</v>
      </c>
      <c r="H12" s="3">
        <f>ROUND(+'Resp. Thy.'!F110,0)</f>
        <v>1455</v>
      </c>
      <c r="I12" s="8" t="str">
        <f t="shared" si="1"/>
        <v/>
      </c>
      <c r="J12" s="8"/>
      <c r="K12" s="10" t="str">
        <f t="shared" si="2"/>
        <v/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Thy.'!M8:N8),0)</f>
        <v>103694</v>
      </c>
      <c r="E13" s="3">
        <f>ROUND(+'Resp. Thy.'!F8,0)</f>
        <v>36249</v>
      </c>
      <c r="F13" s="8">
        <f t="shared" si="0"/>
        <v>2.86</v>
      </c>
      <c r="G13" s="3">
        <f>ROUND(SUM('Resp. Thy.'!M111:N111),0)</f>
        <v>94268</v>
      </c>
      <c r="H13" s="3">
        <f>ROUND(+'Resp. Thy.'!F111,0)</f>
        <v>30173</v>
      </c>
      <c r="I13" s="8">
        <f t="shared" si="1"/>
        <v>3.12</v>
      </c>
      <c r="J13" s="8"/>
      <c r="K13" s="10">
        <f t="shared" si="2"/>
        <v>9.0899999999999995E-2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Thy.'!M9:N9),0)</f>
        <v>338064</v>
      </c>
      <c r="E14" s="3">
        <f>ROUND(+'Resp. Thy.'!F9,0)</f>
        <v>175500</v>
      </c>
      <c r="F14" s="8">
        <f t="shared" si="0"/>
        <v>1.93</v>
      </c>
      <c r="G14" s="3">
        <f>ROUND(SUM('Resp. Thy.'!M112:N112),0)</f>
        <v>463232</v>
      </c>
      <c r="H14" s="3">
        <f>ROUND(+'Resp. Thy.'!F112,0)</f>
        <v>188380</v>
      </c>
      <c r="I14" s="8">
        <f t="shared" si="1"/>
        <v>2.46</v>
      </c>
      <c r="J14" s="8"/>
      <c r="K14" s="10">
        <f t="shared" si="2"/>
        <v>0.27460000000000001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Thy.'!M10:N10),0)</f>
        <v>0</v>
      </c>
      <c r="E15" s="3">
        <f>ROUND(+'Resp. Thy.'!F10,0)</f>
        <v>0</v>
      </c>
      <c r="F15" s="8" t="str">
        <f t="shared" si="0"/>
        <v/>
      </c>
      <c r="G15" s="3">
        <f>ROUND(SUM('Resp. Thy.'!M113:N113),0)</f>
        <v>2004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Thy.'!M11:N11),0)</f>
        <v>0</v>
      </c>
      <c r="E16" s="3">
        <f>ROUND(+'Resp. Thy.'!F11,0)</f>
        <v>0</v>
      </c>
      <c r="F16" s="8" t="str">
        <f t="shared" si="0"/>
        <v/>
      </c>
      <c r="G16" s="3">
        <f>ROUND(SUM('Resp. Thy.'!M114:N114),0)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Thy.'!M12:N12),0)</f>
        <v>5949</v>
      </c>
      <c r="E17" s="3">
        <f>ROUND(+'Resp. Thy.'!F12,0)</f>
        <v>0</v>
      </c>
      <c r="F17" s="8" t="str">
        <f t="shared" si="0"/>
        <v/>
      </c>
      <c r="G17" s="3">
        <f>ROUND(SUM('Resp. Thy.'!M115:N115),0)</f>
        <v>2450</v>
      </c>
      <c r="H17" s="3">
        <f>ROUND(+'Resp. Thy.'!F115,0)</f>
        <v>32100</v>
      </c>
      <c r="I17" s="8">
        <f t="shared" si="1"/>
        <v>0.08</v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Thy.'!M13:N13),0)</f>
        <v>37765</v>
      </c>
      <c r="E18" s="3">
        <f>ROUND(+'Resp. Thy.'!F13,0)</f>
        <v>4303</v>
      </c>
      <c r="F18" s="8">
        <f t="shared" si="0"/>
        <v>8.7799999999999994</v>
      </c>
      <c r="G18" s="3">
        <f>ROUND(SUM('Resp. Thy.'!M116:N116),0)</f>
        <v>36156</v>
      </c>
      <c r="H18" s="3">
        <f>ROUND(+'Resp. Thy.'!F116,0)</f>
        <v>3042</v>
      </c>
      <c r="I18" s="8">
        <f t="shared" si="1"/>
        <v>11.89</v>
      </c>
      <c r="J18" s="8"/>
      <c r="K18" s="10">
        <f t="shared" si="2"/>
        <v>0.35420000000000001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Thy.'!M14:N14),0)</f>
        <v>46616</v>
      </c>
      <c r="E19" s="3">
        <f>ROUND(+'Resp. Thy.'!F14,0)</f>
        <v>21535</v>
      </c>
      <c r="F19" s="8">
        <f t="shared" si="0"/>
        <v>2.16</v>
      </c>
      <c r="G19" s="3">
        <f>ROUND(SUM('Resp. Thy.'!M117:N117),0)</f>
        <v>38136</v>
      </c>
      <c r="H19" s="3">
        <f>ROUND(+'Resp. Thy.'!F117,0)</f>
        <v>28357</v>
      </c>
      <c r="I19" s="8">
        <f t="shared" si="1"/>
        <v>1.34</v>
      </c>
      <c r="J19" s="8"/>
      <c r="K19" s="10">
        <f t="shared" si="2"/>
        <v>-0.37959999999999999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Thy.'!M15:N15),0)</f>
        <v>298935</v>
      </c>
      <c r="E20" s="3">
        <f>ROUND(+'Resp. Thy.'!F15,0)</f>
        <v>7399</v>
      </c>
      <c r="F20" s="8">
        <f t="shared" si="0"/>
        <v>40.4</v>
      </c>
      <c r="G20" s="3">
        <f>ROUND(SUM('Resp. Thy.'!M118:N118),0)</f>
        <v>384246</v>
      </c>
      <c r="H20" s="3">
        <f>ROUND(+'Resp. Thy.'!F118,0)</f>
        <v>7845</v>
      </c>
      <c r="I20" s="8">
        <f t="shared" si="1"/>
        <v>48.98</v>
      </c>
      <c r="J20" s="8"/>
      <c r="K20" s="10">
        <f t="shared" si="2"/>
        <v>0.21240000000000001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Thy.'!M16:N16),0)</f>
        <v>295419</v>
      </c>
      <c r="E21" s="3">
        <f>ROUND(+'Resp. Thy.'!F16,0)</f>
        <v>65280</v>
      </c>
      <c r="F21" s="8">
        <f t="shared" si="0"/>
        <v>4.53</v>
      </c>
      <c r="G21" s="3">
        <f>ROUND(SUM('Resp. Thy.'!M119:N119),0)</f>
        <v>235372</v>
      </c>
      <c r="H21" s="3">
        <f>ROUND(+'Resp. Thy.'!F119,0)</f>
        <v>152951</v>
      </c>
      <c r="I21" s="8">
        <f t="shared" si="1"/>
        <v>1.54</v>
      </c>
      <c r="J21" s="8"/>
      <c r="K21" s="10">
        <f t="shared" si="2"/>
        <v>-0.66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Thy.'!M17:N17),0)</f>
        <v>13222</v>
      </c>
      <c r="E22" s="3">
        <f>ROUND(+'Resp. Thy.'!F17,0)</f>
        <v>187495</v>
      </c>
      <c r="F22" s="8">
        <f t="shared" si="0"/>
        <v>7.0000000000000007E-2</v>
      </c>
      <c r="G22" s="3">
        <f>ROUND(SUM('Resp. Thy.'!M120:N120),0)</f>
        <v>12661</v>
      </c>
      <c r="H22" s="3">
        <f>ROUND(+'Resp. Thy.'!F120,0)</f>
        <v>9209</v>
      </c>
      <c r="I22" s="8">
        <f t="shared" si="1"/>
        <v>1.37</v>
      </c>
      <c r="J22" s="8"/>
      <c r="K22" s="10">
        <f t="shared" si="2"/>
        <v>18.571400000000001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ROUND(SUM('Resp. Thy.'!M18:N18),0)</f>
        <v>206742</v>
      </c>
      <c r="E23" s="3">
        <f>ROUND(+'Resp. Thy.'!F18,0)</f>
        <v>178265</v>
      </c>
      <c r="F23" s="8">
        <f t="shared" si="0"/>
        <v>1.1599999999999999</v>
      </c>
      <c r="G23" s="3">
        <f>ROUND(SUM('Resp. Thy.'!M121:N121),0)</f>
        <v>253770</v>
      </c>
      <c r="H23" s="3">
        <f>ROUND(+'Resp. Thy.'!F121,0)</f>
        <v>185233</v>
      </c>
      <c r="I23" s="8">
        <f t="shared" si="1"/>
        <v>1.37</v>
      </c>
      <c r="J23" s="8"/>
      <c r="K23" s="10">
        <f t="shared" si="2"/>
        <v>0.18099999999999999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Thy.'!M19:N19),0)</f>
        <v>20204</v>
      </c>
      <c r="E24" s="3">
        <f>ROUND(+'Resp. Thy.'!F19,0)</f>
        <v>0</v>
      </c>
      <c r="F24" s="8" t="str">
        <f t="shared" si="0"/>
        <v/>
      </c>
      <c r="G24" s="3">
        <f>ROUND(SUM('Resp. Thy.'!M122:N122),0)</f>
        <v>20861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Thy.'!M20:N20),0)</f>
        <v>112449</v>
      </c>
      <c r="E25" s="3">
        <f>ROUND(+'Resp. Thy.'!F20,0)</f>
        <v>61174</v>
      </c>
      <c r="F25" s="8">
        <f t="shared" si="0"/>
        <v>1.84</v>
      </c>
      <c r="G25" s="3">
        <f>ROUND(SUM('Resp. Thy.'!M123:N123),0)</f>
        <v>119410</v>
      </c>
      <c r="H25" s="3">
        <f>ROUND(+'Resp. Thy.'!F123,0)</f>
        <v>52009</v>
      </c>
      <c r="I25" s="8">
        <f t="shared" si="1"/>
        <v>2.2999999999999998</v>
      </c>
      <c r="J25" s="8"/>
      <c r="K25" s="10">
        <f t="shared" si="2"/>
        <v>0.25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ROUND(SUM('Resp. Thy.'!M21:N21),0)</f>
        <v>2287</v>
      </c>
      <c r="E26" s="3">
        <f>ROUND(+'Resp. Thy.'!F21,0)</f>
        <v>285</v>
      </c>
      <c r="F26" s="8">
        <f t="shared" si="0"/>
        <v>8.02</v>
      </c>
      <c r="G26" s="3">
        <f>ROUND(SUM('Resp. Thy.'!M124:N124),0)</f>
        <v>1178</v>
      </c>
      <c r="H26" s="3">
        <f>ROUND(+'Resp. Thy.'!F124,0)</f>
        <v>901</v>
      </c>
      <c r="I26" s="8">
        <f t="shared" si="1"/>
        <v>1.31</v>
      </c>
      <c r="J26" s="8"/>
      <c r="K26" s="10">
        <f t="shared" si="2"/>
        <v>-0.8367</v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ROUND(SUM('Resp. Thy.'!M22:N22),0)</f>
        <v>0</v>
      </c>
      <c r="E27" s="3">
        <f>ROUND(+'Resp. Thy.'!F22,0)</f>
        <v>0</v>
      </c>
      <c r="F27" s="8" t="str">
        <f t="shared" si="0"/>
        <v/>
      </c>
      <c r="G27" s="3">
        <f>ROUND(SUM('Resp. Thy.'!M125:N125),0)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ROUND(SUM('Resp. Thy.'!M23:N23),0)</f>
        <v>0</v>
      </c>
      <c r="E28" s="3">
        <f>ROUND(+'Resp. Thy.'!F23,0)</f>
        <v>0</v>
      </c>
      <c r="F28" s="8" t="str">
        <f t="shared" si="0"/>
        <v/>
      </c>
      <c r="G28" s="3">
        <f>ROUND(SUM('Resp. Thy.'!M126:N126),0)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ROUND(SUM('Resp. Thy.'!M24:N24),0)</f>
        <v>46044</v>
      </c>
      <c r="E29" s="3">
        <f>ROUND(+'Resp. Thy.'!F24,0)</f>
        <v>6880</v>
      </c>
      <c r="F29" s="8">
        <f t="shared" si="0"/>
        <v>6.69</v>
      </c>
      <c r="G29" s="3">
        <f>ROUND(SUM('Resp. Thy.'!M127:N127),0)</f>
        <v>58115</v>
      </c>
      <c r="H29" s="3">
        <f>ROUND(+'Resp. Thy.'!F127,0)</f>
        <v>6880</v>
      </c>
      <c r="I29" s="8">
        <f t="shared" si="1"/>
        <v>8.4499999999999993</v>
      </c>
      <c r="J29" s="8"/>
      <c r="K29" s="10">
        <f t="shared" si="2"/>
        <v>0.2631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ROUND(SUM('Resp. Thy.'!M25:N25),0)</f>
        <v>180521</v>
      </c>
      <c r="E30" s="3">
        <f>ROUND(+'Resp. Thy.'!F25,0)</f>
        <v>0</v>
      </c>
      <c r="F30" s="8" t="str">
        <f t="shared" si="0"/>
        <v/>
      </c>
      <c r="G30" s="3">
        <f>ROUND(SUM('Resp. Thy.'!M128:N128),0)</f>
        <v>94076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ROUND(SUM('Resp. Thy.'!M26:N26),0)</f>
        <v>25076</v>
      </c>
      <c r="E31" s="3">
        <f>ROUND(+'Resp. Thy.'!F26,0)</f>
        <v>595</v>
      </c>
      <c r="F31" s="8">
        <f t="shared" si="0"/>
        <v>42.14</v>
      </c>
      <c r="G31" s="3">
        <f>ROUND(SUM('Resp. Thy.'!M129:N129),0)</f>
        <v>13100</v>
      </c>
      <c r="H31" s="3">
        <f>ROUND(+'Resp. Thy.'!F129,0)</f>
        <v>1375</v>
      </c>
      <c r="I31" s="8">
        <f t="shared" si="1"/>
        <v>9.5299999999999994</v>
      </c>
      <c r="J31" s="8"/>
      <c r="K31" s="10">
        <f t="shared" si="2"/>
        <v>-0.77380000000000004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ROUND(SUM('Resp. Thy.'!M27:N27),0)</f>
        <v>7004</v>
      </c>
      <c r="E32" s="3">
        <f>ROUND(+'Resp. Thy.'!F27,0)</f>
        <v>1825</v>
      </c>
      <c r="F32" s="8">
        <f t="shared" si="0"/>
        <v>3.84</v>
      </c>
      <c r="G32" s="3">
        <f>ROUND(SUM('Resp. Thy.'!M130:N130),0)</f>
        <v>6637</v>
      </c>
      <c r="H32" s="3">
        <f>ROUND(+'Resp. Thy.'!F130,0)</f>
        <v>2083</v>
      </c>
      <c r="I32" s="8">
        <f t="shared" si="1"/>
        <v>3.19</v>
      </c>
      <c r="J32" s="8"/>
      <c r="K32" s="10">
        <f t="shared" si="2"/>
        <v>-0.16930000000000001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ROUND(SUM('Resp. Thy.'!M28:N28),0)</f>
        <v>115459</v>
      </c>
      <c r="E33" s="3">
        <f>ROUND(+'Resp. Thy.'!F28,0)</f>
        <v>45342</v>
      </c>
      <c r="F33" s="8">
        <f t="shared" si="0"/>
        <v>2.5499999999999998</v>
      </c>
      <c r="G33" s="3">
        <f>ROUND(SUM('Resp. Thy.'!M131:N131),0)</f>
        <v>135284</v>
      </c>
      <c r="H33" s="3">
        <f>ROUND(+'Resp. Thy.'!F131,0)</f>
        <v>44824</v>
      </c>
      <c r="I33" s="8">
        <f t="shared" si="1"/>
        <v>3.02</v>
      </c>
      <c r="J33" s="8"/>
      <c r="K33" s="10">
        <f t="shared" si="2"/>
        <v>0.18429999999999999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ROUND(SUM('Resp. Thy.'!M29:N29),0)</f>
        <v>117222</v>
      </c>
      <c r="E34" s="3">
        <f>ROUND(+'Resp. Thy.'!F29,0)</f>
        <v>15799</v>
      </c>
      <c r="F34" s="8">
        <f t="shared" si="0"/>
        <v>7.42</v>
      </c>
      <c r="G34" s="3">
        <f>ROUND(SUM('Resp. Thy.'!M132:N132),0)</f>
        <v>116476</v>
      </c>
      <c r="H34" s="3">
        <f>ROUND(+'Resp. Thy.'!F132,0)</f>
        <v>13907</v>
      </c>
      <c r="I34" s="8">
        <f t="shared" si="1"/>
        <v>8.3800000000000008</v>
      </c>
      <c r="J34" s="8"/>
      <c r="K34" s="10">
        <f t="shared" si="2"/>
        <v>0.12939999999999999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ROUND(SUM('Resp. Thy.'!M30:N30),0)</f>
        <v>16759</v>
      </c>
      <c r="E35" s="3">
        <f>ROUND(+'Resp. Thy.'!F30,0)</f>
        <v>14724</v>
      </c>
      <c r="F35" s="8">
        <f t="shared" si="0"/>
        <v>1.1399999999999999</v>
      </c>
      <c r="G35" s="3">
        <f>ROUND(SUM('Resp. Thy.'!M133:N133),0)</f>
        <v>14914</v>
      </c>
      <c r="H35" s="3">
        <f>ROUND(+'Resp. Thy.'!F133,0)</f>
        <v>16058</v>
      </c>
      <c r="I35" s="8">
        <f t="shared" si="1"/>
        <v>0.93</v>
      </c>
      <c r="J35" s="8"/>
      <c r="K35" s="10">
        <f t="shared" si="2"/>
        <v>-0.1842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ROUND(SUM('Resp. Thy.'!M31:N31),0)</f>
        <v>0</v>
      </c>
      <c r="E36" s="3">
        <f>ROUND(+'Resp. Thy.'!F31,0)</f>
        <v>0</v>
      </c>
      <c r="F36" s="8" t="str">
        <f t="shared" si="0"/>
        <v/>
      </c>
      <c r="G36" s="3">
        <f>ROUND(SUM('Resp. Thy.'!M134:N134),0)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ROUND(SUM('Resp. Thy.'!M32:N32),0)</f>
        <v>0</v>
      </c>
      <c r="E37" s="3">
        <f>ROUND(+'Resp. Thy.'!F32,0)</f>
        <v>0</v>
      </c>
      <c r="F37" s="8" t="str">
        <f t="shared" si="0"/>
        <v/>
      </c>
      <c r="G37" s="3">
        <f>ROUND(SUM('Resp. Thy.'!M135:N135),0)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ROUND(SUM('Resp. Thy.'!M33:N33),0)</f>
        <v>0</v>
      </c>
      <c r="E38" s="3">
        <f>ROUND(+'Resp. Thy.'!F33,0)</f>
        <v>0</v>
      </c>
      <c r="F38" s="8" t="str">
        <f t="shared" si="0"/>
        <v/>
      </c>
      <c r="G38" s="3">
        <f>ROUND(SUM('Resp. Thy.'!M136:N136),0)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ROUND(SUM('Resp. Thy.'!M34:N34),0)</f>
        <v>0</v>
      </c>
      <c r="E39" s="3">
        <f>ROUND(+'Resp. Thy.'!F34,0)</f>
        <v>0</v>
      </c>
      <c r="F39" s="8" t="str">
        <f t="shared" si="0"/>
        <v/>
      </c>
      <c r="G39" s="3">
        <f>ROUND(SUM('Resp. Thy.'!M137:N137),0)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ROUND(SUM('Resp. Thy.'!M35:N35),0)</f>
        <v>259968</v>
      </c>
      <c r="E40" s="3">
        <f>ROUND(+'Resp. Thy.'!F35,0)</f>
        <v>193480</v>
      </c>
      <c r="F40" s="8">
        <f t="shared" si="0"/>
        <v>1.34</v>
      </c>
      <c r="G40" s="3">
        <f>ROUND(SUM('Resp. Thy.'!M138:N138),0)</f>
        <v>64619</v>
      </c>
      <c r="H40" s="3">
        <f>ROUND(+'Resp. Thy.'!F138,0)</f>
        <v>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ROUND(SUM('Resp. Thy.'!M36:N36),0)</f>
        <v>82486</v>
      </c>
      <c r="E41" s="3">
        <f>ROUND(+'Resp. Thy.'!F36,0)</f>
        <v>31696</v>
      </c>
      <c r="F41" s="8">
        <f t="shared" si="0"/>
        <v>2.6</v>
      </c>
      <c r="G41" s="3">
        <f>ROUND(SUM('Resp. Thy.'!M139:N139),0)</f>
        <v>175882</v>
      </c>
      <c r="H41" s="3">
        <f>ROUND(+'Resp. Thy.'!F139,0)</f>
        <v>27917</v>
      </c>
      <c r="I41" s="8">
        <f t="shared" si="1"/>
        <v>6.3</v>
      </c>
      <c r="J41" s="8"/>
      <c r="K41" s="10">
        <f t="shared" si="2"/>
        <v>1.4231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ROUND(SUM('Resp. Thy.'!M37:N37),0)</f>
        <v>9698</v>
      </c>
      <c r="E42" s="3">
        <f>ROUND(+'Resp. Thy.'!F37,0)</f>
        <v>1506</v>
      </c>
      <c r="F42" s="8">
        <f t="shared" si="0"/>
        <v>6.44</v>
      </c>
      <c r="G42" s="3">
        <f>ROUND(SUM('Resp. Thy.'!M140:N140),0)</f>
        <v>10186</v>
      </c>
      <c r="H42" s="3">
        <f>ROUND(+'Resp. Thy.'!F140,0)</f>
        <v>1178</v>
      </c>
      <c r="I42" s="8">
        <f t="shared" si="1"/>
        <v>8.65</v>
      </c>
      <c r="J42" s="8"/>
      <c r="K42" s="10">
        <f t="shared" si="2"/>
        <v>0.34320000000000001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ROUND(SUM('Resp. Thy.'!M38:N38),0)</f>
        <v>93901</v>
      </c>
      <c r="E43" s="3">
        <f>ROUND(+'Resp. Thy.'!F38,0)</f>
        <v>0</v>
      </c>
      <c r="F43" s="8" t="str">
        <f t="shared" si="0"/>
        <v/>
      </c>
      <c r="G43" s="3">
        <f>ROUND(SUM('Resp. Thy.'!M141:N141),0)</f>
        <v>98986</v>
      </c>
      <c r="H43" s="3">
        <f>ROUND(+'Resp. Thy.'!F141,0)</f>
        <v>51619</v>
      </c>
      <c r="I43" s="8">
        <f t="shared" si="1"/>
        <v>1.92</v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ROUND(SUM('Resp. Thy.'!M39:N39),0)</f>
        <v>0</v>
      </c>
      <c r="E44" s="3">
        <f>ROUND(+'Resp. Thy.'!F39,0)</f>
        <v>0</v>
      </c>
      <c r="F44" s="8" t="str">
        <f t="shared" si="0"/>
        <v/>
      </c>
      <c r="G44" s="3">
        <f>ROUND(SUM('Resp. Thy.'!M142:N142),0)</f>
        <v>15715</v>
      </c>
      <c r="H44" s="3">
        <f>ROUND(+'Resp. Thy.'!F142,0)</f>
        <v>6666</v>
      </c>
      <c r="I44" s="8">
        <f t="shared" si="1"/>
        <v>2.36</v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ROUND(SUM('Resp. Thy.'!M40:N40),0)</f>
        <v>0</v>
      </c>
      <c r="E45" s="3">
        <f>ROUND(+'Resp. Thy.'!F40,0)</f>
        <v>0</v>
      </c>
      <c r="F45" s="8" t="str">
        <f t="shared" si="0"/>
        <v/>
      </c>
      <c r="G45" s="3">
        <f>ROUND(SUM('Resp. Thy.'!M143:N143),0)</f>
        <v>9999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ROUND(SUM('Resp. Thy.'!M41:N41),0)</f>
        <v>9</v>
      </c>
      <c r="E46" s="3">
        <f>ROUND(+'Resp. Thy.'!F41,0)</f>
        <v>1163</v>
      </c>
      <c r="F46" s="8">
        <f t="shared" si="0"/>
        <v>0.01</v>
      </c>
      <c r="G46" s="3">
        <f>ROUND(SUM('Resp. Thy.'!M144:N144),0)</f>
        <v>2831</v>
      </c>
      <c r="H46" s="3">
        <f>ROUND(+'Resp. Thy.'!F144,0)</f>
        <v>1521</v>
      </c>
      <c r="I46" s="8">
        <f t="shared" si="1"/>
        <v>1.86</v>
      </c>
      <c r="J46" s="8"/>
      <c r="K46" s="10">
        <f t="shared" si="2"/>
        <v>185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ROUND(SUM('Resp. Thy.'!M42:N42),0)</f>
        <v>54539</v>
      </c>
      <c r="E47" s="3">
        <f>ROUND(+'Resp. Thy.'!F42,0)</f>
        <v>15462</v>
      </c>
      <c r="F47" s="8">
        <f t="shared" si="0"/>
        <v>3.53</v>
      </c>
      <c r="G47" s="3">
        <f>ROUND(SUM('Resp. Thy.'!M145:N145),0)</f>
        <v>33176</v>
      </c>
      <c r="H47" s="3">
        <f>ROUND(+'Resp. Thy.'!F145,0)</f>
        <v>12660</v>
      </c>
      <c r="I47" s="8">
        <f t="shared" si="1"/>
        <v>2.62</v>
      </c>
      <c r="J47" s="8"/>
      <c r="K47" s="10">
        <f t="shared" si="2"/>
        <v>-0.25779999999999997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ROUND(SUM('Resp. Thy.'!M43:N43),0)</f>
        <v>4037</v>
      </c>
      <c r="E48" s="3">
        <f>ROUND(+'Resp. Thy.'!F43,0)</f>
        <v>0</v>
      </c>
      <c r="F48" s="8" t="str">
        <f t="shared" si="0"/>
        <v/>
      </c>
      <c r="G48" s="3">
        <f>ROUND(SUM('Resp. Thy.'!M146:N146),0)</f>
        <v>3090</v>
      </c>
      <c r="H48" s="3">
        <f>ROUND(+'Resp. Thy.'!F146,0)</f>
        <v>20</v>
      </c>
      <c r="I48" s="8">
        <f t="shared" si="1"/>
        <v>154.5</v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ROUND(SUM('Resp. Thy.'!M44:N44),0)</f>
        <v>0</v>
      </c>
      <c r="E49" s="3">
        <f>ROUND(+'Resp. Thy.'!F44,0)</f>
        <v>0</v>
      </c>
      <c r="F49" s="8" t="str">
        <f t="shared" si="0"/>
        <v/>
      </c>
      <c r="G49" s="3">
        <f>ROUND(SUM('Resp. Thy.'!M147:N147),0)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ROUND(SUM('Resp. Thy.'!M45:N45),0)</f>
        <v>44066</v>
      </c>
      <c r="E50" s="3">
        <f>ROUND(+'Resp. Thy.'!F45,0)</f>
        <v>0</v>
      </c>
      <c r="F50" s="8" t="str">
        <f t="shared" si="0"/>
        <v/>
      </c>
      <c r="G50" s="3">
        <f>ROUND(SUM('Resp. Thy.'!M148:N148),0)</f>
        <v>62368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ROUND(SUM('Resp. Thy.'!M46:N46),0)</f>
        <v>957977</v>
      </c>
      <c r="E51" s="3">
        <f>ROUND(+'Resp. Thy.'!F46,0)</f>
        <v>65266</v>
      </c>
      <c r="F51" s="8">
        <f t="shared" si="0"/>
        <v>14.68</v>
      </c>
      <c r="G51" s="3">
        <f>ROUND(SUM('Resp. Thy.'!M149:N149),0)</f>
        <v>883198</v>
      </c>
      <c r="H51" s="3">
        <f>ROUND(+'Resp. Thy.'!F149,0)</f>
        <v>68962</v>
      </c>
      <c r="I51" s="8">
        <f t="shared" si="1"/>
        <v>12.81</v>
      </c>
      <c r="J51" s="8"/>
      <c r="K51" s="10">
        <f t="shared" si="2"/>
        <v>-0.12740000000000001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ROUND(SUM('Resp. Thy.'!M47:N47),0)</f>
        <v>7739</v>
      </c>
      <c r="E52" s="3">
        <f>ROUND(+'Resp. Thy.'!F47,0)</f>
        <v>1831</v>
      </c>
      <c r="F52" s="8">
        <f t="shared" si="0"/>
        <v>4.2300000000000004</v>
      </c>
      <c r="G52" s="3">
        <f>ROUND(SUM('Resp. Thy.'!M150:N150),0)</f>
        <v>6335</v>
      </c>
      <c r="H52" s="3">
        <f>ROUND(+'Resp. Thy.'!F150,0)</f>
        <v>559</v>
      </c>
      <c r="I52" s="8">
        <f t="shared" si="1"/>
        <v>11.33</v>
      </c>
      <c r="J52" s="8"/>
      <c r="K52" s="10">
        <f t="shared" si="2"/>
        <v>1.6785000000000001</v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ROUND(SUM('Resp. Thy.'!M48:N48),0)</f>
        <v>143159</v>
      </c>
      <c r="E53" s="3">
        <f>ROUND(+'Resp. Thy.'!F48,0)</f>
        <v>23499</v>
      </c>
      <c r="F53" s="8">
        <f t="shared" si="0"/>
        <v>6.09</v>
      </c>
      <c r="G53" s="3">
        <f>ROUND(SUM('Resp. Thy.'!M151:N151),0)</f>
        <v>135350</v>
      </c>
      <c r="H53" s="3">
        <f>ROUND(+'Resp. Thy.'!F151,0)</f>
        <v>22532</v>
      </c>
      <c r="I53" s="8">
        <f t="shared" si="1"/>
        <v>6.01</v>
      </c>
      <c r="J53" s="8"/>
      <c r="K53" s="10">
        <f t="shared" si="2"/>
        <v>-1.3100000000000001E-2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ROUND(SUM('Resp. Thy.'!M49:N49),0)</f>
        <v>119018</v>
      </c>
      <c r="E54" s="3">
        <f>ROUND(+'Resp. Thy.'!F49,0)</f>
        <v>0</v>
      </c>
      <c r="F54" s="8" t="str">
        <f t="shared" si="0"/>
        <v/>
      </c>
      <c r="G54" s="3">
        <f>ROUND(SUM('Resp. Thy.'!M152:N152),0)</f>
        <v>126208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ROUND(SUM('Resp. Thy.'!M50:N50),0)</f>
        <v>50538</v>
      </c>
      <c r="E55" s="3">
        <f>ROUND(+'Resp. Thy.'!F50,0)</f>
        <v>43938</v>
      </c>
      <c r="F55" s="8">
        <f t="shared" si="0"/>
        <v>1.1499999999999999</v>
      </c>
      <c r="G55" s="3">
        <f>ROUND(SUM('Resp. Thy.'!M153:N153),0)</f>
        <v>45609</v>
      </c>
      <c r="H55" s="3">
        <f>ROUND(+'Resp. Thy.'!F153,0)</f>
        <v>65862</v>
      </c>
      <c r="I55" s="8">
        <f t="shared" si="1"/>
        <v>0.69</v>
      </c>
      <c r="J55" s="8"/>
      <c r="K55" s="10">
        <f t="shared" si="2"/>
        <v>-0.4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ROUND(SUM('Resp. Thy.'!M51:N51),0)</f>
        <v>58095</v>
      </c>
      <c r="E56" s="3">
        <f>ROUND(+'Resp. Thy.'!F51,0)</f>
        <v>12058</v>
      </c>
      <c r="F56" s="8">
        <f t="shared" si="0"/>
        <v>4.82</v>
      </c>
      <c r="G56" s="3">
        <f>ROUND(SUM('Resp. Thy.'!M154:N154),0)</f>
        <v>51447</v>
      </c>
      <c r="H56" s="3">
        <f>ROUND(+'Resp. Thy.'!F154,0)</f>
        <v>11676</v>
      </c>
      <c r="I56" s="8">
        <f t="shared" si="1"/>
        <v>4.41</v>
      </c>
      <c r="J56" s="8"/>
      <c r="K56" s="10">
        <f t="shared" si="2"/>
        <v>-8.5099999999999995E-2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ROUND(SUM('Resp. Thy.'!M52:N52),0)</f>
        <v>12514</v>
      </c>
      <c r="E57" s="3">
        <f>ROUND(+'Resp. Thy.'!F52,0)</f>
        <v>431</v>
      </c>
      <c r="F57" s="8">
        <f t="shared" si="0"/>
        <v>29.03</v>
      </c>
      <c r="G57" s="3">
        <f>ROUND(SUM('Resp. Thy.'!M155:N155),0)</f>
        <v>0</v>
      </c>
      <c r="H57" s="3">
        <f>ROUND(+'Resp. Thy.'!F155,0)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ROUND(SUM('Resp. Thy.'!M53:N53),0)</f>
        <v>42593</v>
      </c>
      <c r="E58" s="3">
        <f>ROUND(+'Resp. Thy.'!F53,0)</f>
        <v>0</v>
      </c>
      <c r="F58" s="8" t="str">
        <f t="shared" si="0"/>
        <v/>
      </c>
      <c r="G58" s="3">
        <f>ROUND(SUM('Resp. Thy.'!M156:N156),0)</f>
        <v>371909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ROUND(SUM('Resp. Thy.'!M54:N54),0)</f>
        <v>65399</v>
      </c>
      <c r="E59" s="3">
        <f>ROUND(+'Resp. Thy.'!F54,0)</f>
        <v>74685</v>
      </c>
      <c r="F59" s="8">
        <f t="shared" si="0"/>
        <v>0.88</v>
      </c>
      <c r="G59" s="3">
        <f>ROUND(SUM('Resp. Thy.'!M157:N157),0)</f>
        <v>42074</v>
      </c>
      <c r="H59" s="3">
        <f>ROUND(+'Resp. Thy.'!F157,0)</f>
        <v>0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ROUND(SUM('Resp. Thy.'!M55:N55),0)</f>
        <v>20066</v>
      </c>
      <c r="E60" s="3">
        <f>ROUND(+'Resp. Thy.'!F55,0)</f>
        <v>2192</v>
      </c>
      <c r="F60" s="8">
        <f t="shared" si="0"/>
        <v>9.15</v>
      </c>
      <c r="G60" s="3">
        <f>ROUND(SUM('Resp. Thy.'!M158:N158),0)</f>
        <v>19989</v>
      </c>
      <c r="H60" s="3">
        <f>ROUND(+'Resp. Thy.'!F158,0)</f>
        <v>522278</v>
      </c>
      <c r="I60" s="8">
        <f t="shared" si="1"/>
        <v>0.04</v>
      </c>
      <c r="J60" s="8"/>
      <c r="K60" s="10">
        <f t="shared" si="2"/>
        <v>-0.99560000000000004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ROUND(SUM('Resp. Thy.'!M56:N56),0)</f>
        <v>10045</v>
      </c>
      <c r="E61" s="3">
        <f>ROUND(+'Resp. Thy.'!F56,0)</f>
        <v>251</v>
      </c>
      <c r="F61" s="8">
        <f t="shared" si="0"/>
        <v>40.020000000000003</v>
      </c>
      <c r="G61" s="3">
        <f>ROUND(SUM('Resp. Thy.'!M159:N159),0)</f>
        <v>8964</v>
      </c>
      <c r="H61" s="3">
        <f>ROUND(+'Resp. Thy.'!F159,0)</f>
        <v>1785</v>
      </c>
      <c r="I61" s="8">
        <f t="shared" si="1"/>
        <v>5.0199999999999996</v>
      </c>
      <c r="J61" s="8"/>
      <c r="K61" s="10">
        <f t="shared" si="2"/>
        <v>-0.87460000000000004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ROUND(SUM('Resp. Thy.'!M57:N57),0)</f>
        <v>522943</v>
      </c>
      <c r="E62" s="3">
        <f>ROUND(+'Resp. Thy.'!F57,0)</f>
        <v>82307</v>
      </c>
      <c r="F62" s="8">
        <f t="shared" si="0"/>
        <v>6.35</v>
      </c>
      <c r="G62" s="3">
        <f>ROUND(SUM('Resp. Thy.'!M160:N160),0)</f>
        <v>572587</v>
      </c>
      <c r="H62" s="3">
        <f>ROUND(+'Resp. Thy.'!F160,0)</f>
        <v>107577</v>
      </c>
      <c r="I62" s="8">
        <f t="shared" si="1"/>
        <v>5.32</v>
      </c>
      <c r="J62" s="8"/>
      <c r="K62" s="10">
        <f t="shared" si="2"/>
        <v>-0.16220000000000001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ROUND(SUM('Resp. Thy.'!M58:N58),0)</f>
        <v>144973</v>
      </c>
      <c r="E63" s="3">
        <f>ROUND(+'Resp. Thy.'!F58,0)</f>
        <v>70097</v>
      </c>
      <c r="F63" s="8">
        <f t="shared" si="0"/>
        <v>2.0699999999999998</v>
      </c>
      <c r="G63" s="3">
        <f>ROUND(SUM('Resp. Thy.'!M161:N161),0)</f>
        <v>176187</v>
      </c>
      <c r="H63" s="3">
        <f>ROUND(+'Resp. Thy.'!F161,0)</f>
        <v>67425</v>
      </c>
      <c r="I63" s="8">
        <f t="shared" si="1"/>
        <v>2.61</v>
      </c>
      <c r="J63" s="8"/>
      <c r="K63" s="10">
        <f t="shared" si="2"/>
        <v>0.26090000000000002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ROUND(SUM('Resp. Thy.'!M59:N59),0)</f>
        <v>20071</v>
      </c>
      <c r="E64" s="3">
        <f>ROUND(+'Resp. Thy.'!F59,0)</f>
        <v>1963</v>
      </c>
      <c r="F64" s="8">
        <f t="shared" si="0"/>
        <v>10.220000000000001</v>
      </c>
      <c r="G64" s="3">
        <f>ROUND(SUM('Resp. Thy.'!M162:N162),0)</f>
        <v>25828</v>
      </c>
      <c r="H64" s="3">
        <f>ROUND(+'Resp. Thy.'!F162,0)</f>
        <v>1866</v>
      </c>
      <c r="I64" s="8">
        <f t="shared" si="1"/>
        <v>13.84</v>
      </c>
      <c r="J64" s="8"/>
      <c r="K64" s="10">
        <f t="shared" si="2"/>
        <v>0.35420000000000001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ROUND(SUM('Resp. Thy.'!M60:N60),0)</f>
        <v>89547</v>
      </c>
      <c r="E65" s="3">
        <f>ROUND(+'Resp. Thy.'!F60,0)</f>
        <v>68773</v>
      </c>
      <c r="F65" s="8">
        <f t="shared" si="0"/>
        <v>1.3</v>
      </c>
      <c r="G65" s="3">
        <f>ROUND(SUM('Resp. Thy.'!M163:N163),0)</f>
        <v>100938</v>
      </c>
      <c r="H65" s="3">
        <f>ROUND(+'Resp. Thy.'!F163,0)</f>
        <v>61208</v>
      </c>
      <c r="I65" s="8">
        <f t="shared" si="1"/>
        <v>1.65</v>
      </c>
      <c r="J65" s="8"/>
      <c r="K65" s="10">
        <f t="shared" si="2"/>
        <v>0.26919999999999999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ROUND(SUM('Resp. Thy.'!M61:N61),0)</f>
        <v>10586</v>
      </c>
      <c r="E66" s="3">
        <f>ROUND(+'Resp. Thy.'!F61,0)</f>
        <v>0</v>
      </c>
      <c r="F66" s="8" t="str">
        <f t="shared" si="0"/>
        <v/>
      </c>
      <c r="G66" s="3">
        <f>ROUND(SUM('Resp. Thy.'!M164:N164),0)</f>
        <v>11009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ROUND(SUM('Resp. Thy.'!M62:N62),0)</f>
        <v>50164</v>
      </c>
      <c r="E67" s="3">
        <f>ROUND(+'Resp. Thy.'!F62,0)</f>
        <v>7022</v>
      </c>
      <c r="F67" s="8">
        <f t="shared" si="0"/>
        <v>7.14</v>
      </c>
      <c r="G67" s="3">
        <f>ROUND(SUM('Resp. Thy.'!M165:N165),0)</f>
        <v>50824</v>
      </c>
      <c r="H67" s="3">
        <f>ROUND(+'Resp. Thy.'!F165,0)</f>
        <v>7191</v>
      </c>
      <c r="I67" s="8">
        <f t="shared" si="1"/>
        <v>7.07</v>
      </c>
      <c r="J67" s="8"/>
      <c r="K67" s="10">
        <f t="shared" si="2"/>
        <v>-9.7999999999999997E-3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ROUND(SUM('Resp. Thy.'!M63:N63),0)</f>
        <v>38374</v>
      </c>
      <c r="E68" s="3">
        <f>ROUND(+'Resp. Thy.'!F63,0)</f>
        <v>16</v>
      </c>
      <c r="F68" s="8">
        <f t="shared" si="0"/>
        <v>2398.38</v>
      </c>
      <c r="G68" s="3">
        <f>ROUND(SUM('Resp. Thy.'!M166:N166),0)</f>
        <v>41391</v>
      </c>
      <c r="H68" s="3">
        <f>ROUND(+'Resp. Thy.'!F166,0)</f>
        <v>4537</v>
      </c>
      <c r="I68" s="8">
        <f t="shared" si="1"/>
        <v>9.1199999999999992</v>
      </c>
      <c r="J68" s="8"/>
      <c r="K68" s="10">
        <f t="shared" si="2"/>
        <v>-0.99619999999999997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ROUND(SUM('Resp. Thy.'!M64:N64),0)</f>
        <v>145663</v>
      </c>
      <c r="E69" s="3">
        <f>ROUND(+'Resp. Thy.'!F64,0)</f>
        <v>71770</v>
      </c>
      <c r="F69" s="8">
        <f t="shared" si="0"/>
        <v>2.0299999999999998</v>
      </c>
      <c r="G69" s="3">
        <f>ROUND(SUM('Resp. Thy.'!M167:N167),0)</f>
        <v>160094</v>
      </c>
      <c r="H69" s="3">
        <f>ROUND(+'Resp. Thy.'!F167,0)</f>
        <v>68385</v>
      </c>
      <c r="I69" s="8">
        <f t="shared" si="1"/>
        <v>2.34</v>
      </c>
      <c r="J69" s="8"/>
      <c r="K69" s="10">
        <f t="shared" si="2"/>
        <v>0.1527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ROUND(SUM('Resp. Thy.'!M65:N65),0)</f>
        <v>27139</v>
      </c>
      <c r="E70" s="3">
        <f>ROUND(+'Resp. Thy.'!F65,0)</f>
        <v>10123</v>
      </c>
      <c r="F70" s="8">
        <f t="shared" si="0"/>
        <v>2.68</v>
      </c>
      <c r="G70" s="3">
        <f>ROUND(SUM('Resp. Thy.'!M168:N168),0)</f>
        <v>30220</v>
      </c>
      <c r="H70" s="3">
        <f>ROUND(+'Resp. Thy.'!F168,0)</f>
        <v>4368</v>
      </c>
      <c r="I70" s="8">
        <f t="shared" si="1"/>
        <v>6.92</v>
      </c>
      <c r="J70" s="8"/>
      <c r="K70" s="10">
        <f t="shared" si="2"/>
        <v>1.5821000000000001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ROUND(SUM('Resp. Thy.'!M66:N66),0)</f>
        <v>6246</v>
      </c>
      <c r="E71" s="3">
        <f>ROUND(+'Resp. Thy.'!F66,0)</f>
        <v>4432</v>
      </c>
      <c r="F71" s="8">
        <f t="shared" si="0"/>
        <v>1.41</v>
      </c>
      <c r="G71" s="3">
        <f>ROUND(SUM('Resp. Thy.'!M169:N169),0)</f>
        <v>13047</v>
      </c>
      <c r="H71" s="3">
        <f>ROUND(+'Resp. Thy.'!F169,0)</f>
        <v>5962</v>
      </c>
      <c r="I71" s="8">
        <f t="shared" si="1"/>
        <v>2.19</v>
      </c>
      <c r="J71" s="8"/>
      <c r="K71" s="10">
        <f t="shared" si="2"/>
        <v>0.55320000000000003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ROUND(SUM('Resp. Thy.'!M67:N67),0)</f>
        <v>0</v>
      </c>
      <c r="E72" s="3">
        <f>ROUND(+'Resp. Thy.'!F67,0)</f>
        <v>0</v>
      </c>
      <c r="F72" s="8" t="str">
        <f t="shared" si="0"/>
        <v/>
      </c>
      <c r="G72" s="3">
        <f>ROUND(SUM('Resp. Thy.'!M170:N170),0)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ROUND(SUM('Resp. Thy.'!M68:N68),0)</f>
        <v>157867</v>
      </c>
      <c r="E73" s="3">
        <f>ROUND(+'Resp. Thy.'!F68,0)</f>
        <v>76057</v>
      </c>
      <c r="F73" s="8">
        <f t="shared" si="0"/>
        <v>2.08</v>
      </c>
      <c r="G73" s="3">
        <f>ROUND(SUM('Resp. Thy.'!M171:N171),0)</f>
        <v>259018</v>
      </c>
      <c r="H73" s="3">
        <f>ROUND(+'Resp. Thy.'!F171,0)</f>
        <v>0</v>
      </c>
      <c r="I73" s="8" t="str">
        <f t="shared" si="1"/>
        <v/>
      </c>
      <c r="J73" s="8"/>
      <c r="K73" s="10" t="str">
        <f t="shared" si="2"/>
        <v/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ROUND(SUM('Resp. Thy.'!M69:N69),0)</f>
        <v>202316</v>
      </c>
      <c r="E74" s="3">
        <f>ROUND(+'Resp. Thy.'!F69,0)</f>
        <v>40291</v>
      </c>
      <c r="F74" s="8">
        <f t="shared" si="0"/>
        <v>5.0199999999999996</v>
      </c>
      <c r="G74" s="3">
        <f>ROUND(SUM('Resp. Thy.'!M172:N172),0)</f>
        <v>147298</v>
      </c>
      <c r="H74" s="3">
        <f>ROUND(+'Resp. Thy.'!F172,0)</f>
        <v>0</v>
      </c>
      <c r="I74" s="8" t="str">
        <f t="shared" si="1"/>
        <v/>
      </c>
      <c r="J74" s="8"/>
      <c r="K74" s="10" t="str">
        <f t="shared" si="2"/>
        <v/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ROUND(SUM('Resp. Thy.'!M70:N70),0)</f>
        <v>403308</v>
      </c>
      <c r="E75" s="3">
        <f>ROUND(+'Resp. Thy.'!F70,0)</f>
        <v>710560</v>
      </c>
      <c r="F75" s="8">
        <f t="shared" ref="F75:F109" si="3">IF(D75=0,"",IF(E75=0,"",ROUND(D75/E75,2)))</f>
        <v>0.56999999999999995</v>
      </c>
      <c r="G75" s="3">
        <f>ROUND(SUM('Resp. Thy.'!M173:N173),0)</f>
        <v>286038</v>
      </c>
      <c r="H75" s="3">
        <f>ROUND(+'Resp. Thy.'!F173,0)</f>
        <v>0</v>
      </c>
      <c r="I75" s="8" t="str">
        <f t="shared" ref="I75:I109" si="4">IF(G75=0,"",IF(H75=0,"",ROUND(G75/H75,2)))</f>
        <v/>
      </c>
      <c r="J75" s="8"/>
      <c r="K75" s="10" t="str">
        <f t="shared" ref="K75:K109" si="5">IF(D75=0,"",IF(E75=0,"",IF(G75=0,"",IF(H75=0,"",ROUND(I75/F75-1,4)))))</f>
        <v/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ROUND(SUM('Resp. Thy.'!M71:N71),0)</f>
        <v>105378</v>
      </c>
      <c r="E76" s="3">
        <f>ROUND(+'Resp. Thy.'!F71,0)</f>
        <v>0</v>
      </c>
      <c r="F76" s="8" t="str">
        <f t="shared" si="3"/>
        <v/>
      </c>
      <c r="G76" s="3">
        <f>ROUND(SUM('Resp. Thy.'!M174:N174),0)</f>
        <v>114628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ROUND(SUM('Resp. Thy.'!M72:N72),0)</f>
        <v>4009</v>
      </c>
      <c r="E77" s="3">
        <f>ROUND(+'Resp. Thy.'!F72,0)</f>
        <v>2229</v>
      </c>
      <c r="F77" s="8">
        <f t="shared" si="3"/>
        <v>1.8</v>
      </c>
      <c r="G77" s="3">
        <f>ROUND(SUM('Resp. Thy.'!M175:N175),0)</f>
        <v>3168</v>
      </c>
      <c r="H77" s="3">
        <f>ROUND(+'Resp. Thy.'!F175,0)</f>
        <v>1875</v>
      </c>
      <c r="I77" s="8">
        <f t="shared" si="4"/>
        <v>1.69</v>
      </c>
      <c r="J77" s="8"/>
      <c r="K77" s="10">
        <f t="shared" si="5"/>
        <v>-6.1100000000000002E-2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ROUND(SUM('Resp. Thy.'!M73:N73),0)</f>
        <v>0</v>
      </c>
      <c r="E78" s="3">
        <f>ROUND(+'Resp. Thy.'!F73,0)</f>
        <v>0</v>
      </c>
      <c r="F78" s="8" t="str">
        <f t="shared" si="3"/>
        <v/>
      </c>
      <c r="G78" s="3">
        <f>ROUND(SUM('Resp. Thy.'!M176:N176),0)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ROUND(SUM('Resp. Thy.'!M74:N74),0)</f>
        <v>105923</v>
      </c>
      <c r="E79" s="3">
        <f>ROUND(+'Resp. Thy.'!F74,0)</f>
        <v>48566</v>
      </c>
      <c r="F79" s="8">
        <f t="shared" si="3"/>
        <v>2.1800000000000002</v>
      </c>
      <c r="G79" s="3">
        <f>ROUND(SUM('Resp. Thy.'!M177:N177),0)</f>
        <v>44946</v>
      </c>
      <c r="H79" s="3">
        <f>ROUND(+'Resp. Thy.'!F177,0)</f>
        <v>48978</v>
      </c>
      <c r="I79" s="8">
        <f t="shared" si="4"/>
        <v>0.92</v>
      </c>
      <c r="J79" s="8"/>
      <c r="K79" s="10">
        <f t="shared" si="5"/>
        <v>-0.57799999999999996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ROUND(SUM('Resp. Thy.'!M75:N75),0)</f>
        <v>193639</v>
      </c>
      <c r="E80" s="3">
        <f>ROUND(+'Resp. Thy.'!F75,0)</f>
        <v>89504</v>
      </c>
      <c r="F80" s="8">
        <f t="shared" si="3"/>
        <v>2.16</v>
      </c>
      <c r="G80" s="3">
        <f>ROUND(SUM('Resp. Thy.'!M178:N178),0)</f>
        <v>162053</v>
      </c>
      <c r="H80" s="3">
        <f>ROUND(+'Resp. Thy.'!F178,0)</f>
        <v>96642</v>
      </c>
      <c r="I80" s="8">
        <f t="shared" si="4"/>
        <v>1.68</v>
      </c>
      <c r="J80" s="8"/>
      <c r="K80" s="10">
        <f t="shared" si="5"/>
        <v>-0.22220000000000001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ROUND(SUM('Resp. Thy.'!M76:N76),0)</f>
        <v>32043</v>
      </c>
      <c r="E81" s="3">
        <f>ROUND(+'Resp. Thy.'!F76,0)</f>
        <v>25888</v>
      </c>
      <c r="F81" s="8">
        <f t="shared" si="3"/>
        <v>1.24</v>
      </c>
      <c r="G81" s="3">
        <f>ROUND(SUM('Resp. Thy.'!M179:N179),0)</f>
        <v>33360</v>
      </c>
      <c r="H81" s="3">
        <f>ROUND(+'Resp. Thy.'!F179,0)</f>
        <v>23695</v>
      </c>
      <c r="I81" s="8">
        <f t="shared" si="4"/>
        <v>1.41</v>
      </c>
      <c r="J81" s="8"/>
      <c r="K81" s="10">
        <f t="shared" si="5"/>
        <v>0.1371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ROUND(SUM('Resp. Thy.'!M77:N77),0)</f>
        <v>19950</v>
      </c>
      <c r="E82" s="3">
        <f>ROUND(+'Resp. Thy.'!F77,0)</f>
        <v>3054</v>
      </c>
      <c r="F82" s="8">
        <f t="shared" si="3"/>
        <v>6.53</v>
      </c>
      <c r="G82" s="3">
        <f>ROUND(SUM('Resp. Thy.'!M180:N180),0)</f>
        <v>24826</v>
      </c>
      <c r="H82" s="3">
        <f>ROUND(+'Resp. Thy.'!F180,0)</f>
        <v>10812</v>
      </c>
      <c r="I82" s="8">
        <f t="shared" si="4"/>
        <v>2.2999999999999998</v>
      </c>
      <c r="J82" s="8"/>
      <c r="K82" s="10">
        <f t="shared" si="5"/>
        <v>-0.64780000000000004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ROUND(SUM('Resp. Thy.'!M78:N78),0)</f>
        <v>78059</v>
      </c>
      <c r="E83" s="3">
        <f>ROUND(+'Resp. Thy.'!F78,0)</f>
        <v>32174</v>
      </c>
      <c r="F83" s="8">
        <f t="shared" si="3"/>
        <v>2.4300000000000002</v>
      </c>
      <c r="G83" s="3">
        <f>ROUND(SUM('Resp. Thy.'!M181:N181),0)</f>
        <v>66525</v>
      </c>
      <c r="H83" s="3">
        <f>ROUND(+'Resp. Thy.'!F181,0)</f>
        <v>37329</v>
      </c>
      <c r="I83" s="8">
        <f t="shared" si="4"/>
        <v>1.78</v>
      </c>
      <c r="J83" s="8"/>
      <c r="K83" s="10">
        <f t="shared" si="5"/>
        <v>-0.26750000000000002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ROUND(SUM('Resp. Thy.'!M79:N79),0)</f>
        <v>195582</v>
      </c>
      <c r="E84" s="3">
        <f>ROUND(+'Resp. Thy.'!F79,0)</f>
        <v>151927</v>
      </c>
      <c r="F84" s="8">
        <f t="shared" si="3"/>
        <v>1.29</v>
      </c>
      <c r="G84" s="3">
        <f>ROUND(SUM('Resp. Thy.'!M182:N182),0)</f>
        <v>292742</v>
      </c>
      <c r="H84" s="3">
        <f>ROUND(+'Resp. Thy.'!F182,0)</f>
        <v>220339</v>
      </c>
      <c r="I84" s="8">
        <f t="shared" si="4"/>
        <v>1.33</v>
      </c>
      <c r="J84" s="8"/>
      <c r="K84" s="10">
        <f t="shared" si="5"/>
        <v>3.1E-2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ROUND(SUM('Resp. Thy.'!M80:N80),0)</f>
        <v>47322</v>
      </c>
      <c r="E85" s="3">
        <f>ROUND(+'Resp. Thy.'!F80,0)</f>
        <v>90679</v>
      </c>
      <c r="F85" s="8">
        <f t="shared" si="3"/>
        <v>0.52</v>
      </c>
      <c r="G85" s="3">
        <f>ROUND(SUM('Resp. Thy.'!M183:N183),0)</f>
        <v>48809</v>
      </c>
      <c r="H85" s="3">
        <f>ROUND(+'Resp. Thy.'!F183,0)</f>
        <v>97228</v>
      </c>
      <c r="I85" s="8">
        <f t="shared" si="4"/>
        <v>0.5</v>
      </c>
      <c r="J85" s="8"/>
      <c r="K85" s="10">
        <f t="shared" si="5"/>
        <v>-3.85E-2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ROUND(SUM('Resp. Thy.'!M81:N81),0)</f>
        <v>86531</v>
      </c>
      <c r="E86" s="3">
        <f>ROUND(+'Resp. Thy.'!F81,0)</f>
        <v>53904</v>
      </c>
      <c r="F86" s="8">
        <f t="shared" si="3"/>
        <v>1.61</v>
      </c>
      <c r="G86" s="3">
        <f>ROUND(SUM('Resp. Thy.'!M184:N184),0)</f>
        <v>103259</v>
      </c>
      <c r="H86" s="3">
        <f>ROUND(+'Resp. Thy.'!F184,0)</f>
        <v>52006</v>
      </c>
      <c r="I86" s="8">
        <f t="shared" si="4"/>
        <v>1.99</v>
      </c>
      <c r="J86" s="8"/>
      <c r="K86" s="10">
        <f t="shared" si="5"/>
        <v>0.23599999999999999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ROUND(SUM('Resp. Thy.'!M82:N82),0)</f>
        <v>2280</v>
      </c>
      <c r="E87" s="3">
        <f>ROUND(+'Resp. Thy.'!F82,0)</f>
        <v>0</v>
      </c>
      <c r="F87" s="8" t="str">
        <f t="shared" si="3"/>
        <v/>
      </c>
      <c r="G87" s="3">
        <f>ROUND(SUM('Resp. Thy.'!M185:N185),0)</f>
        <v>2483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ROUND(SUM('Resp. Thy.'!M83:N83),0)</f>
        <v>23655</v>
      </c>
      <c r="E88" s="3">
        <f>ROUND(+'Resp. Thy.'!F83,0)</f>
        <v>0</v>
      </c>
      <c r="F88" s="8" t="str">
        <f t="shared" si="3"/>
        <v/>
      </c>
      <c r="G88" s="3">
        <f>ROUND(SUM('Resp. Thy.'!M186:N186),0)</f>
        <v>50702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ROUND(SUM('Resp. Thy.'!M84:N84),0)</f>
        <v>1682</v>
      </c>
      <c r="E89" s="3">
        <f>ROUND(+'Resp. Thy.'!F84,0)</f>
        <v>6294</v>
      </c>
      <c r="F89" s="8">
        <f t="shared" si="3"/>
        <v>0.27</v>
      </c>
      <c r="G89" s="3">
        <f>ROUND(SUM('Resp. Thy.'!M187:N187),0)</f>
        <v>9365</v>
      </c>
      <c r="H89" s="3">
        <f>ROUND(+'Resp. Thy.'!F187,0)</f>
        <v>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ROUND(SUM('Resp. Thy.'!M85:N85),0)</f>
        <v>6931</v>
      </c>
      <c r="E90" s="3">
        <f>ROUND(+'Resp. Thy.'!F85,0)</f>
        <v>14697</v>
      </c>
      <c r="F90" s="8">
        <f t="shared" si="3"/>
        <v>0.47</v>
      </c>
      <c r="G90" s="3">
        <f>ROUND(SUM('Resp. Thy.'!M188:N188),0)</f>
        <v>1432</v>
      </c>
      <c r="H90" s="3">
        <f>ROUND(+'Resp. Thy.'!F188,0)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ROUND(SUM('Resp. Thy.'!M86:N86),0)</f>
        <v>0</v>
      </c>
      <c r="E91" s="3">
        <f>ROUND(+'Resp. Thy.'!F86,0)</f>
        <v>0</v>
      </c>
      <c r="F91" s="8" t="str">
        <f t="shared" si="3"/>
        <v/>
      </c>
      <c r="G91" s="3">
        <f>ROUND(SUM('Resp. Thy.'!M189:N189),0)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ROUND(SUM('Resp. Thy.'!M87:N87),0)</f>
        <v>128040</v>
      </c>
      <c r="E92" s="3">
        <f>ROUND(+'Resp. Thy.'!F87,0)</f>
        <v>17319</v>
      </c>
      <c r="F92" s="8">
        <f t="shared" si="3"/>
        <v>7.39</v>
      </c>
      <c r="G92" s="3">
        <f>ROUND(SUM('Resp. Thy.'!M190:N190),0)</f>
        <v>115174</v>
      </c>
      <c r="H92" s="3">
        <f>ROUND(+'Resp. Thy.'!F190,0)</f>
        <v>13816</v>
      </c>
      <c r="I92" s="8">
        <f t="shared" si="4"/>
        <v>8.34</v>
      </c>
      <c r="J92" s="8"/>
      <c r="K92" s="10">
        <f t="shared" si="5"/>
        <v>0.12859999999999999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ROUND(SUM('Resp. Thy.'!M88:N88),0)</f>
        <v>84461</v>
      </c>
      <c r="E93" s="3">
        <f>ROUND(+'Resp. Thy.'!F88,0)</f>
        <v>26079</v>
      </c>
      <c r="F93" s="8">
        <f t="shared" si="3"/>
        <v>3.24</v>
      </c>
      <c r="G93" s="3">
        <f>ROUND(SUM('Resp. Thy.'!M191:N191),0)</f>
        <v>85991</v>
      </c>
      <c r="H93" s="3">
        <f>ROUND(+'Resp. Thy.'!F191,0)</f>
        <v>20587</v>
      </c>
      <c r="I93" s="8">
        <f t="shared" si="4"/>
        <v>4.18</v>
      </c>
      <c r="J93" s="8"/>
      <c r="K93" s="10">
        <f t="shared" si="5"/>
        <v>0.29010000000000002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ROUND(SUM('Resp. Thy.'!M89:N89),0)</f>
        <v>16049</v>
      </c>
      <c r="E94" s="3">
        <f>ROUND(+'Resp. Thy.'!F89,0)</f>
        <v>17768</v>
      </c>
      <c r="F94" s="8">
        <f t="shared" si="3"/>
        <v>0.9</v>
      </c>
      <c r="G94" s="3">
        <f>ROUND(SUM('Resp. Thy.'!M192:N192),0)</f>
        <v>17794</v>
      </c>
      <c r="H94" s="3">
        <f>ROUND(+'Resp. Thy.'!F192,0)</f>
        <v>13037</v>
      </c>
      <c r="I94" s="8">
        <f t="shared" si="4"/>
        <v>1.36</v>
      </c>
      <c r="J94" s="8"/>
      <c r="K94" s="10">
        <f t="shared" si="5"/>
        <v>0.5111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ROUND(SUM('Resp. Thy.'!M90:N90),0)</f>
        <v>38996</v>
      </c>
      <c r="E95" s="3">
        <f>ROUND(+'Resp. Thy.'!F90,0)</f>
        <v>42408</v>
      </c>
      <c r="F95" s="8">
        <f t="shared" si="3"/>
        <v>0.92</v>
      </c>
      <c r="G95" s="3">
        <f>ROUND(SUM('Resp. Thy.'!M193:N193),0)</f>
        <v>36708</v>
      </c>
      <c r="H95" s="3">
        <f>ROUND(+'Resp. Thy.'!F193,0)</f>
        <v>69373</v>
      </c>
      <c r="I95" s="8">
        <f t="shared" si="4"/>
        <v>0.53</v>
      </c>
      <c r="J95" s="8"/>
      <c r="K95" s="10">
        <f t="shared" si="5"/>
        <v>-0.4239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ROUND(SUM('Resp. Thy.'!M91:N91),0)</f>
        <v>151</v>
      </c>
      <c r="E96" s="3">
        <f>ROUND(+'Resp. Thy.'!F91,0)</f>
        <v>0</v>
      </c>
      <c r="F96" s="8" t="str">
        <f t="shared" si="3"/>
        <v/>
      </c>
      <c r="G96" s="3">
        <f>ROUND(SUM('Resp. Thy.'!M194:N194),0)</f>
        <v>85440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ROUND(SUM('Resp. Thy.'!M92:N92),0)</f>
        <v>23168</v>
      </c>
      <c r="E97" s="3">
        <f>ROUND(+'Resp. Thy.'!F92,0)</f>
        <v>0</v>
      </c>
      <c r="F97" s="8" t="str">
        <f t="shared" si="3"/>
        <v/>
      </c>
      <c r="G97" s="3">
        <f>ROUND(SUM('Resp. Thy.'!M195:N195),0)</f>
        <v>24921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ROUND(SUM('Resp. Thy.'!M93:N93),0)</f>
        <v>0</v>
      </c>
      <c r="E98" s="3">
        <f>ROUND(+'Resp. Thy.'!F93,0)</f>
        <v>0</v>
      </c>
      <c r="F98" s="8" t="str">
        <f t="shared" si="3"/>
        <v/>
      </c>
      <c r="G98" s="3">
        <f>ROUND(SUM('Resp. Thy.'!M196:N196),0)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ROUND(SUM('Resp. Thy.'!M94:N94),0)</f>
        <v>1267</v>
      </c>
      <c r="E99" s="3">
        <f>ROUND(+'Resp. Thy.'!F94,0)</f>
        <v>7171</v>
      </c>
      <c r="F99" s="8">
        <f t="shared" si="3"/>
        <v>0.18</v>
      </c>
      <c r="G99" s="3">
        <f>ROUND(SUM('Resp. Thy.'!M197:N197),0)</f>
        <v>1513</v>
      </c>
      <c r="H99" s="3">
        <f>ROUND(+'Resp. Thy.'!F197,0)</f>
        <v>5507</v>
      </c>
      <c r="I99" s="8">
        <f t="shared" si="4"/>
        <v>0.27</v>
      </c>
      <c r="J99" s="8"/>
      <c r="K99" s="10">
        <f t="shared" si="5"/>
        <v>0.5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ROUND(SUM('Resp. Thy.'!M95:N95),0)</f>
        <v>137639</v>
      </c>
      <c r="E100" s="3">
        <f>ROUND(+'Resp. Thy.'!F95,0)</f>
        <v>0</v>
      </c>
      <c r="F100" s="8" t="str">
        <f t="shared" si="3"/>
        <v/>
      </c>
      <c r="G100" s="3">
        <f>ROUND(SUM('Resp. Thy.'!M198:N198),0)</f>
        <v>146411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ROUND(SUM('Resp. Thy.'!M96:N96),0)</f>
        <v>207670</v>
      </c>
      <c r="E101" s="3">
        <f>ROUND(+'Resp. Thy.'!F96,0)</f>
        <v>109477</v>
      </c>
      <c r="F101" s="8">
        <f t="shared" si="3"/>
        <v>1.9</v>
      </c>
      <c r="G101" s="3">
        <f>ROUND(SUM('Resp. Thy.'!M199:N199),0)</f>
        <v>257626</v>
      </c>
      <c r="H101" s="3">
        <f>ROUND(+'Resp. Thy.'!F199,0)</f>
        <v>104412</v>
      </c>
      <c r="I101" s="8">
        <f t="shared" si="4"/>
        <v>2.4700000000000002</v>
      </c>
      <c r="J101" s="8"/>
      <c r="K101" s="10">
        <f t="shared" si="5"/>
        <v>0.3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ROUND(SUM('Resp. Thy.'!M97:N97),0)</f>
        <v>58868</v>
      </c>
      <c r="E102" s="3">
        <f>ROUND(+'Resp. Thy.'!F97,0)</f>
        <v>15504</v>
      </c>
      <c r="F102" s="8">
        <f t="shared" si="3"/>
        <v>3.8</v>
      </c>
      <c r="G102" s="3">
        <f>ROUND(SUM('Resp. Thy.'!M200:N200),0)</f>
        <v>34711</v>
      </c>
      <c r="H102" s="3">
        <f>ROUND(+'Resp. Thy.'!F200,0)</f>
        <v>30344</v>
      </c>
      <c r="I102" s="8">
        <f t="shared" si="4"/>
        <v>1.1399999999999999</v>
      </c>
      <c r="J102" s="8"/>
      <c r="K102" s="10">
        <f t="shared" si="5"/>
        <v>-0.7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ROUND(SUM('Resp. Thy.'!M98:N98),0)</f>
        <v>3599</v>
      </c>
      <c r="E103" s="3">
        <f>ROUND(+'Resp. Thy.'!F98,0)</f>
        <v>0</v>
      </c>
      <c r="F103" s="8" t="str">
        <f t="shared" si="3"/>
        <v/>
      </c>
      <c r="G103" s="3">
        <f>ROUND(SUM('Resp. Thy.'!M201:N201),0)</f>
        <v>39790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ROUND(SUM('Resp. Thy.'!M99:N99),0)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Thy.'!M202:N202),0)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ROUND(SUM('Resp. Thy.'!M100:N100),0)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Thy.'!M203:N203),0)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ROUND(SUM('Resp. Thy.'!M101:N101),0)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Thy.'!M204:N204),0)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ROUND(SUM('Resp. Thy.'!M102:N102),0)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Thy.'!M205:N205),0)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ROUND(SUM('Resp. Thy.'!M103:N103),0)</f>
        <v>0</v>
      </c>
      <c r="E108" s="3">
        <f>ROUND(+'Resp. Thy.'!F103,0)</f>
        <v>0</v>
      </c>
      <c r="F108" s="8" t="str">
        <f t="shared" si="3"/>
        <v/>
      </c>
      <c r="G108" s="3">
        <f>ROUND(SUM('Resp. Thy.'!M206:N206),0)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ROUND(SUM('Resp. Thy.'!M104:N104),0)</f>
        <v>0</v>
      </c>
      <c r="E109" s="3">
        <f>ROUND(+'Resp. Thy.'!F104,0)</f>
        <v>0</v>
      </c>
      <c r="F109" s="8" t="str">
        <f t="shared" si="3"/>
        <v/>
      </c>
      <c r="G109" s="3">
        <f>ROUND(SUM('Resp. Thy.'!M207:N207),0)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ROUND(SUM('Resp. Thy.'!M105:N105),0)</f>
        <v>0</v>
      </c>
      <c r="E110" s="3">
        <f>ROUND(+'Resp. Thy.'!F105,0)</f>
        <v>0</v>
      </c>
      <c r="F110" s="8" t="str">
        <f t="shared" ref="F110" si="6">IF(D110=0,"",IF(E110=0,"",ROUND(D110/E110,2)))</f>
        <v/>
      </c>
      <c r="G110" s="3">
        <f>ROUND(SUM('Resp. Thy.'!M208:N208),0)</f>
        <v>0</v>
      </c>
      <c r="H110" s="3">
        <f>ROUND(+'Resp. Thy.'!F208,0)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9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44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16</v>
      </c>
      <c r="F8" s="1" t="s">
        <v>1</v>
      </c>
      <c r="G8" s="1" t="s">
        <v>16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5</v>
      </c>
      <c r="E9" s="1" t="s">
        <v>3</v>
      </c>
      <c r="F9" s="1" t="s">
        <v>3</v>
      </c>
      <c r="G9" s="1" t="s">
        <v>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Thy.'!O5,0)</f>
        <v>42041</v>
      </c>
      <c r="E10" s="3">
        <f>ROUND(+'Resp. Thy.'!F5,0)</f>
        <v>0</v>
      </c>
      <c r="F10" s="8" t="str">
        <f>IF(D10=0,"",IF(E10=0,"",ROUND(D10/E10,2)))</f>
        <v/>
      </c>
      <c r="G10" s="3">
        <f>ROUND(+'Resp. Thy.'!O108,0)</f>
        <v>30129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Thy.'!O6,0)</f>
        <v>12348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Thy.'!O109,0)</f>
        <v>70797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Thy.'!O7,0)</f>
        <v>1165</v>
      </c>
      <c r="E12" s="3">
        <f>ROUND(+'Resp. Thy.'!F7,0)</f>
        <v>1570</v>
      </c>
      <c r="F12" s="8">
        <f t="shared" si="0"/>
        <v>0.74</v>
      </c>
      <c r="G12" s="3">
        <f>ROUND(+'Resp. Thy.'!O110,0)</f>
        <v>47</v>
      </c>
      <c r="H12" s="3">
        <f>ROUND(+'Resp. Thy.'!F110,0)</f>
        <v>1455</v>
      </c>
      <c r="I12" s="8">
        <f t="shared" si="1"/>
        <v>0.03</v>
      </c>
      <c r="J12" s="8"/>
      <c r="K12" s="10">
        <f t="shared" si="2"/>
        <v>-0.95950000000000002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Thy.'!O8,0)</f>
        <v>37442</v>
      </c>
      <c r="E13" s="3">
        <f>ROUND(+'Resp. Thy.'!F8,0)</f>
        <v>36249</v>
      </c>
      <c r="F13" s="8">
        <f t="shared" si="0"/>
        <v>1.03</v>
      </c>
      <c r="G13" s="3">
        <f>ROUND(+'Resp. Thy.'!O111,0)</f>
        <v>26042</v>
      </c>
      <c r="H13" s="3">
        <f>ROUND(+'Resp. Thy.'!F111,0)</f>
        <v>30173</v>
      </c>
      <c r="I13" s="8">
        <f t="shared" si="1"/>
        <v>0.86</v>
      </c>
      <c r="J13" s="8"/>
      <c r="K13" s="10">
        <f t="shared" si="2"/>
        <v>-0.16500000000000001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Thy.'!O9,0)</f>
        <v>16199</v>
      </c>
      <c r="E14" s="3">
        <f>ROUND(+'Resp. Thy.'!F9,0)</f>
        <v>175500</v>
      </c>
      <c r="F14" s="8">
        <f t="shared" si="0"/>
        <v>0.09</v>
      </c>
      <c r="G14" s="3">
        <f>ROUND(+'Resp. Thy.'!O112,0)</f>
        <v>10011</v>
      </c>
      <c r="H14" s="3">
        <f>ROUND(+'Resp. Thy.'!F112,0)</f>
        <v>188380</v>
      </c>
      <c r="I14" s="8">
        <f t="shared" si="1"/>
        <v>0.05</v>
      </c>
      <c r="J14" s="8"/>
      <c r="K14" s="10">
        <f t="shared" si="2"/>
        <v>-0.44440000000000002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Thy.'!O10,0)</f>
        <v>0</v>
      </c>
      <c r="E15" s="3">
        <f>ROUND(+'Resp. Thy.'!F10,0)</f>
        <v>0</v>
      </c>
      <c r="F15" s="8" t="str">
        <f t="shared" si="0"/>
        <v/>
      </c>
      <c r="G15" s="3">
        <f>ROUND(+'Resp. Thy.'!O113,0)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Thy.'!O11,0)</f>
        <v>0</v>
      </c>
      <c r="E16" s="3">
        <f>ROUND(+'Resp. Thy.'!F11,0)</f>
        <v>0</v>
      </c>
      <c r="F16" s="8" t="str">
        <f t="shared" si="0"/>
        <v/>
      </c>
      <c r="G16" s="3">
        <f>ROUND(+'Resp. Thy.'!O114,0)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Thy.'!O12,0)</f>
        <v>186189</v>
      </c>
      <c r="E17" s="3">
        <f>ROUND(+'Resp. Thy.'!F12,0)</f>
        <v>0</v>
      </c>
      <c r="F17" s="8" t="str">
        <f t="shared" si="0"/>
        <v/>
      </c>
      <c r="G17" s="3">
        <f>ROUND(+'Resp. Thy.'!O115,0)</f>
        <v>235961</v>
      </c>
      <c r="H17" s="3">
        <f>ROUND(+'Resp. Thy.'!F115,0)</f>
        <v>32100</v>
      </c>
      <c r="I17" s="8">
        <f t="shared" si="1"/>
        <v>7.35</v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Thy.'!O13,0)</f>
        <v>9938</v>
      </c>
      <c r="E18" s="3">
        <f>ROUND(+'Resp. Thy.'!F13,0)</f>
        <v>4303</v>
      </c>
      <c r="F18" s="8">
        <f t="shared" si="0"/>
        <v>2.31</v>
      </c>
      <c r="G18" s="3">
        <f>ROUND(+'Resp. Thy.'!O116,0)</f>
        <v>12143</v>
      </c>
      <c r="H18" s="3">
        <f>ROUND(+'Resp. Thy.'!F116,0)</f>
        <v>3042</v>
      </c>
      <c r="I18" s="8">
        <f t="shared" si="1"/>
        <v>3.99</v>
      </c>
      <c r="J18" s="8"/>
      <c r="K18" s="10">
        <f t="shared" si="2"/>
        <v>0.72729999999999995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Thy.'!O14,0)</f>
        <v>595</v>
      </c>
      <c r="E19" s="3">
        <f>ROUND(+'Resp. Thy.'!F14,0)</f>
        <v>21535</v>
      </c>
      <c r="F19" s="8">
        <f t="shared" si="0"/>
        <v>0.03</v>
      </c>
      <c r="G19" s="3">
        <f>ROUND(+'Resp. Thy.'!O117,0)</f>
        <v>146</v>
      </c>
      <c r="H19" s="3">
        <f>ROUND(+'Resp. Thy.'!F117,0)</f>
        <v>28357</v>
      </c>
      <c r="I19" s="8">
        <f t="shared" si="1"/>
        <v>0.01</v>
      </c>
      <c r="J19" s="8"/>
      <c r="K19" s="10">
        <f t="shared" si="2"/>
        <v>-0.66669999999999996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Thy.'!O15,0)</f>
        <v>3951</v>
      </c>
      <c r="E20" s="3">
        <f>ROUND(+'Resp. Thy.'!F15,0)</f>
        <v>7399</v>
      </c>
      <c r="F20" s="8">
        <f t="shared" si="0"/>
        <v>0.53</v>
      </c>
      <c r="G20" s="3">
        <f>ROUND(+'Resp. Thy.'!O118,0)</f>
        <v>1203</v>
      </c>
      <c r="H20" s="3">
        <f>ROUND(+'Resp. Thy.'!F118,0)</f>
        <v>7845</v>
      </c>
      <c r="I20" s="8">
        <f t="shared" si="1"/>
        <v>0.15</v>
      </c>
      <c r="J20" s="8"/>
      <c r="K20" s="10">
        <f t="shared" si="2"/>
        <v>-0.71699999999999997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Thy.'!O16,0)</f>
        <v>4853</v>
      </c>
      <c r="E21" s="3">
        <f>ROUND(+'Resp. Thy.'!F16,0)</f>
        <v>65280</v>
      </c>
      <c r="F21" s="8">
        <f t="shared" si="0"/>
        <v>7.0000000000000007E-2</v>
      </c>
      <c r="G21" s="3">
        <f>ROUND(+'Resp. Thy.'!O119,0)</f>
        <v>3980</v>
      </c>
      <c r="H21" s="3">
        <f>ROUND(+'Resp. Thy.'!F119,0)</f>
        <v>152951</v>
      </c>
      <c r="I21" s="8">
        <f t="shared" si="1"/>
        <v>0.03</v>
      </c>
      <c r="J21" s="8"/>
      <c r="K21" s="10">
        <f t="shared" si="2"/>
        <v>-0.57140000000000002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Thy.'!O17,0)</f>
        <v>1998</v>
      </c>
      <c r="E22" s="3">
        <f>ROUND(+'Resp. Thy.'!F17,0)</f>
        <v>187495</v>
      </c>
      <c r="F22" s="8">
        <f t="shared" si="0"/>
        <v>0.01</v>
      </c>
      <c r="G22" s="3">
        <f>ROUND(+'Resp. Thy.'!O120,0)</f>
        <v>1080</v>
      </c>
      <c r="H22" s="3">
        <f>ROUND(+'Resp. Thy.'!F120,0)</f>
        <v>9209</v>
      </c>
      <c r="I22" s="8">
        <f t="shared" si="1"/>
        <v>0.12</v>
      </c>
      <c r="J22" s="8"/>
      <c r="K22" s="10">
        <f t="shared" si="2"/>
        <v>11</v>
      </c>
    </row>
    <row r="23" spans="2:11" x14ac:dyDescent="0.2">
      <c r="B23">
        <f>+'Resp. Thy.'!A18</f>
        <v>37</v>
      </c>
      <c r="C23" t="str">
        <f>+'Resp. Thy.'!B18</f>
        <v>MULTICARE DEACONESS HOSPITAL</v>
      </c>
      <c r="D23" s="3">
        <f>ROUND(+'Resp. Thy.'!O18,0)</f>
        <v>49825</v>
      </c>
      <c r="E23" s="3">
        <f>ROUND(+'Resp. Thy.'!F18,0)</f>
        <v>178265</v>
      </c>
      <c r="F23" s="8">
        <f t="shared" si="0"/>
        <v>0.28000000000000003</v>
      </c>
      <c r="G23" s="3">
        <f>ROUND(+'Resp. Thy.'!O121,0)</f>
        <v>73975</v>
      </c>
      <c r="H23" s="3">
        <f>ROUND(+'Resp. Thy.'!F121,0)</f>
        <v>185233</v>
      </c>
      <c r="I23" s="8">
        <f t="shared" si="1"/>
        <v>0.4</v>
      </c>
      <c r="J23" s="8"/>
      <c r="K23" s="10">
        <f t="shared" si="2"/>
        <v>0.42859999999999998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Thy.'!O19,0)</f>
        <v>38691</v>
      </c>
      <c r="E24" s="3">
        <f>ROUND(+'Resp. Thy.'!F19,0)</f>
        <v>0</v>
      </c>
      <c r="F24" s="8" t="str">
        <f t="shared" si="0"/>
        <v/>
      </c>
      <c r="G24" s="3">
        <f>ROUND(+'Resp. Thy.'!O122,0)</f>
        <v>36530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Thy.'!O20,0)</f>
        <v>0</v>
      </c>
      <c r="E25" s="3">
        <f>ROUND(+'Resp. Thy.'!F20,0)</f>
        <v>61174</v>
      </c>
      <c r="F25" s="8" t="str">
        <f t="shared" si="0"/>
        <v/>
      </c>
      <c r="G25" s="3">
        <f>ROUND(+'Resp. Thy.'!O123,0)</f>
        <v>434</v>
      </c>
      <c r="H25" s="3">
        <f>ROUND(+'Resp. Thy.'!F123,0)</f>
        <v>52009</v>
      </c>
      <c r="I25" s="8">
        <f t="shared" si="1"/>
        <v>0.01</v>
      </c>
      <c r="J25" s="8"/>
      <c r="K25" s="10" t="str">
        <f t="shared" si="2"/>
        <v/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Thy.'!O21,0)</f>
        <v>0</v>
      </c>
      <c r="E26" s="3">
        <f>ROUND(+'Resp. Thy.'!F21,0)</f>
        <v>285</v>
      </c>
      <c r="F26" s="8" t="str">
        <f t="shared" si="0"/>
        <v/>
      </c>
      <c r="G26" s="3">
        <f>ROUND(+'Resp. Thy.'!O124,0)</f>
        <v>0</v>
      </c>
      <c r="H26" s="3">
        <f>ROUND(+'Resp. Thy.'!F124,0)</f>
        <v>901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Thy.'!O22,0)</f>
        <v>0</v>
      </c>
      <c r="E27" s="3">
        <f>ROUND(+'Resp. Thy.'!F22,0)</f>
        <v>0</v>
      </c>
      <c r="F27" s="8" t="str">
        <f t="shared" si="0"/>
        <v/>
      </c>
      <c r="G27" s="3">
        <f>ROUND(+'Resp. Thy.'!O125,0)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Thy.'!O23,0)</f>
        <v>0</v>
      </c>
      <c r="E28" s="3">
        <f>ROUND(+'Resp. Thy.'!F23,0)</f>
        <v>0</v>
      </c>
      <c r="F28" s="8" t="str">
        <f t="shared" si="0"/>
        <v/>
      </c>
      <c r="G28" s="3">
        <f>ROUND(+'Resp. Thy.'!O126,0)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Thy.'!O24,0)</f>
        <v>364</v>
      </c>
      <c r="E29" s="3">
        <f>ROUND(+'Resp. Thy.'!F24,0)</f>
        <v>6880</v>
      </c>
      <c r="F29" s="8">
        <f t="shared" si="0"/>
        <v>0.05</v>
      </c>
      <c r="G29" s="3">
        <f>ROUND(+'Resp. Thy.'!O127,0)</f>
        <v>2241</v>
      </c>
      <c r="H29" s="3">
        <f>ROUND(+'Resp. Thy.'!F127,0)</f>
        <v>6880</v>
      </c>
      <c r="I29" s="8">
        <f t="shared" si="1"/>
        <v>0.33</v>
      </c>
      <c r="J29" s="8"/>
      <c r="K29" s="10">
        <f t="shared" si="2"/>
        <v>5.6</v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Thy.'!O25,0)</f>
        <v>13675</v>
      </c>
      <c r="E30" s="3">
        <f>ROUND(+'Resp. Thy.'!F25,0)</f>
        <v>0</v>
      </c>
      <c r="F30" s="8" t="str">
        <f t="shared" si="0"/>
        <v/>
      </c>
      <c r="G30" s="3">
        <f>ROUND(+'Resp. Thy.'!O128,0)</f>
        <v>19476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Thy.'!O26,0)</f>
        <v>0</v>
      </c>
      <c r="E31" s="3">
        <f>ROUND(+'Resp. Thy.'!F26,0)</f>
        <v>595</v>
      </c>
      <c r="F31" s="8" t="str">
        <f t="shared" si="0"/>
        <v/>
      </c>
      <c r="G31" s="3">
        <f>ROUND(+'Resp. Thy.'!O129,0)</f>
        <v>742</v>
      </c>
      <c r="H31" s="3">
        <f>ROUND(+'Resp. Thy.'!F129,0)</f>
        <v>1375</v>
      </c>
      <c r="I31" s="8">
        <f t="shared" si="1"/>
        <v>0.54</v>
      </c>
      <c r="J31" s="8"/>
      <c r="K31" s="10" t="str">
        <f t="shared" si="2"/>
        <v/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Thy.'!O27,0)</f>
        <v>2923</v>
      </c>
      <c r="E32" s="3">
        <f>ROUND(+'Resp. Thy.'!F27,0)</f>
        <v>1825</v>
      </c>
      <c r="F32" s="8">
        <f t="shared" si="0"/>
        <v>1.6</v>
      </c>
      <c r="G32" s="3">
        <f>ROUND(+'Resp. Thy.'!O130,0)</f>
        <v>228</v>
      </c>
      <c r="H32" s="3">
        <f>ROUND(+'Resp. Thy.'!F130,0)</f>
        <v>2083</v>
      </c>
      <c r="I32" s="8">
        <f t="shared" si="1"/>
        <v>0.11</v>
      </c>
      <c r="J32" s="8"/>
      <c r="K32" s="10">
        <f t="shared" si="2"/>
        <v>-0.93130000000000002</v>
      </c>
    </row>
    <row r="33" spans="2:11" x14ac:dyDescent="0.2">
      <c r="B33">
        <f>+'Resp. Thy.'!A28</f>
        <v>58</v>
      </c>
      <c r="C33" t="str">
        <f>+'Resp. Thy.'!B28</f>
        <v>VIRGINIA MASON MEMORIAL</v>
      </c>
      <c r="D33" s="3">
        <f>ROUND(+'Resp. Thy.'!O28,0)</f>
        <v>4140</v>
      </c>
      <c r="E33" s="3">
        <f>ROUND(+'Resp. Thy.'!F28,0)</f>
        <v>45342</v>
      </c>
      <c r="F33" s="8">
        <f t="shared" si="0"/>
        <v>0.09</v>
      </c>
      <c r="G33" s="3">
        <f>ROUND(+'Resp. Thy.'!O131,0)</f>
        <v>88003</v>
      </c>
      <c r="H33" s="3">
        <f>ROUND(+'Resp. Thy.'!F131,0)</f>
        <v>44824</v>
      </c>
      <c r="I33" s="8">
        <f t="shared" si="1"/>
        <v>1.96</v>
      </c>
      <c r="J33" s="8"/>
      <c r="K33" s="10">
        <f t="shared" si="2"/>
        <v>20.777799999999999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Thy.'!O29,0)</f>
        <v>1678</v>
      </c>
      <c r="E34" s="3">
        <f>ROUND(+'Resp. Thy.'!F29,0)</f>
        <v>15799</v>
      </c>
      <c r="F34" s="8">
        <f t="shared" si="0"/>
        <v>0.11</v>
      </c>
      <c r="G34" s="3">
        <f>ROUND(+'Resp. Thy.'!O132,0)</f>
        <v>3743</v>
      </c>
      <c r="H34" s="3">
        <f>ROUND(+'Resp. Thy.'!F132,0)</f>
        <v>13907</v>
      </c>
      <c r="I34" s="8">
        <f t="shared" si="1"/>
        <v>0.27</v>
      </c>
      <c r="J34" s="8"/>
      <c r="K34" s="10">
        <f t="shared" si="2"/>
        <v>1.4544999999999999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Thy.'!O30,0)</f>
        <v>1772</v>
      </c>
      <c r="E35" s="3">
        <f>ROUND(+'Resp. Thy.'!F30,0)</f>
        <v>14724</v>
      </c>
      <c r="F35" s="8">
        <f t="shared" si="0"/>
        <v>0.12</v>
      </c>
      <c r="G35" s="3">
        <f>ROUND(+'Resp. Thy.'!O133,0)</f>
        <v>1266</v>
      </c>
      <c r="H35" s="3">
        <f>ROUND(+'Resp. Thy.'!F133,0)</f>
        <v>16058</v>
      </c>
      <c r="I35" s="8">
        <f t="shared" si="1"/>
        <v>0.08</v>
      </c>
      <c r="J35" s="8"/>
      <c r="K35" s="10">
        <f t="shared" si="2"/>
        <v>-0.33329999999999999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Thy.'!O31,0)</f>
        <v>0</v>
      </c>
      <c r="E36" s="3">
        <f>ROUND(+'Resp. Thy.'!F31,0)</f>
        <v>0</v>
      </c>
      <c r="F36" s="8" t="str">
        <f t="shared" si="0"/>
        <v/>
      </c>
      <c r="G36" s="3">
        <f>ROUND(+'Resp. Thy.'!O134,0)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Thy.'!O32,0)</f>
        <v>0</v>
      </c>
      <c r="E37" s="3">
        <f>ROUND(+'Resp. Thy.'!F32,0)</f>
        <v>0</v>
      </c>
      <c r="F37" s="8" t="str">
        <f t="shared" si="0"/>
        <v/>
      </c>
      <c r="G37" s="3">
        <f>ROUND(+'Resp. Thy.'!O135,0)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Thy.'!O33,0)</f>
        <v>0</v>
      </c>
      <c r="E38" s="3">
        <f>ROUND(+'Resp. Thy.'!F33,0)</f>
        <v>0</v>
      </c>
      <c r="F38" s="8" t="str">
        <f t="shared" si="0"/>
        <v/>
      </c>
      <c r="G38" s="3">
        <f>ROUND(+'Resp. Thy.'!O136,0)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Thy.'!O34,0)</f>
        <v>0</v>
      </c>
      <c r="E39" s="3">
        <f>ROUND(+'Resp. Thy.'!F34,0)</f>
        <v>0</v>
      </c>
      <c r="F39" s="8" t="str">
        <f t="shared" si="0"/>
        <v/>
      </c>
      <c r="G39" s="3">
        <f>ROUND(+'Resp. Thy.'!O137,0)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Thy.'!O35,0)</f>
        <v>13090</v>
      </c>
      <c r="E40" s="3">
        <f>ROUND(+'Resp. Thy.'!F35,0)</f>
        <v>193480</v>
      </c>
      <c r="F40" s="8">
        <f t="shared" si="0"/>
        <v>7.0000000000000007E-2</v>
      </c>
      <c r="G40" s="3">
        <f>ROUND(+'Resp. Thy.'!O138,0)</f>
        <v>29072</v>
      </c>
      <c r="H40" s="3">
        <f>ROUND(+'Resp. Thy.'!F138,0)</f>
        <v>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Thy.'!O36,0)</f>
        <v>7399</v>
      </c>
      <c r="E41" s="3">
        <f>ROUND(+'Resp. Thy.'!F36,0)</f>
        <v>31696</v>
      </c>
      <c r="F41" s="8">
        <f t="shared" si="0"/>
        <v>0.23</v>
      </c>
      <c r="G41" s="3">
        <f>ROUND(+'Resp. Thy.'!O139,0)</f>
        <v>10992</v>
      </c>
      <c r="H41" s="3">
        <f>ROUND(+'Resp. Thy.'!F139,0)</f>
        <v>27917</v>
      </c>
      <c r="I41" s="8">
        <f t="shared" si="1"/>
        <v>0.39</v>
      </c>
      <c r="J41" s="8"/>
      <c r="K41" s="10">
        <f t="shared" si="2"/>
        <v>0.69569999999999999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Thy.'!O37,0)</f>
        <v>1978</v>
      </c>
      <c r="E42" s="3">
        <f>ROUND(+'Resp. Thy.'!F37,0)</f>
        <v>1506</v>
      </c>
      <c r="F42" s="8">
        <f t="shared" si="0"/>
        <v>1.31</v>
      </c>
      <c r="G42" s="3">
        <f>ROUND(+'Resp. Thy.'!O140,0)</f>
        <v>1990</v>
      </c>
      <c r="H42" s="3">
        <f>ROUND(+'Resp. Thy.'!F140,0)</f>
        <v>1178</v>
      </c>
      <c r="I42" s="8">
        <f t="shared" si="1"/>
        <v>1.69</v>
      </c>
      <c r="J42" s="8"/>
      <c r="K42" s="10">
        <f t="shared" si="2"/>
        <v>0.29010000000000002</v>
      </c>
    </row>
    <row r="43" spans="2:11" x14ac:dyDescent="0.2">
      <c r="B43">
        <f>+'Resp. Thy.'!A38</f>
        <v>102</v>
      </c>
      <c r="C43" t="str">
        <f>+'Resp. Thy.'!B38</f>
        <v>ASTRIA REGIONAL MEDICAL CENTER</v>
      </c>
      <c r="D43" s="3">
        <f>ROUND(+'Resp. Thy.'!O38,0)</f>
        <v>45595</v>
      </c>
      <c r="E43" s="3">
        <f>ROUND(+'Resp. Thy.'!F38,0)</f>
        <v>0</v>
      </c>
      <c r="F43" s="8" t="str">
        <f t="shared" si="0"/>
        <v/>
      </c>
      <c r="G43" s="3">
        <f>ROUND(+'Resp. Thy.'!O141,0)</f>
        <v>43956</v>
      </c>
      <c r="H43" s="3">
        <f>ROUND(+'Resp. Thy.'!F141,0)</f>
        <v>51619</v>
      </c>
      <c r="I43" s="8">
        <f t="shared" si="1"/>
        <v>0.85</v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Thy.'!O39,0)</f>
        <v>0</v>
      </c>
      <c r="E44" s="3">
        <f>ROUND(+'Resp. Thy.'!F39,0)</f>
        <v>0</v>
      </c>
      <c r="F44" s="8" t="str">
        <f t="shared" si="0"/>
        <v/>
      </c>
      <c r="G44" s="3">
        <f>ROUND(+'Resp. Thy.'!O142,0)</f>
        <v>0</v>
      </c>
      <c r="H44" s="3">
        <f>ROUND(+'Resp. Thy.'!F142,0)</f>
        <v>6666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Thy.'!O40,0)</f>
        <v>0</v>
      </c>
      <c r="E45" s="3">
        <f>ROUND(+'Resp. Thy.'!F40,0)</f>
        <v>0</v>
      </c>
      <c r="F45" s="8" t="str">
        <f t="shared" si="0"/>
        <v/>
      </c>
      <c r="G45" s="3">
        <f>ROUND(+'Resp. Thy.'!O143,0)</f>
        <v>532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Thy.'!O41,0)</f>
        <v>1146</v>
      </c>
      <c r="E46" s="3">
        <f>ROUND(+'Resp. Thy.'!F41,0)</f>
        <v>1163</v>
      </c>
      <c r="F46" s="8">
        <f t="shared" si="0"/>
        <v>0.99</v>
      </c>
      <c r="G46" s="3">
        <f>ROUND(+'Resp. Thy.'!O144,0)</f>
        <v>646</v>
      </c>
      <c r="H46" s="3">
        <f>ROUND(+'Resp. Thy.'!F144,0)</f>
        <v>1521</v>
      </c>
      <c r="I46" s="8">
        <f t="shared" si="1"/>
        <v>0.42</v>
      </c>
      <c r="J46" s="8"/>
      <c r="K46" s="10">
        <f t="shared" si="2"/>
        <v>-0.57579999999999998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Thy.'!O42,0)</f>
        <v>1755</v>
      </c>
      <c r="E47" s="3">
        <f>ROUND(+'Resp. Thy.'!F42,0)</f>
        <v>15462</v>
      </c>
      <c r="F47" s="8">
        <f t="shared" si="0"/>
        <v>0.11</v>
      </c>
      <c r="G47" s="3">
        <f>ROUND(+'Resp. Thy.'!O145,0)</f>
        <v>1245</v>
      </c>
      <c r="H47" s="3">
        <f>ROUND(+'Resp. Thy.'!F145,0)</f>
        <v>12660</v>
      </c>
      <c r="I47" s="8">
        <f t="shared" si="1"/>
        <v>0.1</v>
      </c>
      <c r="J47" s="8"/>
      <c r="K47" s="10">
        <f t="shared" si="2"/>
        <v>-9.0899999999999995E-2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Thy.'!O43,0)</f>
        <v>0</v>
      </c>
      <c r="E48" s="3">
        <f>ROUND(+'Resp. Thy.'!F43,0)</f>
        <v>0</v>
      </c>
      <c r="F48" s="8" t="str">
        <f t="shared" si="0"/>
        <v/>
      </c>
      <c r="G48" s="3">
        <f>ROUND(+'Resp. Thy.'!O146,0)</f>
        <v>0</v>
      </c>
      <c r="H48" s="3">
        <f>ROUND(+'Resp. Thy.'!F146,0)</f>
        <v>20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Thy.'!O44,0)</f>
        <v>0</v>
      </c>
      <c r="E49" s="3">
        <f>ROUND(+'Resp. Thy.'!F44,0)</f>
        <v>0</v>
      </c>
      <c r="F49" s="8" t="str">
        <f t="shared" si="0"/>
        <v/>
      </c>
      <c r="G49" s="3">
        <f>ROUND(+'Resp. Thy.'!O147,0)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Thy.'!O45,0)</f>
        <v>0</v>
      </c>
      <c r="E50" s="3">
        <f>ROUND(+'Resp. Thy.'!F45,0)</f>
        <v>0</v>
      </c>
      <c r="F50" s="8" t="str">
        <f t="shared" si="0"/>
        <v/>
      </c>
      <c r="G50" s="3">
        <f>ROUND(+'Resp. Thy.'!O148,0)</f>
        <v>3868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Thy.'!O46,0)</f>
        <v>3951</v>
      </c>
      <c r="E51" s="3">
        <f>ROUND(+'Resp. Thy.'!F46,0)</f>
        <v>65266</v>
      </c>
      <c r="F51" s="8">
        <f t="shared" si="0"/>
        <v>0.06</v>
      </c>
      <c r="G51" s="3">
        <f>ROUND(+'Resp. Thy.'!O149,0)</f>
        <v>6135</v>
      </c>
      <c r="H51" s="3">
        <f>ROUND(+'Resp. Thy.'!F149,0)</f>
        <v>68962</v>
      </c>
      <c r="I51" s="8">
        <f t="shared" si="1"/>
        <v>0.09</v>
      </c>
      <c r="J51" s="8"/>
      <c r="K51" s="10">
        <f t="shared" si="2"/>
        <v>0.5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Thy.'!O47,0)</f>
        <v>1901</v>
      </c>
      <c r="E52" s="3">
        <f>ROUND(+'Resp. Thy.'!F47,0)</f>
        <v>1831</v>
      </c>
      <c r="F52" s="8">
        <f t="shared" si="0"/>
        <v>1.04</v>
      </c>
      <c r="G52" s="3">
        <f>ROUND(+'Resp. Thy.'!O150,0)</f>
        <v>0</v>
      </c>
      <c r="H52" s="3">
        <f>ROUND(+'Resp. Thy.'!F150,0)</f>
        <v>559</v>
      </c>
      <c r="I52" s="8" t="str">
        <f t="shared" si="1"/>
        <v/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Thy.'!O48,0)</f>
        <v>1438</v>
      </c>
      <c r="E53" s="3">
        <f>ROUND(+'Resp. Thy.'!F48,0)</f>
        <v>23499</v>
      </c>
      <c r="F53" s="8">
        <f t="shared" si="0"/>
        <v>0.06</v>
      </c>
      <c r="G53" s="3">
        <f>ROUND(+'Resp. Thy.'!O151,0)</f>
        <v>1248</v>
      </c>
      <c r="H53" s="3">
        <f>ROUND(+'Resp. Thy.'!F151,0)</f>
        <v>22532</v>
      </c>
      <c r="I53" s="8">
        <f t="shared" si="1"/>
        <v>0.06</v>
      </c>
      <c r="J53" s="8"/>
      <c r="K53" s="10">
        <f t="shared" si="2"/>
        <v>0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Thy.'!O49,0)</f>
        <v>5523</v>
      </c>
      <c r="E54" s="3">
        <f>ROUND(+'Resp. Thy.'!F49,0)</f>
        <v>0</v>
      </c>
      <c r="F54" s="8" t="str">
        <f t="shared" si="0"/>
        <v/>
      </c>
      <c r="G54" s="3">
        <f>ROUND(+'Resp. Thy.'!O152,0)</f>
        <v>3622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Thy.'!O50,0)</f>
        <v>420</v>
      </c>
      <c r="E55" s="3">
        <f>ROUND(+'Resp. Thy.'!F50,0)</f>
        <v>43938</v>
      </c>
      <c r="F55" s="8">
        <f t="shared" si="0"/>
        <v>0.01</v>
      </c>
      <c r="G55" s="3">
        <f>ROUND(+'Resp. Thy.'!O153,0)</f>
        <v>967</v>
      </c>
      <c r="H55" s="3">
        <f>ROUND(+'Resp. Thy.'!F153,0)</f>
        <v>65862</v>
      </c>
      <c r="I55" s="8">
        <f t="shared" si="1"/>
        <v>0.01</v>
      </c>
      <c r="J55" s="8"/>
      <c r="K55" s="10">
        <f t="shared" si="2"/>
        <v>0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Thy.'!O51,0)</f>
        <v>3658</v>
      </c>
      <c r="E56" s="3">
        <f>ROUND(+'Resp. Thy.'!F51,0)</f>
        <v>12058</v>
      </c>
      <c r="F56" s="8">
        <f t="shared" si="0"/>
        <v>0.3</v>
      </c>
      <c r="G56" s="3">
        <f>ROUND(+'Resp. Thy.'!O154,0)</f>
        <v>3012</v>
      </c>
      <c r="H56" s="3">
        <f>ROUND(+'Resp. Thy.'!F154,0)</f>
        <v>11676</v>
      </c>
      <c r="I56" s="8">
        <f t="shared" si="1"/>
        <v>0.26</v>
      </c>
      <c r="J56" s="8"/>
      <c r="K56" s="10">
        <f t="shared" si="2"/>
        <v>-0.1333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Thy.'!O52,0)</f>
        <v>100</v>
      </c>
      <c r="E57" s="3">
        <f>ROUND(+'Resp. Thy.'!F52,0)</f>
        <v>431</v>
      </c>
      <c r="F57" s="8">
        <f t="shared" si="0"/>
        <v>0.23</v>
      </c>
      <c r="G57" s="3">
        <f>ROUND(+'Resp. Thy.'!O155,0)</f>
        <v>0</v>
      </c>
      <c r="H57" s="3">
        <f>ROUND(+'Resp. Thy.'!F155,0)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Thy.'!O53,0)</f>
        <v>10430</v>
      </c>
      <c r="E58" s="3">
        <f>ROUND(+'Resp. Thy.'!F53,0)</f>
        <v>0</v>
      </c>
      <c r="F58" s="8" t="str">
        <f t="shared" si="0"/>
        <v/>
      </c>
      <c r="G58" s="3">
        <f>ROUND(+'Resp. Thy.'!O156,0)</f>
        <v>12061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Thy.'!O54,0)</f>
        <v>16900</v>
      </c>
      <c r="E59" s="3">
        <f>ROUND(+'Resp. Thy.'!F54,0)</f>
        <v>74685</v>
      </c>
      <c r="F59" s="8">
        <f t="shared" si="0"/>
        <v>0.23</v>
      </c>
      <c r="G59" s="3">
        <f>ROUND(+'Resp. Thy.'!O157,0)</f>
        <v>7089</v>
      </c>
      <c r="H59" s="3">
        <f>ROUND(+'Resp. Thy.'!F157,0)</f>
        <v>0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Thy.'!O55,0)</f>
        <v>2543</v>
      </c>
      <c r="E60" s="3">
        <f>ROUND(+'Resp. Thy.'!F55,0)</f>
        <v>2192</v>
      </c>
      <c r="F60" s="8">
        <f t="shared" si="0"/>
        <v>1.1599999999999999</v>
      </c>
      <c r="G60" s="3">
        <f>ROUND(+'Resp. Thy.'!O158,0)</f>
        <v>1813</v>
      </c>
      <c r="H60" s="3">
        <f>ROUND(+'Resp. Thy.'!F158,0)</f>
        <v>522278</v>
      </c>
      <c r="I60" s="8">
        <f t="shared" si="1"/>
        <v>0</v>
      </c>
      <c r="J60" s="8"/>
      <c r="K60" s="10">
        <f t="shared" si="2"/>
        <v>-1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Thy.'!O56,0)</f>
        <v>9221</v>
      </c>
      <c r="E61" s="3">
        <f>ROUND(+'Resp. Thy.'!F56,0)</f>
        <v>251</v>
      </c>
      <c r="F61" s="8">
        <f t="shared" si="0"/>
        <v>36.74</v>
      </c>
      <c r="G61" s="3">
        <f>ROUND(+'Resp. Thy.'!O159,0)</f>
        <v>372</v>
      </c>
      <c r="H61" s="3">
        <f>ROUND(+'Resp. Thy.'!F159,0)</f>
        <v>1785</v>
      </c>
      <c r="I61" s="8">
        <f t="shared" si="1"/>
        <v>0.21</v>
      </c>
      <c r="J61" s="8"/>
      <c r="K61" s="10">
        <f t="shared" si="2"/>
        <v>-0.99429999999999996</v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Thy.'!O57,0)</f>
        <v>5089</v>
      </c>
      <c r="E62" s="3">
        <f>ROUND(+'Resp. Thy.'!F57,0)</f>
        <v>82307</v>
      </c>
      <c r="F62" s="8">
        <f t="shared" si="0"/>
        <v>0.06</v>
      </c>
      <c r="G62" s="3">
        <f>ROUND(+'Resp. Thy.'!O160,0)</f>
        <v>12235</v>
      </c>
      <c r="H62" s="3">
        <f>ROUND(+'Resp. Thy.'!F160,0)</f>
        <v>107577</v>
      </c>
      <c r="I62" s="8">
        <f t="shared" si="1"/>
        <v>0.11</v>
      </c>
      <c r="J62" s="8"/>
      <c r="K62" s="10">
        <f t="shared" si="2"/>
        <v>0.83330000000000004</v>
      </c>
    </row>
    <row r="63" spans="2:11" x14ac:dyDescent="0.2">
      <c r="B63">
        <f>+'Resp. Thy.'!A58</f>
        <v>145</v>
      </c>
      <c r="C63" t="str">
        <f>+'Resp. Thy.'!B58</f>
        <v>PEACEHEALTH ST JOSEPH MEDICAL CENTER</v>
      </c>
      <c r="D63" s="3">
        <f>ROUND(+'Resp. Thy.'!O58,0)</f>
        <v>3524</v>
      </c>
      <c r="E63" s="3">
        <f>ROUND(+'Resp. Thy.'!F58,0)</f>
        <v>70097</v>
      </c>
      <c r="F63" s="8">
        <f t="shared" si="0"/>
        <v>0.05</v>
      </c>
      <c r="G63" s="3">
        <f>ROUND(+'Resp. Thy.'!O161,0)</f>
        <v>5553</v>
      </c>
      <c r="H63" s="3">
        <f>ROUND(+'Resp. Thy.'!F161,0)</f>
        <v>67425</v>
      </c>
      <c r="I63" s="8">
        <f t="shared" si="1"/>
        <v>0.08</v>
      </c>
      <c r="J63" s="8"/>
      <c r="K63" s="10">
        <f t="shared" si="2"/>
        <v>0.6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Thy.'!O59,0)</f>
        <v>2549</v>
      </c>
      <c r="E64" s="3">
        <f>ROUND(+'Resp. Thy.'!F59,0)</f>
        <v>1963</v>
      </c>
      <c r="F64" s="8">
        <f t="shared" si="0"/>
        <v>1.3</v>
      </c>
      <c r="G64" s="3">
        <f>ROUND(+'Resp. Thy.'!O162,0)</f>
        <v>1105</v>
      </c>
      <c r="H64" s="3">
        <f>ROUND(+'Resp. Thy.'!F162,0)</f>
        <v>1866</v>
      </c>
      <c r="I64" s="8">
        <f t="shared" si="1"/>
        <v>0.59</v>
      </c>
      <c r="J64" s="8"/>
      <c r="K64" s="10">
        <f t="shared" si="2"/>
        <v>-0.54620000000000002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Thy.'!O60,0)</f>
        <v>10543</v>
      </c>
      <c r="E65" s="3">
        <f>ROUND(+'Resp. Thy.'!F60,0)</f>
        <v>68773</v>
      </c>
      <c r="F65" s="8">
        <f t="shared" si="0"/>
        <v>0.15</v>
      </c>
      <c r="G65" s="3">
        <f>ROUND(+'Resp. Thy.'!O163,0)</f>
        <v>1966</v>
      </c>
      <c r="H65" s="3">
        <f>ROUND(+'Resp. Thy.'!F163,0)</f>
        <v>61208</v>
      </c>
      <c r="I65" s="8">
        <f t="shared" si="1"/>
        <v>0.03</v>
      </c>
      <c r="J65" s="8"/>
      <c r="K65" s="10">
        <f t="shared" si="2"/>
        <v>-0.8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Thy.'!O61,0)</f>
        <v>0</v>
      </c>
      <c r="E66" s="3">
        <f>ROUND(+'Resp. Thy.'!F61,0)</f>
        <v>0</v>
      </c>
      <c r="F66" s="8" t="str">
        <f t="shared" si="0"/>
        <v/>
      </c>
      <c r="G66" s="3">
        <f>ROUND(+'Resp. Thy.'!O164,0)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Thy.'!O62,0)</f>
        <v>372</v>
      </c>
      <c r="E67" s="3">
        <f>ROUND(+'Resp. Thy.'!F62,0)</f>
        <v>7022</v>
      </c>
      <c r="F67" s="8">
        <f t="shared" si="0"/>
        <v>0.05</v>
      </c>
      <c r="G67" s="3">
        <f>ROUND(+'Resp. Thy.'!O165,0)</f>
        <v>1034</v>
      </c>
      <c r="H67" s="3">
        <f>ROUND(+'Resp. Thy.'!F165,0)</f>
        <v>7191</v>
      </c>
      <c r="I67" s="8">
        <f t="shared" si="1"/>
        <v>0.14000000000000001</v>
      </c>
      <c r="J67" s="8"/>
      <c r="K67" s="10">
        <f t="shared" si="2"/>
        <v>1.8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Thy.'!O63,0)</f>
        <v>615</v>
      </c>
      <c r="E68" s="3">
        <f>ROUND(+'Resp. Thy.'!F63,0)</f>
        <v>16</v>
      </c>
      <c r="F68" s="8">
        <f t="shared" si="0"/>
        <v>38.44</v>
      </c>
      <c r="G68" s="3">
        <f>ROUND(+'Resp. Thy.'!O166,0)</f>
        <v>355</v>
      </c>
      <c r="H68" s="3">
        <f>ROUND(+'Resp. Thy.'!F166,0)</f>
        <v>4537</v>
      </c>
      <c r="I68" s="8">
        <f t="shared" si="1"/>
        <v>0.08</v>
      </c>
      <c r="J68" s="8"/>
      <c r="K68" s="10">
        <f t="shared" si="2"/>
        <v>-0.99790000000000001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Thy.'!O64,0)</f>
        <v>12236</v>
      </c>
      <c r="E69" s="3">
        <f>ROUND(+'Resp. Thy.'!F64,0)</f>
        <v>71770</v>
      </c>
      <c r="F69" s="8">
        <f t="shared" si="0"/>
        <v>0.17</v>
      </c>
      <c r="G69" s="3">
        <f>ROUND(+'Resp. Thy.'!O167,0)</f>
        <v>29319</v>
      </c>
      <c r="H69" s="3">
        <f>ROUND(+'Resp. Thy.'!F167,0)</f>
        <v>68385</v>
      </c>
      <c r="I69" s="8">
        <f t="shared" si="1"/>
        <v>0.43</v>
      </c>
      <c r="J69" s="8"/>
      <c r="K69" s="10">
        <f t="shared" si="2"/>
        <v>1.5294000000000001</v>
      </c>
    </row>
    <row r="70" spans="2:11" x14ac:dyDescent="0.2">
      <c r="B70">
        <f>+'Resp. Thy.'!A65</f>
        <v>156</v>
      </c>
      <c r="C70" t="str">
        <f>+'Resp. Thy.'!B65</f>
        <v>WHIDBEYHEALTH MEDICAL CENTER</v>
      </c>
      <c r="D70" s="3">
        <f>ROUND(+'Resp. Thy.'!O65,0)</f>
        <v>362</v>
      </c>
      <c r="E70" s="3">
        <f>ROUND(+'Resp. Thy.'!F65,0)</f>
        <v>10123</v>
      </c>
      <c r="F70" s="8">
        <f t="shared" si="0"/>
        <v>0.04</v>
      </c>
      <c r="G70" s="3">
        <f>ROUND(+'Resp. Thy.'!O168,0)</f>
        <v>-596</v>
      </c>
      <c r="H70" s="3">
        <f>ROUND(+'Resp. Thy.'!F168,0)</f>
        <v>4368</v>
      </c>
      <c r="I70" s="8">
        <f t="shared" si="1"/>
        <v>-0.14000000000000001</v>
      </c>
      <c r="J70" s="8"/>
      <c r="K70" s="10">
        <f t="shared" si="2"/>
        <v>-4.5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Thy.'!O66,0)</f>
        <v>33</v>
      </c>
      <c r="E71" s="3">
        <f>ROUND(+'Resp. Thy.'!F66,0)</f>
        <v>4432</v>
      </c>
      <c r="F71" s="8">
        <f t="shared" si="0"/>
        <v>0.01</v>
      </c>
      <c r="G71" s="3">
        <f>ROUND(+'Resp. Thy.'!O169,0)</f>
        <v>60</v>
      </c>
      <c r="H71" s="3">
        <f>ROUND(+'Resp. Thy.'!F169,0)</f>
        <v>5962</v>
      </c>
      <c r="I71" s="8">
        <f t="shared" si="1"/>
        <v>0.01</v>
      </c>
      <c r="J71" s="8"/>
      <c r="K71" s="10">
        <f t="shared" si="2"/>
        <v>0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Thy.'!O67,0)</f>
        <v>0</v>
      </c>
      <c r="E72" s="3">
        <f>ROUND(+'Resp. Thy.'!F67,0)</f>
        <v>0</v>
      </c>
      <c r="F72" s="8" t="str">
        <f t="shared" si="0"/>
        <v/>
      </c>
      <c r="G72" s="3">
        <f>ROUND(+'Resp. Thy.'!O170,0)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Thy.'!O68,0)</f>
        <v>48272</v>
      </c>
      <c r="E73" s="3">
        <f>ROUND(+'Resp. Thy.'!F68,0)</f>
        <v>76057</v>
      </c>
      <c r="F73" s="8">
        <f t="shared" si="0"/>
        <v>0.63</v>
      </c>
      <c r="G73" s="3">
        <f>ROUND(+'Resp. Thy.'!O171,0)</f>
        <v>43962</v>
      </c>
      <c r="H73" s="3">
        <f>ROUND(+'Resp. Thy.'!F171,0)</f>
        <v>0</v>
      </c>
      <c r="I73" s="8" t="str">
        <f t="shared" si="1"/>
        <v/>
      </c>
      <c r="J73" s="8"/>
      <c r="K73" s="10" t="str">
        <f t="shared" si="2"/>
        <v/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Thy.'!O69,0)</f>
        <v>34509</v>
      </c>
      <c r="E74" s="3">
        <f>ROUND(+'Resp. Thy.'!F69,0)</f>
        <v>40291</v>
      </c>
      <c r="F74" s="8">
        <f t="shared" si="0"/>
        <v>0.86</v>
      </c>
      <c r="G74" s="3">
        <f>ROUND(+'Resp. Thy.'!O172,0)</f>
        <v>54047</v>
      </c>
      <c r="H74" s="3">
        <f>ROUND(+'Resp. Thy.'!F172,0)</f>
        <v>0</v>
      </c>
      <c r="I74" s="8" t="str">
        <f t="shared" si="1"/>
        <v/>
      </c>
      <c r="J74" s="8"/>
      <c r="K74" s="10" t="str">
        <f t="shared" si="2"/>
        <v/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Thy.'!O70,0)</f>
        <v>3667</v>
      </c>
      <c r="E75" s="3">
        <f>ROUND(+'Resp. Thy.'!F70,0)</f>
        <v>710560</v>
      </c>
      <c r="F75" s="8">
        <f t="shared" ref="F75:F109" si="3">IF(D75=0,"",IF(E75=0,"",ROUND(D75/E75,2)))</f>
        <v>0.01</v>
      </c>
      <c r="G75" s="3">
        <f>ROUND(+'Resp. Thy.'!O173,0)</f>
        <v>10379</v>
      </c>
      <c r="H75" s="3">
        <f>ROUND(+'Resp. Thy.'!F173,0)</f>
        <v>0</v>
      </c>
      <c r="I75" s="8" t="str">
        <f t="shared" ref="I75:I109" si="4">IF(G75=0,"",IF(H75=0,"",ROUND(G75/H75,2)))</f>
        <v/>
      </c>
      <c r="J75" s="8"/>
      <c r="K75" s="10" t="str">
        <f t="shared" ref="K75:K109" si="5">IF(D75=0,"",IF(E75=0,"",IF(G75=0,"",IF(H75=0,"",ROUND(I75/F75-1,4)))))</f>
        <v/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Thy.'!O71,0)</f>
        <v>5461</v>
      </c>
      <c r="E76" s="3">
        <f>ROUND(+'Resp. Thy.'!F71,0)</f>
        <v>0</v>
      </c>
      <c r="F76" s="8" t="str">
        <f t="shared" si="3"/>
        <v/>
      </c>
      <c r="G76" s="3">
        <f>ROUND(+'Resp. Thy.'!O174,0)</f>
        <v>8177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Thy.'!O72,0)</f>
        <v>907</v>
      </c>
      <c r="E77" s="3">
        <f>ROUND(+'Resp. Thy.'!F72,0)</f>
        <v>2229</v>
      </c>
      <c r="F77" s="8">
        <f t="shared" si="3"/>
        <v>0.41</v>
      </c>
      <c r="G77" s="3">
        <f>ROUND(+'Resp. Thy.'!O175,0)</f>
        <v>1591</v>
      </c>
      <c r="H77" s="3">
        <f>ROUND(+'Resp. Thy.'!F175,0)</f>
        <v>1875</v>
      </c>
      <c r="I77" s="8">
        <f t="shared" si="4"/>
        <v>0.85</v>
      </c>
      <c r="J77" s="8"/>
      <c r="K77" s="10">
        <f t="shared" si="5"/>
        <v>1.0731999999999999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Thy.'!O73,0)</f>
        <v>0</v>
      </c>
      <c r="E78" s="3">
        <f>ROUND(+'Resp. Thy.'!F73,0)</f>
        <v>0</v>
      </c>
      <c r="F78" s="8" t="str">
        <f t="shared" si="3"/>
        <v/>
      </c>
      <c r="G78" s="3">
        <f>ROUND(+'Resp. Thy.'!O176,0)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Thy.'!O74,0)</f>
        <v>9798</v>
      </c>
      <c r="E79" s="3">
        <f>ROUND(+'Resp. Thy.'!F74,0)</f>
        <v>48566</v>
      </c>
      <c r="F79" s="8">
        <f t="shared" si="3"/>
        <v>0.2</v>
      </c>
      <c r="G79" s="3">
        <f>ROUND(+'Resp. Thy.'!O177,0)</f>
        <v>23672</v>
      </c>
      <c r="H79" s="3">
        <f>ROUND(+'Resp. Thy.'!F177,0)</f>
        <v>48978</v>
      </c>
      <c r="I79" s="8">
        <f t="shared" si="4"/>
        <v>0.48</v>
      </c>
      <c r="J79" s="8"/>
      <c r="K79" s="10">
        <f t="shared" si="5"/>
        <v>1.4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Thy.'!O75,0)</f>
        <v>1017</v>
      </c>
      <c r="E80" s="3">
        <f>ROUND(+'Resp. Thy.'!F75,0)</f>
        <v>89504</v>
      </c>
      <c r="F80" s="8">
        <f t="shared" si="3"/>
        <v>0.01</v>
      </c>
      <c r="G80" s="3">
        <f>ROUND(+'Resp. Thy.'!O178,0)</f>
        <v>1428</v>
      </c>
      <c r="H80" s="3">
        <f>ROUND(+'Resp. Thy.'!F178,0)</f>
        <v>96642</v>
      </c>
      <c r="I80" s="8">
        <f t="shared" si="4"/>
        <v>0.01</v>
      </c>
      <c r="J80" s="8"/>
      <c r="K80" s="10">
        <f t="shared" si="5"/>
        <v>0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Thy.'!O76,0)</f>
        <v>1342</v>
      </c>
      <c r="E81" s="3">
        <f>ROUND(+'Resp. Thy.'!F76,0)</f>
        <v>25888</v>
      </c>
      <c r="F81" s="8">
        <f t="shared" si="3"/>
        <v>0.05</v>
      </c>
      <c r="G81" s="3">
        <f>ROUND(+'Resp. Thy.'!O179,0)</f>
        <v>3381</v>
      </c>
      <c r="H81" s="3">
        <f>ROUND(+'Resp. Thy.'!F179,0)</f>
        <v>23695</v>
      </c>
      <c r="I81" s="8">
        <f t="shared" si="4"/>
        <v>0.14000000000000001</v>
      </c>
      <c r="J81" s="8"/>
      <c r="K81" s="10">
        <f t="shared" si="5"/>
        <v>1.8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Thy.'!O77,0)</f>
        <v>0</v>
      </c>
      <c r="E82" s="3">
        <f>ROUND(+'Resp. Thy.'!F77,0)</f>
        <v>3054</v>
      </c>
      <c r="F82" s="8" t="str">
        <f t="shared" si="3"/>
        <v/>
      </c>
      <c r="G82" s="3">
        <f>ROUND(+'Resp. Thy.'!O180,0)</f>
        <v>0</v>
      </c>
      <c r="H82" s="3">
        <f>ROUND(+'Resp. Thy.'!F180,0)</f>
        <v>10812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Thy.'!O78,0)</f>
        <v>363374</v>
      </c>
      <c r="E83" s="3">
        <f>ROUND(+'Resp. Thy.'!F78,0)</f>
        <v>32174</v>
      </c>
      <c r="F83" s="8">
        <f t="shared" si="3"/>
        <v>11.29</v>
      </c>
      <c r="G83" s="3">
        <f>ROUND(+'Resp. Thy.'!O181,0)</f>
        <v>967034</v>
      </c>
      <c r="H83" s="3">
        <f>ROUND(+'Resp. Thy.'!F181,0)</f>
        <v>37329</v>
      </c>
      <c r="I83" s="8">
        <f t="shared" si="4"/>
        <v>25.91</v>
      </c>
      <c r="J83" s="8"/>
      <c r="K83" s="10">
        <f t="shared" si="5"/>
        <v>1.2949999999999999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Thy.'!O79,0)</f>
        <v>623524</v>
      </c>
      <c r="E84" s="3">
        <f>ROUND(+'Resp. Thy.'!F79,0)</f>
        <v>151927</v>
      </c>
      <c r="F84" s="8">
        <f t="shared" si="3"/>
        <v>4.0999999999999996</v>
      </c>
      <c r="G84" s="3">
        <f>ROUND(+'Resp. Thy.'!O182,0)</f>
        <v>518815</v>
      </c>
      <c r="H84" s="3">
        <f>ROUND(+'Resp. Thy.'!F182,0)</f>
        <v>220339</v>
      </c>
      <c r="I84" s="8">
        <f t="shared" si="4"/>
        <v>2.35</v>
      </c>
      <c r="J84" s="8"/>
      <c r="K84" s="10">
        <f t="shared" si="5"/>
        <v>-0.42680000000000001</v>
      </c>
    </row>
    <row r="85" spans="2:11" x14ac:dyDescent="0.2">
      <c r="B85">
        <f>+'Resp. Thy.'!A80</f>
        <v>180</v>
      </c>
      <c r="C85" t="str">
        <f>+'Resp. Thy.'!B80</f>
        <v>MULTICARE VALLEY HOSPITAL</v>
      </c>
      <c r="D85" s="3">
        <f>ROUND(+'Resp. Thy.'!O80,0)</f>
        <v>17205</v>
      </c>
      <c r="E85" s="3">
        <f>ROUND(+'Resp. Thy.'!F80,0)</f>
        <v>90679</v>
      </c>
      <c r="F85" s="8">
        <f t="shared" si="3"/>
        <v>0.19</v>
      </c>
      <c r="G85" s="3">
        <f>ROUND(+'Resp. Thy.'!O183,0)</f>
        <v>15088</v>
      </c>
      <c r="H85" s="3">
        <f>ROUND(+'Resp. Thy.'!F183,0)</f>
        <v>97228</v>
      </c>
      <c r="I85" s="8">
        <f t="shared" si="4"/>
        <v>0.16</v>
      </c>
      <c r="J85" s="8"/>
      <c r="K85" s="10">
        <f t="shared" si="5"/>
        <v>-0.15790000000000001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Thy.'!O81,0)</f>
        <v>0</v>
      </c>
      <c r="E86" s="3">
        <f>ROUND(+'Resp. Thy.'!F81,0)</f>
        <v>53904</v>
      </c>
      <c r="F86" s="8" t="str">
        <f t="shared" si="3"/>
        <v/>
      </c>
      <c r="G86" s="3">
        <f>ROUND(+'Resp. Thy.'!O184,0)</f>
        <v>1568</v>
      </c>
      <c r="H86" s="3">
        <f>ROUND(+'Resp. Thy.'!F184,0)</f>
        <v>52006</v>
      </c>
      <c r="I86" s="8">
        <f t="shared" si="4"/>
        <v>0.03</v>
      </c>
      <c r="J86" s="8"/>
      <c r="K86" s="10" t="str">
        <f t="shared" si="5"/>
        <v/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Thy.'!O82,0)</f>
        <v>0</v>
      </c>
      <c r="E87" s="3">
        <f>ROUND(+'Resp. Thy.'!F82,0)</f>
        <v>0</v>
      </c>
      <c r="F87" s="8" t="str">
        <f t="shared" si="3"/>
        <v/>
      </c>
      <c r="G87" s="3">
        <f>ROUND(+'Resp. Thy.'!O185,0)</f>
        <v>0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Thy.'!O83,0)</f>
        <v>1889</v>
      </c>
      <c r="E88" s="3">
        <f>ROUND(+'Resp. Thy.'!F83,0)</f>
        <v>0</v>
      </c>
      <c r="F88" s="8" t="str">
        <f t="shared" si="3"/>
        <v/>
      </c>
      <c r="G88" s="3">
        <f>ROUND(+'Resp. Thy.'!O186,0)</f>
        <v>2450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Thy.'!O84,0)</f>
        <v>13398</v>
      </c>
      <c r="E89" s="3">
        <f>ROUND(+'Resp. Thy.'!F84,0)</f>
        <v>6294</v>
      </c>
      <c r="F89" s="8">
        <f t="shared" si="3"/>
        <v>2.13</v>
      </c>
      <c r="G89" s="3">
        <f>ROUND(+'Resp. Thy.'!O187,0)</f>
        <v>4868</v>
      </c>
      <c r="H89" s="3">
        <f>ROUND(+'Resp. Thy.'!F187,0)</f>
        <v>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Thy.'!O85,0)</f>
        <v>7528</v>
      </c>
      <c r="E90" s="3">
        <f>ROUND(+'Resp. Thy.'!F85,0)</f>
        <v>14697</v>
      </c>
      <c r="F90" s="8">
        <f t="shared" si="3"/>
        <v>0.51</v>
      </c>
      <c r="G90" s="3">
        <f>ROUND(+'Resp. Thy.'!O188,0)</f>
        <v>1259</v>
      </c>
      <c r="H90" s="3">
        <f>ROUND(+'Resp. Thy.'!F188,0)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Thy.'!O86,0)</f>
        <v>0</v>
      </c>
      <c r="E91" s="3">
        <f>ROUND(+'Resp. Thy.'!F86,0)</f>
        <v>0</v>
      </c>
      <c r="F91" s="8" t="str">
        <f t="shared" si="3"/>
        <v/>
      </c>
      <c r="G91" s="3">
        <f>ROUND(+'Resp. Thy.'!O189,0)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Thy.'!O87,0)</f>
        <v>20731</v>
      </c>
      <c r="E92" s="3">
        <f>ROUND(+'Resp. Thy.'!F87,0)</f>
        <v>17319</v>
      </c>
      <c r="F92" s="8">
        <f t="shared" si="3"/>
        <v>1.2</v>
      </c>
      <c r="G92" s="3">
        <f>ROUND(+'Resp. Thy.'!O190,0)</f>
        <v>19949</v>
      </c>
      <c r="H92" s="3">
        <f>ROUND(+'Resp. Thy.'!F190,0)</f>
        <v>13816</v>
      </c>
      <c r="I92" s="8">
        <f t="shared" si="4"/>
        <v>1.44</v>
      </c>
      <c r="J92" s="8"/>
      <c r="K92" s="10">
        <f t="shared" si="5"/>
        <v>0.2</v>
      </c>
    </row>
    <row r="93" spans="2:11" x14ac:dyDescent="0.2">
      <c r="B93">
        <f>+'Resp. Thy.'!A88</f>
        <v>198</v>
      </c>
      <c r="C93" t="str">
        <f>+'Resp. Thy.'!B88</f>
        <v>ASTRIA SUNNYSIDE HOSPITAL</v>
      </c>
      <c r="D93" s="3">
        <f>ROUND(+'Resp. Thy.'!O88,0)</f>
        <v>19984</v>
      </c>
      <c r="E93" s="3">
        <f>ROUND(+'Resp. Thy.'!F88,0)</f>
        <v>26079</v>
      </c>
      <c r="F93" s="8">
        <f t="shared" si="3"/>
        <v>0.77</v>
      </c>
      <c r="G93" s="3">
        <f>ROUND(+'Resp. Thy.'!O191,0)</f>
        <v>20022</v>
      </c>
      <c r="H93" s="3">
        <f>ROUND(+'Resp. Thy.'!F191,0)</f>
        <v>20587</v>
      </c>
      <c r="I93" s="8">
        <f t="shared" si="4"/>
        <v>0.97</v>
      </c>
      <c r="J93" s="8"/>
      <c r="K93" s="10">
        <f t="shared" si="5"/>
        <v>0.25969999999999999</v>
      </c>
    </row>
    <row r="94" spans="2:11" x14ac:dyDescent="0.2">
      <c r="B94">
        <f>+'Resp. Thy.'!A89</f>
        <v>199</v>
      </c>
      <c r="C94" t="str">
        <f>+'Resp. Thy.'!B89</f>
        <v>ASTRIA TOPPENISH HOSPITAL</v>
      </c>
      <c r="D94" s="3">
        <f>ROUND(+'Resp. Thy.'!O89,0)</f>
        <v>0</v>
      </c>
      <c r="E94" s="3">
        <f>ROUND(+'Resp. Thy.'!F89,0)</f>
        <v>17768</v>
      </c>
      <c r="F94" s="8" t="str">
        <f t="shared" si="3"/>
        <v/>
      </c>
      <c r="G94" s="3">
        <f>ROUND(+'Resp. Thy.'!O192,0)</f>
        <v>4713</v>
      </c>
      <c r="H94" s="3">
        <f>ROUND(+'Resp. Thy.'!F192,0)</f>
        <v>13037</v>
      </c>
      <c r="I94" s="8">
        <f t="shared" si="4"/>
        <v>0.36</v>
      </c>
      <c r="J94" s="8"/>
      <c r="K94" s="10" t="str">
        <f t="shared" si="5"/>
        <v/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Thy.'!O90,0)</f>
        <v>118</v>
      </c>
      <c r="E95" s="3">
        <f>ROUND(+'Resp. Thy.'!F90,0)</f>
        <v>42408</v>
      </c>
      <c r="F95" s="8">
        <f t="shared" si="3"/>
        <v>0</v>
      </c>
      <c r="G95" s="3">
        <f>ROUND(+'Resp. Thy.'!O193,0)</f>
        <v>1618</v>
      </c>
      <c r="H95" s="3">
        <f>ROUND(+'Resp. Thy.'!F193,0)</f>
        <v>69373</v>
      </c>
      <c r="I95" s="8">
        <f t="shared" si="4"/>
        <v>0.02</v>
      </c>
      <c r="J95" s="8"/>
      <c r="K95" s="10" t="e">
        <f t="shared" si="5"/>
        <v>#DIV/0!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Thy.'!O91,0)</f>
        <v>12826</v>
      </c>
      <c r="E96" s="3">
        <f>ROUND(+'Resp. Thy.'!F91,0)</f>
        <v>0</v>
      </c>
      <c r="F96" s="8" t="str">
        <f t="shared" si="3"/>
        <v/>
      </c>
      <c r="G96" s="3">
        <f>ROUND(+'Resp. Thy.'!O194,0)</f>
        <v>1269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Thy.'!O92,0)</f>
        <v>31429</v>
      </c>
      <c r="E97" s="3">
        <f>ROUND(+'Resp. Thy.'!F92,0)</f>
        <v>0</v>
      </c>
      <c r="F97" s="8" t="str">
        <f t="shared" si="3"/>
        <v/>
      </c>
      <c r="G97" s="3">
        <f>ROUND(+'Resp. Thy.'!O195,0)</f>
        <v>-7048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Thy.'!O93,0)</f>
        <v>0</v>
      </c>
      <c r="E98" s="3">
        <f>ROUND(+'Resp. Thy.'!F93,0)</f>
        <v>0</v>
      </c>
      <c r="F98" s="8" t="str">
        <f t="shared" si="3"/>
        <v/>
      </c>
      <c r="G98" s="3">
        <f>ROUND(+'Resp. Thy.'!O196,0)</f>
        <v>1642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Thy.'!O94,0)</f>
        <v>685</v>
      </c>
      <c r="E99" s="3">
        <f>ROUND(+'Resp. Thy.'!F94,0)</f>
        <v>7171</v>
      </c>
      <c r="F99" s="8">
        <f t="shared" si="3"/>
        <v>0.1</v>
      </c>
      <c r="G99" s="3">
        <f>ROUND(+'Resp. Thy.'!O197,0)</f>
        <v>182</v>
      </c>
      <c r="H99" s="3">
        <f>ROUND(+'Resp. Thy.'!F197,0)</f>
        <v>5507</v>
      </c>
      <c r="I99" s="8">
        <f t="shared" si="4"/>
        <v>0.03</v>
      </c>
      <c r="J99" s="8"/>
      <c r="K99" s="10">
        <f t="shared" si="5"/>
        <v>-0.7</v>
      </c>
    </row>
    <row r="100" spans="2:11" x14ac:dyDescent="0.2">
      <c r="B100">
        <f>+'Resp. Thy.'!A95</f>
        <v>207</v>
      </c>
      <c r="C100" t="str">
        <f>+'Resp. Thy.'!B95</f>
        <v>SKAGIT REGIONAL HEALTH</v>
      </c>
      <c r="D100" s="3">
        <f>ROUND(+'Resp. Thy.'!O95,0)</f>
        <v>3471</v>
      </c>
      <c r="E100" s="3">
        <f>ROUND(+'Resp. Thy.'!F95,0)</f>
        <v>0</v>
      </c>
      <c r="F100" s="8" t="str">
        <f t="shared" si="3"/>
        <v/>
      </c>
      <c r="G100" s="3">
        <f>ROUND(+'Resp. Thy.'!O198,0)</f>
        <v>8085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Thy.'!O96,0)</f>
        <v>12369</v>
      </c>
      <c r="E101" s="3">
        <f>ROUND(+'Resp. Thy.'!F96,0)</f>
        <v>109477</v>
      </c>
      <c r="F101" s="8">
        <f t="shared" si="3"/>
        <v>0.11</v>
      </c>
      <c r="G101" s="3">
        <f>ROUND(+'Resp. Thy.'!O199,0)</f>
        <v>10351</v>
      </c>
      <c r="H101" s="3">
        <f>ROUND(+'Resp. Thy.'!F199,0)</f>
        <v>104412</v>
      </c>
      <c r="I101" s="8">
        <f t="shared" si="4"/>
        <v>0.1</v>
      </c>
      <c r="J101" s="8"/>
      <c r="K101" s="10">
        <f t="shared" si="5"/>
        <v>-9.0899999999999995E-2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Thy.'!O97,0)</f>
        <v>2924</v>
      </c>
      <c r="E102" s="3">
        <f>ROUND(+'Resp. Thy.'!F97,0)</f>
        <v>15504</v>
      </c>
      <c r="F102" s="8">
        <f t="shared" si="3"/>
        <v>0.19</v>
      </c>
      <c r="G102" s="3">
        <f>ROUND(+'Resp. Thy.'!O200,0)</f>
        <v>1366</v>
      </c>
      <c r="H102" s="3">
        <f>ROUND(+'Resp. Thy.'!F200,0)</f>
        <v>30344</v>
      </c>
      <c r="I102" s="8">
        <f t="shared" si="4"/>
        <v>0.05</v>
      </c>
      <c r="J102" s="8"/>
      <c r="K102" s="10">
        <f t="shared" si="5"/>
        <v>-0.73680000000000001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Thy.'!O98,0)</f>
        <v>4465</v>
      </c>
      <c r="E103" s="3">
        <f>ROUND(+'Resp. Thy.'!F98,0)</f>
        <v>0</v>
      </c>
      <c r="F103" s="8" t="str">
        <f t="shared" si="3"/>
        <v/>
      </c>
      <c r="G103" s="3">
        <f>ROUND(+'Resp. Thy.'!O201,0)</f>
        <v>10830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Thy.'!O99,0)</f>
        <v>0</v>
      </c>
      <c r="E104" s="3">
        <f>ROUND(+'Resp. Thy.'!F99,0)</f>
        <v>0</v>
      </c>
      <c r="F104" s="8" t="str">
        <f t="shared" si="3"/>
        <v/>
      </c>
      <c r="G104" s="3">
        <f>ROUND(+'Resp. Thy.'!O202,0)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Thy.'!O100,0)</f>
        <v>0</v>
      </c>
      <c r="E105" s="3">
        <f>ROUND(+'Resp. Thy.'!F100,0)</f>
        <v>0</v>
      </c>
      <c r="F105" s="8" t="str">
        <f t="shared" si="3"/>
        <v/>
      </c>
      <c r="G105" s="3">
        <f>ROUND(+'Resp. Thy.'!O203,0)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Thy.'!O101,0)</f>
        <v>0</v>
      </c>
      <c r="E106" s="3">
        <f>ROUND(+'Resp. Thy.'!F101,0)</f>
        <v>0</v>
      </c>
      <c r="F106" s="8" t="str">
        <f t="shared" si="3"/>
        <v/>
      </c>
      <c r="G106" s="3">
        <f>ROUND(+'Resp. Thy.'!O204,0)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Thy.'!O102,0)</f>
        <v>0</v>
      </c>
      <c r="E107" s="3">
        <f>ROUND(+'Resp. Thy.'!F102,0)</f>
        <v>0</v>
      </c>
      <c r="F107" s="8" t="str">
        <f t="shared" si="3"/>
        <v/>
      </c>
      <c r="G107" s="3">
        <f>ROUND(+'Resp. Thy.'!O205,0)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HOSPITAL</v>
      </c>
      <c r="D108" s="3">
        <f>ROUND(+'Resp. Thy.'!O103,0)</f>
        <v>0</v>
      </c>
      <c r="E108" s="3">
        <f>ROUND(+'Resp. Thy.'!F103,0)</f>
        <v>0</v>
      </c>
      <c r="F108" s="8" t="str">
        <f t="shared" si="3"/>
        <v/>
      </c>
      <c r="G108" s="3">
        <f>ROUND(+'Resp. Thy.'!O206,0)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BHC FAIRFAX HOSPITAL NORTH</v>
      </c>
      <c r="D109" s="3">
        <f>ROUND(+'Resp. Thy.'!O104,0)</f>
        <v>0</v>
      </c>
      <c r="E109" s="3">
        <f>ROUND(+'Resp. Thy.'!F104,0)</f>
        <v>0</v>
      </c>
      <c r="F109" s="8" t="str">
        <f t="shared" si="3"/>
        <v/>
      </c>
      <c r="G109" s="3">
        <f>ROUND(+'Resp. Thy.'!O207,0)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  <row r="110" spans="2:11" x14ac:dyDescent="0.2">
      <c r="B110">
        <f>+'Resp. Thy.'!A105</f>
        <v>923</v>
      </c>
      <c r="C110" t="str">
        <f>+'Resp. Thy.'!B105</f>
        <v>FAIRFAX BEHAVIORAL HEALTH MONROE</v>
      </c>
      <c r="D110" s="3">
        <f>ROUND(+'Resp. Thy.'!O105,0)</f>
        <v>0</v>
      </c>
      <c r="E110" s="3">
        <f>ROUND(+'Resp. Thy.'!F105,0)</f>
        <v>0</v>
      </c>
      <c r="F110" s="8" t="str">
        <f t="shared" ref="F110" si="6">IF(D110=0,"",IF(E110=0,"",ROUND(D110/E110,2)))</f>
        <v/>
      </c>
      <c r="G110" s="3">
        <f>ROUND(+'Resp. Thy.'!O208,0)</f>
        <v>0</v>
      </c>
      <c r="H110" s="3">
        <f>ROUND(+'Resp. Thy.'!F208,0)</f>
        <v>0</v>
      </c>
      <c r="I110" s="8" t="str">
        <f t="shared" ref="I110" si="7">IF(G110=0,"",IF(H110=0,"",ROUND(G110/H110,2)))</f>
        <v/>
      </c>
      <c r="J110" s="8"/>
      <c r="K110" s="10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TR_T</vt:lpstr>
      <vt:lpstr>OE_T</vt:lpstr>
      <vt:lpstr>SW_T</vt:lpstr>
      <vt:lpstr>EB_T</vt:lpstr>
      <vt:lpstr>PF_T</vt:lpstr>
      <vt:lpstr>SE_T</vt:lpstr>
      <vt:lpstr>PS_T</vt:lpstr>
      <vt:lpstr>DRL_T</vt:lpstr>
      <vt:lpstr>ODE_T</vt:lpstr>
      <vt:lpstr>SW_FTE</vt:lpstr>
      <vt:lpstr>EB_FTE</vt:lpstr>
      <vt:lpstr>PH_T</vt:lpstr>
      <vt:lpstr>Resp. Thy.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Respiratory Therapy Cost Center Screens</dc:title>
  <dc:subject>2016 comparative screens - respiratory therapy</dc:subject>
  <dc:creator>Washington State Dept of Health - HSQA - Community Health Systems</dc:creator>
  <cp:lastModifiedBy>Huyck, Randall  (DOH)</cp:lastModifiedBy>
  <dcterms:created xsi:type="dcterms:W3CDTF">2000-10-12T14:15:16Z</dcterms:created>
  <dcterms:modified xsi:type="dcterms:W3CDTF">2018-06-06T22:47:26Z</dcterms:modified>
</cp:coreProperties>
</file>