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5240" windowHeight="8076" tabRatio="923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25" r:id="rId10"/>
    <sheet name="EB_FTE" sheetId="5" r:id="rId11"/>
    <sheet name="PH_T" sheetId="3" r:id="rId12"/>
    <sheet name="Phys. Thy." sheetId="26" r:id="rId13"/>
  </sheets>
  <definedNames>
    <definedName name="\a">#REF!</definedName>
    <definedName name="\q">#REF!</definedName>
    <definedName name="BK3.193">#REF!</definedName>
    <definedName name="BK3.194">#REF!</definedName>
    <definedName name="BK3.195">#REF!</definedName>
    <definedName name="BK3.196">#REF!</definedName>
    <definedName name="BK3.197">#REF!</definedName>
    <definedName name="BK3.198">#REF!</definedName>
    <definedName name="BK3.199">#REF!</definedName>
    <definedName name="BK3.200">#REF!</definedName>
    <definedName name="BK3.201">#REF!</definedName>
    <definedName name="BK3.202">#REF!</definedName>
    <definedName name="BK3.203">#REF!</definedName>
    <definedName name="BK3.204">#REF!</definedName>
    <definedName name="BK3.205">#REF!</definedName>
    <definedName name="BK3.206">#REF!</definedName>
    <definedName name="BK3.207">#REF!</definedName>
    <definedName name="BK3.208">#REF!</definedName>
    <definedName name="BK3.209">#REF!</definedName>
    <definedName name="BK3.210">#REF!</definedName>
    <definedName name="BK3.211">#REF!</definedName>
    <definedName name="BK3.212">#REF!</definedName>
    <definedName name="BK3.213">#REF!</definedName>
    <definedName name="BK3.214">#REF!</definedName>
    <definedName name="BK3.215">#REF!</definedName>
    <definedName name="BK3.216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3" l="1"/>
  <c r="G108" i="3"/>
  <c r="I108" i="3" s="1"/>
  <c r="E108" i="3"/>
  <c r="D108" i="3"/>
  <c r="K108" i="3" s="1"/>
  <c r="C108" i="3"/>
  <c r="B108" i="3"/>
  <c r="K107" i="3"/>
  <c r="H107" i="3"/>
  <c r="G107" i="3"/>
  <c r="I107" i="3" s="1"/>
  <c r="E107" i="3"/>
  <c r="D107" i="3"/>
  <c r="F107" i="3" s="1"/>
  <c r="C107" i="3"/>
  <c r="B107" i="3"/>
  <c r="H106" i="3"/>
  <c r="G106" i="3"/>
  <c r="I106" i="3" s="1"/>
  <c r="E106" i="3"/>
  <c r="D106" i="3"/>
  <c r="K106" i="3" s="1"/>
  <c r="C106" i="3"/>
  <c r="B106" i="3"/>
  <c r="H105" i="3"/>
  <c r="G105" i="3"/>
  <c r="I105" i="3" s="1"/>
  <c r="E105" i="3"/>
  <c r="D105" i="3"/>
  <c r="K105" i="3" s="1"/>
  <c r="C105" i="3"/>
  <c r="B105" i="3"/>
  <c r="K104" i="3"/>
  <c r="H104" i="3"/>
  <c r="G104" i="3"/>
  <c r="I104" i="3" s="1"/>
  <c r="E104" i="3"/>
  <c r="D104" i="3"/>
  <c r="F104" i="3" s="1"/>
  <c r="C104" i="3"/>
  <c r="B104" i="3"/>
  <c r="H103" i="3"/>
  <c r="G103" i="3"/>
  <c r="I103" i="3" s="1"/>
  <c r="E103" i="3"/>
  <c r="D103" i="3"/>
  <c r="F103" i="3" s="1"/>
  <c r="C103" i="3"/>
  <c r="B103" i="3"/>
  <c r="H102" i="3"/>
  <c r="G102" i="3"/>
  <c r="I102" i="3" s="1"/>
  <c r="E102" i="3"/>
  <c r="D102" i="3"/>
  <c r="K102" i="3" s="1"/>
  <c r="C102" i="3"/>
  <c r="B102" i="3"/>
  <c r="H101" i="3"/>
  <c r="G101" i="3"/>
  <c r="E101" i="3"/>
  <c r="D101" i="3"/>
  <c r="C101" i="3"/>
  <c r="B101" i="3"/>
  <c r="H100" i="3"/>
  <c r="G100" i="3"/>
  <c r="I100" i="3" s="1"/>
  <c r="E100" i="3"/>
  <c r="D100" i="3"/>
  <c r="C100" i="3"/>
  <c r="B100" i="3"/>
  <c r="H99" i="3"/>
  <c r="G99" i="3"/>
  <c r="I99" i="3" s="1"/>
  <c r="E99" i="3"/>
  <c r="D99" i="3"/>
  <c r="F99" i="3" s="1"/>
  <c r="C99" i="3"/>
  <c r="B99" i="3"/>
  <c r="H98" i="3"/>
  <c r="G98" i="3"/>
  <c r="E98" i="3"/>
  <c r="D98" i="3"/>
  <c r="C98" i="3"/>
  <c r="B98" i="3"/>
  <c r="H97" i="3"/>
  <c r="G97" i="3"/>
  <c r="E97" i="3"/>
  <c r="D97" i="3"/>
  <c r="C97" i="3"/>
  <c r="B97" i="3"/>
  <c r="I96" i="3"/>
  <c r="H96" i="3"/>
  <c r="G96" i="3"/>
  <c r="E96" i="3"/>
  <c r="K96" i="3" s="1"/>
  <c r="D96" i="3"/>
  <c r="C96" i="3"/>
  <c r="B96" i="3"/>
  <c r="H95" i="3"/>
  <c r="G95" i="3"/>
  <c r="I95" i="3" s="1"/>
  <c r="E95" i="3"/>
  <c r="D95" i="3"/>
  <c r="K95" i="3" s="1"/>
  <c r="C95" i="3"/>
  <c r="B95" i="3"/>
  <c r="H94" i="3"/>
  <c r="G94" i="3"/>
  <c r="I94" i="3" s="1"/>
  <c r="E94" i="3"/>
  <c r="D94" i="3"/>
  <c r="C94" i="3"/>
  <c r="B94" i="3"/>
  <c r="I93" i="3"/>
  <c r="H93" i="3"/>
  <c r="G93" i="3"/>
  <c r="E93" i="3"/>
  <c r="D93" i="3"/>
  <c r="K93" i="3" s="1"/>
  <c r="C93" i="3"/>
  <c r="B93" i="3"/>
  <c r="H92" i="3"/>
  <c r="G92" i="3"/>
  <c r="E92" i="3"/>
  <c r="F92" i="3" s="1"/>
  <c r="D92" i="3"/>
  <c r="C92" i="3"/>
  <c r="B92" i="3"/>
  <c r="H91" i="3"/>
  <c r="G91" i="3"/>
  <c r="E91" i="3"/>
  <c r="F91" i="3" s="1"/>
  <c r="D91" i="3"/>
  <c r="C91" i="3"/>
  <c r="B91" i="3"/>
  <c r="H90" i="3"/>
  <c r="G90" i="3"/>
  <c r="I90" i="3" s="1"/>
  <c r="E90" i="3"/>
  <c r="D90" i="3"/>
  <c r="K90" i="3" s="1"/>
  <c r="C90" i="3"/>
  <c r="B90" i="3"/>
  <c r="H89" i="3"/>
  <c r="G89" i="3"/>
  <c r="E89" i="3"/>
  <c r="D89" i="3"/>
  <c r="C89" i="3"/>
  <c r="B89" i="3"/>
  <c r="I88" i="3"/>
  <c r="H88" i="3"/>
  <c r="G88" i="3"/>
  <c r="E88" i="3"/>
  <c r="D88" i="3"/>
  <c r="C88" i="3"/>
  <c r="B88" i="3"/>
  <c r="H87" i="3"/>
  <c r="G87" i="3"/>
  <c r="E87" i="3"/>
  <c r="D87" i="3"/>
  <c r="K87" i="3" s="1"/>
  <c r="C87" i="3"/>
  <c r="B87" i="3"/>
  <c r="H86" i="3"/>
  <c r="G86" i="3"/>
  <c r="I86" i="3" s="1"/>
  <c r="E86" i="3"/>
  <c r="D86" i="3"/>
  <c r="K86" i="3" s="1"/>
  <c r="C86" i="3"/>
  <c r="B86" i="3"/>
  <c r="H85" i="3"/>
  <c r="I85" i="3" s="1"/>
  <c r="G85" i="3"/>
  <c r="E85" i="3"/>
  <c r="D85" i="3"/>
  <c r="K85" i="3" s="1"/>
  <c r="C85" i="3"/>
  <c r="B85" i="3"/>
  <c r="I84" i="3"/>
  <c r="H84" i="3"/>
  <c r="G84" i="3"/>
  <c r="E84" i="3"/>
  <c r="D84" i="3"/>
  <c r="C84" i="3"/>
  <c r="B84" i="3"/>
  <c r="H83" i="3"/>
  <c r="G83" i="3"/>
  <c r="F83" i="3"/>
  <c r="E83" i="3"/>
  <c r="D83" i="3"/>
  <c r="K83" i="3" s="1"/>
  <c r="C83" i="3"/>
  <c r="B83" i="3"/>
  <c r="H82" i="3"/>
  <c r="G82" i="3"/>
  <c r="I82" i="3" s="1"/>
  <c r="E82" i="3"/>
  <c r="D82" i="3"/>
  <c r="C82" i="3"/>
  <c r="B82" i="3"/>
  <c r="H81" i="3"/>
  <c r="I81" i="3" s="1"/>
  <c r="G81" i="3"/>
  <c r="E81" i="3"/>
  <c r="D81" i="3"/>
  <c r="K81" i="3" s="1"/>
  <c r="C81" i="3"/>
  <c r="B81" i="3"/>
  <c r="H80" i="3"/>
  <c r="G80" i="3"/>
  <c r="I80" i="3" s="1"/>
  <c r="E80" i="3"/>
  <c r="D80" i="3"/>
  <c r="C80" i="3"/>
  <c r="B80" i="3"/>
  <c r="H79" i="3"/>
  <c r="G79" i="3"/>
  <c r="E79" i="3"/>
  <c r="F79" i="3" s="1"/>
  <c r="D79" i="3"/>
  <c r="C79" i="3"/>
  <c r="B79" i="3"/>
  <c r="H78" i="3"/>
  <c r="G78" i="3"/>
  <c r="I78" i="3" s="1"/>
  <c r="E78" i="3"/>
  <c r="D78" i="3"/>
  <c r="C78" i="3"/>
  <c r="B78" i="3"/>
  <c r="H77" i="3"/>
  <c r="G77" i="3"/>
  <c r="I77" i="3" s="1"/>
  <c r="E77" i="3"/>
  <c r="D77" i="3"/>
  <c r="K77" i="3" s="1"/>
  <c r="C77" i="3"/>
  <c r="B77" i="3"/>
  <c r="H76" i="3"/>
  <c r="G76" i="3"/>
  <c r="I76" i="3" s="1"/>
  <c r="E76" i="3"/>
  <c r="D76" i="3"/>
  <c r="C76" i="3"/>
  <c r="B76" i="3"/>
  <c r="K75" i="3"/>
  <c r="H75" i="3"/>
  <c r="G75" i="3"/>
  <c r="I75" i="3" s="1"/>
  <c r="F75" i="3"/>
  <c r="E75" i="3"/>
  <c r="D75" i="3"/>
  <c r="C75" i="3"/>
  <c r="B75" i="3"/>
  <c r="H74" i="3"/>
  <c r="G74" i="3"/>
  <c r="I74" i="3" s="1"/>
  <c r="E74" i="3"/>
  <c r="D74" i="3"/>
  <c r="K74" i="3" s="1"/>
  <c r="C74" i="3"/>
  <c r="B74" i="3"/>
  <c r="H73" i="3"/>
  <c r="I73" i="3" s="1"/>
  <c r="G73" i="3"/>
  <c r="E73" i="3"/>
  <c r="D73" i="3"/>
  <c r="C73" i="3"/>
  <c r="B73" i="3"/>
  <c r="H72" i="3"/>
  <c r="G72" i="3"/>
  <c r="I72" i="3" s="1"/>
  <c r="E72" i="3"/>
  <c r="D72" i="3"/>
  <c r="C72" i="3"/>
  <c r="B72" i="3"/>
  <c r="H71" i="3"/>
  <c r="G71" i="3"/>
  <c r="F71" i="3"/>
  <c r="E71" i="3"/>
  <c r="D71" i="3"/>
  <c r="C71" i="3"/>
  <c r="B71" i="3"/>
  <c r="H70" i="3"/>
  <c r="G70" i="3"/>
  <c r="I70" i="3" s="1"/>
  <c r="E70" i="3"/>
  <c r="D70" i="3"/>
  <c r="C70" i="3"/>
  <c r="B70" i="3"/>
  <c r="H69" i="3"/>
  <c r="G69" i="3"/>
  <c r="I69" i="3" s="1"/>
  <c r="E69" i="3"/>
  <c r="D69" i="3"/>
  <c r="K69" i="3" s="1"/>
  <c r="C69" i="3"/>
  <c r="B69" i="3"/>
  <c r="H68" i="3"/>
  <c r="I68" i="3" s="1"/>
  <c r="G68" i="3"/>
  <c r="E68" i="3"/>
  <c r="D68" i="3"/>
  <c r="C68" i="3"/>
  <c r="B68" i="3"/>
  <c r="H67" i="3"/>
  <c r="G67" i="3"/>
  <c r="F67" i="3"/>
  <c r="E67" i="3"/>
  <c r="D67" i="3"/>
  <c r="C67" i="3"/>
  <c r="B67" i="3"/>
  <c r="H66" i="3"/>
  <c r="G66" i="3"/>
  <c r="I66" i="3" s="1"/>
  <c r="E66" i="3"/>
  <c r="D66" i="3"/>
  <c r="K66" i="3" s="1"/>
  <c r="C66" i="3"/>
  <c r="B66" i="3"/>
  <c r="H65" i="3"/>
  <c r="I65" i="3" s="1"/>
  <c r="G65" i="3"/>
  <c r="E65" i="3"/>
  <c r="D65" i="3"/>
  <c r="C65" i="3"/>
  <c r="B65" i="3"/>
  <c r="H64" i="3"/>
  <c r="G64" i="3"/>
  <c r="I64" i="3" s="1"/>
  <c r="F64" i="3"/>
  <c r="E64" i="3"/>
  <c r="D64" i="3"/>
  <c r="K64" i="3" s="1"/>
  <c r="C64" i="3"/>
  <c r="B64" i="3"/>
  <c r="H63" i="3"/>
  <c r="G63" i="3"/>
  <c r="I63" i="3" s="1"/>
  <c r="K63" i="3" s="1"/>
  <c r="E63" i="3"/>
  <c r="D63" i="3"/>
  <c r="F63" i="3" s="1"/>
  <c r="C63" i="3"/>
  <c r="B63" i="3"/>
  <c r="H62" i="3"/>
  <c r="G62" i="3"/>
  <c r="I62" i="3" s="1"/>
  <c r="E62" i="3"/>
  <c r="D62" i="3"/>
  <c r="C62" i="3"/>
  <c r="B62" i="3"/>
  <c r="H61" i="3"/>
  <c r="G61" i="3"/>
  <c r="E61" i="3"/>
  <c r="D61" i="3"/>
  <c r="C61" i="3"/>
  <c r="B61" i="3"/>
  <c r="H60" i="3"/>
  <c r="G60" i="3"/>
  <c r="I60" i="3" s="1"/>
  <c r="E60" i="3"/>
  <c r="D60" i="3"/>
  <c r="C60" i="3"/>
  <c r="B60" i="3"/>
  <c r="H59" i="3"/>
  <c r="G59" i="3"/>
  <c r="F59" i="3"/>
  <c r="E59" i="3"/>
  <c r="D59" i="3"/>
  <c r="C59" i="3"/>
  <c r="B59" i="3"/>
  <c r="H58" i="3"/>
  <c r="G58" i="3"/>
  <c r="I58" i="3" s="1"/>
  <c r="E58" i="3"/>
  <c r="D58" i="3"/>
  <c r="K58" i="3" s="1"/>
  <c r="C58" i="3"/>
  <c r="B58" i="3"/>
  <c r="H57" i="3"/>
  <c r="I57" i="3" s="1"/>
  <c r="G57" i="3"/>
  <c r="E57" i="3"/>
  <c r="D57" i="3"/>
  <c r="C57" i="3"/>
  <c r="B57" i="3"/>
  <c r="H56" i="3"/>
  <c r="G56" i="3"/>
  <c r="I56" i="3" s="1"/>
  <c r="E56" i="3"/>
  <c r="D56" i="3"/>
  <c r="C56" i="3"/>
  <c r="B56" i="3"/>
  <c r="H55" i="3"/>
  <c r="G55" i="3"/>
  <c r="E55" i="3"/>
  <c r="D55" i="3"/>
  <c r="F55" i="3" s="1"/>
  <c r="C55" i="3"/>
  <c r="B55" i="3"/>
  <c r="H54" i="3"/>
  <c r="G54" i="3"/>
  <c r="I54" i="3" s="1"/>
  <c r="E54" i="3"/>
  <c r="D54" i="3"/>
  <c r="C54" i="3"/>
  <c r="B54" i="3"/>
  <c r="H53" i="3"/>
  <c r="I53" i="3" s="1"/>
  <c r="G53" i="3"/>
  <c r="E53" i="3"/>
  <c r="D53" i="3"/>
  <c r="K53" i="3" s="1"/>
  <c r="C53" i="3"/>
  <c r="B53" i="3"/>
  <c r="I52" i="3"/>
  <c r="H52" i="3"/>
  <c r="G52" i="3"/>
  <c r="E52" i="3"/>
  <c r="D52" i="3"/>
  <c r="C52" i="3"/>
  <c r="B52" i="3"/>
  <c r="H51" i="3"/>
  <c r="G51" i="3"/>
  <c r="I51" i="3" s="1"/>
  <c r="F51" i="3"/>
  <c r="E51" i="3"/>
  <c r="D51" i="3"/>
  <c r="K51" i="3" s="1"/>
  <c r="C51" i="3"/>
  <c r="B51" i="3"/>
  <c r="H50" i="3"/>
  <c r="G50" i="3"/>
  <c r="I50" i="3" s="1"/>
  <c r="E50" i="3"/>
  <c r="D50" i="3"/>
  <c r="C50" i="3"/>
  <c r="B50" i="3"/>
  <c r="I49" i="3"/>
  <c r="H49" i="3"/>
  <c r="G49" i="3"/>
  <c r="E49" i="3"/>
  <c r="D49" i="3"/>
  <c r="K49" i="3" s="1"/>
  <c r="C49" i="3"/>
  <c r="B49" i="3"/>
  <c r="I48" i="3"/>
  <c r="H48" i="3"/>
  <c r="G48" i="3"/>
  <c r="F48" i="3"/>
  <c r="E48" i="3"/>
  <c r="D48" i="3"/>
  <c r="K48" i="3" s="1"/>
  <c r="C48" i="3"/>
  <c r="B48" i="3"/>
  <c r="H47" i="3"/>
  <c r="G47" i="3"/>
  <c r="E47" i="3"/>
  <c r="D47" i="3"/>
  <c r="F47" i="3" s="1"/>
  <c r="C47" i="3"/>
  <c r="B47" i="3"/>
  <c r="H46" i="3"/>
  <c r="G46" i="3"/>
  <c r="I46" i="3" s="1"/>
  <c r="E46" i="3"/>
  <c r="D46" i="3"/>
  <c r="K46" i="3" s="1"/>
  <c r="C46" i="3"/>
  <c r="B46" i="3"/>
  <c r="H45" i="3"/>
  <c r="I45" i="3" s="1"/>
  <c r="G45" i="3"/>
  <c r="E45" i="3"/>
  <c r="D45" i="3"/>
  <c r="C45" i="3"/>
  <c r="B45" i="3"/>
  <c r="K44" i="3"/>
  <c r="H44" i="3"/>
  <c r="G44" i="3"/>
  <c r="I44" i="3" s="1"/>
  <c r="F44" i="3"/>
  <c r="E44" i="3"/>
  <c r="D44" i="3"/>
  <c r="C44" i="3"/>
  <c r="B44" i="3"/>
  <c r="K43" i="3"/>
  <c r="H43" i="3"/>
  <c r="G43" i="3"/>
  <c r="I43" i="3" s="1"/>
  <c r="F43" i="3"/>
  <c r="E43" i="3"/>
  <c r="D43" i="3"/>
  <c r="C43" i="3"/>
  <c r="B43" i="3"/>
  <c r="H42" i="3"/>
  <c r="G42" i="3"/>
  <c r="I42" i="3" s="1"/>
  <c r="E42" i="3"/>
  <c r="D42" i="3"/>
  <c r="C42" i="3"/>
  <c r="B42" i="3"/>
  <c r="H41" i="3"/>
  <c r="G41" i="3"/>
  <c r="E41" i="3"/>
  <c r="D41" i="3"/>
  <c r="K41" i="3" s="1"/>
  <c r="C41" i="3"/>
  <c r="B41" i="3"/>
  <c r="I40" i="3"/>
  <c r="H40" i="3"/>
  <c r="G40" i="3"/>
  <c r="E40" i="3"/>
  <c r="D40" i="3"/>
  <c r="C40" i="3"/>
  <c r="B40" i="3"/>
  <c r="H39" i="3"/>
  <c r="G39" i="3"/>
  <c r="I39" i="3" s="1"/>
  <c r="E39" i="3"/>
  <c r="D39" i="3"/>
  <c r="F39" i="3" s="1"/>
  <c r="C39" i="3"/>
  <c r="B39" i="3"/>
  <c r="H38" i="3"/>
  <c r="G38" i="3"/>
  <c r="E38" i="3"/>
  <c r="D38" i="3"/>
  <c r="C38" i="3"/>
  <c r="B38" i="3"/>
  <c r="H37" i="3"/>
  <c r="G37" i="3"/>
  <c r="E37" i="3"/>
  <c r="D37" i="3"/>
  <c r="C37" i="3"/>
  <c r="B37" i="3"/>
  <c r="H36" i="3"/>
  <c r="G36" i="3"/>
  <c r="I36" i="3" s="1"/>
  <c r="E36" i="3"/>
  <c r="D36" i="3"/>
  <c r="C36" i="3"/>
  <c r="B36" i="3"/>
  <c r="H35" i="3"/>
  <c r="G35" i="3"/>
  <c r="I35" i="3" s="1"/>
  <c r="E35" i="3"/>
  <c r="D35" i="3"/>
  <c r="F35" i="3" s="1"/>
  <c r="C35" i="3"/>
  <c r="B35" i="3"/>
  <c r="H34" i="3"/>
  <c r="G34" i="3"/>
  <c r="I34" i="3" s="1"/>
  <c r="E34" i="3"/>
  <c r="D34" i="3"/>
  <c r="C34" i="3"/>
  <c r="B34" i="3"/>
  <c r="H33" i="3"/>
  <c r="G33" i="3"/>
  <c r="E33" i="3"/>
  <c r="D33" i="3"/>
  <c r="C33" i="3"/>
  <c r="B33" i="3"/>
  <c r="I32" i="3"/>
  <c r="H32" i="3"/>
  <c r="G32" i="3"/>
  <c r="E32" i="3"/>
  <c r="D32" i="3"/>
  <c r="C32" i="3"/>
  <c r="B32" i="3"/>
  <c r="K31" i="3"/>
  <c r="H31" i="3"/>
  <c r="G31" i="3"/>
  <c r="I31" i="3" s="1"/>
  <c r="F31" i="3"/>
  <c r="E31" i="3"/>
  <c r="D31" i="3"/>
  <c r="C31" i="3"/>
  <c r="B31" i="3"/>
  <c r="H30" i="3"/>
  <c r="G30" i="3"/>
  <c r="I30" i="3" s="1"/>
  <c r="E30" i="3"/>
  <c r="D30" i="3"/>
  <c r="C30" i="3"/>
  <c r="B30" i="3"/>
  <c r="H29" i="3"/>
  <c r="G29" i="3"/>
  <c r="E29" i="3"/>
  <c r="D29" i="3"/>
  <c r="K29" i="3" s="1"/>
  <c r="C29" i="3"/>
  <c r="B29" i="3"/>
  <c r="K28" i="3"/>
  <c r="H28" i="3"/>
  <c r="G28" i="3"/>
  <c r="I28" i="3" s="1"/>
  <c r="E28" i="3"/>
  <c r="D28" i="3"/>
  <c r="F28" i="3" s="1"/>
  <c r="C28" i="3"/>
  <c r="B28" i="3"/>
  <c r="H27" i="3"/>
  <c r="G27" i="3"/>
  <c r="I27" i="3" s="1"/>
  <c r="E27" i="3"/>
  <c r="D27" i="3"/>
  <c r="F27" i="3" s="1"/>
  <c r="C27" i="3"/>
  <c r="B27" i="3"/>
  <c r="H26" i="3"/>
  <c r="G26" i="3"/>
  <c r="I26" i="3" s="1"/>
  <c r="E26" i="3"/>
  <c r="D26" i="3"/>
  <c r="K26" i="3" s="1"/>
  <c r="C26" i="3"/>
  <c r="B26" i="3"/>
  <c r="H25" i="3"/>
  <c r="G25" i="3"/>
  <c r="E25" i="3"/>
  <c r="D25" i="3"/>
  <c r="C25" i="3"/>
  <c r="B25" i="3"/>
  <c r="I24" i="3"/>
  <c r="H24" i="3"/>
  <c r="G24" i="3"/>
  <c r="E24" i="3"/>
  <c r="D24" i="3"/>
  <c r="C24" i="3"/>
  <c r="B24" i="3"/>
  <c r="H23" i="3"/>
  <c r="G23" i="3"/>
  <c r="I23" i="3" s="1"/>
  <c r="E23" i="3"/>
  <c r="D23" i="3"/>
  <c r="F23" i="3" s="1"/>
  <c r="C23" i="3"/>
  <c r="B23" i="3"/>
  <c r="H22" i="3"/>
  <c r="G22" i="3"/>
  <c r="I22" i="3" s="1"/>
  <c r="E22" i="3"/>
  <c r="D22" i="3"/>
  <c r="K22" i="3" s="1"/>
  <c r="C22" i="3"/>
  <c r="B22" i="3"/>
  <c r="H21" i="3"/>
  <c r="G21" i="3"/>
  <c r="E21" i="3"/>
  <c r="D21" i="3"/>
  <c r="C21" i="3"/>
  <c r="B21" i="3"/>
  <c r="H20" i="3"/>
  <c r="I20" i="3" s="1"/>
  <c r="G20" i="3"/>
  <c r="E20" i="3"/>
  <c r="D20" i="3"/>
  <c r="C20" i="3"/>
  <c r="B20" i="3"/>
  <c r="H19" i="3"/>
  <c r="G19" i="3"/>
  <c r="I19" i="3" s="1"/>
  <c r="F19" i="3"/>
  <c r="E19" i="3"/>
  <c r="D19" i="3"/>
  <c r="C19" i="3"/>
  <c r="B19" i="3"/>
  <c r="H18" i="3"/>
  <c r="G18" i="3"/>
  <c r="E18" i="3"/>
  <c r="D18" i="3"/>
  <c r="C18" i="3"/>
  <c r="B18" i="3"/>
  <c r="H17" i="3"/>
  <c r="I17" i="3" s="1"/>
  <c r="G17" i="3"/>
  <c r="E17" i="3"/>
  <c r="D17" i="3"/>
  <c r="C17" i="3"/>
  <c r="B17" i="3"/>
  <c r="H16" i="3"/>
  <c r="G16" i="3"/>
  <c r="I16" i="3" s="1"/>
  <c r="E16" i="3"/>
  <c r="D16" i="3"/>
  <c r="C16" i="3"/>
  <c r="B16" i="3"/>
  <c r="H15" i="3"/>
  <c r="G15" i="3"/>
  <c r="I15" i="3" s="1"/>
  <c r="F15" i="3"/>
  <c r="E15" i="3"/>
  <c r="D15" i="3"/>
  <c r="K15" i="3" s="1"/>
  <c r="C15" i="3"/>
  <c r="B15" i="3"/>
  <c r="H14" i="3"/>
  <c r="G14" i="3"/>
  <c r="E14" i="3"/>
  <c r="D14" i="3"/>
  <c r="K14" i="3" s="1"/>
  <c r="C14" i="3"/>
  <c r="B14" i="3"/>
  <c r="H13" i="3"/>
  <c r="G13" i="3"/>
  <c r="E13" i="3"/>
  <c r="D13" i="3"/>
  <c r="C13" i="3"/>
  <c r="B13" i="3"/>
  <c r="H12" i="3"/>
  <c r="G12" i="3"/>
  <c r="I12" i="3" s="1"/>
  <c r="E12" i="3"/>
  <c r="D12" i="3"/>
  <c r="C12" i="3"/>
  <c r="B12" i="3"/>
  <c r="K11" i="3"/>
  <c r="H11" i="3"/>
  <c r="G11" i="3"/>
  <c r="I11" i="3" s="1"/>
  <c r="E11" i="3"/>
  <c r="D11" i="3"/>
  <c r="F11" i="3" s="1"/>
  <c r="C11" i="3"/>
  <c r="B11" i="3"/>
  <c r="I108" i="5"/>
  <c r="H108" i="5"/>
  <c r="G108" i="5"/>
  <c r="E108" i="5"/>
  <c r="D108" i="5"/>
  <c r="K108" i="5" s="1"/>
  <c r="C108" i="5"/>
  <c r="B108" i="5"/>
  <c r="H107" i="5"/>
  <c r="G107" i="5"/>
  <c r="I107" i="5" s="1"/>
  <c r="F107" i="5"/>
  <c r="E107" i="5"/>
  <c r="D107" i="5"/>
  <c r="K107" i="5" s="1"/>
  <c r="C107" i="5"/>
  <c r="B107" i="5"/>
  <c r="H106" i="5"/>
  <c r="G106" i="5"/>
  <c r="I106" i="5" s="1"/>
  <c r="E106" i="5"/>
  <c r="D106" i="5"/>
  <c r="K106" i="5" s="1"/>
  <c r="C106" i="5"/>
  <c r="B106" i="5"/>
  <c r="I105" i="5"/>
  <c r="H105" i="5"/>
  <c r="G105" i="5"/>
  <c r="E105" i="5"/>
  <c r="D105" i="5"/>
  <c r="K105" i="5" s="1"/>
  <c r="C105" i="5"/>
  <c r="B105" i="5"/>
  <c r="I104" i="5"/>
  <c r="H104" i="5"/>
  <c r="G104" i="5"/>
  <c r="F104" i="5"/>
  <c r="E104" i="5"/>
  <c r="D104" i="5"/>
  <c r="K104" i="5" s="1"/>
  <c r="C104" i="5"/>
  <c r="B104" i="5"/>
  <c r="H103" i="5"/>
  <c r="G103" i="5"/>
  <c r="I103" i="5" s="1"/>
  <c r="F103" i="5"/>
  <c r="E103" i="5"/>
  <c r="D103" i="5"/>
  <c r="K103" i="5" s="1"/>
  <c r="C103" i="5"/>
  <c r="B103" i="5"/>
  <c r="H102" i="5"/>
  <c r="G102" i="5"/>
  <c r="I102" i="5" s="1"/>
  <c r="E102" i="5"/>
  <c r="D102" i="5"/>
  <c r="K102" i="5" s="1"/>
  <c r="C102" i="5"/>
  <c r="B102" i="5"/>
  <c r="H101" i="5"/>
  <c r="I101" i="5" s="1"/>
  <c r="G101" i="5"/>
  <c r="E101" i="5"/>
  <c r="D101" i="5"/>
  <c r="C101" i="5"/>
  <c r="B101" i="5"/>
  <c r="H100" i="5"/>
  <c r="G100" i="5"/>
  <c r="I100" i="5" s="1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I98" i="5" s="1"/>
  <c r="E98" i="5"/>
  <c r="D98" i="5"/>
  <c r="C98" i="5"/>
  <c r="B98" i="5"/>
  <c r="H97" i="5"/>
  <c r="G97" i="5"/>
  <c r="I97" i="5" s="1"/>
  <c r="E97" i="5"/>
  <c r="D97" i="5"/>
  <c r="C97" i="5"/>
  <c r="B97" i="5"/>
  <c r="H96" i="5"/>
  <c r="I96" i="5" s="1"/>
  <c r="G96" i="5"/>
  <c r="E96" i="5"/>
  <c r="D96" i="5"/>
  <c r="C96" i="5"/>
  <c r="B96" i="5"/>
  <c r="H95" i="5"/>
  <c r="G95" i="5"/>
  <c r="I95" i="5" s="1"/>
  <c r="E95" i="5"/>
  <c r="D95" i="5"/>
  <c r="C95" i="5"/>
  <c r="B95" i="5"/>
  <c r="H94" i="5"/>
  <c r="G94" i="5"/>
  <c r="E94" i="5"/>
  <c r="D94" i="5"/>
  <c r="C94" i="5"/>
  <c r="B94" i="5"/>
  <c r="H93" i="5"/>
  <c r="G93" i="5"/>
  <c r="E93" i="5"/>
  <c r="D93" i="5"/>
  <c r="C93" i="5"/>
  <c r="B93" i="5"/>
  <c r="H92" i="5"/>
  <c r="G92" i="5"/>
  <c r="I92" i="5" s="1"/>
  <c r="E92" i="5"/>
  <c r="D92" i="5"/>
  <c r="F92" i="5" s="1"/>
  <c r="C92" i="5"/>
  <c r="B92" i="5"/>
  <c r="K91" i="5"/>
  <c r="H91" i="5"/>
  <c r="G91" i="5"/>
  <c r="I91" i="5" s="1"/>
  <c r="E91" i="5"/>
  <c r="D91" i="5"/>
  <c r="F91" i="5" s="1"/>
  <c r="C91" i="5"/>
  <c r="B91" i="5"/>
  <c r="H90" i="5"/>
  <c r="G90" i="5"/>
  <c r="E90" i="5"/>
  <c r="D90" i="5"/>
  <c r="C90" i="5"/>
  <c r="B90" i="5"/>
  <c r="H89" i="5"/>
  <c r="I89" i="5" s="1"/>
  <c r="G89" i="5"/>
  <c r="E89" i="5"/>
  <c r="D89" i="5"/>
  <c r="C89" i="5"/>
  <c r="B89" i="5"/>
  <c r="H88" i="5"/>
  <c r="I88" i="5" s="1"/>
  <c r="G88" i="5"/>
  <c r="E88" i="5"/>
  <c r="D88" i="5"/>
  <c r="C88" i="5"/>
  <c r="B88" i="5"/>
  <c r="H87" i="5"/>
  <c r="G87" i="5"/>
  <c r="I87" i="5" s="1"/>
  <c r="F87" i="5"/>
  <c r="E87" i="5"/>
  <c r="D87" i="5"/>
  <c r="C87" i="5"/>
  <c r="B87" i="5"/>
  <c r="H86" i="5"/>
  <c r="G86" i="5"/>
  <c r="I86" i="5" s="1"/>
  <c r="E86" i="5"/>
  <c r="D86" i="5"/>
  <c r="K86" i="5" s="1"/>
  <c r="C86" i="5"/>
  <c r="B86" i="5"/>
  <c r="H85" i="5"/>
  <c r="I85" i="5" s="1"/>
  <c r="G85" i="5"/>
  <c r="E85" i="5"/>
  <c r="D85" i="5"/>
  <c r="C85" i="5"/>
  <c r="B85" i="5"/>
  <c r="H84" i="5"/>
  <c r="G84" i="5"/>
  <c r="I84" i="5" s="1"/>
  <c r="E84" i="5"/>
  <c r="D84" i="5"/>
  <c r="C84" i="5"/>
  <c r="B84" i="5"/>
  <c r="H83" i="5"/>
  <c r="G83" i="5"/>
  <c r="E83" i="5"/>
  <c r="D83" i="5"/>
  <c r="F83" i="5" s="1"/>
  <c r="C83" i="5"/>
  <c r="B83" i="5"/>
  <c r="H82" i="5"/>
  <c r="G82" i="5"/>
  <c r="I82" i="5" s="1"/>
  <c r="E82" i="5"/>
  <c r="D82" i="5"/>
  <c r="C82" i="5"/>
  <c r="B82" i="5"/>
  <c r="H81" i="5"/>
  <c r="I81" i="5" s="1"/>
  <c r="G81" i="5"/>
  <c r="E81" i="5"/>
  <c r="D81" i="5"/>
  <c r="C81" i="5"/>
  <c r="B81" i="5"/>
  <c r="I80" i="5"/>
  <c r="H80" i="5"/>
  <c r="G80" i="5"/>
  <c r="E80" i="5"/>
  <c r="D80" i="5"/>
  <c r="C80" i="5"/>
  <c r="B80" i="5"/>
  <c r="H79" i="5"/>
  <c r="G79" i="5"/>
  <c r="I79" i="5" s="1"/>
  <c r="E79" i="5"/>
  <c r="D79" i="5"/>
  <c r="F79" i="5" s="1"/>
  <c r="C79" i="5"/>
  <c r="B79" i="5"/>
  <c r="H78" i="5"/>
  <c r="G78" i="5"/>
  <c r="E78" i="5"/>
  <c r="D78" i="5"/>
  <c r="C78" i="5"/>
  <c r="B78" i="5"/>
  <c r="I77" i="5"/>
  <c r="H77" i="5"/>
  <c r="G77" i="5"/>
  <c r="E77" i="5"/>
  <c r="D77" i="5"/>
  <c r="K77" i="5" s="1"/>
  <c r="C77" i="5"/>
  <c r="B77" i="5"/>
  <c r="H76" i="5"/>
  <c r="G76" i="5"/>
  <c r="I76" i="5" s="1"/>
  <c r="E76" i="5"/>
  <c r="D76" i="5"/>
  <c r="C76" i="5"/>
  <c r="B76" i="5"/>
  <c r="H75" i="5"/>
  <c r="G75" i="5"/>
  <c r="E75" i="5"/>
  <c r="F75" i="5" s="1"/>
  <c r="D75" i="5"/>
  <c r="C75" i="5"/>
  <c r="B75" i="5"/>
  <c r="H74" i="5"/>
  <c r="G74" i="5"/>
  <c r="I74" i="5" s="1"/>
  <c r="E74" i="5"/>
  <c r="D74" i="5"/>
  <c r="K74" i="5" s="1"/>
  <c r="C74" i="5"/>
  <c r="B74" i="5"/>
  <c r="H73" i="5"/>
  <c r="G73" i="5"/>
  <c r="E73" i="5"/>
  <c r="D73" i="5"/>
  <c r="C73" i="5"/>
  <c r="B73" i="5"/>
  <c r="I72" i="5"/>
  <c r="H72" i="5"/>
  <c r="G72" i="5"/>
  <c r="E72" i="5"/>
  <c r="D72" i="5"/>
  <c r="C72" i="5"/>
  <c r="B72" i="5"/>
  <c r="H71" i="5"/>
  <c r="G71" i="5"/>
  <c r="I71" i="5" s="1"/>
  <c r="E71" i="5"/>
  <c r="D71" i="5"/>
  <c r="F71" i="5" s="1"/>
  <c r="C71" i="5"/>
  <c r="B71" i="5"/>
  <c r="H70" i="5"/>
  <c r="G70" i="5"/>
  <c r="E70" i="5"/>
  <c r="D70" i="5"/>
  <c r="C70" i="5"/>
  <c r="B70" i="5"/>
  <c r="H69" i="5"/>
  <c r="G69" i="5"/>
  <c r="I69" i="5" s="1"/>
  <c r="E69" i="5"/>
  <c r="D69" i="5"/>
  <c r="K69" i="5" s="1"/>
  <c r="C69" i="5"/>
  <c r="B69" i="5"/>
  <c r="I68" i="5"/>
  <c r="H68" i="5"/>
  <c r="G68" i="5"/>
  <c r="E68" i="5"/>
  <c r="D68" i="5"/>
  <c r="C68" i="5"/>
  <c r="B68" i="5"/>
  <c r="H67" i="5"/>
  <c r="G67" i="5"/>
  <c r="I67" i="5" s="1"/>
  <c r="E67" i="5"/>
  <c r="D67" i="5"/>
  <c r="F67" i="5" s="1"/>
  <c r="C67" i="5"/>
  <c r="B67" i="5"/>
  <c r="H66" i="5"/>
  <c r="G66" i="5"/>
  <c r="I66" i="5" s="1"/>
  <c r="E66" i="5"/>
  <c r="D66" i="5"/>
  <c r="K66" i="5" s="1"/>
  <c r="C66" i="5"/>
  <c r="B66" i="5"/>
  <c r="H65" i="5"/>
  <c r="G65" i="5"/>
  <c r="E65" i="5"/>
  <c r="D65" i="5"/>
  <c r="C65" i="5"/>
  <c r="B65" i="5"/>
  <c r="H64" i="5"/>
  <c r="G64" i="5"/>
  <c r="I64" i="5" s="1"/>
  <c r="E64" i="5"/>
  <c r="D64" i="5"/>
  <c r="C64" i="5"/>
  <c r="B64" i="5"/>
  <c r="H63" i="5"/>
  <c r="G63" i="5"/>
  <c r="I63" i="5" s="1"/>
  <c r="F63" i="5"/>
  <c r="E63" i="5"/>
  <c r="D63" i="5"/>
  <c r="C63" i="5"/>
  <c r="B63" i="5"/>
  <c r="H62" i="5"/>
  <c r="G62" i="5"/>
  <c r="E62" i="5"/>
  <c r="D62" i="5"/>
  <c r="C62" i="5"/>
  <c r="B62" i="5"/>
  <c r="H61" i="5"/>
  <c r="I61" i="5" s="1"/>
  <c r="G61" i="5"/>
  <c r="E61" i="5"/>
  <c r="D61" i="5"/>
  <c r="C61" i="5"/>
  <c r="B61" i="5"/>
  <c r="H60" i="5"/>
  <c r="G60" i="5"/>
  <c r="I60" i="5" s="1"/>
  <c r="F60" i="5"/>
  <c r="E60" i="5"/>
  <c r="D60" i="5"/>
  <c r="K60" i="5" s="1"/>
  <c r="C60" i="5"/>
  <c r="B60" i="5"/>
  <c r="H59" i="5"/>
  <c r="G59" i="5"/>
  <c r="I59" i="5" s="1"/>
  <c r="K59" i="5" s="1"/>
  <c r="E59" i="5"/>
  <c r="F59" i="5" s="1"/>
  <c r="D59" i="5"/>
  <c r="C59" i="5"/>
  <c r="B59" i="5"/>
  <c r="H58" i="5"/>
  <c r="G58" i="5"/>
  <c r="I58" i="5" s="1"/>
  <c r="E58" i="5"/>
  <c r="D58" i="5"/>
  <c r="C58" i="5"/>
  <c r="B58" i="5"/>
  <c r="H57" i="5"/>
  <c r="G57" i="5"/>
  <c r="E57" i="5"/>
  <c r="D57" i="5"/>
  <c r="C57" i="5"/>
  <c r="B57" i="5"/>
  <c r="I56" i="5"/>
  <c r="H56" i="5"/>
  <c r="G56" i="5"/>
  <c r="E56" i="5"/>
  <c r="D56" i="5"/>
  <c r="C56" i="5"/>
  <c r="B56" i="5"/>
  <c r="H55" i="5"/>
  <c r="G55" i="5"/>
  <c r="I55" i="5" s="1"/>
  <c r="E55" i="5"/>
  <c r="D55" i="5"/>
  <c r="F55" i="5" s="1"/>
  <c r="C55" i="5"/>
  <c r="B55" i="5"/>
  <c r="H54" i="5"/>
  <c r="G54" i="5"/>
  <c r="E54" i="5"/>
  <c r="D54" i="5"/>
  <c r="C54" i="5"/>
  <c r="B54" i="5"/>
  <c r="H53" i="5"/>
  <c r="G53" i="5"/>
  <c r="E53" i="5"/>
  <c r="D53" i="5"/>
  <c r="C53" i="5"/>
  <c r="B53" i="5"/>
  <c r="H52" i="5"/>
  <c r="I52" i="5" s="1"/>
  <c r="G52" i="5"/>
  <c r="E52" i="5"/>
  <c r="D52" i="5"/>
  <c r="C52" i="5"/>
  <c r="B52" i="5"/>
  <c r="H51" i="5"/>
  <c r="G51" i="5"/>
  <c r="I51" i="5" s="1"/>
  <c r="E51" i="5"/>
  <c r="D51" i="5"/>
  <c r="C51" i="5"/>
  <c r="B51" i="5"/>
  <c r="H50" i="5"/>
  <c r="G50" i="5"/>
  <c r="I50" i="5" s="1"/>
  <c r="E50" i="5"/>
  <c r="D50" i="5"/>
  <c r="C50" i="5"/>
  <c r="B50" i="5"/>
  <c r="I49" i="5"/>
  <c r="H49" i="5"/>
  <c r="G49" i="5"/>
  <c r="E49" i="5"/>
  <c r="D49" i="5"/>
  <c r="K49" i="5" s="1"/>
  <c r="C49" i="5"/>
  <c r="B49" i="5"/>
  <c r="K48" i="5"/>
  <c r="I48" i="5"/>
  <c r="H48" i="5"/>
  <c r="G48" i="5"/>
  <c r="F48" i="5"/>
  <c r="E48" i="5"/>
  <c r="D48" i="5"/>
  <c r="C48" i="5"/>
  <c r="B48" i="5"/>
  <c r="H47" i="5"/>
  <c r="G47" i="5"/>
  <c r="I47" i="5" s="1"/>
  <c r="E47" i="5"/>
  <c r="D47" i="5"/>
  <c r="F47" i="5" s="1"/>
  <c r="C47" i="5"/>
  <c r="B47" i="5"/>
  <c r="H46" i="5"/>
  <c r="G46" i="5"/>
  <c r="I46" i="5" s="1"/>
  <c r="E46" i="5"/>
  <c r="D46" i="5"/>
  <c r="K46" i="5" s="1"/>
  <c r="C46" i="5"/>
  <c r="B46" i="5"/>
  <c r="H45" i="5"/>
  <c r="I45" i="5" s="1"/>
  <c r="G45" i="5"/>
  <c r="E45" i="5"/>
  <c r="D45" i="5"/>
  <c r="C45" i="5"/>
  <c r="B45" i="5"/>
  <c r="I44" i="5"/>
  <c r="H44" i="5"/>
  <c r="G44" i="5"/>
  <c r="F44" i="5"/>
  <c r="E44" i="5"/>
  <c r="D44" i="5"/>
  <c r="K44" i="5" s="1"/>
  <c r="C44" i="5"/>
  <c r="B44" i="5"/>
  <c r="H43" i="5"/>
  <c r="G43" i="5"/>
  <c r="I43" i="5" s="1"/>
  <c r="F43" i="5"/>
  <c r="E43" i="5"/>
  <c r="D43" i="5"/>
  <c r="K43" i="5" s="1"/>
  <c r="C43" i="5"/>
  <c r="B43" i="5"/>
  <c r="H42" i="5"/>
  <c r="G42" i="5"/>
  <c r="E42" i="5"/>
  <c r="D42" i="5"/>
  <c r="C42" i="5"/>
  <c r="B42" i="5"/>
  <c r="H41" i="5"/>
  <c r="G41" i="5"/>
  <c r="E41" i="5"/>
  <c r="D41" i="5"/>
  <c r="C41" i="5"/>
  <c r="B41" i="5"/>
  <c r="H40" i="5"/>
  <c r="I40" i="5" s="1"/>
  <c r="G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I38" i="5" s="1"/>
  <c r="E38" i="5"/>
  <c r="D38" i="5"/>
  <c r="C38" i="5"/>
  <c r="B38" i="5"/>
  <c r="H37" i="5"/>
  <c r="I37" i="5" s="1"/>
  <c r="G37" i="5"/>
  <c r="E37" i="5"/>
  <c r="D37" i="5"/>
  <c r="C37" i="5"/>
  <c r="B37" i="5"/>
  <c r="H36" i="5"/>
  <c r="G36" i="5"/>
  <c r="I36" i="5" s="1"/>
  <c r="E36" i="5"/>
  <c r="D36" i="5"/>
  <c r="C36" i="5"/>
  <c r="B36" i="5"/>
  <c r="H35" i="5"/>
  <c r="G35" i="5"/>
  <c r="I35" i="5" s="1"/>
  <c r="F35" i="5"/>
  <c r="E35" i="5"/>
  <c r="D35" i="5"/>
  <c r="C35" i="5"/>
  <c r="B35" i="5"/>
  <c r="H34" i="5"/>
  <c r="G34" i="5"/>
  <c r="E34" i="5"/>
  <c r="D34" i="5"/>
  <c r="C34" i="5"/>
  <c r="B34" i="5"/>
  <c r="I33" i="5"/>
  <c r="H33" i="5"/>
  <c r="G33" i="5"/>
  <c r="E33" i="5"/>
  <c r="D33" i="5"/>
  <c r="K33" i="5" s="1"/>
  <c r="C33" i="5"/>
  <c r="B33" i="5"/>
  <c r="H32" i="5"/>
  <c r="G32" i="5"/>
  <c r="E32" i="5"/>
  <c r="D32" i="5"/>
  <c r="C32" i="5"/>
  <c r="B32" i="5"/>
  <c r="K31" i="5"/>
  <c r="H31" i="5"/>
  <c r="G31" i="5"/>
  <c r="I31" i="5" s="1"/>
  <c r="F31" i="5"/>
  <c r="E31" i="5"/>
  <c r="D31" i="5"/>
  <c r="C31" i="5"/>
  <c r="B31" i="5"/>
  <c r="H30" i="5"/>
  <c r="G30" i="5"/>
  <c r="I30" i="5" s="1"/>
  <c r="E30" i="5"/>
  <c r="D30" i="5"/>
  <c r="K30" i="5" s="1"/>
  <c r="C30" i="5"/>
  <c r="B30" i="5"/>
  <c r="H29" i="5"/>
  <c r="G29" i="5"/>
  <c r="E29" i="5"/>
  <c r="D29" i="5"/>
  <c r="C29" i="5"/>
  <c r="B29" i="5"/>
  <c r="H28" i="5"/>
  <c r="G28" i="5"/>
  <c r="I28" i="5" s="1"/>
  <c r="E28" i="5"/>
  <c r="D28" i="5"/>
  <c r="C28" i="5"/>
  <c r="B28" i="5"/>
  <c r="H27" i="5"/>
  <c r="G27" i="5"/>
  <c r="I27" i="5" s="1"/>
  <c r="E27" i="5"/>
  <c r="D27" i="5"/>
  <c r="C27" i="5"/>
  <c r="B27" i="5"/>
  <c r="H26" i="5"/>
  <c r="G26" i="5"/>
  <c r="I26" i="5" s="1"/>
  <c r="E26" i="5"/>
  <c r="D26" i="5"/>
  <c r="K26" i="5" s="1"/>
  <c r="C26" i="5"/>
  <c r="B26" i="5"/>
  <c r="H25" i="5"/>
  <c r="G25" i="5"/>
  <c r="E25" i="5"/>
  <c r="D25" i="5"/>
  <c r="C25" i="5"/>
  <c r="B25" i="5"/>
  <c r="H24" i="5"/>
  <c r="G24" i="5"/>
  <c r="I24" i="5" s="1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I22" i="5" s="1"/>
  <c r="E22" i="5"/>
  <c r="D22" i="5"/>
  <c r="K22" i="5" s="1"/>
  <c r="C22" i="5"/>
  <c r="B22" i="5"/>
  <c r="H21" i="5"/>
  <c r="G21" i="5"/>
  <c r="E21" i="5"/>
  <c r="D21" i="5"/>
  <c r="C21" i="5"/>
  <c r="B21" i="5"/>
  <c r="H20" i="5"/>
  <c r="I20" i="5" s="1"/>
  <c r="G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I18" i="5" s="1"/>
  <c r="E18" i="5"/>
  <c r="D18" i="5"/>
  <c r="C18" i="5"/>
  <c r="B18" i="5"/>
  <c r="H17" i="5"/>
  <c r="I17" i="5" s="1"/>
  <c r="G17" i="5"/>
  <c r="E17" i="5"/>
  <c r="D17" i="5"/>
  <c r="C17" i="5"/>
  <c r="B17" i="5"/>
  <c r="H16" i="5"/>
  <c r="G16" i="5"/>
  <c r="I16" i="5" s="1"/>
  <c r="E16" i="5"/>
  <c r="D16" i="5"/>
  <c r="C16" i="5"/>
  <c r="B16" i="5"/>
  <c r="K15" i="5"/>
  <c r="H15" i="5"/>
  <c r="G15" i="5"/>
  <c r="I15" i="5" s="1"/>
  <c r="F15" i="5"/>
  <c r="E15" i="5"/>
  <c r="D15" i="5"/>
  <c r="C15" i="5"/>
  <c r="B15" i="5"/>
  <c r="H14" i="5"/>
  <c r="G14" i="5"/>
  <c r="E14" i="5"/>
  <c r="D14" i="5"/>
  <c r="C14" i="5"/>
  <c r="B14" i="5"/>
  <c r="H13" i="5"/>
  <c r="I13" i="5" s="1"/>
  <c r="G13" i="5"/>
  <c r="E13" i="5"/>
  <c r="D13" i="5"/>
  <c r="C13" i="5"/>
  <c r="B13" i="5"/>
  <c r="H12" i="5"/>
  <c r="G12" i="5"/>
  <c r="I12" i="5" s="1"/>
  <c r="E12" i="5"/>
  <c r="D12" i="5"/>
  <c r="C12" i="5"/>
  <c r="B12" i="5"/>
  <c r="H11" i="5"/>
  <c r="G11" i="5"/>
  <c r="E11" i="5"/>
  <c r="D11" i="5"/>
  <c r="F11" i="5" s="1"/>
  <c r="C11" i="5"/>
  <c r="B11" i="5"/>
  <c r="I108" i="25"/>
  <c r="H108" i="25"/>
  <c r="G108" i="25"/>
  <c r="E108" i="25"/>
  <c r="D108" i="25"/>
  <c r="K108" i="25" s="1"/>
  <c r="C108" i="25"/>
  <c r="B108" i="25"/>
  <c r="I107" i="25"/>
  <c r="H107" i="25"/>
  <c r="G107" i="25"/>
  <c r="E107" i="25"/>
  <c r="D107" i="25"/>
  <c r="K107" i="25" s="1"/>
  <c r="C107" i="25"/>
  <c r="B107" i="25"/>
  <c r="K106" i="25"/>
  <c r="H106" i="25"/>
  <c r="G106" i="25"/>
  <c r="I106" i="25" s="1"/>
  <c r="E106" i="25"/>
  <c r="D106" i="25"/>
  <c r="F106" i="25" s="1"/>
  <c r="C106" i="25"/>
  <c r="B106" i="25"/>
  <c r="H105" i="25"/>
  <c r="G105" i="25"/>
  <c r="I105" i="25" s="1"/>
  <c r="E105" i="25"/>
  <c r="D105" i="25"/>
  <c r="K105" i="25" s="1"/>
  <c r="C105" i="25"/>
  <c r="B105" i="25"/>
  <c r="I104" i="25"/>
  <c r="H104" i="25"/>
  <c r="G104" i="25"/>
  <c r="E104" i="25"/>
  <c r="D104" i="25"/>
  <c r="K104" i="25" s="1"/>
  <c r="C104" i="25"/>
  <c r="B104" i="25"/>
  <c r="K103" i="25"/>
  <c r="I103" i="25"/>
  <c r="H103" i="25"/>
  <c r="G103" i="25"/>
  <c r="F103" i="25"/>
  <c r="E103" i="25"/>
  <c r="D103" i="25"/>
  <c r="C103" i="25"/>
  <c r="B103" i="25"/>
  <c r="K102" i="25"/>
  <c r="H102" i="25"/>
  <c r="G102" i="25"/>
  <c r="I102" i="25" s="1"/>
  <c r="F102" i="25"/>
  <c r="E102" i="25"/>
  <c r="D102" i="25"/>
  <c r="C102" i="25"/>
  <c r="B102" i="25"/>
  <c r="H101" i="25"/>
  <c r="G101" i="25"/>
  <c r="E101" i="25"/>
  <c r="D101" i="25"/>
  <c r="C101" i="25"/>
  <c r="B101" i="25"/>
  <c r="I100" i="25"/>
  <c r="H100" i="25"/>
  <c r="G100" i="25"/>
  <c r="E100" i="25"/>
  <c r="D100" i="25"/>
  <c r="C100" i="25"/>
  <c r="B100" i="25"/>
  <c r="H99" i="25"/>
  <c r="G99" i="25"/>
  <c r="I99" i="25" s="1"/>
  <c r="F99" i="25"/>
  <c r="E99" i="25"/>
  <c r="D99" i="25"/>
  <c r="C99" i="25"/>
  <c r="B99" i="25"/>
  <c r="H98" i="25"/>
  <c r="G98" i="25"/>
  <c r="E98" i="25"/>
  <c r="F98" i="25" s="1"/>
  <c r="D98" i="25"/>
  <c r="C98" i="25"/>
  <c r="B98" i="25"/>
  <c r="H97" i="25"/>
  <c r="G97" i="25"/>
  <c r="I97" i="25" s="1"/>
  <c r="E97" i="25"/>
  <c r="D97" i="25"/>
  <c r="C97" i="25"/>
  <c r="B97" i="25"/>
  <c r="H96" i="25"/>
  <c r="I96" i="25" s="1"/>
  <c r="G96" i="25"/>
  <c r="E96" i="25"/>
  <c r="D96" i="25"/>
  <c r="C96" i="25"/>
  <c r="B96" i="25"/>
  <c r="I95" i="25"/>
  <c r="H95" i="25"/>
  <c r="G95" i="25"/>
  <c r="E95" i="25"/>
  <c r="D95" i="25"/>
  <c r="K95" i="25" s="1"/>
  <c r="C95" i="25"/>
  <c r="B95" i="25"/>
  <c r="H94" i="25"/>
  <c r="G94" i="25"/>
  <c r="E94" i="25"/>
  <c r="D94" i="25"/>
  <c r="F94" i="25" s="1"/>
  <c r="C94" i="25"/>
  <c r="B94" i="25"/>
  <c r="H93" i="25"/>
  <c r="G93" i="25"/>
  <c r="I93" i="25" s="1"/>
  <c r="E93" i="25"/>
  <c r="D93" i="25"/>
  <c r="C93" i="25"/>
  <c r="B93" i="25"/>
  <c r="H92" i="25"/>
  <c r="G92" i="25"/>
  <c r="I92" i="25" s="1"/>
  <c r="E92" i="25"/>
  <c r="D92" i="25"/>
  <c r="C92" i="25"/>
  <c r="B92" i="25"/>
  <c r="I91" i="25"/>
  <c r="H91" i="25"/>
  <c r="G91" i="25"/>
  <c r="E91" i="25"/>
  <c r="D91" i="25"/>
  <c r="C91" i="25"/>
  <c r="B91" i="25"/>
  <c r="H90" i="25"/>
  <c r="G90" i="25"/>
  <c r="E90" i="25"/>
  <c r="F90" i="25" s="1"/>
  <c r="D90" i="25"/>
  <c r="C90" i="25"/>
  <c r="B90" i="25"/>
  <c r="H89" i="25"/>
  <c r="G89" i="25"/>
  <c r="E89" i="25"/>
  <c r="D89" i="25"/>
  <c r="C89" i="25"/>
  <c r="B89" i="25"/>
  <c r="H88" i="25"/>
  <c r="G88" i="25"/>
  <c r="E88" i="25"/>
  <c r="D88" i="25"/>
  <c r="C88" i="25"/>
  <c r="B88" i="25"/>
  <c r="I87" i="25"/>
  <c r="H87" i="25"/>
  <c r="G87" i="25"/>
  <c r="E87" i="25"/>
  <c r="D87" i="25"/>
  <c r="C87" i="25"/>
  <c r="B87" i="25"/>
  <c r="K86" i="25"/>
  <c r="H86" i="25"/>
  <c r="G86" i="25"/>
  <c r="I86" i="25" s="1"/>
  <c r="F86" i="25"/>
  <c r="E86" i="25"/>
  <c r="D86" i="25"/>
  <c r="C86" i="25"/>
  <c r="B86" i="25"/>
  <c r="H85" i="25"/>
  <c r="G85" i="25"/>
  <c r="I85" i="25" s="1"/>
  <c r="E85" i="25"/>
  <c r="D85" i="25"/>
  <c r="C85" i="25"/>
  <c r="B85" i="25"/>
  <c r="H84" i="25"/>
  <c r="G84" i="25"/>
  <c r="E84" i="25"/>
  <c r="D84" i="25"/>
  <c r="C84" i="25"/>
  <c r="B84" i="25"/>
  <c r="I83" i="25"/>
  <c r="H83" i="25"/>
  <c r="G83" i="25"/>
  <c r="E83" i="25"/>
  <c r="D83" i="25"/>
  <c r="C83" i="25"/>
  <c r="B83" i="25"/>
  <c r="H82" i="25"/>
  <c r="G82" i="25"/>
  <c r="I82" i="25" s="1"/>
  <c r="E82" i="25"/>
  <c r="D82" i="25"/>
  <c r="F82" i="25" s="1"/>
  <c r="C82" i="25"/>
  <c r="B82" i="25"/>
  <c r="H81" i="25"/>
  <c r="G81" i="25"/>
  <c r="I81" i="25" s="1"/>
  <c r="E81" i="25"/>
  <c r="D81" i="25"/>
  <c r="C81" i="25"/>
  <c r="B81" i="25"/>
  <c r="H80" i="25"/>
  <c r="G80" i="25"/>
  <c r="E80" i="25"/>
  <c r="D80" i="25"/>
  <c r="C80" i="25"/>
  <c r="B80" i="25"/>
  <c r="H79" i="25"/>
  <c r="G79" i="25"/>
  <c r="I79" i="25" s="1"/>
  <c r="E79" i="25"/>
  <c r="D79" i="25"/>
  <c r="C79" i="25"/>
  <c r="B79" i="25"/>
  <c r="H78" i="25"/>
  <c r="G78" i="25"/>
  <c r="F78" i="25"/>
  <c r="E78" i="25"/>
  <c r="D78" i="25"/>
  <c r="C78" i="25"/>
  <c r="B78" i="25"/>
  <c r="H77" i="25"/>
  <c r="G77" i="25"/>
  <c r="I77" i="25" s="1"/>
  <c r="E77" i="25"/>
  <c r="D77" i="25"/>
  <c r="K77" i="25" s="1"/>
  <c r="C77" i="25"/>
  <c r="B77" i="25"/>
  <c r="H76" i="25"/>
  <c r="G76" i="25"/>
  <c r="E76" i="25"/>
  <c r="D76" i="25"/>
  <c r="C76" i="25"/>
  <c r="B76" i="25"/>
  <c r="H75" i="25"/>
  <c r="I75" i="25" s="1"/>
  <c r="G75" i="25"/>
  <c r="E75" i="25"/>
  <c r="D75" i="25"/>
  <c r="C75" i="25"/>
  <c r="B75" i="25"/>
  <c r="K74" i="25"/>
  <c r="H74" i="25"/>
  <c r="G74" i="25"/>
  <c r="I74" i="25" s="1"/>
  <c r="E74" i="25"/>
  <c r="D74" i="25"/>
  <c r="F74" i="25" s="1"/>
  <c r="C74" i="25"/>
  <c r="B74" i="25"/>
  <c r="H73" i="25"/>
  <c r="G73" i="25"/>
  <c r="E73" i="25"/>
  <c r="D73" i="25"/>
  <c r="C73" i="25"/>
  <c r="B73" i="25"/>
  <c r="H72" i="25"/>
  <c r="I72" i="25" s="1"/>
  <c r="G72" i="25"/>
  <c r="E72" i="25"/>
  <c r="D72" i="25"/>
  <c r="C72" i="25"/>
  <c r="B72" i="25"/>
  <c r="H71" i="25"/>
  <c r="I71" i="25" s="1"/>
  <c r="G71" i="25"/>
  <c r="E71" i="25"/>
  <c r="D71" i="25"/>
  <c r="C71" i="25"/>
  <c r="B71" i="25"/>
  <c r="H70" i="25"/>
  <c r="G70" i="25"/>
  <c r="I70" i="25" s="1"/>
  <c r="F70" i="25"/>
  <c r="E70" i="25"/>
  <c r="D70" i="25"/>
  <c r="C70" i="25"/>
  <c r="B70" i="25"/>
  <c r="H69" i="25"/>
  <c r="G69" i="25"/>
  <c r="I69" i="25" s="1"/>
  <c r="E69" i="25"/>
  <c r="D69" i="25"/>
  <c r="K69" i="25" s="1"/>
  <c r="C69" i="25"/>
  <c r="B69" i="25"/>
  <c r="H68" i="25"/>
  <c r="I68" i="25" s="1"/>
  <c r="G68" i="25"/>
  <c r="E68" i="25"/>
  <c r="D68" i="25"/>
  <c r="C68" i="25"/>
  <c r="B68" i="25"/>
  <c r="H67" i="25"/>
  <c r="G67" i="25"/>
  <c r="I67" i="25" s="1"/>
  <c r="E67" i="25"/>
  <c r="D67" i="25"/>
  <c r="C67" i="25"/>
  <c r="B67" i="25"/>
  <c r="H66" i="25"/>
  <c r="G66" i="25"/>
  <c r="I66" i="25" s="1"/>
  <c r="E66" i="25"/>
  <c r="D66" i="25"/>
  <c r="K66" i="25" s="1"/>
  <c r="C66" i="25"/>
  <c r="B66" i="25"/>
  <c r="H65" i="25"/>
  <c r="G65" i="25"/>
  <c r="E65" i="25"/>
  <c r="D65" i="25"/>
  <c r="C65" i="25"/>
  <c r="B65" i="25"/>
  <c r="H64" i="25"/>
  <c r="G64" i="25"/>
  <c r="I64" i="25" s="1"/>
  <c r="E64" i="25"/>
  <c r="D64" i="25"/>
  <c r="K64" i="25" s="1"/>
  <c r="C64" i="25"/>
  <c r="B64" i="25"/>
  <c r="I63" i="25"/>
  <c r="H63" i="25"/>
  <c r="G63" i="25"/>
  <c r="E63" i="25"/>
  <c r="D63" i="25"/>
  <c r="C63" i="25"/>
  <c r="B63" i="25"/>
  <c r="H62" i="25"/>
  <c r="G62" i="25"/>
  <c r="I62" i="25" s="1"/>
  <c r="E62" i="25"/>
  <c r="D62" i="25"/>
  <c r="F62" i="25" s="1"/>
  <c r="C62" i="25"/>
  <c r="B62" i="25"/>
  <c r="H61" i="25"/>
  <c r="G61" i="25"/>
  <c r="E61" i="25"/>
  <c r="D61" i="25"/>
  <c r="C61" i="25"/>
  <c r="B61" i="25"/>
  <c r="H60" i="25"/>
  <c r="G60" i="25"/>
  <c r="I60" i="25" s="1"/>
  <c r="E60" i="25"/>
  <c r="D60" i="25"/>
  <c r="K60" i="25" s="1"/>
  <c r="C60" i="25"/>
  <c r="B60" i="25"/>
  <c r="I59" i="25"/>
  <c r="H59" i="25"/>
  <c r="G59" i="25"/>
  <c r="E59" i="25"/>
  <c r="D59" i="25"/>
  <c r="C59" i="25"/>
  <c r="B59" i="25"/>
  <c r="H58" i="25"/>
  <c r="G58" i="25"/>
  <c r="I58" i="25" s="1"/>
  <c r="E58" i="25"/>
  <c r="D58" i="25"/>
  <c r="C58" i="25"/>
  <c r="B58" i="25"/>
  <c r="H57" i="25"/>
  <c r="G57" i="25"/>
  <c r="I57" i="25" s="1"/>
  <c r="E57" i="25"/>
  <c r="D57" i="25"/>
  <c r="C57" i="25"/>
  <c r="B57" i="25"/>
  <c r="H56" i="25"/>
  <c r="I56" i="25" s="1"/>
  <c r="G56" i="25"/>
  <c r="E56" i="25"/>
  <c r="D56" i="25"/>
  <c r="C56" i="25"/>
  <c r="B56" i="25"/>
  <c r="I55" i="25"/>
  <c r="H55" i="25"/>
  <c r="G55" i="25"/>
  <c r="E55" i="25"/>
  <c r="D55" i="25"/>
  <c r="C55" i="25"/>
  <c r="B55" i="25"/>
  <c r="H54" i="25"/>
  <c r="G54" i="25"/>
  <c r="I54" i="25" s="1"/>
  <c r="K54" i="25" s="1"/>
  <c r="E54" i="25"/>
  <c r="F54" i="25" s="1"/>
  <c r="D54" i="25"/>
  <c r="C54" i="25"/>
  <c r="B54" i="25"/>
  <c r="H53" i="25"/>
  <c r="G53" i="25"/>
  <c r="E53" i="25"/>
  <c r="D53" i="25"/>
  <c r="C53" i="25"/>
  <c r="B53" i="25"/>
  <c r="H52" i="25"/>
  <c r="G52" i="25"/>
  <c r="E52" i="25"/>
  <c r="D52" i="25"/>
  <c r="C52" i="25"/>
  <c r="B52" i="25"/>
  <c r="H51" i="25"/>
  <c r="G51" i="25"/>
  <c r="I51" i="25" s="1"/>
  <c r="E51" i="25"/>
  <c r="D51" i="25"/>
  <c r="F51" i="25" s="1"/>
  <c r="C51" i="25"/>
  <c r="B51" i="25"/>
  <c r="H50" i="25"/>
  <c r="G50" i="25"/>
  <c r="I50" i="25" s="1"/>
  <c r="F50" i="25"/>
  <c r="E50" i="25"/>
  <c r="D50" i="25"/>
  <c r="C50" i="25"/>
  <c r="B50" i="25"/>
  <c r="H49" i="25"/>
  <c r="G49" i="25"/>
  <c r="I49" i="25" s="1"/>
  <c r="E49" i="25"/>
  <c r="D49" i="25"/>
  <c r="K49" i="25" s="1"/>
  <c r="C49" i="25"/>
  <c r="B49" i="25"/>
  <c r="H48" i="25"/>
  <c r="G48" i="25"/>
  <c r="I48" i="25" s="1"/>
  <c r="E48" i="25"/>
  <c r="D48" i="25"/>
  <c r="K48" i="25" s="1"/>
  <c r="C48" i="25"/>
  <c r="B48" i="25"/>
  <c r="H47" i="25"/>
  <c r="G47" i="25"/>
  <c r="I47" i="25" s="1"/>
  <c r="E47" i="25"/>
  <c r="D47" i="25"/>
  <c r="C47" i="25"/>
  <c r="B47" i="25"/>
  <c r="K46" i="25"/>
  <c r="H46" i="25"/>
  <c r="G46" i="25"/>
  <c r="I46" i="25" s="1"/>
  <c r="F46" i="25"/>
  <c r="E46" i="25"/>
  <c r="D46" i="25"/>
  <c r="C46" i="25"/>
  <c r="B46" i="25"/>
  <c r="H45" i="25"/>
  <c r="G45" i="25"/>
  <c r="E45" i="25"/>
  <c r="D45" i="25"/>
  <c r="C45" i="25"/>
  <c r="B45" i="25"/>
  <c r="I44" i="25"/>
  <c r="H44" i="25"/>
  <c r="G44" i="25"/>
  <c r="E44" i="25"/>
  <c r="D44" i="25"/>
  <c r="K44" i="25" s="1"/>
  <c r="C44" i="25"/>
  <c r="B44" i="25"/>
  <c r="I43" i="25"/>
  <c r="H43" i="25"/>
  <c r="G43" i="25"/>
  <c r="E43" i="25"/>
  <c r="D43" i="25"/>
  <c r="K43" i="25" s="1"/>
  <c r="C43" i="25"/>
  <c r="B43" i="25"/>
  <c r="H42" i="25"/>
  <c r="G42" i="25"/>
  <c r="I42" i="25" s="1"/>
  <c r="E42" i="25"/>
  <c r="D42" i="25"/>
  <c r="F42" i="25" s="1"/>
  <c r="C42" i="25"/>
  <c r="B42" i="25"/>
  <c r="H41" i="25"/>
  <c r="G41" i="25"/>
  <c r="I41" i="25" s="1"/>
  <c r="E41" i="25"/>
  <c r="D41" i="25"/>
  <c r="C41" i="25"/>
  <c r="B41" i="25"/>
  <c r="H40" i="25"/>
  <c r="G40" i="25"/>
  <c r="E40" i="25"/>
  <c r="D40" i="25"/>
  <c r="C40" i="25"/>
  <c r="B40" i="25"/>
  <c r="H39" i="25"/>
  <c r="G39" i="25"/>
  <c r="E39" i="25"/>
  <c r="D39" i="25"/>
  <c r="C39" i="25"/>
  <c r="B39" i="25"/>
  <c r="H38" i="25"/>
  <c r="G38" i="25"/>
  <c r="F38" i="25"/>
  <c r="E38" i="25"/>
  <c r="D38" i="25"/>
  <c r="C38" i="25"/>
  <c r="B38" i="25"/>
  <c r="H37" i="25"/>
  <c r="G37" i="25"/>
  <c r="E37" i="25"/>
  <c r="D37" i="25"/>
  <c r="C37" i="25"/>
  <c r="B37" i="25"/>
  <c r="H36" i="25"/>
  <c r="G36" i="25"/>
  <c r="E36" i="25"/>
  <c r="D36" i="25"/>
  <c r="C36" i="25"/>
  <c r="B36" i="25"/>
  <c r="H35" i="25"/>
  <c r="G35" i="25"/>
  <c r="I35" i="25" s="1"/>
  <c r="E35" i="25"/>
  <c r="D35" i="25"/>
  <c r="C35" i="25"/>
  <c r="B35" i="25"/>
  <c r="H34" i="25"/>
  <c r="G34" i="25"/>
  <c r="F34" i="25"/>
  <c r="E34" i="25"/>
  <c r="D34" i="25"/>
  <c r="C34" i="25"/>
  <c r="B34" i="25"/>
  <c r="H33" i="25"/>
  <c r="G33" i="25"/>
  <c r="I33" i="25" s="1"/>
  <c r="E33" i="25"/>
  <c r="D33" i="25"/>
  <c r="K33" i="25" s="1"/>
  <c r="C33" i="25"/>
  <c r="B33" i="25"/>
  <c r="H32" i="25"/>
  <c r="I32" i="25" s="1"/>
  <c r="G32" i="25"/>
  <c r="E32" i="25"/>
  <c r="D32" i="25"/>
  <c r="C32" i="25"/>
  <c r="B32" i="25"/>
  <c r="I31" i="25"/>
  <c r="H31" i="25"/>
  <c r="G31" i="25"/>
  <c r="E31" i="25"/>
  <c r="D31" i="25"/>
  <c r="K31" i="25" s="1"/>
  <c r="C31" i="25"/>
  <c r="B31" i="25"/>
  <c r="H30" i="25"/>
  <c r="G30" i="25"/>
  <c r="I30" i="25" s="1"/>
  <c r="E30" i="25"/>
  <c r="D30" i="25"/>
  <c r="C30" i="25"/>
  <c r="B30" i="25"/>
  <c r="H29" i="25"/>
  <c r="G29" i="25"/>
  <c r="I29" i="25" s="1"/>
  <c r="E29" i="25"/>
  <c r="D29" i="25"/>
  <c r="C29" i="25"/>
  <c r="B29" i="25"/>
  <c r="I28" i="25"/>
  <c r="H28" i="25"/>
  <c r="G28" i="25"/>
  <c r="E28" i="25"/>
  <c r="D28" i="25"/>
  <c r="K28" i="25" s="1"/>
  <c r="C28" i="25"/>
  <c r="B28" i="25"/>
  <c r="K27" i="25"/>
  <c r="I27" i="25"/>
  <c r="H27" i="25"/>
  <c r="G27" i="25"/>
  <c r="F27" i="25"/>
  <c r="E27" i="25"/>
  <c r="D27" i="25"/>
  <c r="C27" i="25"/>
  <c r="B27" i="25"/>
  <c r="K26" i="25"/>
  <c r="H26" i="25"/>
  <c r="G26" i="25"/>
  <c r="I26" i="25" s="1"/>
  <c r="F26" i="25"/>
  <c r="E26" i="25"/>
  <c r="D26" i="25"/>
  <c r="C26" i="25"/>
  <c r="B26" i="25"/>
  <c r="H25" i="25"/>
  <c r="G25" i="25"/>
  <c r="E25" i="25"/>
  <c r="D25" i="25"/>
  <c r="C25" i="25"/>
  <c r="B25" i="25"/>
  <c r="H24" i="25"/>
  <c r="I24" i="25" s="1"/>
  <c r="G24" i="25"/>
  <c r="E24" i="25"/>
  <c r="D24" i="25"/>
  <c r="C24" i="25"/>
  <c r="B24" i="25"/>
  <c r="H23" i="25"/>
  <c r="G23" i="25"/>
  <c r="I23" i="25" s="1"/>
  <c r="E23" i="25"/>
  <c r="D23" i="25"/>
  <c r="C23" i="25"/>
  <c r="B23" i="25"/>
  <c r="H22" i="25"/>
  <c r="G22" i="25"/>
  <c r="F22" i="25"/>
  <c r="E22" i="25"/>
  <c r="D22" i="25"/>
  <c r="K22" i="25" s="1"/>
  <c r="C22" i="25"/>
  <c r="B22" i="25"/>
  <c r="H21" i="25"/>
  <c r="G21" i="25"/>
  <c r="E21" i="25"/>
  <c r="D21" i="25"/>
  <c r="C21" i="25"/>
  <c r="B21" i="25"/>
  <c r="H20" i="25"/>
  <c r="G20" i="25"/>
  <c r="E20" i="25"/>
  <c r="D20" i="25"/>
  <c r="C20" i="25"/>
  <c r="B20" i="25"/>
  <c r="H19" i="25"/>
  <c r="I19" i="25" s="1"/>
  <c r="G19" i="25"/>
  <c r="E19" i="25"/>
  <c r="D19" i="25"/>
  <c r="C19" i="25"/>
  <c r="B19" i="25"/>
  <c r="H18" i="25"/>
  <c r="G18" i="25"/>
  <c r="F18" i="25"/>
  <c r="E18" i="25"/>
  <c r="D18" i="25"/>
  <c r="C18" i="25"/>
  <c r="B18" i="25"/>
  <c r="H17" i="25"/>
  <c r="G17" i="25"/>
  <c r="I17" i="25" s="1"/>
  <c r="E17" i="25"/>
  <c r="D17" i="25"/>
  <c r="C17" i="25"/>
  <c r="B17" i="25"/>
  <c r="H16" i="25"/>
  <c r="I16" i="25" s="1"/>
  <c r="G16" i="25"/>
  <c r="E16" i="25"/>
  <c r="D16" i="25"/>
  <c r="C16" i="25"/>
  <c r="B16" i="25"/>
  <c r="I15" i="25"/>
  <c r="H15" i="25"/>
  <c r="G15" i="25"/>
  <c r="E15" i="25"/>
  <c r="D15" i="25"/>
  <c r="K15" i="25" s="1"/>
  <c r="C15" i="25"/>
  <c r="B15" i="25"/>
  <c r="H14" i="25"/>
  <c r="G14" i="25"/>
  <c r="I14" i="25" s="1"/>
  <c r="E14" i="25"/>
  <c r="D14" i="25"/>
  <c r="F14" i="25" s="1"/>
  <c r="C14" i="25"/>
  <c r="B14" i="25"/>
  <c r="H13" i="25"/>
  <c r="G13" i="25"/>
  <c r="I13" i="25" s="1"/>
  <c r="E13" i="25"/>
  <c r="D13" i="25"/>
  <c r="C13" i="25"/>
  <c r="B13" i="25"/>
  <c r="H12" i="25"/>
  <c r="G12" i="25"/>
  <c r="E12" i="25"/>
  <c r="D12" i="25"/>
  <c r="C12" i="25"/>
  <c r="B12" i="25"/>
  <c r="H11" i="25"/>
  <c r="G11" i="25"/>
  <c r="I11" i="25" s="1"/>
  <c r="E11" i="25"/>
  <c r="D11" i="25"/>
  <c r="C11" i="25"/>
  <c r="B11" i="25"/>
  <c r="K108" i="8"/>
  <c r="H108" i="8"/>
  <c r="G108" i="8"/>
  <c r="I108" i="8" s="1"/>
  <c r="F108" i="8"/>
  <c r="E108" i="8"/>
  <c r="D108" i="8"/>
  <c r="C108" i="8"/>
  <c r="B108" i="8"/>
  <c r="H107" i="8"/>
  <c r="G107" i="8"/>
  <c r="I107" i="8" s="1"/>
  <c r="E107" i="8"/>
  <c r="D107" i="8"/>
  <c r="K107" i="8" s="1"/>
  <c r="C107" i="8"/>
  <c r="B107" i="8"/>
  <c r="I106" i="8"/>
  <c r="H106" i="8"/>
  <c r="G106" i="8"/>
  <c r="E106" i="8"/>
  <c r="D106" i="8"/>
  <c r="K106" i="8" s="1"/>
  <c r="C106" i="8"/>
  <c r="B106" i="8"/>
  <c r="I105" i="8"/>
  <c r="H105" i="8"/>
  <c r="G105" i="8"/>
  <c r="E105" i="8"/>
  <c r="D105" i="8"/>
  <c r="K105" i="8" s="1"/>
  <c r="C105" i="8"/>
  <c r="B105" i="8"/>
  <c r="H104" i="8"/>
  <c r="G104" i="8"/>
  <c r="I104" i="8" s="1"/>
  <c r="E104" i="8"/>
  <c r="D104" i="8"/>
  <c r="K104" i="8" s="1"/>
  <c r="C104" i="8"/>
  <c r="B104" i="8"/>
  <c r="H103" i="8"/>
  <c r="G103" i="8"/>
  <c r="I103" i="8" s="1"/>
  <c r="E103" i="8"/>
  <c r="D103" i="8"/>
  <c r="K103" i="8" s="1"/>
  <c r="C103" i="8"/>
  <c r="B103" i="8"/>
  <c r="I102" i="8"/>
  <c r="H102" i="8"/>
  <c r="G102" i="8"/>
  <c r="E102" i="8"/>
  <c r="D102" i="8"/>
  <c r="K102" i="8" s="1"/>
  <c r="C102" i="8"/>
  <c r="B102" i="8"/>
  <c r="H101" i="8"/>
  <c r="G101" i="8"/>
  <c r="E101" i="8"/>
  <c r="D101" i="8"/>
  <c r="F101" i="8" s="1"/>
  <c r="C101" i="8"/>
  <c r="B101" i="8"/>
  <c r="H100" i="8"/>
  <c r="G100" i="8"/>
  <c r="F100" i="8"/>
  <c r="E100" i="8"/>
  <c r="D100" i="8"/>
  <c r="C100" i="8"/>
  <c r="B100" i="8"/>
  <c r="H99" i="8"/>
  <c r="G99" i="8"/>
  <c r="I99" i="8" s="1"/>
  <c r="E99" i="8"/>
  <c r="D99" i="8"/>
  <c r="C99" i="8"/>
  <c r="B99" i="8"/>
  <c r="I98" i="8"/>
  <c r="H98" i="8"/>
  <c r="G98" i="8"/>
  <c r="E98" i="8"/>
  <c r="D98" i="8"/>
  <c r="C98" i="8"/>
  <c r="B98" i="8"/>
  <c r="H97" i="8"/>
  <c r="G97" i="8"/>
  <c r="I97" i="8" s="1"/>
  <c r="F97" i="8"/>
  <c r="E97" i="8"/>
  <c r="D97" i="8"/>
  <c r="C97" i="8"/>
  <c r="B97" i="8"/>
  <c r="H96" i="8"/>
  <c r="G96" i="8"/>
  <c r="I96" i="8" s="1"/>
  <c r="E96" i="8"/>
  <c r="D96" i="8"/>
  <c r="C96" i="8"/>
  <c r="B96" i="8"/>
  <c r="H95" i="8"/>
  <c r="G95" i="8"/>
  <c r="I95" i="8" s="1"/>
  <c r="E95" i="8"/>
  <c r="D95" i="8"/>
  <c r="K95" i="8" s="1"/>
  <c r="C95" i="8"/>
  <c r="B95" i="8"/>
  <c r="H94" i="8"/>
  <c r="G94" i="8"/>
  <c r="I94" i="8" s="1"/>
  <c r="E94" i="8"/>
  <c r="D94" i="8"/>
  <c r="C94" i="8"/>
  <c r="B94" i="8"/>
  <c r="I93" i="8"/>
  <c r="H93" i="8"/>
  <c r="G93" i="8"/>
  <c r="F93" i="8"/>
  <c r="E93" i="8"/>
  <c r="D93" i="8"/>
  <c r="C93" i="8"/>
  <c r="B93" i="8"/>
  <c r="H92" i="8"/>
  <c r="G92" i="8"/>
  <c r="I92" i="8" s="1"/>
  <c r="E92" i="8"/>
  <c r="D92" i="8"/>
  <c r="F92" i="8" s="1"/>
  <c r="C92" i="8"/>
  <c r="B92" i="8"/>
  <c r="H91" i="8"/>
  <c r="G91" i="8"/>
  <c r="E91" i="8"/>
  <c r="D91" i="8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F89" i="8"/>
  <c r="E89" i="8"/>
  <c r="D89" i="8"/>
  <c r="C89" i="8"/>
  <c r="B89" i="8"/>
  <c r="H88" i="8"/>
  <c r="G88" i="8"/>
  <c r="E88" i="8"/>
  <c r="F88" i="8" s="1"/>
  <c r="D88" i="8"/>
  <c r="C88" i="8"/>
  <c r="B88" i="8"/>
  <c r="H87" i="8"/>
  <c r="G87" i="8"/>
  <c r="I87" i="8" s="1"/>
  <c r="E87" i="8"/>
  <c r="D87" i="8"/>
  <c r="C87" i="8"/>
  <c r="B87" i="8"/>
  <c r="I86" i="8"/>
  <c r="H86" i="8"/>
  <c r="G86" i="8"/>
  <c r="E86" i="8"/>
  <c r="D86" i="8"/>
  <c r="K86" i="8" s="1"/>
  <c r="C86" i="8"/>
  <c r="B86" i="8"/>
  <c r="H85" i="8"/>
  <c r="I85" i="8" s="1"/>
  <c r="G85" i="8"/>
  <c r="E85" i="8"/>
  <c r="D85" i="8"/>
  <c r="C85" i="8"/>
  <c r="B85" i="8"/>
  <c r="H84" i="8"/>
  <c r="G84" i="8"/>
  <c r="E84" i="8"/>
  <c r="D84" i="8"/>
  <c r="F84" i="8" s="1"/>
  <c r="C84" i="8"/>
  <c r="B84" i="8"/>
  <c r="H83" i="8"/>
  <c r="G83" i="8"/>
  <c r="I83" i="8" s="1"/>
  <c r="E83" i="8"/>
  <c r="D83" i="8"/>
  <c r="C83" i="8"/>
  <c r="B83" i="8"/>
  <c r="H82" i="8"/>
  <c r="I82" i="8" s="1"/>
  <c r="G82" i="8"/>
  <c r="E82" i="8"/>
  <c r="D82" i="8"/>
  <c r="C82" i="8"/>
  <c r="B82" i="8"/>
  <c r="K81" i="8"/>
  <c r="H81" i="8"/>
  <c r="I81" i="8" s="1"/>
  <c r="G81" i="8"/>
  <c r="E81" i="8"/>
  <c r="F81" i="8" s="1"/>
  <c r="D81" i="8"/>
  <c r="C81" i="8"/>
  <c r="B81" i="8"/>
  <c r="H80" i="8"/>
  <c r="G80" i="8"/>
  <c r="E80" i="8"/>
  <c r="D80" i="8"/>
  <c r="F80" i="8" s="1"/>
  <c r="C80" i="8"/>
  <c r="B80" i="8"/>
  <c r="H79" i="8"/>
  <c r="G79" i="8"/>
  <c r="E79" i="8"/>
  <c r="D79" i="8"/>
  <c r="C79" i="8"/>
  <c r="B79" i="8"/>
  <c r="H78" i="8"/>
  <c r="G78" i="8"/>
  <c r="I78" i="8" s="1"/>
  <c r="E78" i="8"/>
  <c r="D78" i="8"/>
  <c r="C78" i="8"/>
  <c r="B78" i="8"/>
  <c r="K77" i="8"/>
  <c r="H77" i="8"/>
  <c r="G77" i="8"/>
  <c r="I77" i="8" s="1"/>
  <c r="F77" i="8"/>
  <c r="E77" i="8"/>
  <c r="D77" i="8"/>
  <c r="C77" i="8"/>
  <c r="B77" i="8"/>
  <c r="H76" i="8"/>
  <c r="G76" i="8"/>
  <c r="E76" i="8"/>
  <c r="D76" i="8"/>
  <c r="F76" i="8" s="1"/>
  <c r="C76" i="8"/>
  <c r="B76" i="8"/>
  <c r="H75" i="8"/>
  <c r="G75" i="8"/>
  <c r="E75" i="8"/>
  <c r="D75" i="8"/>
  <c r="K75" i="8" s="1"/>
  <c r="C75" i="8"/>
  <c r="B75" i="8"/>
  <c r="H74" i="8"/>
  <c r="G74" i="8"/>
  <c r="I74" i="8" s="1"/>
  <c r="E74" i="8"/>
  <c r="D74" i="8"/>
  <c r="K74" i="8" s="1"/>
  <c r="C74" i="8"/>
  <c r="B74" i="8"/>
  <c r="I73" i="8"/>
  <c r="H73" i="8"/>
  <c r="G73" i="8"/>
  <c r="F73" i="8"/>
  <c r="E73" i="8"/>
  <c r="D73" i="8"/>
  <c r="C73" i="8"/>
  <c r="B73" i="8"/>
  <c r="H72" i="8"/>
  <c r="G72" i="8"/>
  <c r="E72" i="8"/>
  <c r="F72" i="8" s="1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C70" i="8"/>
  <c r="B70" i="8"/>
  <c r="H69" i="8"/>
  <c r="G69" i="8"/>
  <c r="I69" i="8" s="1"/>
  <c r="F69" i="8"/>
  <c r="E69" i="8"/>
  <c r="D69" i="8"/>
  <c r="K69" i="8" s="1"/>
  <c r="C69" i="8"/>
  <c r="B69" i="8"/>
  <c r="H68" i="8"/>
  <c r="G68" i="8"/>
  <c r="E68" i="8"/>
  <c r="F68" i="8" s="1"/>
  <c r="D68" i="8"/>
  <c r="C68" i="8"/>
  <c r="B68" i="8"/>
  <c r="H67" i="8"/>
  <c r="G67" i="8"/>
  <c r="I67" i="8" s="1"/>
  <c r="E67" i="8"/>
  <c r="D67" i="8"/>
  <c r="C67" i="8"/>
  <c r="B67" i="8"/>
  <c r="I66" i="8"/>
  <c r="H66" i="8"/>
  <c r="G66" i="8"/>
  <c r="E66" i="8"/>
  <c r="D66" i="8"/>
  <c r="K66" i="8" s="1"/>
  <c r="C66" i="8"/>
  <c r="B66" i="8"/>
  <c r="H65" i="8"/>
  <c r="I65" i="8" s="1"/>
  <c r="G65" i="8"/>
  <c r="E65" i="8"/>
  <c r="D65" i="8"/>
  <c r="C65" i="8"/>
  <c r="B65" i="8"/>
  <c r="H64" i="8"/>
  <c r="G64" i="8"/>
  <c r="E64" i="8"/>
  <c r="D64" i="8"/>
  <c r="F64" i="8" s="1"/>
  <c r="C64" i="8"/>
  <c r="B64" i="8"/>
  <c r="H63" i="8"/>
  <c r="G63" i="8"/>
  <c r="I63" i="8" s="1"/>
  <c r="E63" i="8"/>
  <c r="D63" i="8"/>
  <c r="C63" i="8"/>
  <c r="B63" i="8"/>
  <c r="H62" i="8"/>
  <c r="I62" i="8" s="1"/>
  <c r="G62" i="8"/>
  <c r="E62" i="8"/>
  <c r="D62" i="8"/>
  <c r="C62" i="8"/>
  <c r="B62" i="8"/>
  <c r="H61" i="8"/>
  <c r="G61" i="8"/>
  <c r="I61" i="8" s="1"/>
  <c r="E61" i="8"/>
  <c r="D61" i="8"/>
  <c r="F61" i="8" s="1"/>
  <c r="C61" i="8"/>
  <c r="B61" i="8"/>
  <c r="K60" i="8"/>
  <c r="H60" i="8"/>
  <c r="G60" i="8"/>
  <c r="I60" i="8" s="1"/>
  <c r="E60" i="8"/>
  <c r="D60" i="8"/>
  <c r="F60" i="8" s="1"/>
  <c r="C60" i="8"/>
  <c r="B60" i="8"/>
  <c r="H59" i="8"/>
  <c r="G59" i="8"/>
  <c r="E59" i="8"/>
  <c r="D59" i="8"/>
  <c r="C59" i="8"/>
  <c r="B59" i="8"/>
  <c r="H58" i="8"/>
  <c r="G58" i="8"/>
  <c r="I58" i="8" s="1"/>
  <c r="E58" i="8"/>
  <c r="D58" i="8"/>
  <c r="K58" i="8" s="1"/>
  <c r="C58" i="8"/>
  <c r="B58" i="8"/>
  <c r="H57" i="8"/>
  <c r="G57" i="8"/>
  <c r="I57" i="8" s="1"/>
  <c r="E57" i="8"/>
  <c r="D57" i="8"/>
  <c r="C57" i="8"/>
  <c r="B57" i="8"/>
  <c r="H56" i="8"/>
  <c r="G56" i="8"/>
  <c r="F56" i="8"/>
  <c r="E56" i="8"/>
  <c r="D56" i="8"/>
  <c r="C56" i="8"/>
  <c r="B56" i="8"/>
  <c r="H55" i="8"/>
  <c r="G55" i="8"/>
  <c r="E55" i="8"/>
  <c r="D55" i="8"/>
  <c r="C55" i="8"/>
  <c r="B55" i="8"/>
  <c r="H54" i="8"/>
  <c r="G54" i="8"/>
  <c r="I54" i="8" s="1"/>
  <c r="E54" i="8"/>
  <c r="D54" i="8"/>
  <c r="C54" i="8"/>
  <c r="B54" i="8"/>
  <c r="H53" i="8"/>
  <c r="G53" i="8"/>
  <c r="I53" i="8" s="1"/>
  <c r="E53" i="8"/>
  <c r="D53" i="8"/>
  <c r="F53" i="8" s="1"/>
  <c r="C53" i="8"/>
  <c r="B53" i="8"/>
  <c r="H52" i="8"/>
  <c r="G52" i="8"/>
  <c r="F52" i="8"/>
  <c r="E52" i="8"/>
  <c r="D52" i="8"/>
  <c r="C52" i="8"/>
  <c r="B52" i="8"/>
  <c r="H51" i="8"/>
  <c r="G51" i="8"/>
  <c r="I51" i="8" s="1"/>
  <c r="E51" i="8"/>
  <c r="D51" i="8"/>
  <c r="K51" i="8" s="1"/>
  <c r="C51" i="8"/>
  <c r="B51" i="8"/>
  <c r="H50" i="8"/>
  <c r="G50" i="8"/>
  <c r="I50" i="8" s="1"/>
  <c r="E50" i="8"/>
  <c r="D50" i="8"/>
  <c r="C50" i="8"/>
  <c r="B50" i="8"/>
  <c r="H49" i="8"/>
  <c r="G49" i="8"/>
  <c r="I49" i="8" s="1"/>
  <c r="E49" i="8"/>
  <c r="D49" i="8"/>
  <c r="F49" i="8" s="1"/>
  <c r="C49" i="8"/>
  <c r="B49" i="8"/>
  <c r="K48" i="8"/>
  <c r="H48" i="8"/>
  <c r="G48" i="8"/>
  <c r="I48" i="8" s="1"/>
  <c r="E48" i="8"/>
  <c r="D48" i="8"/>
  <c r="F48" i="8" s="1"/>
  <c r="C48" i="8"/>
  <c r="B48" i="8"/>
  <c r="H47" i="8"/>
  <c r="G47" i="8"/>
  <c r="I47" i="8" s="1"/>
  <c r="E47" i="8"/>
  <c r="D47" i="8"/>
  <c r="C47" i="8"/>
  <c r="B47" i="8"/>
  <c r="H46" i="8"/>
  <c r="G46" i="8"/>
  <c r="I46" i="8" s="1"/>
  <c r="E46" i="8"/>
  <c r="D46" i="8"/>
  <c r="K46" i="8" s="1"/>
  <c r="C46" i="8"/>
  <c r="B46" i="8"/>
  <c r="I45" i="8"/>
  <c r="H45" i="8"/>
  <c r="G45" i="8"/>
  <c r="E45" i="8"/>
  <c r="D45" i="8"/>
  <c r="F45" i="8" s="1"/>
  <c r="K45" i="8" s="1"/>
  <c r="C45" i="8"/>
  <c r="B45" i="8"/>
  <c r="H44" i="8"/>
  <c r="G44" i="8"/>
  <c r="I44" i="8" s="1"/>
  <c r="F44" i="8"/>
  <c r="E44" i="8"/>
  <c r="D44" i="8"/>
  <c r="K44" i="8" s="1"/>
  <c r="C44" i="8"/>
  <c r="B44" i="8"/>
  <c r="H43" i="8"/>
  <c r="G43" i="8"/>
  <c r="I43" i="8" s="1"/>
  <c r="E43" i="8"/>
  <c r="D43" i="8"/>
  <c r="K43" i="8" s="1"/>
  <c r="C43" i="8"/>
  <c r="B43" i="8"/>
  <c r="H42" i="8"/>
  <c r="G42" i="8"/>
  <c r="I42" i="8" s="1"/>
  <c r="E42" i="8"/>
  <c r="D42" i="8"/>
  <c r="C42" i="8"/>
  <c r="B42" i="8"/>
  <c r="I41" i="8"/>
  <c r="H41" i="8"/>
  <c r="G41" i="8"/>
  <c r="F41" i="8"/>
  <c r="E41" i="8"/>
  <c r="D41" i="8"/>
  <c r="C41" i="8"/>
  <c r="B41" i="8"/>
  <c r="H40" i="8"/>
  <c r="G40" i="8"/>
  <c r="E40" i="8"/>
  <c r="F40" i="8" s="1"/>
  <c r="D40" i="8"/>
  <c r="C40" i="8"/>
  <c r="B40" i="8"/>
  <c r="H39" i="8"/>
  <c r="G39" i="8"/>
  <c r="I39" i="8" s="1"/>
  <c r="E39" i="8"/>
  <c r="D39" i="8"/>
  <c r="C39" i="8"/>
  <c r="B39" i="8"/>
  <c r="H38" i="8"/>
  <c r="G38" i="8"/>
  <c r="E38" i="8"/>
  <c r="D38" i="8"/>
  <c r="C38" i="8"/>
  <c r="B38" i="8"/>
  <c r="H37" i="8"/>
  <c r="G37" i="8"/>
  <c r="I37" i="8" s="1"/>
  <c r="F37" i="8"/>
  <c r="K37" i="8" s="1"/>
  <c r="E37" i="8"/>
  <c r="D37" i="8"/>
  <c r="C37" i="8"/>
  <c r="B37" i="8"/>
  <c r="H36" i="8"/>
  <c r="G36" i="8"/>
  <c r="E36" i="8"/>
  <c r="D36" i="8"/>
  <c r="F36" i="8" s="1"/>
  <c r="C36" i="8"/>
  <c r="B36" i="8"/>
  <c r="H35" i="8"/>
  <c r="G35" i="8"/>
  <c r="I35" i="8" s="1"/>
  <c r="E35" i="8"/>
  <c r="D35" i="8"/>
  <c r="K35" i="8" s="1"/>
  <c r="C35" i="8"/>
  <c r="B35" i="8"/>
  <c r="H34" i="8"/>
  <c r="G34" i="8"/>
  <c r="I34" i="8" s="1"/>
  <c r="E34" i="8"/>
  <c r="D34" i="8"/>
  <c r="C34" i="8"/>
  <c r="B34" i="8"/>
  <c r="I33" i="8"/>
  <c r="H33" i="8"/>
  <c r="G33" i="8"/>
  <c r="F33" i="8"/>
  <c r="E33" i="8"/>
  <c r="D33" i="8"/>
  <c r="C33" i="8"/>
  <c r="B33" i="8"/>
  <c r="H32" i="8"/>
  <c r="G32" i="8"/>
  <c r="E32" i="8"/>
  <c r="F32" i="8" s="1"/>
  <c r="D32" i="8"/>
  <c r="C32" i="8"/>
  <c r="B32" i="8"/>
  <c r="H31" i="8"/>
  <c r="G31" i="8"/>
  <c r="I31" i="8" s="1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G29" i="8"/>
  <c r="I29" i="8" s="1"/>
  <c r="F29" i="8"/>
  <c r="E29" i="8"/>
  <c r="D29" i="8"/>
  <c r="K29" i="8" s="1"/>
  <c r="C29" i="8"/>
  <c r="B29" i="8"/>
  <c r="H28" i="8"/>
  <c r="G28" i="8"/>
  <c r="I28" i="8" s="1"/>
  <c r="F28" i="8"/>
  <c r="E28" i="8"/>
  <c r="D28" i="8"/>
  <c r="K28" i="8" s="1"/>
  <c r="C28" i="8"/>
  <c r="B28" i="8"/>
  <c r="H27" i="8"/>
  <c r="G27" i="8"/>
  <c r="I27" i="8" s="1"/>
  <c r="E27" i="8"/>
  <c r="D27" i="8"/>
  <c r="K27" i="8" s="1"/>
  <c r="C27" i="8"/>
  <c r="B27" i="8"/>
  <c r="I26" i="8"/>
  <c r="H26" i="8"/>
  <c r="G26" i="8"/>
  <c r="E26" i="8"/>
  <c r="D26" i="8"/>
  <c r="K26" i="8" s="1"/>
  <c r="C26" i="8"/>
  <c r="B26" i="8"/>
  <c r="H25" i="8"/>
  <c r="I25" i="8" s="1"/>
  <c r="G25" i="8"/>
  <c r="E25" i="8"/>
  <c r="D25" i="8"/>
  <c r="F25" i="8" s="1"/>
  <c r="K25" i="8" s="1"/>
  <c r="C25" i="8"/>
  <c r="B25" i="8"/>
  <c r="H24" i="8"/>
  <c r="G24" i="8"/>
  <c r="E24" i="8"/>
  <c r="D24" i="8"/>
  <c r="F24" i="8" s="1"/>
  <c r="C24" i="8"/>
  <c r="B24" i="8"/>
  <c r="H23" i="8"/>
  <c r="G23" i="8"/>
  <c r="I23" i="8" s="1"/>
  <c r="E23" i="8"/>
  <c r="D23" i="8"/>
  <c r="C23" i="8"/>
  <c r="B23" i="8"/>
  <c r="I22" i="8"/>
  <c r="H22" i="8"/>
  <c r="G22" i="8"/>
  <c r="E22" i="8"/>
  <c r="D22" i="8"/>
  <c r="K22" i="8" s="1"/>
  <c r="C22" i="8"/>
  <c r="B22" i="8"/>
  <c r="I21" i="8"/>
  <c r="H21" i="8"/>
  <c r="G21" i="8"/>
  <c r="E21" i="8"/>
  <c r="D21" i="8"/>
  <c r="F21" i="8" s="1"/>
  <c r="C21" i="8"/>
  <c r="B21" i="8"/>
  <c r="H20" i="8"/>
  <c r="G20" i="8"/>
  <c r="F20" i="8"/>
  <c r="E20" i="8"/>
  <c r="D20" i="8"/>
  <c r="C20" i="8"/>
  <c r="B20" i="8"/>
  <c r="H19" i="8"/>
  <c r="G19" i="8"/>
  <c r="I19" i="8" s="1"/>
  <c r="E19" i="8"/>
  <c r="D19" i="8"/>
  <c r="C19" i="8"/>
  <c r="B19" i="8"/>
  <c r="I18" i="8"/>
  <c r="H18" i="8"/>
  <c r="G18" i="8"/>
  <c r="E18" i="8"/>
  <c r="D18" i="8"/>
  <c r="C18" i="8"/>
  <c r="B18" i="8"/>
  <c r="H17" i="8"/>
  <c r="I17" i="8" s="1"/>
  <c r="G17" i="8"/>
  <c r="E17" i="8"/>
  <c r="D17" i="8"/>
  <c r="C17" i="8"/>
  <c r="B17" i="8"/>
  <c r="H16" i="8"/>
  <c r="G16" i="8"/>
  <c r="E16" i="8"/>
  <c r="D16" i="8"/>
  <c r="F16" i="8" s="1"/>
  <c r="C16" i="8"/>
  <c r="B16" i="8"/>
  <c r="H15" i="8"/>
  <c r="G15" i="8"/>
  <c r="I15" i="8" s="1"/>
  <c r="E15" i="8"/>
  <c r="D15" i="8"/>
  <c r="K15" i="8" s="1"/>
  <c r="C15" i="8"/>
  <c r="B15" i="8"/>
  <c r="I14" i="8"/>
  <c r="H14" i="8"/>
  <c r="G14" i="8"/>
  <c r="E14" i="8"/>
  <c r="D14" i="8"/>
  <c r="K14" i="8" s="1"/>
  <c r="C14" i="8"/>
  <c r="B14" i="8"/>
  <c r="H13" i="8"/>
  <c r="I13" i="8" s="1"/>
  <c r="G13" i="8"/>
  <c r="E13" i="8"/>
  <c r="D13" i="8"/>
  <c r="F13" i="8" s="1"/>
  <c r="C13" i="8"/>
  <c r="B13" i="8"/>
  <c r="H12" i="8"/>
  <c r="G12" i="8"/>
  <c r="F12" i="8"/>
  <c r="E12" i="8"/>
  <c r="D12" i="8"/>
  <c r="C12" i="8"/>
  <c r="B12" i="8"/>
  <c r="H11" i="8"/>
  <c r="G11" i="8"/>
  <c r="I11" i="8" s="1"/>
  <c r="E11" i="8"/>
  <c r="D11" i="8"/>
  <c r="K11" i="8" s="1"/>
  <c r="C11" i="8"/>
  <c r="B11" i="8"/>
  <c r="I108" i="10"/>
  <c r="H108" i="10"/>
  <c r="G108" i="10"/>
  <c r="E108" i="10"/>
  <c r="D108" i="10"/>
  <c r="K108" i="10" s="1"/>
  <c r="C108" i="10"/>
  <c r="B108" i="10"/>
  <c r="H107" i="10"/>
  <c r="G107" i="10"/>
  <c r="I107" i="10" s="1"/>
  <c r="E107" i="10"/>
  <c r="D107" i="10"/>
  <c r="C107" i="10"/>
  <c r="B107" i="10"/>
  <c r="H106" i="10"/>
  <c r="G106" i="10"/>
  <c r="I106" i="10" s="1"/>
  <c r="E106" i="10"/>
  <c r="D106" i="10"/>
  <c r="K106" i="10" s="1"/>
  <c r="C106" i="10"/>
  <c r="B106" i="10"/>
  <c r="I105" i="10"/>
  <c r="H105" i="10"/>
  <c r="G105" i="10"/>
  <c r="E105" i="10"/>
  <c r="D105" i="10"/>
  <c r="K105" i="10" s="1"/>
  <c r="C105" i="10"/>
  <c r="B105" i="10"/>
  <c r="K104" i="10"/>
  <c r="I104" i="10"/>
  <c r="H104" i="10"/>
  <c r="G104" i="10"/>
  <c r="F104" i="10"/>
  <c r="E104" i="10"/>
  <c r="D104" i="10"/>
  <c r="C104" i="10"/>
  <c r="B104" i="10"/>
  <c r="K103" i="10"/>
  <c r="H103" i="10"/>
  <c r="G103" i="10"/>
  <c r="I103" i="10" s="1"/>
  <c r="F103" i="10"/>
  <c r="E103" i="10"/>
  <c r="D103" i="10"/>
  <c r="C103" i="10"/>
  <c r="B103" i="10"/>
  <c r="H102" i="10"/>
  <c r="G102" i="10"/>
  <c r="I102" i="10" s="1"/>
  <c r="E102" i="10"/>
  <c r="D102" i="10"/>
  <c r="K102" i="10" s="1"/>
  <c r="C102" i="10"/>
  <c r="B102" i="10"/>
  <c r="H101" i="10"/>
  <c r="G101" i="10"/>
  <c r="E101" i="10"/>
  <c r="D101" i="10"/>
  <c r="C101" i="10"/>
  <c r="B101" i="10"/>
  <c r="H100" i="10"/>
  <c r="G100" i="10"/>
  <c r="I100" i="10" s="1"/>
  <c r="E100" i="10"/>
  <c r="D100" i="10"/>
  <c r="C100" i="10"/>
  <c r="B100" i="10"/>
  <c r="H99" i="10"/>
  <c r="G99" i="10"/>
  <c r="E99" i="10"/>
  <c r="D99" i="10"/>
  <c r="F99" i="10" s="1"/>
  <c r="C99" i="10"/>
  <c r="B99" i="10"/>
  <c r="H98" i="10"/>
  <c r="G98" i="10"/>
  <c r="I98" i="10" s="1"/>
  <c r="E98" i="10"/>
  <c r="D98" i="10"/>
  <c r="C98" i="10"/>
  <c r="B98" i="10"/>
  <c r="H97" i="10"/>
  <c r="G97" i="10"/>
  <c r="I97" i="10" s="1"/>
  <c r="E97" i="10"/>
  <c r="D97" i="10"/>
  <c r="C97" i="10"/>
  <c r="B97" i="10"/>
  <c r="I96" i="10"/>
  <c r="H96" i="10"/>
  <c r="G96" i="10"/>
  <c r="E96" i="10"/>
  <c r="D96" i="10"/>
  <c r="C96" i="10"/>
  <c r="B96" i="10"/>
  <c r="K95" i="10"/>
  <c r="H95" i="10"/>
  <c r="G95" i="10"/>
  <c r="E95" i="10"/>
  <c r="D95" i="10"/>
  <c r="F95" i="10" s="1"/>
  <c r="C95" i="10"/>
  <c r="B95" i="10"/>
  <c r="H94" i="10"/>
  <c r="G94" i="10"/>
  <c r="I94" i="10" s="1"/>
  <c r="E94" i="10"/>
  <c r="D94" i="10"/>
  <c r="C94" i="10"/>
  <c r="B94" i="10"/>
  <c r="H93" i="10"/>
  <c r="G93" i="10"/>
  <c r="I93" i="10" s="1"/>
  <c r="E93" i="10"/>
  <c r="D93" i="10"/>
  <c r="K93" i="10" s="1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F91" i="10" s="1"/>
  <c r="D91" i="10"/>
  <c r="C91" i="10"/>
  <c r="B91" i="10"/>
  <c r="H90" i="10"/>
  <c r="G90" i="10"/>
  <c r="E90" i="10"/>
  <c r="D90" i="10"/>
  <c r="K90" i="10" s="1"/>
  <c r="C90" i="10"/>
  <c r="B90" i="10"/>
  <c r="H89" i="10"/>
  <c r="G89" i="10"/>
  <c r="E89" i="10"/>
  <c r="D89" i="10"/>
  <c r="C89" i="10"/>
  <c r="B89" i="10"/>
  <c r="I88" i="10"/>
  <c r="H88" i="10"/>
  <c r="G88" i="10"/>
  <c r="E88" i="10"/>
  <c r="D88" i="10"/>
  <c r="C88" i="10"/>
  <c r="B88" i="10"/>
  <c r="H87" i="10"/>
  <c r="G87" i="10"/>
  <c r="I87" i="10" s="1"/>
  <c r="K87" i="10" s="1"/>
  <c r="F87" i="10"/>
  <c r="E87" i="10"/>
  <c r="D87" i="10"/>
  <c r="C87" i="10"/>
  <c r="B87" i="10"/>
  <c r="H86" i="10"/>
  <c r="G86" i="10"/>
  <c r="I86" i="10" s="1"/>
  <c r="E86" i="10"/>
  <c r="D86" i="10"/>
  <c r="K86" i="10" s="1"/>
  <c r="C86" i="10"/>
  <c r="B86" i="10"/>
  <c r="H85" i="10"/>
  <c r="I85" i="10" s="1"/>
  <c r="G85" i="10"/>
  <c r="E85" i="10"/>
  <c r="D85" i="10"/>
  <c r="C85" i="10"/>
  <c r="B85" i="10"/>
  <c r="H84" i="10"/>
  <c r="G84" i="10"/>
  <c r="I84" i="10" s="1"/>
  <c r="E84" i="10"/>
  <c r="D84" i="10"/>
  <c r="C84" i="10"/>
  <c r="B84" i="10"/>
  <c r="K83" i="10"/>
  <c r="H83" i="10"/>
  <c r="G83" i="10"/>
  <c r="I83" i="10" s="1"/>
  <c r="F83" i="10"/>
  <c r="E83" i="10"/>
  <c r="D83" i="10"/>
  <c r="C83" i="10"/>
  <c r="B83" i="10"/>
  <c r="H82" i="10"/>
  <c r="G82" i="10"/>
  <c r="E82" i="10"/>
  <c r="D82" i="10"/>
  <c r="C82" i="10"/>
  <c r="B82" i="10"/>
  <c r="H81" i="10"/>
  <c r="G81" i="10"/>
  <c r="E81" i="10"/>
  <c r="D81" i="10"/>
  <c r="C81" i="10"/>
  <c r="B81" i="10"/>
  <c r="H80" i="10"/>
  <c r="G80" i="10"/>
  <c r="I80" i="10" s="1"/>
  <c r="E80" i="10"/>
  <c r="D80" i="10"/>
  <c r="C80" i="10"/>
  <c r="B80" i="10"/>
  <c r="H79" i="10"/>
  <c r="G79" i="10"/>
  <c r="E79" i="10"/>
  <c r="D79" i="10"/>
  <c r="F79" i="10" s="1"/>
  <c r="C79" i="10"/>
  <c r="B79" i="10"/>
  <c r="H78" i="10"/>
  <c r="G78" i="10"/>
  <c r="I78" i="10" s="1"/>
  <c r="E78" i="10"/>
  <c r="D78" i="10"/>
  <c r="C78" i="10"/>
  <c r="B78" i="10"/>
  <c r="I77" i="10"/>
  <c r="H77" i="10"/>
  <c r="G77" i="10"/>
  <c r="E77" i="10"/>
  <c r="D77" i="10"/>
  <c r="K77" i="10" s="1"/>
  <c r="C77" i="10"/>
  <c r="B77" i="10"/>
  <c r="I76" i="10"/>
  <c r="H76" i="10"/>
  <c r="G76" i="10"/>
  <c r="E76" i="10"/>
  <c r="D76" i="10"/>
  <c r="C76" i="10"/>
  <c r="B76" i="10"/>
  <c r="K75" i="10"/>
  <c r="H75" i="10"/>
  <c r="G75" i="10"/>
  <c r="E75" i="10"/>
  <c r="D75" i="10"/>
  <c r="F75" i="10" s="1"/>
  <c r="C75" i="10"/>
  <c r="B75" i="10"/>
  <c r="H74" i="10"/>
  <c r="G74" i="10"/>
  <c r="I74" i="10" s="1"/>
  <c r="E74" i="10"/>
  <c r="D74" i="10"/>
  <c r="C74" i="10"/>
  <c r="B74" i="10"/>
  <c r="H73" i="10"/>
  <c r="G73" i="10"/>
  <c r="E73" i="10"/>
  <c r="D73" i="10"/>
  <c r="C73" i="10"/>
  <c r="B73" i="10"/>
  <c r="H72" i="10"/>
  <c r="I72" i="10" s="1"/>
  <c r="G72" i="10"/>
  <c r="E72" i="10"/>
  <c r="D72" i="10"/>
  <c r="C72" i="10"/>
  <c r="B72" i="10"/>
  <c r="H71" i="10"/>
  <c r="G71" i="10"/>
  <c r="I71" i="10" s="1"/>
  <c r="F71" i="10"/>
  <c r="E71" i="10"/>
  <c r="D71" i="10"/>
  <c r="C71" i="10"/>
  <c r="B71" i="10"/>
  <c r="H70" i="10"/>
  <c r="G70" i="10"/>
  <c r="E70" i="10"/>
  <c r="D70" i="10"/>
  <c r="C70" i="10"/>
  <c r="B70" i="10"/>
  <c r="H69" i="10"/>
  <c r="G69" i="10"/>
  <c r="I69" i="10" s="1"/>
  <c r="E69" i="10"/>
  <c r="D69" i="10"/>
  <c r="K69" i="10" s="1"/>
  <c r="C69" i="10"/>
  <c r="B69" i="10"/>
  <c r="H68" i="10"/>
  <c r="G68" i="10"/>
  <c r="I68" i="10" s="1"/>
  <c r="E68" i="10"/>
  <c r="D68" i="10"/>
  <c r="C68" i="10"/>
  <c r="B68" i="10"/>
  <c r="H67" i="10"/>
  <c r="G67" i="10"/>
  <c r="I67" i="10" s="1"/>
  <c r="E67" i="10"/>
  <c r="D67" i="10"/>
  <c r="F67" i="10" s="1"/>
  <c r="C67" i="10"/>
  <c r="B67" i="10"/>
  <c r="H66" i="10"/>
  <c r="G66" i="10"/>
  <c r="E66" i="10"/>
  <c r="D66" i="10"/>
  <c r="C66" i="10"/>
  <c r="B66" i="10"/>
  <c r="H65" i="10"/>
  <c r="G65" i="10"/>
  <c r="E65" i="10"/>
  <c r="D65" i="10"/>
  <c r="C65" i="10"/>
  <c r="B65" i="10"/>
  <c r="H64" i="10"/>
  <c r="I64" i="10" s="1"/>
  <c r="G64" i="10"/>
  <c r="E64" i="10"/>
  <c r="D64" i="10"/>
  <c r="C64" i="10"/>
  <c r="B64" i="10"/>
  <c r="H63" i="10"/>
  <c r="G63" i="10"/>
  <c r="I63" i="10" s="1"/>
  <c r="F63" i="10"/>
  <c r="E63" i="10"/>
  <c r="D63" i="10"/>
  <c r="C63" i="10"/>
  <c r="B63" i="10"/>
  <c r="H62" i="10"/>
  <c r="G62" i="10"/>
  <c r="I62" i="10" s="1"/>
  <c r="E62" i="10"/>
  <c r="D62" i="10"/>
  <c r="C62" i="10"/>
  <c r="B62" i="10"/>
  <c r="H61" i="10"/>
  <c r="I61" i="10" s="1"/>
  <c r="G61" i="10"/>
  <c r="E61" i="10"/>
  <c r="D61" i="10"/>
  <c r="C61" i="10"/>
  <c r="B61" i="10"/>
  <c r="I60" i="10"/>
  <c r="H60" i="10"/>
  <c r="G60" i="10"/>
  <c r="E60" i="10"/>
  <c r="D60" i="10"/>
  <c r="C60" i="10"/>
  <c r="B60" i="10"/>
  <c r="H59" i="10"/>
  <c r="G59" i="10"/>
  <c r="I59" i="10" s="1"/>
  <c r="E59" i="10"/>
  <c r="D59" i="10"/>
  <c r="F59" i="10" s="1"/>
  <c r="C59" i="10"/>
  <c r="B59" i="10"/>
  <c r="H58" i="10"/>
  <c r="G58" i="10"/>
  <c r="I58" i="10" s="1"/>
  <c r="E58" i="10"/>
  <c r="D58" i="10"/>
  <c r="C58" i="10"/>
  <c r="B58" i="10"/>
  <c r="H57" i="10"/>
  <c r="G57" i="10"/>
  <c r="E57" i="10"/>
  <c r="D57" i="10"/>
  <c r="K57" i="10" s="1"/>
  <c r="C57" i="10"/>
  <c r="B57" i="10"/>
  <c r="H56" i="10"/>
  <c r="G56" i="10"/>
  <c r="E56" i="10"/>
  <c r="D56" i="10"/>
  <c r="C56" i="10"/>
  <c r="B56" i="10"/>
  <c r="H55" i="10"/>
  <c r="G55" i="10"/>
  <c r="I55" i="10" s="1"/>
  <c r="E55" i="10"/>
  <c r="D55" i="10"/>
  <c r="F55" i="10" s="1"/>
  <c r="C55" i="10"/>
  <c r="B55" i="10"/>
  <c r="H54" i="10"/>
  <c r="G54" i="10"/>
  <c r="E54" i="10"/>
  <c r="D54" i="10"/>
  <c r="C54" i="10"/>
  <c r="B54" i="10"/>
  <c r="H53" i="10"/>
  <c r="G53" i="10"/>
  <c r="E53" i="10"/>
  <c r="D53" i="10"/>
  <c r="C53" i="10"/>
  <c r="B53" i="10"/>
  <c r="H52" i="10"/>
  <c r="I52" i="10" s="1"/>
  <c r="G52" i="10"/>
  <c r="E52" i="10"/>
  <c r="D52" i="10"/>
  <c r="C52" i="10"/>
  <c r="B52" i="10"/>
  <c r="K51" i="10"/>
  <c r="H51" i="10"/>
  <c r="G51" i="10"/>
  <c r="I51" i="10" s="1"/>
  <c r="E51" i="10"/>
  <c r="D51" i="10"/>
  <c r="F51" i="10" s="1"/>
  <c r="C51" i="10"/>
  <c r="B51" i="10"/>
  <c r="H50" i="10"/>
  <c r="G50" i="10"/>
  <c r="I50" i="10" s="1"/>
  <c r="E50" i="10"/>
  <c r="D50" i="10"/>
  <c r="C50" i="10"/>
  <c r="B50" i="10"/>
  <c r="H49" i="10"/>
  <c r="G49" i="10"/>
  <c r="E49" i="10"/>
  <c r="D49" i="10"/>
  <c r="C49" i="10"/>
  <c r="B49" i="10"/>
  <c r="I48" i="10"/>
  <c r="H48" i="10"/>
  <c r="G48" i="10"/>
  <c r="F48" i="10"/>
  <c r="E48" i="10"/>
  <c r="D48" i="10"/>
  <c r="K48" i="10" s="1"/>
  <c r="C48" i="10"/>
  <c r="B48" i="10"/>
  <c r="H47" i="10"/>
  <c r="G47" i="10"/>
  <c r="E47" i="10"/>
  <c r="D47" i="10"/>
  <c r="F47" i="10" s="1"/>
  <c r="C47" i="10"/>
  <c r="B47" i="10"/>
  <c r="H46" i="10"/>
  <c r="G46" i="10"/>
  <c r="I46" i="10" s="1"/>
  <c r="E46" i="10"/>
  <c r="D46" i="10"/>
  <c r="K46" i="10" s="1"/>
  <c r="C46" i="10"/>
  <c r="B46" i="10"/>
  <c r="H45" i="10"/>
  <c r="I45" i="10" s="1"/>
  <c r="G45" i="10"/>
  <c r="E45" i="10"/>
  <c r="D45" i="10"/>
  <c r="C45" i="10"/>
  <c r="B45" i="10"/>
  <c r="K44" i="10"/>
  <c r="I44" i="10"/>
  <c r="H44" i="10"/>
  <c r="G44" i="10"/>
  <c r="F44" i="10"/>
  <c r="E44" i="10"/>
  <c r="D44" i="10"/>
  <c r="C44" i="10"/>
  <c r="B44" i="10"/>
  <c r="K43" i="10"/>
  <c r="H43" i="10"/>
  <c r="G43" i="10"/>
  <c r="I43" i="10" s="1"/>
  <c r="F43" i="10"/>
  <c r="E43" i="10"/>
  <c r="D43" i="10"/>
  <c r="C43" i="10"/>
  <c r="B43" i="10"/>
  <c r="H42" i="10"/>
  <c r="G42" i="10"/>
  <c r="E42" i="10"/>
  <c r="D42" i="10"/>
  <c r="C42" i="10"/>
  <c r="B42" i="10"/>
  <c r="H41" i="10"/>
  <c r="G41" i="10"/>
  <c r="E41" i="10"/>
  <c r="D41" i="10"/>
  <c r="C41" i="10"/>
  <c r="B41" i="10"/>
  <c r="I40" i="10"/>
  <c r="H40" i="10"/>
  <c r="G40" i="10"/>
  <c r="E40" i="10"/>
  <c r="D40" i="10"/>
  <c r="C40" i="10"/>
  <c r="B40" i="10"/>
  <c r="H39" i="10"/>
  <c r="G39" i="10"/>
  <c r="I39" i="10" s="1"/>
  <c r="K39" i="10" s="1"/>
  <c r="E39" i="10"/>
  <c r="D39" i="10"/>
  <c r="F39" i="10" s="1"/>
  <c r="C39" i="10"/>
  <c r="B39" i="10"/>
  <c r="H38" i="10"/>
  <c r="G38" i="10"/>
  <c r="I38" i="10" s="1"/>
  <c r="E38" i="10"/>
  <c r="D38" i="10"/>
  <c r="C38" i="10"/>
  <c r="B38" i="10"/>
  <c r="H37" i="10"/>
  <c r="G37" i="10"/>
  <c r="E37" i="10"/>
  <c r="D37" i="10"/>
  <c r="C37" i="10"/>
  <c r="B37" i="10"/>
  <c r="H36" i="10"/>
  <c r="G36" i="10"/>
  <c r="E36" i="10"/>
  <c r="D36" i="10"/>
  <c r="C36" i="10"/>
  <c r="B36" i="10"/>
  <c r="H35" i="10"/>
  <c r="G35" i="10"/>
  <c r="I35" i="10" s="1"/>
  <c r="F35" i="10"/>
  <c r="E35" i="10"/>
  <c r="D35" i="10"/>
  <c r="K35" i="10" s="1"/>
  <c r="C35" i="10"/>
  <c r="B35" i="10"/>
  <c r="H34" i="10"/>
  <c r="G34" i="10"/>
  <c r="I34" i="10" s="1"/>
  <c r="E34" i="10"/>
  <c r="D34" i="10"/>
  <c r="C34" i="10"/>
  <c r="B34" i="10"/>
  <c r="H33" i="10"/>
  <c r="G33" i="10"/>
  <c r="E33" i="10"/>
  <c r="D33" i="10"/>
  <c r="C33" i="10"/>
  <c r="B33" i="10"/>
  <c r="I32" i="10"/>
  <c r="H32" i="10"/>
  <c r="G32" i="10"/>
  <c r="E32" i="10"/>
  <c r="D32" i="10"/>
  <c r="C32" i="10"/>
  <c r="B32" i="10"/>
  <c r="K31" i="10"/>
  <c r="H31" i="10"/>
  <c r="G31" i="10"/>
  <c r="I31" i="10" s="1"/>
  <c r="F31" i="10"/>
  <c r="E31" i="10"/>
  <c r="D31" i="10"/>
  <c r="C31" i="10"/>
  <c r="B31" i="10"/>
  <c r="H30" i="10"/>
  <c r="G30" i="10"/>
  <c r="I30" i="10" s="1"/>
  <c r="E30" i="10"/>
  <c r="D30" i="10"/>
  <c r="K30" i="10" s="1"/>
  <c r="C30" i="10"/>
  <c r="B30" i="10"/>
  <c r="H29" i="10"/>
  <c r="G29" i="10"/>
  <c r="E29" i="10"/>
  <c r="D29" i="10"/>
  <c r="C29" i="10"/>
  <c r="B29" i="10"/>
  <c r="I28" i="10"/>
  <c r="H28" i="10"/>
  <c r="G28" i="10"/>
  <c r="E28" i="10"/>
  <c r="D28" i="10"/>
  <c r="C28" i="10"/>
  <c r="B28" i="10"/>
  <c r="H27" i="10"/>
  <c r="G27" i="10"/>
  <c r="I27" i="10" s="1"/>
  <c r="K27" i="10" s="1"/>
  <c r="E27" i="10"/>
  <c r="D27" i="10"/>
  <c r="F27" i="10" s="1"/>
  <c r="C27" i="10"/>
  <c r="B27" i="10"/>
  <c r="H26" i="10"/>
  <c r="G26" i="10"/>
  <c r="I26" i="10" s="1"/>
  <c r="E26" i="10"/>
  <c r="D26" i="10"/>
  <c r="K26" i="10" s="1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I23" i="10" s="1"/>
  <c r="E23" i="10"/>
  <c r="D23" i="10"/>
  <c r="F23" i="10" s="1"/>
  <c r="C23" i="10"/>
  <c r="B23" i="10"/>
  <c r="H22" i="10"/>
  <c r="G22" i="10"/>
  <c r="E22" i="10"/>
  <c r="D22" i="10"/>
  <c r="C22" i="10"/>
  <c r="B22" i="10"/>
  <c r="H21" i="10"/>
  <c r="G21" i="10"/>
  <c r="E21" i="10"/>
  <c r="D21" i="10"/>
  <c r="C21" i="10"/>
  <c r="B21" i="10"/>
  <c r="H20" i="10"/>
  <c r="I20" i="10" s="1"/>
  <c r="G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I18" i="10" s="1"/>
  <c r="E18" i="10"/>
  <c r="D18" i="10"/>
  <c r="C18" i="10"/>
  <c r="B18" i="10"/>
  <c r="H17" i="10"/>
  <c r="I17" i="10" s="1"/>
  <c r="G17" i="10"/>
  <c r="E17" i="10"/>
  <c r="D17" i="10"/>
  <c r="C17" i="10"/>
  <c r="B17" i="10"/>
  <c r="H16" i="10"/>
  <c r="G16" i="10"/>
  <c r="I16" i="10" s="1"/>
  <c r="E16" i="10"/>
  <c r="D16" i="10"/>
  <c r="C16" i="10"/>
  <c r="B16" i="10"/>
  <c r="H15" i="10"/>
  <c r="G15" i="10"/>
  <c r="I15" i="10" s="1"/>
  <c r="E15" i="10"/>
  <c r="D15" i="10"/>
  <c r="C15" i="10"/>
  <c r="B15" i="10"/>
  <c r="H14" i="10"/>
  <c r="G14" i="10"/>
  <c r="E14" i="10"/>
  <c r="D14" i="10"/>
  <c r="K14" i="10" s="1"/>
  <c r="C14" i="10"/>
  <c r="B14" i="10"/>
  <c r="H13" i="10"/>
  <c r="G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E11" i="10"/>
  <c r="D11" i="10"/>
  <c r="C11" i="10"/>
  <c r="B11" i="10"/>
  <c r="I108" i="12"/>
  <c r="H108" i="12"/>
  <c r="G108" i="12"/>
  <c r="E108" i="12"/>
  <c r="D108" i="12"/>
  <c r="K108" i="12" s="1"/>
  <c r="C108" i="12"/>
  <c r="B108" i="12"/>
  <c r="H107" i="12"/>
  <c r="G107" i="12"/>
  <c r="I107" i="12" s="1"/>
  <c r="E107" i="12"/>
  <c r="D107" i="12"/>
  <c r="C107" i="12"/>
  <c r="B107" i="12"/>
  <c r="H106" i="12"/>
  <c r="G106" i="12"/>
  <c r="I106" i="12" s="1"/>
  <c r="E106" i="12"/>
  <c r="D106" i="12"/>
  <c r="K106" i="12" s="1"/>
  <c r="C106" i="12"/>
  <c r="B106" i="12"/>
  <c r="I105" i="12"/>
  <c r="H105" i="12"/>
  <c r="G105" i="12"/>
  <c r="E105" i="12"/>
  <c r="D105" i="12"/>
  <c r="K105" i="12" s="1"/>
  <c r="C105" i="12"/>
  <c r="B105" i="12"/>
  <c r="K104" i="12"/>
  <c r="I104" i="12"/>
  <c r="H104" i="12"/>
  <c r="G104" i="12"/>
  <c r="F104" i="12"/>
  <c r="E104" i="12"/>
  <c r="D104" i="12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I102" i="12" s="1"/>
  <c r="E102" i="12"/>
  <c r="D102" i="12"/>
  <c r="K102" i="12" s="1"/>
  <c r="C102" i="12"/>
  <c r="B102" i="12"/>
  <c r="H101" i="12"/>
  <c r="I101" i="12" s="1"/>
  <c r="G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E99" i="12"/>
  <c r="D99" i="12"/>
  <c r="F99" i="12" s="1"/>
  <c r="C99" i="12"/>
  <c r="B99" i="12"/>
  <c r="H98" i="12"/>
  <c r="G98" i="12"/>
  <c r="I98" i="12" s="1"/>
  <c r="E98" i="12"/>
  <c r="D98" i="12"/>
  <c r="C98" i="12"/>
  <c r="B98" i="12"/>
  <c r="H97" i="12"/>
  <c r="G97" i="12"/>
  <c r="I97" i="12" s="1"/>
  <c r="E97" i="12"/>
  <c r="D97" i="12"/>
  <c r="C97" i="12"/>
  <c r="B97" i="12"/>
  <c r="I96" i="12"/>
  <c r="H96" i="12"/>
  <c r="G96" i="12"/>
  <c r="E96" i="12"/>
  <c r="K96" i="12" s="1"/>
  <c r="D96" i="12"/>
  <c r="C96" i="12"/>
  <c r="B96" i="12"/>
  <c r="H95" i="12"/>
  <c r="G95" i="12"/>
  <c r="E95" i="12"/>
  <c r="K95" i="12" s="1"/>
  <c r="D95" i="12"/>
  <c r="C95" i="12"/>
  <c r="B95" i="12"/>
  <c r="H94" i="12"/>
  <c r="G94" i="12"/>
  <c r="I94" i="12" s="1"/>
  <c r="E94" i="12"/>
  <c r="D94" i="12"/>
  <c r="C94" i="12"/>
  <c r="B94" i="12"/>
  <c r="H93" i="12"/>
  <c r="I93" i="12" s="1"/>
  <c r="G93" i="12"/>
  <c r="E93" i="12"/>
  <c r="D93" i="12"/>
  <c r="C93" i="12"/>
  <c r="B93" i="12"/>
  <c r="H92" i="12"/>
  <c r="G92" i="12"/>
  <c r="I92" i="12" s="1"/>
  <c r="E92" i="12"/>
  <c r="D92" i="12"/>
  <c r="K92" i="12" s="1"/>
  <c r="C92" i="12"/>
  <c r="B92" i="12"/>
  <c r="H91" i="12"/>
  <c r="G91" i="12"/>
  <c r="I91" i="12" s="1"/>
  <c r="E91" i="12"/>
  <c r="D91" i="12"/>
  <c r="F91" i="12" s="1"/>
  <c r="C91" i="12"/>
  <c r="B91" i="12"/>
  <c r="H90" i="12"/>
  <c r="G90" i="12"/>
  <c r="E90" i="12"/>
  <c r="D90" i="12"/>
  <c r="C90" i="12"/>
  <c r="B90" i="12"/>
  <c r="H89" i="12"/>
  <c r="G89" i="12"/>
  <c r="E89" i="12"/>
  <c r="D89" i="12"/>
  <c r="C89" i="12"/>
  <c r="B89" i="12"/>
  <c r="K88" i="12"/>
  <c r="I88" i="12"/>
  <c r="H88" i="12"/>
  <c r="G88" i="12"/>
  <c r="F88" i="12"/>
  <c r="E88" i="12"/>
  <c r="D88" i="12"/>
  <c r="C88" i="12"/>
  <c r="B88" i="12"/>
  <c r="K87" i="12"/>
  <c r="H87" i="12"/>
  <c r="G87" i="12"/>
  <c r="I87" i="12" s="1"/>
  <c r="F87" i="12"/>
  <c r="E87" i="12"/>
  <c r="D87" i="12"/>
  <c r="C87" i="12"/>
  <c r="B87" i="12"/>
  <c r="H86" i="12"/>
  <c r="G86" i="12"/>
  <c r="I86" i="12" s="1"/>
  <c r="E86" i="12"/>
  <c r="D86" i="12"/>
  <c r="K86" i="12" s="1"/>
  <c r="C86" i="12"/>
  <c r="B86" i="12"/>
  <c r="H85" i="12"/>
  <c r="G85" i="12"/>
  <c r="E85" i="12"/>
  <c r="D85" i="12"/>
  <c r="C85" i="12"/>
  <c r="B85" i="12"/>
  <c r="H84" i="12"/>
  <c r="G84" i="12"/>
  <c r="I84" i="12" s="1"/>
  <c r="F84" i="12"/>
  <c r="E84" i="12"/>
  <c r="D84" i="12"/>
  <c r="K84" i="12" s="1"/>
  <c r="C84" i="12"/>
  <c r="B84" i="12"/>
  <c r="K83" i="12"/>
  <c r="H83" i="12"/>
  <c r="G83" i="12"/>
  <c r="I83" i="12" s="1"/>
  <c r="F83" i="12"/>
  <c r="E83" i="12"/>
  <c r="D83" i="12"/>
  <c r="C83" i="12"/>
  <c r="B83" i="12"/>
  <c r="H82" i="12"/>
  <c r="G82" i="12"/>
  <c r="E82" i="12"/>
  <c r="D82" i="12"/>
  <c r="K82" i="12" s="1"/>
  <c r="C82" i="12"/>
  <c r="B82" i="12"/>
  <c r="H81" i="12"/>
  <c r="I81" i="12" s="1"/>
  <c r="G81" i="12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G79" i="12"/>
  <c r="E79" i="12"/>
  <c r="D79" i="12"/>
  <c r="C79" i="12"/>
  <c r="B79" i="12"/>
  <c r="H78" i="12"/>
  <c r="G78" i="12"/>
  <c r="I78" i="12" s="1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I76" i="12" s="1"/>
  <c r="G76" i="12"/>
  <c r="E76" i="12"/>
  <c r="D76" i="12"/>
  <c r="C76" i="12"/>
  <c r="B76" i="12"/>
  <c r="H75" i="12"/>
  <c r="G75" i="12"/>
  <c r="I75" i="12" s="1"/>
  <c r="E75" i="12"/>
  <c r="D75" i="12"/>
  <c r="F75" i="12" s="1"/>
  <c r="C75" i="12"/>
  <c r="B75" i="12"/>
  <c r="H74" i="12"/>
  <c r="G74" i="12"/>
  <c r="E74" i="12"/>
  <c r="D74" i="12"/>
  <c r="C74" i="12"/>
  <c r="B74" i="12"/>
  <c r="H73" i="12"/>
  <c r="G73" i="12"/>
  <c r="E73" i="12"/>
  <c r="D73" i="12"/>
  <c r="C73" i="12"/>
  <c r="B73" i="12"/>
  <c r="H72" i="12"/>
  <c r="I72" i="12" s="1"/>
  <c r="G72" i="12"/>
  <c r="E72" i="12"/>
  <c r="D72" i="12"/>
  <c r="C72" i="12"/>
  <c r="B72" i="12"/>
  <c r="H71" i="12"/>
  <c r="G71" i="12"/>
  <c r="I71" i="12" s="1"/>
  <c r="F71" i="12"/>
  <c r="E71" i="12"/>
  <c r="D71" i="12"/>
  <c r="C71" i="12"/>
  <c r="B71" i="12"/>
  <c r="H70" i="12"/>
  <c r="G70" i="12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I68" i="12" s="1"/>
  <c r="G68" i="12"/>
  <c r="E68" i="12"/>
  <c r="D68" i="12"/>
  <c r="C68" i="12"/>
  <c r="B68" i="12"/>
  <c r="H67" i="12"/>
  <c r="G67" i="12"/>
  <c r="I67" i="12" s="1"/>
  <c r="F67" i="12"/>
  <c r="E67" i="12"/>
  <c r="D67" i="12"/>
  <c r="C67" i="12"/>
  <c r="B67" i="12"/>
  <c r="H66" i="12"/>
  <c r="G66" i="12"/>
  <c r="E66" i="12"/>
  <c r="D66" i="12"/>
  <c r="C66" i="12"/>
  <c r="B66" i="12"/>
  <c r="H65" i="12"/>
  <c r="G65" i="12"/>
  <c r="E65" i="12"/>
  <c r="D65" i="12"/>
  <c r="K65" i="12" s="1"/>
  <c r="C65" i="12"/>
  <c r="B65" i="12"/>
  <c r="H64" i="12"/>
  <c r="I64" i="12" s="1"/>
  <c r="G64" i="12"/>
  <c r="E64" i="12"/>
  <c r="D64" i="12"/>
  <c r="C64" i="12"/>
  <c r="B64" i="12"/>
  <c r="H63" i="12"/>
  <c r="G63" i="12"/>
  <c r="E63" i="12"/>
  <c r="D63" i="12"/>
  <c r="F63" i="12" s="1"/>
  <c r="C63" i="12"/>
  <c r="B63" i="12"/>
  <c r="H62" i="12"/>
  <c r="G62" i="12"/>
  <c r="I62" i="12" s="1"/>
  <c r="E62" i="12"/>
  <c r="D62" i="12"/>
  <c r="C62" i="12"/>
  <c r="B62" i="12"/>
  <c r="H61" i="12"/>
  <c r="I61" i="12" s="1"/>
  <c r="G61" i="12"/>
  <c r="E61" i="12"/>
  <c r="D61" i="12"/>
  <c r="C61" i="12"/>
  <c r="B61" i="12"/>
  <c r="I60" i="12"/>
  <c r="H60" i="12"/>
  <c r="G60" i="12"/>
  <c r="F60" i="12"/>
  <c r="E60" i="12"/>
  <c r="D60" i="12"/>
  <c r="K60" i="12" s="1"/>
  <c r="C60" i="12"/>
  <c r="B60" i="12"/>
  <c r="H59" i="12"/>
  <c r="G59" i="12"/>
  <c r="I59" i="12" s="1"/>
  <c r="K59" i="12" s="1"/>
  <c r="E59" i="12"/>
  <c r="D59" i="12"/>
  <c r="F59" i="12" s="1"/>
  <c r="C59" i="12"/>
  <c r="B59" i="12"/>
  <c r="H58" i="12"/>
  <c r="G58" i="12"/>
  <c r="I58" i="12" s="1"/>
  <c r="E58" i="12"/>
  <c r="D58" i="12"/>
  <c r="C58" i="12"/>
  <c r="B58" i="12"/>
  <c r="H57" i="12"/>
  <c r="G57" i="12"/>
  <c r="E57" i="12"/>
  <c r="D57" i="12"/>
  <c r="K57" i="12" s="1"/>
  <c r="C57" i="12"/>
  <c r="B57" i="12"/>
  <c r="H56" i="12"/>
  <c r="I56" i="12" s="1"/>
  <c r="G56" i="12"/>
  <c r="E56" i="12"/>
  <c r="D56" i="12"/>
  <c r="C56" i="12"/>
  <c r="B56" i="12"/>
  <c r="H55" i="12"/>
  <c r="G55" i="12"/>
  <c r="I55" i="12" s="1"/>
  <c r="F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H52" i="12"/>
  <c r="I52" i="12" s="1"/>
  <c r="G52" i="12"/>
  <c r="E52" i="12"/>
  <c r="D52" i="12"/>
  <c r="C52" i="12"/>
  <c r="B52" i="12"/>
  <c r="K51" i="12"/>
  <c r="H51" i="12"/>
  <c r="G51" i="12"/>
  <c r="I51" i="12" s="1"/>
  <c r="E51" i="12"/>
  <c r="D51" i="12"/>
  <c r="F51" i="12" s="1"/>
  <c r="C51" i="12"/>
  <c r="B51" i="12"/>
  <c r="H50" i="12"/>
  <c r="G50" i="12"/>
  <c r="E50" i="12"/>
  <c r="D50" i="12"/>
  <c r="C50" i="12"/>
  <c r="B50" i="12"/>
  <c r="H49" i="12"/>
  <c r="G49" i="12"/>
  <c r="E49" i="12"/>
  <c r="D49" i="12"/>
  <c r="C49" i="12"/>
  <c r="B49" i="12"/>
  <c r="K48" i="12"/>
  <c r="I48" i="12"/>
  <c r="H48" i="12"/>
  <c r="G48" i="12"/>
  <c r="F48" i="12"/>
  <c r="E48" i="12"/>
  <c r="D48" i="12"/>
  <c r="C48" i="12"/>
  <c r="B48" i="12"/>
  <c r="H47" i="12"/>
  <c r="G47" i="12"/>
  <c r="E47" i="12"/>
  <c r="F47" i="12" s="1"/>
  <c r="D47" i="12"/>
  <c r="C47" i="12"/>
  <c r="B47" i="12"/>
  <c r="H46" i="12"/>
  <c r="G46" i="12"/>
  <c r="I46" i="12" s="1"/>
  <c r="E46" i="12"/>
  <c r="D46" i="12"/>
  <c r="K46" i="12" s="1"/>
  <c r="C46" i="12"/>
  <c r="B46" i="12"/>
  <c r="H45" i="12"/>
  <c r="I45" i="12" s="1"/>
  <c r="G45" i="12"/>
  <c r="E45" i="12"/>
  <c r="D45" i="12"/>
  <c r="C45" i="12"/>
  <c r="B45" i="12"/>
  <c r="I44" i="12"/>
  <c r="H44" i="12"/>
  <c r="G44" i="12"/>
  <c r="E44" i="12"/>
  <c r="D44" i="12"/>
  <c r="C44" i="12"/>
  <c r="B44" i="12"/>
  <c r="H43" i="12"/>
  <c r="G43" i="12"/>
  <c r="I43" i="12" s="1"/>
  <c r="E43" i="12"/>
  <c r="D43" i="12"/>
  <c r="F43" i="12" s="1"/>
  <c r="C43" i="12"/>
  <c r="B43" i="12"/>
  <c r="H42" i="12"/>
  <c r="G42" i="12"/>
  <c r="I42" i="12" s="1"/>
  <c r="E42" i="12"/>
  <c r="D42" i="12"/>
  <c r="C42" i="12"/>
  <c r="B42" i="12"/>
  <c r="H41" i="12"/>
  <c r="I41" i="12" s="1"/>
  <c r="G41" i="12"/>
  <c r="E41" i="12"/>
  <c r="D41" i="12"/>
  <c r="C41" i="12"/>
  <c r="B41" i="12"/>
  <c r="H40" i="12"/>
  <c r="G40" i="12"/>
  <c r="I40" i="12" s="1"/>
  <c r="E40" i="12"/>
  <c r="D40" i="12"/>
  <c r="C40" i="12"/>
  <c r="B40" i="12"/>
  <c r="H39" i="12"/>
  <c r="G39" i="12"/>
  <c r="E39" i="12"/>
  <c r="F39" i="12" s="1"/>
  <c r="D39" i="12"/>
  <c r="C39" i="12"/>
  <c r="B39" i="12"/>
  <c r="H38" i="12"/>
  <c r="G38" i="12"/>
  <c r="I38" i="12" s="1"/>
  <c r="E38" i="12"/>
  <c r="D38" i="12"/>
  <c r="K38" i="12" s="1"/>
  <c r="C38" i="12"/>
  <c r="B38" i="12"/>
  <c r="H37" i="12"/>
  <c r="G37" i="12"/>
  <c r="E37" i="12"/>
  <c r="D37" i="12"/>
  <c r="C37" i="12"/>
  <c r="B37" i="12"/>
  <c r="I36" i="12"/>
  <c r="H36" i="12"/>
  <c r="G36" i="12"/>
  <c r="E36" i="12"/>
  <c r="D36" i="12"/>
  <c r="C36" i="12"/>
  <c r="B36" i="12"/>
  <c r="H35" i="12"/>
  <c r="G35" i="12"/>
  <c r="I35" i="12" s="1"/>
  <c r="E35" i="12"/>
  <c r="K35" i="12" s="1"/>
  <c r="D35" i="12"/>
  <c r="C35" i="12"/>
  <c r="B35" i="12"/>
  <c r="H34" i="12"/>
  <c r="G34" i="12"/>
  <c r="I34" i="12" s="1"/>
  <c r="E34" i="12"/>
  <c r="D34" i="12"/>
  <c r="C34" i="12"/>
  <c r="B34" i="12"/>
  <c r="H33" i="12"/>
  <c r="I33" i="12" s="1"/>
  <c r="G33" i="12"/>
  <c r="E33" i="12"/>
  <c r="D33" i="12"/>
  <c r="C33" i="12"/>
  <c r="B33" i="12"/>
  <c r="I32" i="12"/>
  <c r="H32" i="12"/>
  <c r="G32" i="12"/>
  <c r="E32" i="12"/>
  <c r="D32" i="12"/>
  <c r="C32" i="12"/>
  <c r="B32" i="12"/>
  <c r="H31" i="12"/>
  <c r="G31" i="12"/>
  <c r="I31" i="12" s="1"/>
  <c r="E31" i="12"/>
  <c r="D31" i="12"/>
  <c r="F31" i="12" s="1"/>
  <c r="C31" i="12"/>
  <c r="B31" i="12"/>
  <c r="H30" i="12"/>
  <c r="G30" i="12"/>
  <c r="I30" i="12" s="1"/>
  <c r="E30" i="12"/>
  <c r="D30" i="12"/>
  <c r="K30" i="12" s="1"/>
  <c r="C30" i="12"/>
  <c r="B30" i="12"/>
  <c r="H29" i="12"/>
  <c r="I29" i="12" s="1"/>
  <c r="G29" i="12"/>
  <c r="E29" i="12"/>
  <c r="D29" i="12"/>
  <c r="K29" i="12" s="1"/>
  <c r="C29" i="12"/>
  <c r="B29" i="12"/>
  <c r="H28" i="12"/>
  <c r="G28" i="12"/>
  <c r="I28" i="12" s="1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E26" i="12"/>
  <c r="D26" i="12"/>
  <c r="K26" i="12" s="1"/>
  <c r="C26" i="12"/>
  <c r="B26" i="12"/>
  <c r="H25" i="12"/>
  <c r="I25" i="12" s="1"/>
  <c r="G25" i="12"/>
  <c r="E25" i="12"/>
  <c r="D25" i="12"/>
  <c r="C25" i="12"/>
  <c r="B25" i="12"/>
  <c r="H24" i="12"/>
  <c r="G24" i="12"/>
  <c r="I24" i="12" s="1"/>
  <c r="E24" i="12"/>
  <c r="D24" i="12"/>
  <c r="C24" i="12"/>
  <c r="B24" i="12"/>
  <c r="K23" i="12"/>
  <c r="H23" i="12"/>
  <c r="G23" i="12"/>
  <c r="I23" i="12" s="1"/>
  <c r="F23" i="12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I20" i="12" s="1"/>
  <c r="G20" i="12"/>
  <c r="E20" i="12"/>
  <c r="D20" i="12"/>
  <c r="C20" i="12"/>
  <c r="B20" i="12"/>
  <c r="H19" i="12"/>
  <c r="G19" i="12"/>
  <c r="E19" i="12"/>
  <c r="D19" i="12"/>
  <c r="F19" i="12" s="1"/>
  <c r="C19" i="12"/>
  <c r="B19" i="12"/>
  <c r="H18" i="12"/>
  <c r="G18" i="12"/>
  <c r="I18" i="12" s="1"/>
  <c r="E18" i="12"/>
  <c r="D18" i="12"/>
  <c r="K18" i="12" s="1"/>
  <c r="C18" i="12"/>
  <c r="B18" i="12"/>
  <c r="H17" i="12"/>
  <c r="I17" i="12" s="1"/>
  <c r="G17" i="12"/>
  <c r="E17" i="12"/>
  <c r="D17" i="12"/>
  <c r="C17" i="12"/>
  <c r="B17" i="12"/>
  <c r="H16" i="12"/>
  <c r="G16" i="12"/>
  <c r="I16" i="12" s="1"/>
  <c r="E16" i="12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E14" i="12"/>
  <c r="D14" i="12"/>
  <c r="K14" i="12" s="1"/>
  <c r="C14" i="12"/>
  <c r="B14" i="12"/>
  <c r="H13" i="12"/>
  <c r="I13" i="12" s="1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K11" i="12"/>
  <c r="H11" i="12"/>
  <c r="G11" i="12"/>
  <c r="I11" i="12" s="1"/>
  <c r="F11" i="12"/>
  <c r="E11" i="12"/>
  <c r="D11" i="12"/>
  <c r="C11" i="12"/>
  <c r="B11" i="12"/>
  <c r="I108" i="14"/>
  <c r="H108" i="14"/>
  <c r="G108" i="14"/>
  <c r="E108" i="14"/>
  <c r="D108" i="14"/>
  <c r="K108" i="14" s="1"/>
  <c r="C108" i="14"/>
  <c r="B108" i="14"/>
  <c r="K107" i="14"/>
  <c r="H107" i="14"/>
  <c r="G107" i="14"/>
  <c r="I107" i="14" s="1"/>
  <c r="E107" i="14"/>
  <c r="D107" i="14"/>
  <c r="F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K104" i="14"/>
  <c r="H104" i="14"/>
  <c r="G104" i="14"/>
  <c r="I104" i="14" s="1"/>
  <c r="F104" i="14"/>
  <c r="E104" i="14"/>
  <c r="D104" i="14"/>
  <c r="C104" i="14"/>
  <c r="B104" i="14"/>
  <c r="K103" i="14"/>
  <c r="H103" i="14"/>
  <c r="G103" i="14"/>
  <c r="I103" i="14" s="1"/>
  <c r="F103" i="14"/>
  <c r="E103" i="14"/>
  <c r="D103" i="14"/>
  <c r="C103" i="14"/>
  <c r="B103" i="14"/>
  <c r="H102" i="14"/>
  <c r="G102" i="14"/>
  <c r="I102" i="14" s="1"/>
  <c r="E102" i="14"/>
  <c r="D102" i="14"/>
  <c r="K102" i="14" s="1"/>
  <c r="C102" i="14"/>
  <c r="B102" i="14"/>
  <c r="H101" i="14"/>
  <c r="I101" i="14" s="1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I98" i="14" s="1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I96" i="14" s="1"/>
  <c r="G96" i="14"/>
  <c r="E96" i="14"/>
  <c r="D96" i="14"/>
  <c r="C96" i="14"/>
  <c r="B96" i="14"/>
  <c r="H95" i="14"/>
  <c r="G95" i="14"/>
  <c r="I95" i="14" s="1"/>
  <c r="E95" i="14"/>
  <c r="D95" i="14"/>
  <c r="F95" i="14" s="1"/>
  <c r="C95" i="14"/>
  <c r="B95" i="14"/>
  <c r="H94" i="14"/>
  <c r="G94" i="14"/>
  <c r="E94" i="14"/>
  <c r="D94" i="14"/>
  <c r="C94" i="14"/>
  <c r="B94" i="14"/>
  <c r="H93" i="14"/>
  <c r="G93" i="14"/>
  <c r="I93" i="14" s="1"/>
  <c r="E93" i="14"/>
  <c r="D93" i="14"/>
  <c r="K93" i="14" s="1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F91" i="14"/>
  <c r="E91" i="14"/>
  <c r="D91" i="14"/>
  <c r="C91" i="14"/>
  <c r="B91" i="14"/>
  <c r="H90" i="14"/>
  <c r="G90" i="14"/>
  <c r="E90" i="14"/>
  <c r="D90" i="14"/>
  <c r="K90" i="14" s="1"/>
  <c r="C90" i="14"/>
  <c r="B90" i="14"/>
  <c r="H89" i="14"/>
  <c r="G89" i="14"/>
  <c r="E89" i="14"/>
  <c r="D89" i="14"/>
  <c r="C89" i="14"/>
  <c r="B89" i="14"/>
  <c r="H88" i="14"/>
  <c r="I88" i="14" s="1"/>
  <c r="G88" i="14"/>
  <c r="E88" i="14"/>
  <c r="D88" i="14"/>
  <c r="C88" i="14"/>
  <c r="B88" i="14"/>
  <c r="K87" i="14"/>
  <c r="H87" i="14"/>
  <c r="G87" i="14"/>
  <c r="I87" i="14" s="1"/>
  <c r="E87" i="14"/>
  <c r="D87" i="14"/>
  <c r="F87" i="14" s="1"/>
  <c r="C87" i="14"/>
  <c r="B87" i="14"/>
  <c r="H86" i="14"/>
  <c r="G86" i="14"/>
  <c r="I86" i="14" s="1"/>
  <c r="E86" i="14"/>
  <c r="D86" i="14"/>
  <c r="C86" i="14"/>
  <c r="B86" i="14"/>
  <c r="H85" i="14"/>
  <c r="G85" i="14"/>
  <c r="E85" i="14"/>
  <c r="D85" i="14"/>
  <c r="C85" i="14"/>
  <c r="B85" i="14"/>
  <c r="H84" i="14"/>
  <c r="I84" i="14" s="1"/>
  <c r="G84" i="14"/>
  <c r="E84" i="14"/>
  <c r="D84" i="14"/>
  <c r="C84" i="14"/>
  <c r="B84" i="14"/>
  <c r="H83" i="14"/>
  <c r="G83" i="14"/>
  <c r="I83" i="14" s="1"/>
  <c r="E83" i="14"/>
  <c r="D83" i="14"/>
  <c r="C83" i="14"/>
  <c r="B83" i="14"/>
  <c r="H82" i="14"/>
  <c r="G82" i="14"/>
  <c r="I82" i="14" s="1"/>
  <c r="E82" i="14"/>
  <c r="D82" i="14"/>
  <c r="C82" i="14"/>
  <c r="B82" i="14"/>
  <c r="H81" i="14"/>
  <c r="G81" i="14"/>
  <c r="E81" i="14"/>
  <c r="D81" i="14"/>
  <c r="K81" i="14" s="1"/>
  <c r="C81" i="14"/>
  <c r="B81" i="14"/>
  <c r="H80" i="14"/>
  <c r="G80" i="14"/>
  <c r="E80" i="14"/>
  <c r="D80" i="14"/>
  <c r="C80" i="14"/>
  <c r="B80" i="14"/>
  <c r="H79" i="14"/>
  <c r="G79" i="14"/>
  <c r="I79" i="14" s="1"/>
  <c r="F79" i="14"/>
  <c r="E79" i="14"/>
  <c r="D79" i="14"/>
  <c r="C79" i="14"/>
  <c r="B79" i="14"/>
  <c r="H78" i="14"/>
  <c r="G78" i="14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I76" i="14" s="1"/>
  <c r="E76" i="14"/>
  <c r="D76" i="14"/>
  <c r="C76" i="14"/>
  <c r="B76" i="14"/>
  <c r="H75" i="14"/>
  <c r="G75" i="14"/>
  <c r="E75" i="14"/>
  <c r="D75" i="14"/>
  <c r="C75" i="14"/>
  <c r="B75" i="14"/>
  <c r="H74" i="14"/>
  <c r="G74" i="14"/>
  <c r="I74" i="14" s="1"/>
  <c r="E74" i="14"/>
  <c r="D74" i="14"/>
  <c r="K74" i="14" s="1"/>
  <c r="C74" i="14"/>
  <c r="B74" i="14"/>
  <c r="H73" i="14"/>
  <c r="G73" i="14"/>
  <c r="E73" i="14"/>
  <c r="D73" i="14"/>
  <c r="C73" i="14"/>
  <c r="B73" i="14"/>
  <c r="I72" i="14"/>
  <c r="H72" i="14"/>
  <c r="G72" i="14"/>
  <c r="E72" i="14"/>
  <c r="K72" i="14" s="1"/>
  <c r="D72" i="14"/>
  <c r="C72" i="14"/>
  <c r="B72" i="14"/>
  <c r="H71" i="14"/>
  <c r="G71" i="14"/>
  <c r="I71" i="14" s="1"/>
  <c r="E71" i="14"/>
  <c r="D71" i="14"/>
  <c r="F71" i="14" s="1"/>
  <c r="C71" i="14"/>
  <c r="B71" i="14"/>
  <c r="H70" i="14"/>
  <c r="G70" i="14"/>
  <c r="I70" i="14" s="1"/>
  <c r="E70" i="14"/>
  <c r="D70" i="14"/>
  <c r="C70" i="14"/>
  <c r="B70" i="14"/>
  <c r="H69" i="14"/>
  <c r="G69" i="14"/>
  <c r="I69" i="14" s="1"/>
  <c r="E69" i="14"/>
  <c r="D69" i="14"/>
  <c r="K69" i="14" s="1"/>
  <c r="C69" i="14"/>
  <c r="B69" i="14"/>
  <c r="I68" i="14"/>
  <c r="H68" i="14"/>
  <c r="G68" i="14"/>
  <c r="E68" i="14"/>
  <c r="D68" i="14"/>
  <c r="C68" i="14"/>
  <c r="B68" i="14"/>
  <c r="H67" i="14"/>
  <c r="G67" i="14"/>
  <c r="I67" i="14" s="1"/>
  <c r="K67" i="14" s="1"/>
  <c r="E67" i="14"/>
  <c r="F67" i="14" s="1"/>
  <c r="D67" i="14"/>
  <c r="C67" i="14"/>
  <c r="B67" i="14"/>
  <c r="H66" i="14"/>
  <c r="G66" i="14"/>
  <c r="I66" i="14" s="1"/>
  <c r="E66" i="14"/>
  <c r="D66" i="14"/>
  <c r="C66" i="14"/>
  <c r="B66" i="14"/>
  <c r="H65" i="14"/>
  <c r="G65" i="14"/>
  <c r="E65" i="14"/>
  <c r="D65" i="14"/>
  <c r="C65" i="14"/>
  <c r="B65" i="14"/>
  <c r="H64" i="14"/>
  <c r="G64" i="14"/>
  <c r="I64" i="14" s="1"/>
  <c r="E64" i="14"/>
  <c r="D64" i="14"/>
  <c r="C64" i="14"/>
  <c r="B64" i="14"/>
  <c r="H63" i="14"/>
  <c r="G63" i="14"/>
  <c r="I63" i="14" s="1"/>
  <c r="E63" i="14"/>
  <c r="D63" i="14"/>
  <c r="F63" i="14" s="1"/>
  <c r="C63" i="14"/>
  <c r="B63" i="14"/>
  <c r="H62" i="14"/>
  <c r="G62" i="14"/>
  <c r="E62" i="14"/>
  <c r="D62" i="14"/>
  <c r="C62" i="14"/>
  <c r="B62" i="14"/>
  <c r="H61" i="14"/>
  <c r="G61" i="14"/>
  <c r="E61" i="14"/>
  <c r="D61" i="14"/>
  <c r="C61" i="14"/>
  <c r="B61" i="14"/>
  <c r="K60" i="14"/>
  <c r="I60" i="14"/>
  <c r="H60" i="14"/>
  <c r="G60" i="14"/>
  <c r="F60" i="14"/>
  <c r="E60" i="14"/>
  <c r="D60" i="14"/>
  <c r="C60" i="14"/>
  <c r="B60" i="14"/>
  <c r="H59" i="14"/>
  <c r="G59" i="14"/>
  <c r="E59" i="14"/>
  <c r="D59" i="14"/>
  <c r="F59" i="14" s="1"/>
  <c r="C59" i="14"/>
  <c r="B59" i="14"/>
  <c r="H58" i="14"/>
  <c r="G58" i="14"/>
  <c r="I58" i="14" s="1"/>
  <c r="E58" i="14"/>
  <c r="D58" i="14"/>
  <c r="C58" i="14"/>
  <c r="B58" i="14"/>
  <c r="H57" i="14"/>
  <c r="I57" i="14" s="1"/>
  <c r="G57" i="14"/>
  <c r="E57" i="14"/>
  <c r="D57" i="14"/>
  <c r="K57" i="14" s="1"/>
  <c r="C57" i="14"/>
  <c r="B57" i="14"/>
  <c r="I56" i="14"/>
  <c r="H56" i="14"/>
  <c r="G56" i="14"/>
  <c r="E56" i="14"/>
  <c r="D56" i="14"/>
  <c r="C56" i="14"/>
  <c r="B56" i="14"/>
  <c r="H55" i="14"/>
  <c r="G55" i="14"/>
  <c r="I55" i="14" s="1"/>
  <c r="E55" i="14"/>
  <c r="F55" i="14" s="1"/>
  <c r="D55" i="14"/>
  <c r="C55" i="14"/>
  <c r="B55" i="14"/>
  <c r="H54" i="14"/>
  <c r="G54" i="14"/>
  <c r="I54" i="14" s="1"/>
  <c r="E54" i="14"/>
  <c r="D54" i="14"/>
  <c r="C54" i="14"/>
  <c r="B54" i="14"/>
  <c r="H53" i="14"/>
  <c r="G53" i="14"/>
  <c r="E53" i="14"/>
  <c r="D53" i="14"/>
  <c r="K53" i="14" s="1"/>
  <c r="C53" i="14"/>
  <c r="B53" i="14"/>
  <c r="H52" i="14"/>
  <c r="G52" i="14"/>
  <c r="I52" i="14" s="1"/>
  <c r="E52" i="14"/>
  <c r="D52" i="14"/>
  <c r="C52" i="14"/>
  <c r="B52" i="14"/>
  <c r="K51" i="14"/>
  <c r="H51" i="14"/>
  <c r="G51" i="14"/>
  <c r="I51" i="14" s="1"/>
  <c r="F51" i="14"/>
  <c r="E51" i="14"/>
  <c r="D51" i="14"/>
  <c r="C51" i="14"/>
  <c r="B51" i="14"/>
  <c r="H50" i="14"/>
  <c r="G50" i="14"/>
  <c r="I50" i="14" s="1"/>
  <c r="E50" i="14"/>
  <c r="D50" i="14"/>
  <c r="C50" i="14"/>
  <c r="B50" i="14"/>
  <c r="H49" i="14"/>
  <c r="G49" i="14"/>
  <c r="E49" i="14"/>
  <c r="D49" i="14"/>
  <c r="C49" i="14"/>
  <c r="B49" i="14"/>
  <c r="K48" i="14"/>
  <c r="H48" i="14"/>
  <c r="G48" i="14"/>
  <c r="I48" i="14" s="1"/>
  <c r="F48" i="14"/>
  <c r="E48" i="14"/>
  <c r="D48" i="14"/>
  <c r="C48" i="14"/>
  <c r="B48" i="14"/>
  <c r="H47" i="14"/>
  <c r="G47" i="14"/>
  <c r="I47" i="14" s="1"/>
  <c r="F47" i="14"/>
  <c r="E47" i="14"/>
  <c r="D47" i="14"/>
  <c r="C47" i="14"/>
  <c r="B47" i="14"/>
  <c r="H46" i="14"/>
  <c r="G46" i="14"/>
  <c r="I46" i="14" s="1"/>
  <c r="E46" i="14"/>
  <c r="D46" i="14"/>
  <c r="K46" i="14" s="1"/>
  <c r="C46" i="14"/>
  <c r="B46" i="14"/>
  <c r="H45" i="14"/>
  <c r="G45" i="14"/>
  <c r="E45" i="14"/>
  <c r="D45" i="14"/>
  <c r="C45" i="14"/>
  <c r="B45" i="14"/>
  <c r="H44" i="14"/>
  <c r="G44" i="14"/>
  <c r="I44" i="14" s="1"/>
  <c r="F44" i="14"/>
  <c r="E44" i="14"/>
  <c r="D44" i="14"/>
  <c r="K44" i="14" s="1"/>
  <c r="C44" i="14"/>
  <c r="B44" i="14"/>
  <c r="K43" i="14"/>
  <c r="H43" i="14"/>
  <c r="G43" i="14"/>
  <c r="I43" i="14" s="1"/>
  <c r="F43" i="14"/>
  <c r="E43" i="14"/>
  <c r="D43" i="14"/>
  <c r="C43" i="14"/>
  <c r="B43" i="14"/>
  <c r="H42" i="14"/>
  <c r="G42" i="14"/>
  <c r="E42" i="14"/>
  <c r="D42" i="14"/>
  <c r="C42" i="14"/>
  <c r="B42" i="14"/>
  <c r="H41" i="14"/>
  <c r="I41" i="14" s="1"/>
  <c r="G41" i="14"/>
  <c r="E41" i="14"/>
  <c r="D41" i="14"/>
  <c r="C41" i="14"/>
  <c r="B41" i="14"/>
  <c r="H40" i="14"/>
  <c r="G40" i="14"/>
  <c r="I40" i="14" s="1"/>
  <c r="E40" i="14"/>
  <c r="D40" i="14"/>
  <c r="C40" i="14"/>
  <c r="B40" i="14"/>
  <c r="H39" i="14"/>
  <c r="G39" i="14"/>
  <c r="E39" i="14"/>
  <c r="F39" i="14" s="1"/>
  <c r="D39" i="14"/>
  <c r="C39" i="14"/>
  <c r="B39" i="14"/>
  <c r="H38" i="14"/>
  <c r="G38" i="14"/>
  <c r="I38" i="14" s="1"/>
  <c r="E38" i="14"/>
  <c r="D38" i="14"/>
  <c r="C38" i="14"/>
  <c r="B38" i="14"/>
  <c r="H37" i="14"/>
  <c r="I37" i="14" s="1"/>
  <c r="G37" i="14"/>
  <c r="E37" i="14"/>
  <c r="D37" i="14"/>
  <c r="C37" i="14"/>
  <c r="B37" i="14"/>
  <c r="I36" i="14"/>
  <c r="H36" i="14"/>
  <c r="G36" i="14"/>
  <c r="E36" i="14"/>
  <c r="D36" i="14"/>
  <c r="C36" i="14"/>
  <c r="B36" i="14"/>
  <c r="H35" i="14"/>
  <c r="G35" i="14"/>
  <c r="I35" i="14" s="1"/>
  <c r="E35" i="14"/>
  <c r="D35" i="14"/>
  <c r="F35" i="14" s="1"/>
  <c r="C35" i="14"/>
  <c r="B35" i="14"/>
  <c r="H34" i="14"/>
  <c r="G34" i="14"/>
  <c r="I34" i="14" s="1"/>
  <c r="E34" i="14"/>
  <c r="D34" i="14"/>
  <c r="C34" i="14"/>
  <c r="B34" i="14"/>
  <c r="H33" i="14"/>
  <c r="I33" i="14" s="1"/>
  <c r="G33" i="14"/>
  <c r="E33" i="14"/>
  <c r="D33" i="14"/>
  <c r="C33" i="14"/>
  <c r="B33" i="14"/>
  <c r="H32" i="14"/>
  <c r="G32" i="14"/>
  <c r="I32" i="14" s="1"/>
  <c r="E32" i="14"/>
  <c r="D32" i="14"/>
  <c r="C32" i="14"/>
  <c r="B32" i="14"/>
  <c r="K31" i="14"/>
  <c r="H31" i="14"/>
  <c r="G31" i="14"/>
  <c r="I31" i="14" s="1"/>
  <c r="F31" i="14"/>
  <c r="E31" i="14"/>
  <c r="D31" i="14"/>
  <c r="C31" i="14"/>
  <c r="B31" i="14"/>
  <c r="H30" i="14"/>
  <c r="G30" i="14"/>
  <c r="I30" i="14" s="1"/>
  <c r="E30" i="14"/>
  <c r="D30" i="14"/>
  <c r="K30" i="14" s="1"/>
  <c r="C30" i="14"/>
  <c r="B30" i="14"/>
  <c r="H29" i="14"/>
  <c r="I29" i="14" s="1"/>
  <c r="G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E27" i="14"/>
  <c r="D27" i="14"/>
  <c r="C27" i="14"/>
  <c r="B27" i="14"/>
  <c r="H26" i="14"/>
  <c r="G26" i="14"/>
  <c r="I26" i="14" s="1"/>
  <c r="E26" i="14"/>
  <c r="D26" i="14"/>
  <c r="K26" i="14" s="1"/>
  <c r="C26" i="14"/>
  <c r="B26" i="14"/>
  <c r="H25" i="14"/>
  <c r="I25" i="14" s="1"/>
  <c r="G25" i="14"/>
  <c r="E25" i="14"/>
  <c r="D25" i="14"/>
  <c r="C25" i="14"/>
  <c r="B25" i="14"/>
  <c r="I24" i="14"/>
  <c r="H24" i="14"/>
  <c r="G24" i="14"/>
  <c r="E24" i="14"/>
  <c r="D24" i="14"/>
  <c r="C24" i="14"/>
  <c r="B24" i="14"/>
  <c r="H23" i="14"/>
  <c r="G23" i="14"/>
  <c r="I23" i="14" s="1"/>
  <c r="K23" i="14" s="1"/>
  <c r="E23" i="14"/>
  <c r="F23" i="14" s="1"/>
  <c r="D23" i="14"/>
  <c r="C23" i="14"/>
  <c r="B23" i="14"/>
  <c r="H22" i="14"/>
  <c r="G22" i="14"/>
  <c r="I22" i="14" s="1"/>
  <c r="E22" i="14"/>
  <c r="D22" i="14"/>
  <c r="C22" i="14"/>
  <c r="B22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E19" i="14"/>
  <c r="D19" i="14"/>
  <c r="F19" i="14" s="1"/>
  <c r="C19" i="14"/>
  <c r="B19" i="14"/>
  <c r="H18" i="14"/>
  <c r="G18" i="14"/>
  <c r="E18" i="14"/>
  <c r="D18" i="14"/>
  <c r="C18" i="14"/>
  <c r="B18" i="14"/>
  <c r="H17" i="14"/>
  <c r="G17" i="14"/>
  <c r="E17" i="14"/>
  <c r="D17" i="14"/>
  <c r="C17" i="14"/>
  <c r="B17" i="14"/>
  <c r="H16" i="14"/>
  <c r="I16" i="14" s="1"/>
  <c r="G16" i="14"/>
  <c r="E16" i="14"/>
  <c r="D16" i="14"/>
  <c r="C16" i="14"/>
  <c r="B16" i="14"/>
  <c r="H15" i="14"/>
  <c r="G15" i="14"/>
  <c r="I15" i="14" s="1"/>
  <c r="E15" i="14"/>
  <c r="D15" i="14"/>
  <c r="C15" i="14"/>
  <c r="B15" i="14"/>
  <c r="H14" i="14"/>
  <c r="G14" i="14"/>
  <c r="I14" i="14" s="1"/>
  <c r="E14" i="14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F11" i="14" s="1"/>
  <c r="D11" i="14"/>
  <c r="C11" i="14"/>
  <c r="B11" i="14"/>
  <c r="H108" i="16"/>
  <c r="G108" i="16"/>
  <c r="I108" i="16" s="1"/>
  <c r="E108" i="16"/>
  <c r="D108" i="16"/>
  <c r="K108" i="16" s="1"/>
  <c r="C108" i="16"/>
  <c r="B108" i="16"/>
  <c r="K107" i="16"/>
  <c r="H107" i="16"/>
  <c r="G107" i="16"/>
  <c r="I107" i="16" s="1"/>
  <c r="F107" i="16"/>
  <c r="E107" i="16"/>
  <c r="D107" i="16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C104" i="16"/>
  <c r="B104" i="16"/>
  <c r="H103" i="16"/>
  <c r="G103" i="16"/>
  <c r="I103" i="16" s="1"/>
  <c r="E103" i="16"/>
  <c r="D103" i="16"/>
  <c r="C103" i="16"/>
  <c r="B103" i="16"/>
  <c r="H102" i="16"/>
  <c r="G102" i="16"/>
  <c r="I102" i="16" s="1"/>
  <c r="E102" i="16"/>
  <c r="D102" i="16"/>
  <c r="K102" i="16" s="1"/>
  <c r="C102" i="16"/>
  <c r="B102" i="16"/>
  <c r="I101" i="16"/>
  <c r="H101" i="16"/>
  <c r="G101" i="16"/>
  <c r="E101" i="16"/>
  <c r="D101" i="16"/>
  <c r="K101" i="16" s="1"/>
  <c r="C101" i="16"/>
  <c r="B101" i="16"/>
  <c r="K100" i="16"/>
  <c r="I100" i="16"/>
  <c r="H100" i="16"/>
  <c r="G100" i="16"/>
  <c r="F100" i="16"/>
  <c r="E100" i="16"/>
  <c r="D100" i="16"/>
  <c r="C100" i="16"/>
  <c r="B100" i="16"/>
  <c r="H99" i="16"/>
  <c r="G99" i="16"/>
  <c r="I99" i="16" s="1"/>
  <c r="E99" i="16"/>
  <c r="D99" i="16"/>
  <c r="F99" i="16" s="1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K97" i="16" s="1"/>
  <c r="C97" i="16"/>
  <c r="B97" i="16"/>
  <c r="I96" i="16"/>
  <c r="H96" i="16"/>
  <c r="G96" i="16"/>
  <c r="E96" i="16"/>
  <c r="K96" i="16" s="1"/>
  <c r="D96" i="16"/>
  <c r="C96" i="16"/>
  <c r="B96" i="16"/>
  <c r="K95" i="16"/>
  <c r="H95" i="16"/>
  <c r="G95" i="16"/>
  <c r="I95" i="16" s="1"/>
  <c r="E95" i="16"/>
  <c r="D95" i="16"/>
  <c r="F95" i="16" s="1"/>
  <c r="C95" i="16"/>
  <c r="B95" i="16"/>
  <c r="H94" i="16"/>
  <c r="G94" i="16"/>
  <c r="I94" i="16" s="1"/>
  <c r="E94" i="16"/>
  <c r="D94" i="16"/>
  <c r="K94" i="16" s="1"/>
  <c r="C94" i="16"/>
  <c r="B94" i="16"/>
  <c r="H93" i="16"/>
  <c r="G93" i="16"/>
  <c r="I93" i="16" s="1"/>
  <c r="E93" i="16"/>
  <c r="D93" i="16"/>
  <c r="K93" i="16" s="1"/>
  <c r="C93" i="16"/>
  <c r="B93" i="16"/>
  <c r="H92" i="16"/>
  <c r="G92" i="16"/>
  <c r="I92" i="16" s="1"/>
  <c r="E92" i="16"/>
  <c r="D92" i="16"/>
  <c r="C92" i="16"/>
  <c r="B92" i="16"/>
  <c r="K91" i="16"/>
  <c r="H91" i="16"/>
  <c r="G91" i="16"/>
  <c r="I91" i="16" s="1"/>
  <c r="F91" i="16"/>
  <c r="E91" i="16"/>
  <c r="D91" i="16"/>
  <c r="C91" i="16"/>
  <c r="B91" i="16"/>
  <c r="H90" i="16"/>
  <c r="G90" i="16"/>
  <c r="E90" i="16"/>
  <c r="D90" i="16"/>
  <c r="K90" i="16" s="1"/>
  <c r="C90" i="16"/>
  <c r="B90" i="16"/>
  <c r="I89" i="16"/>
  <c r="H89" i="16"/>
  <c r="G89" i="16"/>
  <c r="E89" i="16"/>
  <c r="D89" i="16"/>
  <c r="K89" i="16" s="1"/>
  <c r="C89" i="16"/>
  <c r="B89" i="16"/>
  <c r="I88" i="16"/>
  <c r="H88" i="16"/>
  <c r="G88" i="16"/>
  <c r="E88" i="16"/>
  <c r="D88" i="16"/>
  <c r="C88" i="16"/>
  <c r="B88" i="16"/>
  <c r="H87" i="16"/>
  <c r="G87" i="16"/>
  <c r="I87" i="16" s="1"/>
  <c r="E87" i="16"/>
  <c r="D87" i="16"/>
  <c r="F87" i="16" s="1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I85" i="16" s="1"/>
  <c r="E85" i="16"/>
  <c r="D85" i="16"/>
  <c r="K85" i="16" s="1"/>
  <c r="C85" i="16"/>
  <c r="B85" i="16"/>
  <c r="K84" i="16"/>
  <c r="H84" i="16"/>
  <c r="G84" i="16"/>
  <c r="I84" i="16" s="1"/>
  <c r="F84" i="16"/>
  <c r="E84" i="16"/>
  <c r="D84" i="16"/>
  <c r="C84" i="16"/>
  <c r="B84" i="16"/>
  <c r="K83" i="16"/>
  <c r="H83" i="16"/>
  <c r="G83" i="16"/>
  <c r="I83" i="16" s="1"/>
  <c r="F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E81" i="16"/>
  <c r="D81" i="16"/>
  <c r="C81" i="16"/>
  <c r="B81" i="16"/>
  <c r="H80" i="16"/>
  <c r="G80" i="16"/>
  <c r="I80" i="16" s="1"/>
  <c r="E80" i="16"/>
  <c r="D80" i="16"/>
  <c r="C80" i="16"/>
  <c r="B80" i="16"/>
  <c r="H79" i="16"/>
  <c r="G79" i="16"/>
  <c r="I79" i="16" s="1"/>
  <c r="E79" i="16"/>
  <c r="D79" i="16"/>
  <c r="C79" i="16"/>
  <c r="B79" i="16"/>
  <c r="H78" i="16"/>
  <c r="G78" i="16"/>
  <c r="I78" i="16" s="1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F76" i="16" s="1"/>
  <c r="C76" i="16"/>
  <c r="B76" i="16"/>
  <c r="H75" i="16"/>
  <c r="G75" i="16"/>
  <c r="E75" i="16"/>
  <c r="D75" i="16"/>
  <c r="F75" i="16" s="1"/>
  <c r="C75" i="16"/>
  <c r="B75" i="16"/>
  <c r="H74" i="16"/>
  <c r="G74" i="16"/>
  <c r="I74" i="16" s="1"/>
  <c r="E74" i="16"/>
  <c r="D74" i="16"/>
  <c r="K74" i="16" s="1"/>
  <c r="C74" i="16"/>
  <c r="B74" i="16"/>
  <c r="I73" i="16"/>
  <c r="H73" i="16"/>
  <c r="G73" i="16"/>
  <c r="E73" i="16"/>
  <c r="D73" i="16"/>
  <c r="K73" i="16" s="1"/>
  <c r="C73" i="16"/>
  <c r="B73" i="16"/>
  <c r="K72" i="16"/>
  <c r="I72" i="16"/>
  <c r="H72" i="16"/>
  <c r="G72" i="16"/>
  <c r="F72" i="16"/>
  <c r="E72" i="16"/>
  <c r="D72" i="16"/>
  <c r="C72" i="16"/>
  <c r="B72" i="16"/>
  <c r="K71" i="16"/>
  <c r="H71" i="16"/>
  <c r="G71" i="16"/>
  <c r="I71" i="16" s="1"/>
  <c r="F71" i="16"/>
  <c r="E71" i="16"/>
  <c r="D71" i="16"/>
  <c r="C71" i="16"/>
  <c r="B71" i="16"/>
  <c r="H70" i="16"/>
  <c r="G70" i="16"/>
  <c r="E70" i="16"/>
  <c r="D70" i="16"/>
  <c r="K70" i="16" s="1"/>
  <c r="C70" i="16"/>
  <c r="B70" i="16"/>
  <c r="H69" i="16"/>
  <c r="G69" i="16"/>
  <c r="I69" i="16" s="1"/>
  <c r="E69" i="16"/>
  <c r="D69" i="16"/>
  <c r="K69" i="16" s="1"/>
  <c r="C69" i="16"/>
  <c r="B69" i="16"/>
  <c r="H68" i="16"/>
  <c r="G68" i="16"/>
  <c r="I68" i="16" s="1"/>
  <c r="E68" i="16"/>
  <c r="D68" i="16"/>
  <c r="C68" i="16"/>
  <c r="B68" i="16"/>
  <c r="H67" i="16"/>
  <c r="G67" i="16"/>
  <c r="I67" i="16" s="1"/>
  <c r="E67" i="16"/>
  <c r="D67" i="16"/>
  <c r="C67" i="16"/>
  <c r="B67" i="16"/>
  <c r="H66" i="16"/>
  <c r="G66" i="16"/>
  <c r="I66" i="16" s="1"/>
  <c r="E66" i="16"/>
  <c r="D66" i="16"/>
  <c r="K66" i="16" s="1"/>
  <c r="C66" i="16"/>
  <c r="B66" i="16"/>
  <c r="I65" i="16"/>
  <c r="H65" i="16"/>
  <c r="G65" i="16"/>
  <c r="E65" i="16"/>
  <c r="D65" i="16"/>
  <c r="K65" i="16" s="1"/>
  <c r="C65" i="16"/>
  <c r="B65" i="16"/>
  <c r="K64" i="16"/>
  <c r="I64" i="16"/>
  <c r="H64" i="16"/>
  <c r="G64" i="16"/>
  <c r="F64" i="16"/>
  <c r="E64" i="16"/>
  <c r="D64" i="16"/>
  <c r="C64" i="16"/>
  <c r="B64" i="16"/>
  <c r="H63" i="16"/>
  <c r="G63" i="16"/>
  <c r="I63" i="16" s="1"/>
  <c r="E63" i="16"/>
  <c r="D63" i="16"/>
  <c r="F63" i="16" s="1"/>
  <c r="C63" i="16"/>
  <c r="B63" i="16"/>
  <c r="H62" i="16"/>
  <c r="G62" i="16"/>
  <c r="I62" i="16" s="1"/>
  <c r="E62" i="16"/>
  <c r="D62" i="16"/>
  <c r="K62" i="16" s="1"/>
  <c r="C62" i="16"/>
  <c r="B62" i="16"/>
  <c r="H61" i="16"/>
  <c r="G61" i="16"/>
  <c r="I61" i="16" s="1"/>
  <c r="E61" i="16"/>
  <c r="D61" i="16"/>
  <c r="C61" i="16"/>
  <c r="B61" i="16"/>
  <c r="K60" i="16"/>
  <c r="H60" i="16"/>
  <c r="G60" i="16"/>
  <c r="I60" i="16" s="1"/>
  <c r="F60" i="16"/>
  <c r="E60" i="16"/>
  <c r="D60" i="16"/>
  <c r="C60" i="16"/>
  <c r="B60" i="16"/>
  <c r="K59" i="16"/>
  <c r="H59" i="16"/>
  <c r="G59" i="16"/>
  <c r="I59" i="16" s="1"/>
  <c r="F59" i="16"/>
  <c r="E59" i="16"/>
  <c r="D59" i="16"/>
  <c r="C59" i="16"/>
  <c r="B59" i="16"/>
  <c r="H58" i="16"/>
  <c r="G58" i="16"/>
  <c r="I58" i="16" s="1"/>
  <c r="E58" i="16"/>
  <c r="D58" i="16"/>
  <c r="K58" i="16" s="1"/>
  <c r="C58" i="16"/>
  <c r="B58" i="16"/>
  <c r="I57" i="16"/>
  <c r="H57" i="16"/>
  <c r="G57" i="16"/>
  <c r="E57" i="16"/>
  <c r="D57" i="16"/>
  <c r="K57" i="16" s="1"/>
  <c r="C57" i="16"/>
  <c r="B57" i="16"/>
  <c r="H56" i="16"/>
  <c r="G56" i="16"/>
  <c r="I56" i="16" s="1"/>
  <c r="E56" i="16"/>
  <c r="D56" i="16"/>
  <c r="C56" i="16"/>
  <c r="B56" i="16"/>
  <c r="H55" i="16"/>
  <c r="G55" i="16"/>
  <c r="E55" i="16"/>
  <c r="F55" i="16" s="1"/>
  <c r="D55" i="16"/>
  <c r="C55" i="16"/>
  <c r="B55" i="16"/>
  <c r="H54" i="16"/>
  <c r="G54" i="16"/>
  <c r="I54" i="16" s="1"/>
  <c r="E54" i="16"/>
  <c r="D54" i="16"/>
  <c r="K54" i="16" s="1"/>
  <c r="C54" i="16"/>
  <c r="B54" i="16"/>
  <c r="H53" i="16"/>
  <c r="G53" i="16"/>
  <c r="E53" i="16"/>
  <c r="D53" i="16"/>
  <c r="K53" i="16" s="1"/>
  <c r="C53" i="16"/>
  <c r="B53" i="16"/>
  <c r="K52" i="16"/>
  <c r="H52" i="16"/>
  <c r="G52" i="16"/>
  <c r="I52" i="16" s="1"/>
  <c r="F52" i="16"/>
  <c r="E52" i="16"/>
  <c r="D52" i="16"/>
  <c r="C52" i="16"/>
  <c r="B52" i="16"/>
  <c r="K51" i="16"/>
  <c r="H51" i="16"/>
  <c r="G51" i="16"/>
  <c r="I51" i="16" s="1"/>
  <c r="F51" i="16"/>
  <c r="E51" i="16"/>
  <c r="D51" i="16"/>
  <c r="C51" i="16"/>
  <c r="B51" i="16"/>
  <c r="H50" i="16"/>
  <c r="G50" i="16"/>
  <c r="I50" i="16" s="1"/>
  <c r="E50" i="16"/>
  <c r="D50" i="16"/>
  <c r="K50" i="16" s="1"/>
  <c r="C50" i="16"/>
  <c r="B50" i="16"/>
  <c r="I49" i="16"/>
  <c r="H49" i="16"/>
  <c r="G49" i="16"/>
  <c r="E49" i="16"/>
  <c r="D49" i="16"/>
  <c r="K49" i="16" s="1"/>
  <c r="C49" i="16"/>
  <c r="B49" i="16"/>
  <c r="I48" i="16"/>
  <c r="H48" i="16"/>
  <c r="G48" i="16"/>
  <c r="E48" i="16"/>
  <c r="D48" i="16"/>
  <c r="K48" i="16" s="1"/>
  <c r="C48" i="16"/>
  <c r="B48" i="16"/>
  <c r="H47" i="16"/>
  <c r="G47" i="16"/>
  <c r="I47" i="16" s="1"/>
  <c r="E47" i="16"/>
  <c r="D47" i="16"/>
  <c r="K47" i="16" s="1"/>
  <c r="C47" i="16"/>
  <c r="B47" i="16"/>
  <c r="H46" i="16"/>
  <c r="G46" i="16"/>
  <c r="I46" i="16" s="1"/>
  <c r="E46" i="16"/>
  <c r="D46" i="16"/>
  <c r="C46" i="16"/>
  <c r="B46" i="16"/>
  <c r="H45" i="16"/>
  <c r="G45" i="16"/>
  <c r="I45" i="16" s="1"/>
  <c r="E45" i="16"/>
  <c r="D45" i="16"/>
  <c r="K45" i="16" s="1"/>
  <c r="C45" i="16"/>
  <c r="B45" i="16"/>
  <c r="K44" i="16"/>
  <c r="H44" i="16"/>
  <c r="G44" i="16"/>
  <c r="I44" i="16" s="1"/>
  <c r="F44" i="16"/>
  <c r="E44" i="16"/>
  <c r="D44" i="16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I42" i="16" s="1"/>
  <c r="E42" i="16"/>
  <c r="D42" i="16"/>
  <c r="K42" i="16" s="1"/>
  <c r="C42" i="16"/>
  <c r="B42" i="16"/>
  <c r="I41" i="16"/>
  <c r="H41" i="16"/>
  <c r="G41" i="16"/>
  <c r="E41" i="16"/>
  <c r="D41" i="16"/>
  <c r="K41" i="16" s="1"/>
  <c r="C41" i="16"/>
  <c r="B41" i="16"/>
  <c r="H40" i="16"/>
  <c r="G40" i="16"/>
  <c r="I40" i="16" s="1"/>
  <c r="E40" i="16"/>
  <c r="D40" i="16"/>
  <c r="C40" i="16"/>
  <c r="B40" i="16"/>
  <c r="K39" i="16"/>
  <c r="H39" i="16"/>
  <c r="G39" i="16"/>
  <c r="I39" i="16" s="1"/>
  <c r="F39" i="16"/>
  <c r="E39" i="16"/>
  <c r="D39" i="16"/>
  <c r="C39" i="16"/>
  <c r="B39" i="16"/>
  <c r="H38" i="16"/>
  <c r="G38" i="16"/>
  <c r="I38" i="16" s="1"/>
  <c r="E38" i="16"/>
  <c r="D38" i="16"/>
  <c r="C38" i="16"/>
  <c r="B38" i="16"/>
  <c r="I37" i="16"/>
  <c r="H37" i="16"/>
  <c r="G37" i="16"/>
  <c r="E37" i="16"/>
  <c r="D37" i="16"/>
  <c r="K37" i="16" s="1"/>
  <c r="C37" i="16"/>
  <c r="B37" i="16"/>
  <c r="H36" i="16"/>
  <c r="G36" i="16"/>
  <c r="I36" i="16" s="1"/>
  <c r="E36" i="16"/>
  <c r="D36" i="16"/>
  <c r="C36" i="16"/>
  <c r="B36" i="16"/>
  <c r="K35" i="16"/>
  <c r="H35" i="16"/>
  <c r="G35" i="16"/>
  <c r="I35" i="16" s="1"/>
  <c r="F35" i="16"/>
  <c r="E35" i="16"/>
  <c r="D35" i="16"/>
  <c r="C35" i="16"/>
  <c r="B35" i="16"/>
  <c r="H34" i="16"/>
  <c r="G34" i="16"/>
  <c r="I34" i="16" s="1"/>
  <c r="E34" i="16"/>
  <c r="D34" i="16"/>
  <c r="K34" i="16" s="1"/>
  <c r="C34" i="16"/>
  <c r="B34" i="16"/>
  <c r="I33" i="16"/>
  <c r="H33" i="16"/>
  <c r="G33" i="16"/>
  <c r="E33" i="16"/>
  <c r="D33" i="16"/>
  <c r="K33" i="16" s="1"/>
  <c r="C33" i="16"/>
  <c r="B33" i="16"/>
  <c r="I32" i="16"/>
  <c r="H32" i="16"/>
  <c r="G32" i="16"/>
  <c r="E32" i="16"/>
  <c r="D32" i="16"/>
  <c r="C32" i="16"/>
  <c r="B32" i="16"/>
  <c r="K31" i="16"/>
  <c r="H31" i="16"/>
  <c r="G31" i="16"/>
  <c r="I31" i="16" s="1"/>
  <c r="E31" i="16"/>
  <c r="D31" i="16"/>
  <c r="F31" i="16" s="1"/>
  <c r="C31" i="16"/>
  <c r="B31" i="16"/>
  <c r="H30" i="16"/>
  <c r="G30" i="16"/>
  <c r="I30" i="16" s="1"/>
  <c r="E30" i="16"/>
  <c r="D30" i="16"/>
  <c r="K30" i="16" s="1"/>
  <c r="C30" i="16"/>
  <c r="B30" i="16"/>
  <c r="H29" i="16"/>
  <c r="G29" i="16"/>
  <c r="I29" i="16" s="1"/>
  <c r="E29" i="16"/>
  <c r="D29" i="16"/>
  <c r="K29" i="16" s="1"/>
  <c r="C29" i="16"/>
  <c r="B29" i="16"/>
  <c r="I28" i="16"/>
  <c r="H28" i="16"/>
  <c r="G28" i="16"/>
  <c r="E28" i="16"/>
  <c r="K28" i="16" s="1"/>
  <c r="D28" i="16"/>
  <c r="C28" i="16"/>
  <c r="B28" i="16"/>
  <c r="H27" i="16"/>
  <c r="G27" i="16"/>
  <c r="I27" i="16" s="1"/>
  <c r="K27" i="16" s="1"/>
  <c r="E27" i="16"/>
  <c r="D27" i="16"/>
  <c r="F27" i="16" s="1"/>
  <c r="C27" i="16"/>
  <c r="B27" i="16"/>
  <c r="H26" i="16"/>
  <c r="G26" i="16"/>
  <c r="I26" i="16" s="1"/>
  <c r="E26" i="16"/>
  <c r="D26" i="16"/>
  <c r="K26" i="16" s="1"/>
  <c r="C26" i="16"/>
  <c r="B26" i="16"/>
  <c r="I25" i="16"/>
  <c r="H25" i="16"/>
  <c r="G25" i="16"/>
  <c r="E25" i="16"/>
  <c r="D25" i="16"/>
  <c r="K25" i="16" s="1"/>
  <c r="C25" i="16"/>
  <c r="B25" i="16"/>
  <c r="K24" i="16"/>
  <c r="I24" i="16"/>
  <c r="H24" i="16"/>
  <c r="G24" i="16"/>
  <c r="F24" i="16"/>
  <c r="E24" i="16"/>
  <c r="D24" i="16"/>
  <c r="C24" i="16"/>
  <c r="B24" i="16"/>
  <c r="K23" i="16"/>
  <c r="H23" i="16"/>
  <c r="G23" i="16"/>
  <c r="I23" i="16" s="1"/>
  <c r="F23" i="16"/>
  <c r="E23" i="16"/>
  <c r="D23" i="16"/>
  <c r="C23" i="16"/>
  <c r="B23" i="16"/>
  <c r="H22" i="16"/>
  <c r="G22" i="16"/>
  <c r="I22" i="16" s="1"/>
  <c r="E22" i="16"/>
  <c r="D22" i="16"/>
  <c r="K22" i="16" s="1"/>
  <c r="C22" i="16"/>
  <c r="B22" i="16"/>
  <c r="H21" i="16"/>
  <c r="G21" i="16"/>
  <c r="I21" i="16" s="1"/>
  <c r="E21" i="16"/>
  <c r="D21" i="16"/>
  <c r="K21" i="16" s="1"/>
  <c r="C21" i="16"/>
  <c r="B21" i="16"/>
  <c r="H20" i="16"/>
  <c r="G20" i="16"/>
  <c r="I20" i="16" s="1"/>
  <c r="E20" i="16"/>
  <c r="D20" i="16"/>
  <c r="F20" i="16" s="1"/>
  <c r="C20" i="16"/>
  <c r="B20" i="16"/>
  <c r="H19" i="16"/>
  <c r="G19" i="16"/>
  <c r="I19" i="16" s="1"/>
  <c r="E19" i="16"/>
  <c r="D19" i="16"/>
  <c r="F19" i="16" s="1"/>
  <c r="C19" i="16"/>
  <c r="B19" i="16"/>
  <c r="H18" i="16"/>
  <c r="G18" i="16"/>
  <c r="I18" i="16" s="1"/>
  <c r="E18" i="16"/>
  <c r="D18" i="16"/>
  <c r="C18" i="16"/>
  <c r="B18" i="16"/>
  <c r="I17" i="16"/>
  <c r="H17" i="16"/>
  <c r="G17" i="16"/>
  <c r="E17" i="16"/>
  <c r="D17" i="16"/>
  <c r="K17" i="16" s="1"/>
  <c r="C17" i="16"/>
  <c r="B17" i="16"/>
  <c r="H16" i="16"/>
  <c r="I16" i="16" s="1"/>
  <c r="G16" i="16"/>
  <c r="E16" i="16"/>
  <c r="D16" i="16"/>
  <c r="C16" i="16"/>
  <c r="B16" i="16"/>
  <c r="H15" i="16"/>
  <c r="G15" i="16"/>
  <c r="I15" i="16" s="1"/>
  <c r="E15" i="16"/>
  <c r="D15" i="16"/>
  <c r="C15" i="16"/>
  <c r="B15" i="16"/>
  <c r="H14" i="16"/>
  <c r="G14" i="16"/>
  <c r="I14" i="16" s="1"/>
  <c r="E14" i="16"/>
  <c r="D14" i="16"/>
  <c r="K14" i="16" s="1"/>
  <c r="C14" i="16"/>
  <c r="B14" i="16"/>
  <c r="I13" i="16"/>
  <c r="H13" i="16"/>
  <c r="G13" i="16"/>
  <c r="E13" i="16"/>
  <c r="D13" i="16"/>
  <c r="K13" i="16" s="1"/>
  <c r="C13" i="16"/>
  <c r="B13" i="16"/>
  <c r="I12" i="16"/>
  <c r="H12" i="16"/>
  <c r="G12" i="16"/>
  <c r="E12" i="16"/>
  <c r="D12" i="16"/>
  <c r="C12" i="16"/>
  <c r="B12" i="16"/>
  <c r="H11" i="16"/>
  <c r="G11" i="16"/>
  <c r="I11" i="16" s="1"/>
  <c r="E11" i="16"/>
  <c r="D11" i="16"/>
  <c r="F11" i="16" s="1"/>
  <c r="C11" i="16"/>
  <c r="B11" i="16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E107" i="18"/>
  <c r="D107" i="18"/>
  <c r="F107" i="18" s="1"/>
  <c r="C107" i="18"/>
  <c r="B107" i="18"/>
  <c r="H106" i="18"/>
  <c r="G106" i="18"/>
  <c r="I106" i="18" s="1"/>
  <c r="E106" i="18"/>
  <c r="D106" i="18"/>
  <c r="F106" i="18" s="1"/>
  <c r="C106" i="18"/>
  <c r="B106" i="18"/>
  <c r="H105" i="18"/>
  <c r="G105" i="18"/>
  <c r="I105" i="18" s="1"/>
  <c r="E105" i="18"/>
  <c r="D105" i="18"/>
  <c r="K105" i="18" s="1"/>
  <c r="C105" i="18"/>
  <c r="B105" i="18"/>
  <c r="I104" i="18"/>
  <c r="H104" i="18"/>
  <c r="G104" i="18"/>
  <c r="E104" i="18"/>
  <c r="D104" i="18"/>
  <c r="K104" i="18" s="1"/>
  <c r="C104" i="18"/>
  <c r="B104" i="18"/>
  <c r="K103" i="18"/>
  <c r="I103" i="18"/>
  <c r="H103" i="18"/>
  <c r="G103" i="18"/>
  <c r="F103" i="18"/>
  <c r="E103" i="18"/>
  <c r="D103" i="18"/>
  <c r="C103" i="18"/>
  <c r="B103" i="18"/>
  <c r="K102" i="18"/>
  <c r="H102" i="18"/>
  <c r="G102" i="18"/>
  <c r="I102" i="18" s="1"/>
  <c r="F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E100" i="18"/>
  <c r="D100" i="18"/>
  <c r="C100" i="18"/>
  <c r="B100" i="18"/>
  <c r="I99" i="18"/>
  <c r="H99" i="18"/>
  <c r="G99" i="18"/>
  <c r="E99" i="18"/>
  <c r="D99" i="18"/>
  <c r="C99" i="18"/>
  <c r="B99" i="18"/>
  <c r="H98" i="18"/>
  <c r="G98" i="18"/>
  <c r="E98" i="18"/>
  <c r="D98" i="18"/>
  <c r="F98" i="18" s="1"/>
  <c r="C98" i="18"/>
  <c r="B98" i="18"/>
  <c r="H97" i="18"/>
  <c r="G97" i="18"/>
  <c r="I97" i="18" s="1"/>
  <c r="E97" i="18"/>
  <c r="D97" i="18"/>
  <c r="C97" i="18"/>
  <c r="B97" i="18"/>
  <c r="H96" i="18"/>
  <c r="I96" i="18" s="1"/>
  <c r="G96" i="18"/>
  <c r="E96" i="18"/>
  <c r="D96" i="18"/>
  <c r="K96" i="18" s="1"/>
  <c r="C96" i="18"/>
  <c r="B96" i="18"/>
  <c r="I95" i="18"/>
  <c r="H95" i="18"/>
  <c r="G95" i="18"/>
  <c r="E95" i="18"/>
  <c r="D95" i="18"/>
  <c r="K95" i="18" s="1"/>
  <c r="C95" i="18"/>
  <c r="B95" i="18"/>
  <c r="H94" i="18"/>
  <c r="G94" i="18"/>
  <c r="I94" i="18" s="1"/>
  <c r="K94" i="18" s="1"/>
  <c r="E94" i="18"/>
  <c r="D94" i="18"/>
  <c r="F94" i="18" s="1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C92" i="18"/>
  <c r="B92" i="18"/>
  <c r="K91" i="18"/>
  <c r="I91" i="18"/>
  <c r="H91" i="18"/>
  <c r="G91" i="18"/>
  <c r="F91" i="18"/>
  <c r="E91" i="18"/>
  <c r="D91" i="18"/>
  <c r="C91" i="18"/>
  <c r="B91" i="18"/>
  <c r="H90" i="18"/>
  <c r="G90" i="18"/>
  <c r="E90" i="18"/>
  <c r="D90" i="18"/>
  <c r="C90" i="18"/>
  <c r="B90" i="18"/>
  <c r="H89" i="18"/>
  <c r="G89" i="18"/>
  <c r="E89" i="18"/>
  <c r="D89" i="18"/>
  <c r="C89" i="18"/>
  <c r="B89" i="18"/>
  <c r="H88" i="18"/>
  <c r="G88" i="18"/>
  <c r="E88" i="18"/>
  <c r="D88" i="18"/>
  <c r="C88" i="18"/>
  <c r="B88" i="18"/>
  <c r="I87" i="18"/>
  <c r="H87" i="18"/>
  <c r="G87" i="18"/>
  <c r="E87" i="18"/>
  <c r="K87" i="18" s="1"/>
  <c r="D87" i="18"/>
  <c r="C87" i="18"/>
  <c r="B87" i="18"/>
  <c r="H86" i="18"/>
  <c r="G86" i="18"/>
  <c r="I86" i="18" s="1"/>
  <c r="E86" i="18"/>
  <c r="D86" i="18"/>
  <c r="K86" i="18" s="1"/>
  <c r="C86" i="18"/>
  <c r="B86" i="18"/>
  <c r="H85" i="18"/>
  <c r="G85" i="18"/>
  <c r="I85" i="18" s="1"/>
  <c r="E85" i="18"/>
  <c r="D85" i="18"/>
  <c r="C85" i="18"/>
  <c r="B85" i="18"/>
  <c r="H84" i="18"/>
  <c r="I84" i="18" s="1"/>
  <c r="G84" i="18"/>
  <c r="E84" i="18"/>
  <c r="D84" i="18"/>
  <c r="C84" i="18"/>
  <c r="B84" i="18"/>
  <c r="I83" i="18"/>
  <c r="H83" i="18"/>
  <c r="G83" i="18"/>
  <c r="E83" i="18"/>
  <c r="D83" i="18"/>
  <c r="C83" i="18"/>
  <c r="B83" i="18"/>
  <c r="H82" i="18"/>
  <c r="G82" i="18"/>
  <c r="E82" i="18"/>
  <c r="D82" i="18"/>
  <c r="F82" i="18" s="1"/>
  <c r="C82" i="18"/>
  <c r="B82" i="18"/>
  <c r="H81" i="18"/>
  <c r="G81" i="18"/>
  <c r="I81" i="18" s="1"/>
  <c r="E81" i="18"/>
  <c r="D81" i="18"/>
  <c r="C81" i="18"/>
  <c r="B81" i="18"/>
  <c r="H80" i="18"/>
  <c r="I80" i="18" s="1"/>
  <c r="G80" i="18"/>
  <c r="E80" i="18"/>
  <c r="D80" i="18"/>
  <c r="C80" i="18"/>
  <c r="B80" i="18"/>
  <c r="H79" i="18"/>
  <c r="G79" i="18"/>
  <c r="I79" i="18" s="1"/>
  <c r="E79" i="18"/>
  <c r="D79" i="18"/>
  <c r="C79" i="18"/>
  <c r="B79" i="18"/>
  <c r="H78" i="18"/>
  <c r="G78" i="18"/>
  <c r="E78" i="18"/>
  <c r="F78" i="18" s="1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E76" i="18"/>
  <c r="D76" i="18"/>
  <c r="C76" i="18"/>
  <c r="B76" i="18"/>
  <c r="I75" i="18"/>
  <c r="H75" i="18"/>
  <c r="G75" i="18"/>
  <c r="E75" i="18"/>
  <c r="K75" i="18" s="1"/>
  <c r="D75" i="18"/>
  <c r="C75" i="18"/>
  <c r="B75" i="18"/>
  <c r="H74" i="18"/>
  <c r="G74" i="18"/>
  <c r="I74" i="18" s="1"/>
  <c r="E74" i="18"/>
  <c r="D74" i="18"/>
  <c r="K74" i="18" s="1"/>
  <c r="C74" i="18"/>
  <c r="B74" i="18"/>
  <c r="H73" i="18"/>
  <c r="G73" i="18"/>
  <c r="I73" i="18" s="1"/>
  <c r="E73" i="18"/>
  <c r="D73" i="18"/>
  <c r="C73" i="18"/>
  <c r="B73" i="18"/>
  <c r="H72" i="18"/>
  <c r="I72" i="18" s="1"/>
  <c r="G72" i="18"/>
  <c r="E72" i="18"/>
  <c r="D72" i="18"/>
  <c r="K72" i="18" s="1"/>
  <c r="C72" i="18"/>
  <c r="B72" i="18"/>
  <c r="I71" i="18"/>
  <c r="H71" i="18"/>
  <c r="G71" i="18"/>
  <c r="E71" i="18"/>
  <c r="D71" i="18"/>
  <c r="C71" i="18"/>
  <c r="B71" i="18"/>
  <c r="H70" i="18"/>
  <c r="G70" i="18"/>
  <c r="I70" i="18" s="1"/>
  <c r="K70" i="18" s="1"/>
  <c r="F70" i="18"/>
  <c r="E70" i="18"/>
  <c r="D70" i="18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E68" i="18"/>
  <c r="D68" i="18"/>
  <c r="C68" i="18"/>
  <c r="B68" i="18"/>
  <c r="H67" i="18"/>
  <c r="G67" i="18"/>
  <c r="I67" i="18" s="1"/>
  <c r="E67" i="18"/>
  <c r="D67" i="18"/>
  <c r="C67" i="18"/>
  <c r="B67" i="18"/>
  <c r="K66" i="18"/>
  <c r="H66" i="18"/>
  <c r="G66" i="18"/>
  <c r="I66" i="18" s="1"/>
  <c r="F66" i="18"/>
  <c r="E66" i="18"/>
  <c r="D66" i="18"/>
  <c r="C66" i="18"/>
  <c r="B66" i="18"/>
  <c r="H65" i="18"/>
  <c r="G65" i="18"/>
  <c r="E65" i="18"/>
  <c r="D65" i="18"/>
  <c r="C65" i="18"/>
  <c r="B65" i="18"/>
  <c r="H64" i="18"/>
  <c r="G64" i="18"/>
  <c r="I64" i="18" s="1"/>
  <c r="E64" i="18"/>
  <c r="D64" i="18"/>
  <c r="K64" i="18" s="1"/>
  <c r="C64" i="18"/>
  <c r="B64" i="18"/>
  <c r="H63" i="18"/>
  <c r="G63" i="18"/>
  <c r="I63" i="18" s="1"/>
  <c r="E63" i="18"/>
  <c r="D63" i="18"/>
  <c r="C63" i="18"/>
  <c r="B63" i="18"/>
  <c r="H62" i="18"/>
  <c r="G62" i="18"/>
  <c r="E62" i="18"/>
  <c r="D62" i="18"/>
  <c r="F62" i="18" s="1"/>
  <c r="C62" i="18"/>
  <c r="B62" i="18"/>
  <c r="H61" i="18"/>
  <c r="G61" i="18"/>
  <c r="I61" i="18" s="1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I59" i="18"/>
  <c r="H59" i="18"/>
  <c r="G59" i="18"/>
  <c r="E59" i="18"/>
  <c r="D59" i="18"/>
  <c r="C59" i="18"/>
  <c r="B59" i="18"/>
  <c r="K58" i="18"/>
  <c r="H58" i="18"/>
  <c r="G58" i="18"/>
  <c r="I58" i="18" s="1"/>
  <c r="E58" i="18"/>
  <c r="D58" i="18"/>
  <c r="F58" i="18" s="1"/>
  <c r="C58" i="18"/>
  <c r="B58" i="18"/>
  <c r="H57" i="18"/>
  <c r="G57" i="18"/>
  <c r="E57" i="18"/>
  <c r="D57" i="18"/>
  <c r="C57" i="18"/>
  <c r="B57" i="18"/>
  <c r="H56" i="18"/>
  <c r="I56" i="18" s="1"/>
  <c r="G56" i="18"/>
  <c r="E56" i="18"/>
  <c r="D56" i="18"/>
  <c r="C56" i="18"/>
  <c r="B56" i="18"/>
  <c r="H55" i="18"/>
  <c r="I55" i="18" s="1"/>
  <c r="G55" i="18"/>
  <c r="E55" i="18"/>
  <c r="D55" i="18"/>
  <c r="C55" i="18"/>
  <c r="B55" i="18"/>
  <c r="H54" i="18"/>
  <c r="G54" i="18"/>
  <c r="I54" i="18" s="1"/>
  <c r="F54" i="18"/>
  <c r="E54" i="18"/>
  <c r="D54" i="18"/>
  <c r="C54" i="18"/>
  <c r="B54" i="18"/>
  <c r="H53" i="18"/>
  <c r="G53" i="18"/>
  <c r="E53" i="18"/>
  <c r="D53" i="18"/>
  <c r="K53" i="18" s="1"/>
  <c r="C53" i="18"/>
  <c r="B53" i="18"/>
  <c r="H52" i="18"/>
  <c r="I52" i="18" s="1"/>
  <c r="G52" i="18"/>
  <c r="E52" i="18"/>
  <c r="D52" i="18"/>
  <c r="C52" i="18"/>
  <c r="B52" i="18"/>
  <c r="H51" i="18"/>
  <c r="G51" i="18"/>
  <c r="I51" i="18" s="1"/>
  <c r="E51" i="18"/>
  <c r="D51" i="18"/>
  <c r="F51" i="18" s="1"/>
  <c r="C51" i="18"/>
  <c r="B51" i="18"/>
  <c r="H50" i="18"/>
  <c r="G50" i="18"/>
  <c r="I50" i="18" s="1"/>
  <c r="F50" i="18"/>
  <c r="E50" i="18"/>
  <c r="D50" i="18"/>
  <c r="C50" i="18"/>
  <c r="B50" i="18"/>
  <c r="H49" i="18"/>
  <c r="G49" i="18"/>
  <c r="I49" i="18" s="1"/>
  <c r="E49" i="18"/>
  <c r="D49" i="18"/>
  <c r="K49" i="18" s="1"/>
  <c r="C49" i="18"/>
  <c r="B49" i="18"/>
  <c r="I48" i="18"/>
  <c r="H48" i="18"/>
  <c r="G48" i="18"/>
  <c r="E48" i="18"/>
  <c r="D48" i="18"/>
  <c r="K48" i="18" s="1"/>
  <c r="C48" i="18"/>
  <c r="B48" i="18"/>
  <c r="H47" i="18"/>
  <c r="G47" i="18"/>
  <c r="I47" i="18" s="1"/>
  <c r="E47" i="18"/>
  <c r="D47" i="18"/>
  <c r="C47" i="18"/>
  <c r="B47" i="18"/>
  <c r="K46" i="18"/>
  <c r="H46" i="18"/>
  <c r="G46" i="18"/>
  <c r="I46" i="18" s="1"/>
  <c r="F46" i="18"/>
  <c r="E46" i="18"/>
  <c r="D46" i="18"/>
  <c r="C46" i="18"/>
  <c r="B46" i="18"/>
  <c r="H45" i="18"/>
  <c r="G45" i="18"/>
  <c r="E45" i="18"/>
  <c r="D45" i="18"/>
  <c r="C45" i="18"/>
  <c r="B45" i="18"/>
  <c r="I44" i="18"/>
  <c r="H44" i="18"/>
  <c r="G44" i="18"/>
  <c r="E44" i="18"/>
  <c r="D44" i="18"/>
  <c r="K44" i="18" s="1"/>
  <c r="C44" i="18"/>
  <c r="B44" i="18"/>
  <c r="I43" i="18"/>
  <c r="H43" i="18"/>
  <c r="G43" i="18"/>
  <c r="E43" i="18"/>
  <c r="D43" i="18"/>
  <c r="C43" i="18"/>
  <c r="B43" i="18"/>
  <c r="H42" i="18"/>
  <c r="G42" i="18"/>
  <c r="E42" i="18"/>
  <c r="D42" i="18"/>
  <c r="F42" i="18" s="1"/>
  <c r="C42" i="18"/>
  <c r="B42" i="18"/>
  <c r="H41" i="18"/>
  <c r="G41" i="18"/>
  <c r="I41" i="18" s="1"/>
  <c r="E41" i="18"/>
  <c r="D41" i="18"/>
  <c r="C41" i="18"/>
  <c r="B41" i="18"/>
  <c r="H40" i="18"/>
  <c r="I40" i="18" s="1"/>
  <c r="G40" i="18"/>
  <c r="E40" i="18"/>
  <c r="D40" i="18"/>
  <c r="C40" i="18"/>
  <c r="B40" i="18"/>
  <c r="H39" i="18"/>
  <c r="G39" i="18"/>
  <c r="E39" i="18"/>
  <c r="D39" i="18"/>
  <c r="C39" i="18"/>
  <c r="B39" i="18"/>
  <c r="H38" i="18"/>
  <c r="G38" i="18"/>
  <c r="F38" i="18"/>
  <c r="E38" i="18"/>
  <c r="D38" i="18"/>
  <c r="C38" i="18"/>
  <c r="B38" i="18"/>
  <c r="H37" i="18"/>
  <c r="G37" i="18"/>
  <c r="I37" i="18" s="1"/>
  <c r="E37" i="18"/>
  <c r="D37" i="18"/>
  <c r="C37" i="18"/>
  <c r="B37" i="18"/>
  <c r="H36" i="18"/>
  <c r="G36" i="18"/>
  <c r="E36" i="18"/>
  <c r="D36" i="18"/>
  <c r="C36" i="18"/>
  <c r="B36" i="18"/>
  <c r="H35" i="18"/>
  <c r="G35" i="18"/>
  <c r="I35" i="18" s="1"/>
  <c r="E35" i="18"/>
  <c r="D35" i="18"/>
  <c r="C35" i="18"/>
  <c r="B35" i="18"/>
  <c r="H34" i="18"/>
  <c r="G34" i="18"/>
  <c r="E34" i="18"/>
  <c r="D34" i="18"/>
  <c r="F34" i="18" s="1"/>
  <c r="C34" i="18"/>
  <c r="B34" i="18"/>
  <c r="H33" i="18"/>
  <c r="G33" i="18"/>
  <c r="I33" i="18" s="1"/>
  <c r="E33" i="18"/>
  <c r="D33" i="18"/>
  <c r="K33" i="18" s="1"/>
  <c r="C33" i="18"/>
  <c r="B33" i="18"/>
  <c r="H32" i="18"/>
  <c r="G32" i="18"/>
  <c r="E32" i="18"/>
  <c r="D32" i="18"/>
  <c r="C32" i="18"/>
  <c r="B32" i="18"/>
  <c r="I31" i="18"/>
  <c r="H31" i="18"/>
  <c r="G31" i="18"/>
  <c r="E31" i="18"/>
  <c r="D31" i="18"/>
  <c r="C31" i="18"/>
  <c r="B31" i="18"/>
  <c r="H30" i="18"/>
  <c r="G30" i="18"/>
  <c r="I30" i="18" s="1"/>
  <c r="E30" i="18"/>
  <c r="D30" i="18"/>
  <c r="F30" i="18" s="1"/>
  <c r="C30" i="18"/>
  <c r="B30" i="18"/>
  <c r="H29" i="18"/>
  <c r="G29" i="18"/>
  <c r="E29" i="18"/>
  <c r="D29" i="18"/>
  <c r="K29" i="18" s="1"/>
  <c r="C29" i="18"/>
  <c r="B29" i="18"/>
  <c r="H28" i="18"/>
  <c r="G28" i="18"/>
  <c r="I28" i="18" s="1"/>
  <c r="E28" i="18"/>
  <c r="D28" i="18"/>
  <c r="K28" i="18" s="1"/>
  <c r="C28" i="18"/>
  <c r="B28" i="18"/>
  <c r="K27" i="18"/>
  <c r="H27" i="18"/>
  <c r="G27" i="18"/>
  <c r="I27" i="18" s="1"/>
  <c r="F27" i="18"/>
  <c r="E27" i="18"/>
  <c r="D27" i="18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G25" i="18"/>
  <c r="E25" i="18"/>
  <c r="D25" i="18"/>
  <c r="C25" i="18"/>
  <c r="B25" i="18"/>
  <c r="H24" i="18"/>
  <c r="G24" i="18"/>
  <c r="E24" i="18"/>
  <c r="D24" i="18"/>
  <c r="C24" i="18"/>
  <c r="B24" i="18"/>
  <c r="H23" i="18"/>
  <c r="I23" i="18" s="1"/>
  <c r="G23" i="18"/>
  <c r="E23" i="18"/>
  <c r="D23" i="18"/>
  <c r="C23" i="18"/>
  <c r="B23" i="18"/>
  <c r="K22" i="18"/>
  <c r="H22" i="18"/>
  <c r="G22" i="18"/>
  <c r="I22" i="18" s="1"/>
  <c r="E22" i="18"/>
  <c r="D22" i="18"/>
  <c r="F22" i="18" s="1"/>
  <c r="C22" i="18"/>
  <c r="B22" i="18"/>
  <c r="H21" i="18"/>
  <c r="G21" i="18"/>
  <c r="E21" i="18"/>
  <c r="D21" i="18"/>
  <c r="C21" i="18"/>
  <c r="B21" i="18"/>
  <c r="H20" i="18"/>
  <c r="G20" i="18"/>
  <c r="E20" i="18"/>
  <c r="D20" i="18"/>
  <c r="C20" i="18"/>
  <c r="B20" i="18"/>
  <c r="H19" i="18"/>
  <c r="I19" i="18" s="1"/>
  <c r="G19" i="18"/>
  <c r="E19" i="18"/>
  <c r="D19" i="18"/>
  <c r="C19" i="18"/>
  <c r="B19" i="18"/>
  <c r="H18" i="18"/>
  <c r="G18" i="18"/>
  <c r="I18" i="18" s="1"/>
  <c r="F18" i="18"/>
  <c r="E18" i="18"/>
  <c r="D18" i="18"/>
  <c r="C18" i="18"/>
  <c r="B18" i="18"/>
  <c r="H17" i="18"/>
  <c r="G17" i="18"/>
  <c r="E17" i="18"/>
  <c r="D17" i="18"/>
  <c r="C17" i="18"/>
  <c r="B17" i="18"/>
  <c r="H16" i="18"/>
  <c r="I16" i="18" s="1"/>
  <c r="G16" i="18"/>
  <c r="E16" i="18"/>
  <c r="D16" i="18"/>
  <c r="C16" i="18"/>
  <c r="B16" i="18"/>
  <c r="H15" i="18"/>
  <c r="G15" i="18"/>
  <c r="I15" i="18" s="1"/>
  <c r="F15" i="18"/>
  <c r="E15" i="18"/>
  <c r="D15" i="18"/>
  <c r="K15" i="18" s="1"/>
  <c r="C15" i="18"/>
  <c r="B15" i="18"/>
  <c r="H14" i="18"/>
  <c r="G14" i="18"/>
  <c r="F14" i="18"/>
  <c r="E14" i="18"/>
  <c r="D14" i="18"/>
  <c r="K14" i="18" s="1"/>
  <c r="C14" i="18"/>
  <c r="B14" i="18"/>
  <c r="H13" i="18"/>
  <c r="G13" i="18"/>
  <c r="I13" i="18" s="1"/>
  <c r="E13" i="18"/>
  <c r="D13" i="18"/>
  <c r="C13" i="18"/>
  <c r="B13" i="18"/>
  <c r="H12" i="18"/>
  <c r="I12" i="18" s="1"/>
  <c r="G12" i="18"/>
  <c r="E12" i="18"/>
  <c r="D12" i="18"/>
  <c r="C12" i="18"/>
  <c r="B12" i="18"/>
  <c r="H11" i="18"/>
  <c r="G11" i="18"/>
  <c r="I11" i="18" s="1"/>
  <c r="E11" i="18"/>
  <c r="D11" i="18"/>
  <c r="C11" i="18"/>
  <c r="B11" i="18"/>
  <c r="I108" i="20"/>
  <c r="H108" i="20"/>
  <c r="G108" i="20"/>
  <c r="E108" i="20"/>
  <c r="D108" i="20"/>
  <c r="K108" i="20" s="1"/>
  <c r="C108" i="20"/>
  <c r="B108" i="20"/>
  <c r="K107" i="20"/>
  <c r="H107" i="20"/>
  <c r="G107" i="20"/>
  <c r="I107" i="20" s="1"/>
  <c r="F107" i="20"/>
  <c r="E107" i="20"/>
  <c r="D107" i="20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F104" i="20"/>
  <c r="E104" i="20"/>
  <c r="D104" i="20"/>
  <c r="K104" i="20" s="1"/>
  <c r="C104" i="20"/>
  <c r="B104" i="20"/>
  <c r="H103" i="20"/>
  <c r="G103" i="20"/>
  <c r="I103" i="20" s="1"/>
  <c r="F103" i="20"/>
  <c r="E103" i="20"/>
  <c r="D103" i="20"/>
  <c r="K103" i="20" s="1"/>
  <c r="C103" i="20"/>
  <c r="B103" i="20"/>
  <c r="H102" i="20"/>
  <c r="G102" i="20"/>
  <c r="I102" i="20" s="1"/>
  <c r="E102" i="20"/>
  <c r="D102" i="20"/>
  <c r="K102" i="20" s="1"/>
  <c r="C102" i="20"/>
  <c r="B102" i="20"/>
  <c r="H101" i="20"/>
  <c r="I101" i="20" s="1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E99" i="20"/>
  <c r="F99" i="20" s="1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I96" i="20" s="1"/>
  <c r="E96" i="20"/>
  <c r="D96" i="20"/>
  <c r="K96" i="20" s="1"/>
  <c r="C96" i="20"/>
  <c r="B96" i="20"/>
  <c r="K95" i="20"/>
  <c r="H95" i="20"/>
  <c r="G95" i="20"/>
  <c r="I95" i="20" s="1"/>
  <c r="F95" i="20"/>
  <c r="E95" i="20"/>
  <c r="D95" i="20"/>
  <c r="C95" i="20"/>
  <c r="B95" i="20"/>
  <c r="H94" i="20"/>
  <c r="G94" i="20"/>
  <c r="F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I92" i="20" s="1"/>
  <c r="E92" i="20"/>
  <c r="D92" i="20"/>
  <c r="K92" i="20" s="1"/>
  <c r="C92" i="20"/>
  <c r="B92" i="20"/>
  <c r="I91" i="20"/>
  <c r="H91" i="20"/>
  <c r="G91" i="20"/>
  <c r="F91" i="20"/>
  <c r="K91" i="20" s="1"/>
  <c r="E91" i="20"/>
  <c r="D91" i="20"/>
  <c r="C91" i="20"/>
  <c r="B91" i="20"/>
  <c r="K90" i="20"/>
  <c r="H90" i="20"/>
  <c r="G90" i="20"/>
  <c r="I90" i="20" s="1"/>
  <c r="F90" i="20"/>
  <c r="E90" i="20"/>
  <c r="D90" i="20"/>
  <c r="C90" i="20"/>
  <c r="B90" i="20"/>
  <c r="H89" i="20"/>
  <c r="G89" i="20"/>
  <c r="E89" i="20"/>
  <c r="D89" i="20"/>
  <c r="C89" i="20"/>
  <c r="B89" i="20"/>
  <c r="I88" i="20"/>
  <c r="H88" i="20"/>
  <c r="G88" i="20"/>
  <c r="E88" i="20"/>
  <c r="D88" i="20"/>
  <c r="C88" i="20"/>
  <c r="B88" i="20"/>
  <c r="I87" i="20"/>
  <c r="H87" i="20"/>
  <c r="G87" i="20"/>
  <c r="E87" i="20"/>
  <c r="D87" i="20"/>
  <c r="F87" i="20" s="1"/>
  <c r="C87" i="20"/>
  <c r="B87" i="20"/>
  <c r="K86" i="20"/>
  <c r="H86" i="20"/>
  <c r="G86" i="20"/>
  <c r="I86" i="20" s="1"/>
  <c r="E86" i="20"/>
  <c r="D86" i="20"/>
  <c r="F86" i="20" s="1"/>
  <c r="C86" i="20"/>
  <c r="B86" i="20"/>
  <c r="H85" i="20"/>
  <c r="G85" i="20"/>
  <c r="E85" i="20"/>
  <c r="D85" i="20"/>
  <c r="C85" i="20"/>
  <c r="B85" i="20"/>
  <c r="H84" i="20"/>
  <c r="G84" i="20"/>
  <c r="I84" i="20" s="1"/>
  <c r="E84" i="20"/>
  <c r="D84" i="20"/>
  <c r="C84" i="20"/>
  <c r="B84" i="20"/>
  <c r="K83" i="20"/>
  <c r="H83" i="20"/>
  <c r="G83" i="20"/>
  <c r="I83" i="20" s="1"/>
  <c r="E83" i="20"/>
  <c r="F83" i="20" s="1"/>
  <c r="D83" i="20"/>
  <c r="C83" i="20"/>
  <c r="B83" i="20"/>
  <c r="H82" i="20"/>
  <c r="G82" i="20"/>
  <c r="F82" i="20"/>
  <c r="E82" i="20"/>
  <c r="D82" i="20"/>
  <c r="C82" i="20"/>
  <c r="B82" i="20"/>
  <c r="H81" i="20"/>
  <c r="G81" i="20"/>
  <c r="E81" i="20"/>
  <c r="D81" i="20"/>
  <c r="K81" i="20" s="1"/>
  <c r="C81" i="20"/>
  <c r="B81" i="20"/>
  <c r="H80" i="20"/>
  <c r="G80" i="20"/>
  <c r="I80" i="20" s="1"/>
  <c r="E80" i="20"/>
  <c r="D80" i="20"/>
  <c r="C80" i="20"/>
  <c r="B80" i="20"/>
  <c r="I79" i="20"/>
  <c r="H79" i="20"/>
  <c r="G79" i="20"/>
  <c r="F79" i="20"/>
  <c r="K79" i="20" s="1"/>
  <c r="E79" i="20"/>
  <c r="D79" i="20"/>
  <c r="C79" i="20"/>
  <c r="B79" i="20"/>
  <c r="H78" i="20"/>
  <c r="G78" i="20"/>
  <c r="E78" i="20"/>
  <c r="F78" i="20" s="1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F75" i="20"/>
  <c r="E75" i="20"/>
  <c r="D75" i="20"/>
  <c r="K75" i="20" s="1"/>
  <c r="C75" i="20"/>
  <c r="B75" i="20"/>
  <c r="H74" i="20"/>
  <c r="G74" i="20"/>
  <c r="I74" i="20" s="1"/>
  <c r="F74" i="20"/>
  <c r="E74" i="20"/>
  <c r="D74" i="20"/>
  <c r="K74" i="20" s="1"/>
  <c r="C74" i="20"/>
  <c r="B74" i="20"/>
  <c r="H73" i="20"/>
  <c r="G73" i="20"/>
  <c r="I73" i="20" s="1"/>
  <c r="E73" i="20"/>
  <c r="D73" i="20"/>
  <c r="C73" i="20"/>
  <c r="B73" i="20"/>
  <c r="I72" i="20"/>
  <c r="H72" i="20"/>
  <c r="G72" i="20"/>
  <c r="E72" i="20"/>
  <c r="D72" i="20"/>
  <c r="C72" i="20"/>
  <c r="B72" i="20"/>
  <c r="H71" i="20"/>
  <c r="I71" i="20" s="1"/>
  <c r="G71" i="20"/>
  <c r="E71" i="20"/>
  <c r="D71" i="20"/>
  <c r="F71" i="20" s="1"/>
  <c r="C71" i="20"/>
  <c r="B71" i="20"/>
  <c r="H70" i="20"/>
  <c r="G70" i="20"/>
  <c r="E70" i="20"/>
  <c r="D70" i="20"/>
  <c r="F70" i="20" s="1"/>
  <c r="C70" i="20"/>
  <c r="B70" i="20"/>
  <c r="H69" i="20"/>
  <c r="G69" i="20"/>
  <c r="I69" i="20" s="1"/>
  <c r="E69" i="20"/>
  <c r="D69" i="20"/>
  <c r="K69" i="20" s="1"/>
  <c r="C69" i="20"/>
  <c r="B69" i="20"/>
  <c r="H68" i="20"/>
  <c r="I68" i="20" s="1"/>
  <c r="G68" i="20"/>
  <c r="E68" i="20"/>
  <c r="D68" i="20"/>
  <c r="C68" i="20"/>
  <c r="B68" i="20"/>
  <c r="I67" i="20"/>
  <c r="H67" i="20"/>
  <c r="G67" i="20"/>
  <c r="E67" i="20"/>
  <c r="D67" i="20"/>
  <c r="F67" i="20" s="1"/>
  <c r="K67" i="20" s="1"/>
  <c r="C67" i="20"/>
  <c r="B67" i="20"/>
  <c r="K66" i="20"/>
  <c r="H66" i="20"/>
  <c r="G66" i="20"/>
  <c r="I66" i="20" s="1"/>
  <c r="E66" i="20"/>
  <c r="D66" i="20"/>
  <c r="F66" i="20" s="1"/>
  <c r="C66" i="20"/>
  <c r="B66" i="20"/>
  <c r="H65" i="20"/>
  <c r="G65" i="20"/>
  <c r="E65" i="20"/>
  <c r="D65" i="20"/>
  <c r="C65" i="20"/>
  <c r="B65" i="20"/>
  <c r="H64" i="20"/>
  <c r="G64" i="20"/>
  <c r="I64" i="20" s="1"/>
  <c r="E64" i="20"/>
  <c r="D64" i="20"/>
  <c r="K64" i="20" s="1"/>
  <c r="C64" i="20"/>
  <c r="B64" i="20"/>
  <c r="I63" i="20"/>
  <c r="H63" i="20"/>
  <c r="G63" i="20"/>
  <c r="F63" i="20"/>
  <c r="K63" i="20" s="1"/>
  <c r="E63" i="20"/>
  <c r="D63" i="20"/>
  <c r="C63" i="20"/>
  <c r="B63" i="20"/>
  <c r="H62" i="20"/>
  <c r="G62" i="20"/>
  <c r="E62" i="20"/>
  <c r="D62" i="20"/>
  <c r="F62" i="20" s="1"/>
  <c r="C62" i="20"/>
  <c r="B62" i="20"/>
  <c r="H61" i="20"/>
  <c r="G61" i="20"/>
  <c r="I61" i="20" s="1"/>
  <c r="E61" i="20"/>
  <c r="D61" i="20"/>
  <c r="C61" i="20"/>
  <c r="B61" i="20"/>
  <c r="I60" i="20"/>
  <c r="H60" i="20"/>
  <c r="G60" i="20"/>
  <c r="E60" i="20"/>
  <c r="D60" i="20"/>
  <c r="K60" i="20" s="1"/>
  <c r="C60" i="20"/>
  <c r="B60" i="20"/>
  <c r="H59" i="20"/>
  <c r="I59" i="20" s="1"/>
  <c r="G59" i="20"/>
  <c r="E59" i="20"/>
  <c r="F59" i="20" s="1"/>
  <c r="D59" i="20"/>
  <c r="C59" i="20"/>
  <c r="B59" i="20"/>
  <c r="H58" i="20"/>
  <c r="G58" i="20"/>
  <c r="E58" i="20"/>
  <c r="D58" i="20"/>
  <c r="F58" i="20" s="1"/>
  <c r="C58" i="20"/>
  <c r="B58" i="20"/>
  <c r="H57" i="20"/>
  <c r="G57" i="20"/>
  <c r="E57" i="20"/>
  <c r="D57" i="20"/>
  <c r="C57" i="20"/>
  <c r="B57" i="20"/>
  <c r="H56" i="20"/>
  <c r="G56" i="20"/>
  <c r="I56" i="20" s="1"/>
  <c r="E56" i="20"/>
  <c r="D56" i="20"/>
  <c r="C56" i="20"/>
  <c r="B56" i="20"/>
  <c r="I55" i="20"/>
  <c r="H55" i="20"/>
  <c r="G55" i="20"/>
  <c r="F55" i="20"/>
  <c r="K55" i="20" s="1"/>
  <c r="E55" i="20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I53" i="20" s="1"/>
  <c r="E53" i="20"/>
  <c r="D53" i="20"/>
  <c r="K53" i="20" s="1"/>
  <c r="C53" i="20"/>
  <c r="B53" i="20"/>
  <c r="I52" i="20"/>
  <c r="H52" i="20"/>
  <c r="G52" i="20"/>
  <c r="E52" i="20"/>
  <c r="D52" i="20"/>
  <c r="C52" i="20"/>
  <c r="B52" i="20"/>
  <c r="K51" i="20"/>
  <c r="I51" i="20"/>
  <c r="H51" i="20"/>
  <c r="G51" i="20"/>
  <c r="F51" i="20"/>
  <c r="E51" i="20"/>
  <c r="D51" i="20"/>
  <c r="C51" i="20"/>
  <c r="B51" i="20"/>
  <c r="H50" i="20"/>
  <c r="G50" i="20"/>
  <c r="E50" i="20"/>
  <c r="F50" i="20" s="1"/>
  <c r="D50" i="20"/>
  <c r="C50" i="20"/>
  <c r="B50" i="20"/>
  <c r="H49" i="20"/>
  <c r="G49" i="20"/>
  <c r="I49" i="20" s="1"/>
  <c r="E49" i="20"/>
  <c r="D49" i="20"/>
  <c r="K49" i="20" s="1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I47" i="20" s="1"/>
  <c r="E47" i="20"/>
  <c r="F47" i="20" s="1"/>
  <c r="K47" i="20" s="1"/>
  <c r="D47" i="20"/>
  <c r="C47" i="20"/>
  <c r="B47" i="20"/>
  <c r="H46" i="20"/>
  <c r="G46" i="20"/>
  <c r="I46" i="20" s="1"/>
  <c r="F46" i="20"/>
  <c r="E46" i="20"/>
  <c r="D46" i="20"/>
  <c r="K46" i="20" s="1"/>
  <c r="C46" i="20"/>
  <c r="B46" i="20"/>
  <c r="H45" i="20"/>
  <c r="G45" i="20"/>
  <c r="I45" i="20" s="1"/>
  <c r="E45" i="20"/>
  <c r="D45" i="20"/>
  <c r="C45" i="20"/>
  <c r="B45" i="20"/>
  <c r="I44" i="20"/>
  <c r="H44" i="20"/>
  <c r="G44" i="20"/>
  <c r="E44" i="20"/>
  <c r="D44" i="20"/>
  <c r="K44" i="20" s="1"/>
  <c r="C44" i="20"/>
  <c r="B44" i="20"/>
  <c r="I43" i="20"/>
  <c r="H43" i="20"/>
  <c r="G43" i="20"/>
  <c r="E43" i="20"/>
  <c r="D43" i="20"/>
  <c r="K43" i="20" s="1"/>
  <c r="C43" i="20"/>
  <c r="B43" i="20"/>
  <c r="H42" i="20"/>
  <c r="G42" i="20"/>
  <c r="E42" i="20"/>
  <c r="D42" i="20"/>
  <c r="F42" i="20" s="1"/>
  <c r="C42" i="20"/>
  <c r="B42" i="20"/>
  <c r="H41" i="20"/>
  <c r="G41" i="20"/>
  <c r="I41" i="20" s="1"/>
  <c r="E41" i="20"/>
  <c r="D41" i="20"/>
  <c r="C41" i="20"/>
  <c r="B41" i="20"/>
  <c r="H40" i="20"/>
  <c r="I40" i="20" s="1"/>
  <c r="G40" i="20"/>
  <c r="E40" i="20"/>
  <c r="D40" i="20"/>
  <c r="C40" i="20"/>
  <c r="B40" i="20"/>
  <c r="I39" i="20"/>
  <c r="H39" i="20"/>
  <c r="G39" i="20"/>
  <c r="E39" i="20"/>
  <c r="D39" i="20"/>
  <c r="F39" i="20" s="1"/>
  <c r="K39" i="20" s="1"/>
  <c r="C39" i="20"/>
  <c r="B39" i="20"/>
  <c r="H38" i="20"/>
  <c r="G38" i="20"/>
  <c r="F38" i="20"/>
  <c r="E38" i="20"/>
  <c r="D38" i="20"/>
  <c r="C38" i="20"/>
  <c r="B38" i="20"/>
  <c r="H37" i="20"/>
  <c r="G37" i="20"/>
  <c r="I37" i="20" s="1"/>
  <c r="E37" i="20"/>
  <c r="D37" i="20"/>
  <c r="C37" i="20"/>
  <c r="B37" i="20"/>
  <c r="I36" i="20"/>
  <c r="H36" i="20"/>
  <c r="G36" i="20"/>
  <c r="E36" i="20"/>
  <c r="D36" i="20"/>
  <c r="C36" i="20"/>
  <c r="B36" i="20"/>
  <c r="H35" i="20"/>
  <c r="G35" i="20"/>
  <c r="I35" i="20" s="1"/>
  <c r="F35" i="20"/>
  <c r="E35" i="20"/>
  <c r="D35" i="20"/>
  <c r="K35" i="20" s="1"/>
  <c r="C35" i="20"/>
  <c r="B35" i="20"/>
  <c r="H34" i="20"/>
  <c r="G34" i="20"/>
  <c r="E34" i="20"/>
  <c r="D34" i="20"/>
  <c r="F34" i="20" s="1"/>
  <c r="C34" i="20"/>
  <c r="B34" i="20"/>
  <c r="H33" i="20"/>
  <c r="G33" i="20"/>
  <c r="I33" i="20" s="1"/>
  <c r="E33" i="20"/>
  <c r="D33" i="20"/>
  <c r="K33" i="20" s="1"/>
  <c r="C33" i="20"/>
  <c r="B33" i="20"/>
  <c r="I32" i="20"/>
  <c r="H32" i="20"/>
  <c r="G32" i="20"/>
  <c r="E32" i="20"/>
  <c r="D32" i="20"/>
  <c r="C32" i="20"/>
  <c r="B32" i="20"/>
  <c r="K31" i="20"/>
  <c r="I31" i="20"/>
  <c r="H31" i="20"/>
  <c r="G31" i="20"/>
  <c r="F31" i="20"/>
  <c r="E31" i="20"/>
  <c r="D31" i="20"/>
  <c r="C31" i="20"/>
  <c r="B31" i="20"/>
  <c r="H30" i="20"/>
  <c r="G30" i="20"/>
  <c r="I30" i="20" s="1"/>
  <c r="E30" i="20"/>
  <c r="D30" i="20"/>
  <c r="F30" i="20" s="1"/>
  <c r="C30" i="20"/>
  <c r="B30" i="20"/>
  <c r="H29" i="20"/>
  <c r="G29" i="20"/>
  <c r="E29" i="20"/>
  <c r="D29" i="20"/>
  <c r="K29" i="20" s="1"/>
  <c r="C29" i="20"/>
  <c r="B29" i="20"/>
  <c r="I28" i="20"/>
  <c r="H28" i="20"/>
  <c r="G28" i="20"/>
  <c r="E28" i="20"/>
  <c r="D28" i="20"/>
  <c r="K28" i="20" s="1"/>
  <c r="C28" i="20"/>
  <c r="B28" i="20"/>
  <c r="I27" i="20"/>
  <c r="H27" i="20"/>
  <c r="G27" i="20"/>
  <c r="E27" i="20"/>
  <c r="D27" i="20"/>
  <c r="F27" i="20" s="1"/>
  <c r="C27" i="20"/>
  <c r="B27" i="20"/>
  <c r="K26" i="20"/>
  <c r="H26" i="20"/>
  <c r="G26" i="20"/>
  <c r="I26" i="20" s="1"/>
  <c r="E26" i="20"/>
  <c r="D26" i="20"/>
  <c r="F26" i="20" s="1"/>
  <c r="C26" i="20"/>
  <c r="B26" i="20"/>
  <c r="H25" i="20"/>
  <c r="G25" i="20"/>
  <c r="E25" i="20"/>
  <c r="D25" i="20"/>
  <c r="C25" i="20"/>
  <c r="B25" i="20"/>
  <c r="H24" i="20"/>
  <c r="G24" i="20"/>
  <c r="I24" i="20" s="1"/>
  <c r="E24" i="20"/>
  <c r="D24" i="20"/>
  <c r="C24" i="20"/>
  <c r="B24" i="20"/>
  <c r="I23" i="20"/>
  <c r="H23" i="20"/>
  <c r="G23" i="20"/>
  <c r="E23" i="20"/>
  <c r="D23" i="20"/>
  <c r="C23" i="20"/>
  <c r="B23" i="20"/>
  <c r="H22" i="20"/>
  <c r="G22" i="20"/>
  <c r="I22" i="20" s="1"/>
  <c r="E22" i="20"/>
  <c r="D22" i="20"/>
  <c r="F22" i="20" s="1"/>
  <c r="C22" i="20"/>
  <c r="B22" i="20"/>
  <c r="H21" i="20"/>
  <c r="G21" i="20"/>
  <c r="I21" i="20" s="1"/>
  <c r="E21" i="20"/>
  <c r="D21" i="20"/>
  <c r="C21" i="20"/>
  <c r="B21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I18" i="20" s="1"/>
  <c r="F18" i="20"/>
  <c r="E18" i="20"/>
  <c r="D18" i="20"/>
  <c r="C18" i="20"/>
  <c r="B18" i="20"/>
  <c r="H17" i="20"/>
  <c r="G17" i="20"/>
  <c r="E17" i="20"/>
  <c r="D17" i="20"/>
  <c r="C17" i="20"/>
  <c r="B17" i="20"/>
  <c r="H16" i="20"/>
  <c r="G16" i="20"/>
  <c r="E16" i="20"/>
  <c r="D16" i="20"/>
  <c r="C16" i="20"/>
  <c r="B16" i="20"/>
  <c r="K15" i="20"/>
  <c r="I15" i="20"/>
  <c r="H15" i="20"/>
  <c r="G15" i="20"/>
  <c r="F15" i="20"/>
  <c r="E15" i="20"/>
  <c r="D15" i="20"/>
  <c r="C15" i="20"/>
  <c r="B15" i="20"/>
  <c r="K14" i="20"/>
  <c r="H14" i="20"/>
  <c r="G14" i="20"/>
  <c r="I14" i="20" s="1"/>
  <c r="F14" i="20"/>
  <c r="E14" i="20"/>
  <c r="D14" i="20"/>
  <c r="C14" i="20"/>
  <c r="B14" i="20"/>
  <c r="H13" i="20"/>
  <c r="G13" i="20"/>
  <c r="E13" i="20"/>
  <c r="D13" i="20"/>
  <c r="C13" i="20"/>
  <c r="B13" i="20"/>
  <c r="H12" i="20"/>
  <c r="I12" i="20" s="1"/>
  <c r="G12" i="20"/>
  <c r="E12" i="20"/>
  <c r="D12" i="20"/>
  <c r="C12" i="20"/>
  <c r="B12" i="20"/>
  <c r="H11" i="20"/>
  <c r="G11" i="20"/>
  <c r="I11" i="20" s="1"/>
  <c r="E11" i="20"/>
  <c r="D11" i="20"/>
  <c r="C11" i="20"/>
  <c r="B11" i="20"/>
  <c r="H108" i="22"/>
  <c r="G108" i="22"/>
  <c r="I108" i="22" s="1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K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I103" i="22"/>
  <c r="H103" i="22"/>
  <c r="G103" i="22"/>
  <c r="E103" i="22"/>
  <c r="D103" i="22"/>
  <c r="K103" i="22" s="1"/>
  <c r="C103" i="22"/>
  <c r="B103" i="22"/>
  <c r="K102" i="22"/>
  <c r="I102" i="22"/>
  <c r="H102" i="22"/>
  <c r="G102" i="22"/>
  <c r="F102" i="22"/>
  <c r="E102" i="22"/>
  <c r="D102" i="22"/>
  <c r="C102" i="22"/>
  <c r="B102" i="22"/>
  <c r="H101" i="22"/>
  <c r="G101" i="22"/>
  <c r="I101" i="22" s="1"/>
  <c r="E101" i="22"/>
  <c r="D101" i="22"/>
  <c r="F101" i="22" s="1"/>
  <c r="C101" i="22"/>
  <c r="B101" i="22"/>
  <c r="H100" i="22"/>
  <c r="G100" i="22"/>
  <c r="E100" i="22"/>
  <c r="D100" i="22"/>
  <c r="C100" i="22"/>
  <c r="B100" i="22"/>
  <c r="H99" i="22"/>
  <c r="G99" i="22"/>
  <c r="I99" i="22" s="1"/>
  <c r="E99" i="22"/>
  <c r="D99" i="22"/>
  <c r="C99" i="22"/>
  <c r="B99" i="22"/>
  <c r="I98" i="22"/>
  <c r="H98" i="22"/>
  <c r="G98" i="22"/>
  <c r="F98" i="22"/>
  <c r="K98" i="22" s="1"/>
  <c r="E98" i="22"/>
  <c r="D98" i="22"/>
  <c r="C98" i="22"/>
  <c r="B98" i="22"/>
  <c r="H97" i="22"/>
  <c r="G97" i="22"/>
  <c r="I97" i="22" s="1"/>
  <c r="E97" i="22"/>
  <c r="D97" i="22"/>
  <c r="F97" i="22" s="1"/>
  <c r="C97" i="22"/>
  <c r="B97" i="22"/>
  <c r="H96" i="22"/>
  <c r="G96" i="22"/>
  <c r="I96" i="22" s="1"/>
  <c r="E96" i="22"/>
  <c r="D96" i="22"/>
  <c r="C96" i="22"/>
  <c r="B96" i="22"/>
  <c r="I95" i="22"/>
  <c r="H95" i="22"/>
  <c r="G95" i="22"/>
  <c r="E95" i="22"/>
  <c r="D95" i="22"/>
  <c r="C95" i="22"/>
  <c r="B95" i="22"/>
  <c r="H94" i="22"/>
  <c r="I94" i="22" s="1"/>
  <c r="G94" i="22"/>
  <c r="E94" i="22"/>
  <c r="F94" i="22" s="1"/>
  <c r="D94" i="22"/>
  <c r="C94" i="22"/>
  <c r="B94" i="22"/>
  <c r="H93" i="22"/>
  <c r="G93" i="22"/>
  <c r="I93" i="22" s="1"/>
  <c r="E93" i="22"/>
  <c r="D93" i="22"/>
  <c r="F93" i="22" s="1"/>
  <c r="C93" i="22"/>
  <c r="B93" i="22"/>
  <c r="H92" i="22"/>
  <c r="G92" i="22"/>
  <c r="I92" i="22" s="1"/>
  <c r="E92" i="22"/>
  <c r="D92" i="22"/>
  <c r="C92" i="22"/>
  <c r="B92" i="22"/>
  <c r="H91" i="22"/>
  <c r="G91" i="22"/>
  <c r="I91" i="22" s="1"/>
  <c r="E91" i="22"/>
  <c r="D91" i="22"/>
  <c r="C91" i="22"/>
  <c r="B91" i="22"/>
  <c r="K90" i="22"/>
  <c r="H90" i="22"/>
  <c r="G90" i="22"/>
  <c r="I90" i="22" s="1"/>
  <c r="E90" i="22"/>
  <c r="F90" i="22" s="1"/>
  <c r="D90" i="22"/>
  <c r="C90" i="22"/>
  <c r="B90" i="22"/>
  <c r="H89" i="22"/>
  <c r="G89" i="22"/>
  <c r="I89" i="22" s="1"/>
  <c r="F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I87" i="22" s="1"/>
  <c r="E87" i="22"/>
  <c r="D87" i="22"/>
  <c r="C87" i="22"/>
  <c r="B87" i="22"/>
  <c r="H86" i="22"/>
  <c r="G86" i="22"/>
  <c r="I86" i="22" s="1"/>
  <c r="E86" i="22"/>
  <c r="D86" i="22"/>
  <c r="K86" i="22" s="1"/>
  <c r="C86" i="22"/>
  <c r="B86" i="22"/>
  <c r="H85" i="22"/>
  <c r="G85" i="22"/>
  <c r="I85" i="22" s="1"/>
  <c r="F85" i="22"/>
  <c r="E85" i="22"/>
  <c r="D85" i="22"/>
  <c r="C85" i="22"/>
  <c r="B85" i="22"/>
  <c r="H84" i="22"/>
  <c r="G84" i="22"/>
  <c r="E84" i="22"/>
  <c r="D84" i="22"/>
  <c r="C84" i="22"/>
  <c r="B84" i="22"/>
  <c r="I83" i="22"/>
  <c r="H83" i="22"/>
  <c r="G83" i="22"/>
  <c r="E83" i="22"/>
  <c r="D83" i="22"/>
  <c r="K83" i="22" s="1"/>
  <c r="C83" i="22"/>
  <c r="B83" i="22"/>
  <c r="I82" i="22"/>
  <c r="H82" i="22"/>
  <c r="G82" i="22"/>
  <c r="E82" i="22"/>
  <c r="D82" i="22"/>
  <c r="F82" i="22" s="1"/>
  <c r="C82" i="22"/>
  <c r="B82" i="22"/>
  <c r="K81" i="22"/>
  <c r="H81" i="22"/>
  <c r="G81" i="22"/>
  <c r="I81" i="22" s="1"/>
  <c r="E81" i="22"/>
  <c r="D81" i="22"/>
  <c r="F81" i="22" s="1"/>
  <c r="C81" i="22"/>
  <c r="B81" i="22"/>
  <c r="H80" i="22"/>
  <c r="G80" i="22"/>
  <c r="E80" i="22"/>
  <c r="D80" i="22"/>
  <c r="C80" i="22"/>
  <c r="B80" i="22"/>
  <c r="H79" i="22"/>
  <c r="G79" i="22"/>
  <c r="I79" i="22" s="1"/>
  <c r="E79" i="22"/>
  <c r="D79" i="22"/>
  <c r="C79" i="22"/>
  <c r="B79" i="22"/>
  <c r="I78" i="22"/>
  <c r="H78" i="22"/>
  <c r="G78" i="22"/>
  <c r="F78" i="22"/>
  <c r="K78" i="22" s="1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E76" i="22"/>
  <c r="D76" i="22"/>
  <c r="C76" i="22"/>
  <c r="B76" i="22"/>
  <c r="H75" i="22"/>
  <c r="G75" i="22"/>
  <c r="I75" i="22" s="1"/>
  <c r="E75" i="22"/>
  <c r="D75" i="22"/>
  <c r="C75" i="22"/>
  <c r="B75" i="22"/>
  <c r="H74" i="22"/>
  <c r="G74" i="22"/>
  <c r="I74" i="22" s="1"/>
  <c r="E74" i="22"/>
  <c r="D74" i="22"/>
  <c r="K74" i="22" s="1"/>
  <c r="C74" i="22"/>
  <c r="B74" i="22"/>
  <c r="H73" i="22"/>
  <c r="G73" i="22"/>
  <c r="I73" i="22" s="1"/>
  <c r="F73" i="22"/>
  <c r="E73" i="22"/>
  <c r="D73" i="22"/>
  <c r="C73" i="22"/>
  <c r="B73" i="22"/>
  <c r="H72" i="22"/>
  <c r="G72" i="22"/>
  <c r="E72" i="22"/>
  <c r="D72" i="22"/>
  <c r="K72" i="22" s="1"/>
  <c r="C72" i="22"/>
  <c r="B72" i="22"/>
  <c r="I71" i="22"/>
  <c r="H71" i="22"/>
  <c r="G71" i="22"/>
  <c r="E71" i="22"/>
  <c r="D71" i="22"/>
  <c r="C71" i="22"/>
  <c r="B71" i="22"/>
  <c r="H70" i="22"/>
  <c r="G70" i="22"/>
  <c r="I70" i="22" s="1"/>
  <c r="F70" i="22"/>
  <c r="E70" i="22"/>
  <c r="D70" i="22"/>
  <c r="C70" i="22"/>
  <c r="B70" i="22"/>
  <c r="H69" i="22"/>
  <c r="G69" i="22"/>
  <c r="I69" i="22" s="1"/>
  <c r="F69" i="22"/>
  <c r="E69" i="22"/>
  <c r="D69" i="22"/>
  <c r="K69" i="22" s="1"/>
  <c r="C69" i="22"/>
  <c r="B69" i="22"/>
  <c r="H68" i="22"/>
  <c r="G68" i="22"/>
  <c r="I68" i="22" s="1"/>
  <c r="E68" i="22"/>
  <c r="D68" i="22"/>
  <c r="C68" i="22"/>
  <c r="B68" i="22"/>
  <c r="I67" i="22"/>
  <c r="H67" i="22"/>
  <c r="G67" i="22"/>
  <c r="E67" i="22"/>
  <c r="D67" i="22"/>
  <c r="C67" i="22"/>
  <c r="B67" i="22"/>
  <c r="H66" i="22"/>
  <c r="I66" i="22" s="1"/>
  <c r="G66" i="22"/>
  <c r="E66" i="22"/>
  <c r="D66" i="22"/>
  <c r="F66" i="22" s="1"/>
  <c r="K66" i="22" s="1"/>
  <c r="C66" i="22"/>
  <c r="B66" i="22"/>
  <c r="H65" i="22"/>
  <c r="G65" i="22"/>
  <c r="I65" i="22" s="1"/>
  <c r="E65" i="22"/>
  <c r="D65" i="22"/>
  <c r="F65" i="22" s="1"/>
  <c r="C65" i="22"/>
  <c r="B65" i="22"/>
  <c r="H64" i="22"/>
  <c r="G64" i="22"/>
  <c r="I64" i="22" s="1"/>
  <c r="E64" i="22"/>
  <c r="D64" i="22"/>
  <c r="C64" i="22"/>
  <c r="B64" i="22"/>
  <c r="H63" i="22"/>
  <c r="I63" i="22" s="1"/>
  <c r="G63" i="22"/>
  <c r="E63" i="22"/>
  <c r="D63" i="22"/>
  <c r="C63" i="22"/>
  <c r="B63" i="22"/>
  <c r="I62" i="22"/>
  <c r="H62" i="22"/>
  <c r="G62" i="22"/>
  <c r="E62" i="22"/>
  <c r="D62" i="22"/>
  <c r="F62" i="22" s="1"/>
  <c r="K62" i="22" s="1"/>
  <c r="C62" i="22"/>
  <c r="B62" i="22"/>
  <c r="H61" i="22"/>
  <c r="G61" i="22"/>
  <c r="F61" i="22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I59" i="22"/>
  <c r="H59" i="22"/>
  <c r="G59" i="22"/>
  <c r="E59" i="22"/>
  <c r="D59" i="22"/>
  <c r="C59" i="22"/>
  <c r="B59" i="22"/>
  <c r="H58" i="22"/>
  <c r="I58" i="22" s="1"/>
  <c r="G58" i="22"/>
  <c r="E58" i="22"/>
  <c r="D58" i="22"/>
  <c r="F58" i="22" s="1"/>
  <c r="K58" i="22" s="1"/>
  <c r="C58" i="22"/>
  <c r="B58" i="22"/>
  <c r="H57" i="22"/>
  <c r="G57" i="22"/>
  <c r="E57" i="22"/>
  <c r="K57" i="22" s="1"/>
  <c r="D57" i="22"/>
  <c r="F57" i="22" s="1"/>
  <c r="C57" i="22"/>
  <c r="B57" i="22"/>
  <c r="H56" i="22"/>
  <c r="G56" i="22"/>
  <c r="I56" i="22" s="1"/>
  <c r="E56" i="22"/>
  <c r="D56" i="22"/>
  <c r="C56" i="22"/>
  <c r="B56" i="22"/>
  <c r="I55" i="22"/>
  <c r="H55" i="22"/>
  <c r="G55" i="22"/>
  <c r="E55" i="22"/>
  <c r="D55" i="22"/>
  <c r="C55" i="22"/>
  <c r="B55" i="22"/>
  <c r="H54" i="22"/>
  <c r="I54" i="22" s="1"/>
  <c r="G54" i="22"/>
  <c r="E54" i="22"/>
  <c r="F54" i="22" s="1"/>
  <c r="K54" i="22" s="1"/>
  <c r="D54" i="22"/>
  <c r="C54" i="22"/>
  <c r="B54" i="22"/>
  <c r="H53" i="22"/>
  <c r="G53" i="22"/>
  <c r="E53" i="22"/>
  <c r="K53" i="22" s="1"/>
  <c r="D53" i="22"/>
  <c r="C53" i="22"/>
  <c r="B53" i="22"/>
  <c r="H52" i="22"/>
  <c r="G52" i="22"/>
  <c r="I52" i="22" s="1"/>
  <c r="E52" i="22"/>
  <c r="D52" i="22"/>
  <c r="C52" i="22"/>
  <c r="B52" i="22"/>
  <c r="H51" i="22"/>
  <c r="G51" i="22"/>
  <c r="I51" i="22" s="1"/>
  <c r="E51" i="22"/>
  <c r="D51" i="22"/>
  <c r="K51" i="22" s="1"/>
  <c r="C51" i="22"/>
  <c r="B51" i="22"/>
  <c r="H50" i="22"/>
  <c r="G50" i="22"/>
  <c r="I50" i="22" s="1"/>
  <c r="E50" i="22"/>
  <c r="F50" i="22" s="1"/>
  <c r="K50" i="22" s="1"/>
  <c r="D50" i="22"/>
  <c r="C50" i="22"/>
  <c r="B50" i="22"/>
  <c r="H49" i="22"/>
  <c r="G49" i="22"/>
  <c r="I49" i="22" s="1"/>
  <c r="F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C47" i="22"/>
  <c r="B47" i="22"/>
  <c r="I46" i="22"/>
  <c r="H46" i="22"/>
  <c r="G46" i="22"/>
  <c r="F46" i="22"/>
  <c r="K46" i="22" s="1"/>
  <c r="E46" i="22"/>
  <c r="D46" i="22"/>
  <c r="C46" i="22"/>
  <c r="B46" i="22"/>
  <c r="H45" i="22"/>
  <c r="G45" i="22"/>
  <c r="E45" i="22"/>
  <c r="F45" i="22" s="1"/>
  <c r="D45" i="22"/>
  <c r="C45" i="22"/>
  <c r="B45" i="22"/>
  <c r="H44" i="22"/>
  <c r="G44" i="22"/>
  <c r="I44" i="22" s="1"/>
  <c r="E44" i="22"/>
  <c r="D44" i="22"/>
  <c r="C44" i="22"/>
  <c r="B44" i="22"/>
  <c r="H43" i="22"/>
  <c r="G43" i="22"/>
  <c r="I43" i="22" s="1"/>
  <c r="E43" i="22"/>
  <c r="D43" i="22"/>
  <c r="K43" i="22" s="1"/>
  <c r="C43" i="22"/>
  <c r="B43" i="22"/>
  <c r="H42" i="22"/>
  <c r="G42" i="22"/>
  <c r="I42" i="22" s="1"/>
  <c r="E42" i="22"/>
  <c r="F42" i="22" s="1"/>
  <c r="K42" i="22" s="1"/>
  <c r="D42" i="22"/>
  <c r="C42" i="22"/>
  <c r="B42" i="22"/>
  <c r="H41" i="22"/>
  <c r="G41" i="22"/>
  <c r="I41" i="22" s="1"/>
  <c r="F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I39" i="22" s="1"/>
  <c r="E39" i="22"/>
  <c r="D39" i="22"/>
  <c r="C39" i="22"/>
  <c r="B39" i="22"/>
  <c r="I38" i="22"/>
  <c r="H38" i="22"/>
  <c r="G38" i="22"/>
  <c r="F38" i="22"/>
  <c r="K38" i="22" s="1"/>
  <c r="E38" i="22"/>
  <c r="D38" i="22"/>
  <c r="C38" i="22"/>
  <c r="B38" i="22"/>
  <c r="H37" i="22"/>
  <c r="G37" i="22"/>
  <c r="E37" i="22"/>
  <c r="F37" i="22" s="1"/>
  <c r="D37" i="22"/>
  <c r="C37" i="22"/>
  <c r="B37" i="22"/>
  <c r="H36" i="22"/>
  <c r="G36" i="22"/>
  <c r="I36" i="22" s="1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I34" i="22" s="1"/>
  <c r="E34" i="22"/>
  <c r="F34" i="22" s="1"/>
  <c r="K34" i="22" s="1"/>
  <c r="D34" i="22"/>
  <c r="C34" i="22"/>
  <c r="B34" i="22"/>
  <c r="H33" i="22"/>
  <c r="G33" i="22"/>
  <c r="I33" i="22" s="1"/>
  <c r="F33" i="22"/>
  <c r="E33" i="22"/>
  <c r="D33" i="22"/>
  <c r="C33" i="22"/>
  <c r="B33" i="22"/>
  <c r="H32" i="22"/>
  <c r="G32" i="22"/>
  <c r="E32" i="22"/>
  <c r="D32" i="22"/>
  <c r="C32" i="22"/>
  <c r="B32" i="22"/>
  <c r="H31" i="22"/>
  <c r="G31" i="22"/>
  <c r="I31" i="22" s="1"/>
  <c r="E31" i="22"/>
  <c r="D31" i="22"/>
  <c r="K31" i="22" s="1"/>
  <c r="C31" i="22"/>
  <c r="B31" i="22"/>
  <c r="H30" i="22"/>
  <c r="G30" i="22"/>
  <c r="I30" i="22" s="1"/>
  <c r="E30" i="22"/>
  <c r="D30" i="22"/>
  <c r="K30" i="22" s="1"/>
  <c r="C30" i="22"/>
  <c r="B30" i="22"/>
  <c r="H29" i="22"/>
  <c r="G29" i="22"/>
  <c r="I29" i="22" s="1"/>
  <c r="E29" i="22"/>
  <c r="D29" i="22"/>
  <c r="K29" i="22" s="1"/>
  <c r="C29" i="22"/>
  <c r="B29" i="22"/>
  <c r="H28" i="22"/>
  <c r="G28" i="22"/>
  <c r="I28" i="22" s="1"/>
  <c r="E28" i="22"/>
  <c r="D28" i="22"/>
  <c r="C28" i="22"/>
  <c r="B28" i="22"/>
  <c r="H27" i="22"/>
  <c r="I27" i="22" s="1"/>
  <c r="G27" i="22"/>
  <c r="E27" i="22"/>
  <c r="D27" i="22"/>
  <c r="C27" i="22"/>
  <c r="B27" i="22"/>
  <c r="K26" i="22"/>
  <c r="H26" i="22"/>
  <c r="I26" i="22" s="1"/>
  <c r="G26" i="22"/>
  <c r="F26" i="22"/>
  <c r="E26" i="22"/>
  <c r="D26" i="22"/>
  <c r="C26" i="22"/>
  <c r="B26" i="22"/>
  <c r="H25" i="22"/>
  <c r="G25" i="22"/>
  <c r="I25" i="22" s="1"/>
  <c r="E25" i="22"/>
  <c r="D25" i="22"/>
  <c r="F25" i="22" s="1"/>
  <c r="C25" i="22"/>
  <c r="B25" i="22"/>
  <c r="H24" i="22"/>
  <c r="G24" i="22"/>
  <c r="E24" i="22"/>
  <c r="D24" i="22"/>
  <c r="C24" i="22"/>
  <c r="B24" i="22"/>
  <c r="H23" i="22"/>
  <c r="G23" i="22"/>
  <c r="I23" i="22" s="1"/>
  <c r="E23" i="22"/>
  <c r="D23" i="22"/>
  <c r="C23" i="22"/>
  <c r="B23" i="22"/>
  <c r="I22" i="22"/>
  <c r="H22" i="22"/>
  <c r="G22" i="22"/>
  <c r="F22" i="22"/>
  <c r="K22" i="22" s="1"/>
  <c r="E22" i="22"/>
  <c r="D22" i="22"/>
  <c r="C22" i="22"/>
  <c r="B22" i="22"/>
  <c r="H21" i="22"/>
  <c r="G21" i="22"/>
  <c r="E21" i="22"/>
  <c r="D21" i="22"/>
  <c r="F21" i="22" s="1"/>
  <c r="C21" i="22"/>
  <c r="B21" i="22"/>
  <c r="H20" i="22"/>
  <c r="G20" i="22"/>
  <c r="I20" i="22" s="1"/>
  <c r="E20" i="22"/>
  <c r="D20" i="22"/>
  <c r="C20" i="22"/>
  <c r="B20" i="22"/>
  <c r="I19" i="22"/>
  <c r="H19" i="22"/>
  <c r="G19" i="22"/>
  <c r="E19" i="22"/>
  <c r="D19" i="22"/>
  <c r="C19" i="22"/>
  <c r="B19" i="22"/>
  <c r="H18" i="22"/>
  <c r="I18" i="22" s="1"/>
  <c r="G18" i="22"/>
  <c r="E18" i="22"/>
  <c r="F18" i="22" s="1"/>
  <c r="K18" i="22" s="1"/>
  <c r="D18" i="22"/>
  <c r="C18" i="22"/>
  <c r="B18" i="22"/>
  <c r="H17" i="22"/>
  <c r="G17" i="22"/>
  <c r="I17" i="22" s="1"/>
  <c r="E17" i="22"/>
  <c r="D17" i="22"/>
  <c r="F17" i="22" s="1"/>
  <c r="C17" i="22"/>
  <c r="B17" i="22"/>
  <c r="H16" i="22"/>
  <c r="G16" i="22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K14" i="22"/>
  <c r="H14" i="22"/>
  <c r="G14" i="22"/>
  <c r="I14" i="22" s="1"/>
  <c r="E14" i="22"/>
  <c r="F14" i="22" s="1"/>
  <c r="D14" i="22"/>
  <c r="C14" i="22"/>
  <c r="B14" i="22"/>
  <c r="H13" i="22"/>
  <c r="G13" i="22"/>
  <c r="I13" i="22" s="1"/>
  <c r="F13" i="22"/>
  <c r="E13" i="22"/>
  <c r="D13" i="22"/>
  <c r="C13" i="22"/>
  <c r="B13" i="22"/>
  <c r="H12" i="22"/>
  <c r="G12" i="22"/>
  <c r="E12" i="22"/>
  <c r="D12" i="22"/>
  <c r="C12" i="22"/>
  <c r="B12" i="22"/>
  <c r="H11" i="22"/>
  <c r="G11" i="22"/>
  <c r="I11" i="22" s="1"/>
  <c r="E11" i="22"/>
  <c r="D11" i="22"/>
  <c r="C11" i="22"/>
  <c r="B11" i="22"/>
  <c r="I108" i="24"/>
  <c r="H108" i="24"/>
  <c r="G108" i="24"/>
  <c r="E108" i="24"/>
  <c r="D108" i="24"/>
  <c r="K108" i="24" s="1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F104" i="24"/>
  <c r="E104" i="24"/>
  <c r="D104" i="24"/>
  <c r="K104" i="24" s="1"/>
  <c r="C104" i="24"/>
  <c r="B104" i="24"/>
  <c r="H103" i="24"/>
  <c r="G103" i="24"/>
  <c r="I103" i="24" s="1"/>
  <c r="F103" i="24"/>
  <c r="E103" i="24"/>
  <c r="D103" i="24"/>
  <c r="K103" i="24" s="1"/>
  <c r="C103" i="24"/>
  <c r="B103" i="24"/>
  <c r="H102" i="24"/>
  <c r="G102" i="24"/>
  <c r="I102" i="24" s="1"/>
  <c r="E102" i="24"/>
  <c r="D102" i="24"/>
  <c r="K102" i="24" s="1"/>
  <c r="C102" i="24"/>
  <c r="B102" i="24"/>
  <c r="H101" i="24"/>
  <c r="I101" i="24" s="1"/>
  <c r="G101" i="24"/>
  <c r="E101" i="24"/>
  <c r="D101" i="24"/>
  <c r="C101" i="24"/>
  <c r="B101" i="24"/>
  <c r="H100" i="24"/>
  <c r="G100" i="24"/>
  <c r="I100" i="24" s="1"/>
  <c r="E100" i="24"/>
  <c r="D100" i="24"/>
  <c r="C100" i="24"/>
  <c r="B100" i="24"/>
  <c r="H99" i="24"/>
  <c r="G99" i="24"/>
  <c r="E99" i="24"/>
  <c r="F99" i="24" s="1"/>
  <c r="D99" i="24"/>
  <c r="C99" i="24"/>
  <c r="B99" i="24"/>
  <c r="H98" i="24"/>
  <c r="G98" i="24"/>
  <c r="I98" i="24" s="1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C96" i="24"/>
  <c r="B96" i="24"/>
  <c r="K95" i="24"/>
  <c r="H95" i="24"/>
  <c r="G95" i="24"/>
  <c r="I95" i="24" s="1"/>
  <c r="F95" i="24"/>
  <c r="E95" i="24"/>
  <c r="D95" i="24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H92" i="24"/>
  <c r="G92" i="24"/>
  <c r="I92" i="24" s="1"/>
  <c r="E92" i="24"/>
  <c r="D92" i="24"/>
  <c r="C92" i="24"/>
  <c r="B92" i="24"/>
  <c r="H91" i="24"/>
  <c r="G91" i="24"/>
  <c r="E91" i="24"/>
  <c r="F91" i="24" s="1"/>
  <c r="D91" i="24"/>
  <c r="C91" i="24"/>
  <c r="B91" i="24"/>
  <c r="H90" i="24"/>
  <c r="G90" i="24"/>
  <c r="I90" i="24" s="1"/>
  <c r="E90" i="24"/>
  <c r="D90" i="24"/>
  <c r="K90" i="24" s="1"/>
  <c r="C90" i="24"/>
  <c r="B90" i="24"/>
  <c r="H89" i="24"/>
  <c r="G89" i="24"/>
  <c r="E89" i="24"/>
  <c r="D89" i="24"/>
  <c r="C89" i="24"/>
  <c r="B89" i="24"/>
  <c r="I88" i="24"/>
  <c r="H88" i="24"/>
  <c r="G88" i="24"/>
  <c r="E88" i="24"/>
  <c r="D88" i="24"/>
  <c r="C88" i="24"/>
  <c r="B88" i="24"/>
  <c r="H87" i="24"/>
  <c r="G87" i="24"/>
  <c r="E87" i="24"/>
  <c r="K87" i="24" s="1"/>
  <c r="D87" i="24"/>
  <c r="F87" i="24" s="1"/>
  <c r="C87" i="24"/>
  <c r="B87" i="24"/>
  <c r="H86" i="24"/>
  <c r="G86" i="24"/>
  <c r="I86" i="24" s="1"/>
  <c r="E86" i="24"/>
  <c r="D86" i="24"/>
  <c r="K86" i="24" s="1"/>
  <c r="C86" i="24"/>
  <c r="B86" i="24"/>
  <c r="H85" i="24"/>
  <c r="I85" i="24" s="1"/>
  <c r="G85" i="24"/>
  <c r="E85" i="24"/>
  <c r="D85" i="24"/>
  <c r="K85" i="24" s="1"/>
  <c r="C85" i="24"/>
  <c r="B85" i="24"/>
  <c r="I84" i="24"/>
  <c r="H84" i="24"/>
  <c r="G84" i="24"/>
  <c r="E84" i="24"/>
  <c r="D84" i="24"/>
  <c r="C84" i="24"/>
  <c r="B84" i="24"/>
  <c r="H83" i="24"/>
  <c r="G83" i="24"/>
  <c r="F83" i="24"/>
  <c r="E83" i="24"/>
  <c r="D83" i="24"/>
  <c r="K83" i="24" s="1"/>
  <c r="C83" i="24"/>
  <c r="B83" i="24"/>
  <c r="H82" i="24"/>
  <c r="G82" i="24"/>
  <c r="I82" i="24" s="1"/>
  <c r="E82" i="24"/>
  <c r="D82" i="24"/>
  <c r="C82" i="24"/>
  <c r="B82" i="24"/>
  <c r="H81" i="24"/>
  <c r="I81" i="24" s="1"/>
  <c r="G81" i="24"/>
  <c r="E81" i="24"/>
  <c r="D81" i="24"/>
  <c r="K81" i="24" s="1"/>
  <c r="C81" i="24"/>
  <c r="B81" i="24"/>
  <c r="H80" i="24"/>
  <c r="G80" i="24"/>
  <c r="I80" i="24" s="1"/>
  <c r="E80" i="24"/>
  <c r="D80" i="24"/>
  <c r="C80" i="24"/>
  <c r="B80" i="24"/>
  <c r="H79" i="24"/>
  <c r="G79" i="24"/>
  <c r="E79" i="24"/>
  <c r="F79" i="24" s="1"/>
  <c r="D79" i="24"/>
  <c r="C79" i="24"/>
  <c r="B79" i="24"/>
  <c r="H78" i="24"/>
  <c r="G78" i="24"/>
  <c r="I78" i="24" s="1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C76" i="24"/>
  <c r="B76" i="24"/>
  <c r="K75" i="24"/>
  <c r="H75" i="24"/>
  <c r="G75" i="24"/>
  <c r="I75" i="24" s="1"/>
  <c r="F75" i="24"/>
  <c r="E75" i="24"/>
  <c r="D75" i="24"/>
  <c r="C75" i="24"/>
  <c r="B75" i="24"/>
  <c r="H74" i="24"/>
  <c r="G74" i="24"/>
  <c r="E74" i="24"/>
  <c r="D74" i="24"/>
  <c r="K74" i="24" s="1"/>
  <c r="C74" i="24"/>
  <c r="B74" i="24"/>
  <c r="H73" i="24"/>
  <c r="G73" i="24"/>
  <c r="E73" i="24"/>
  <c r="D73" i="24"/>
  <c r="C73" i="24"/>
  <c r="B73" i="24"/>
  <c r="H72" i="24"/>
  <c r="I72" i="24" s="1"/>
  <c r="G72" i="24"/>
  <c r="E72" i="24"/>
  <c r="D72" i="24"/>
  <c r="C72" i="24"/>
  <c r="B72" i="24"/>
  <c r="H71" i="24"/>
  <c r="G71" i="24"/>
  <c r="F71" i="24"/>
  <c r="E71" i="24"/>
  <c r="D71" i="24"/>
  <c r="C71" i="24"/>
  <c r="B71" i="24"/>
  <c r="H70" i="24"/>
  <c r="G70" i="24"/>
  <c r="I70" i="24" s="1"/>
  <c r="E70" i="24"/>
  <c r="D70" i="24"/>
  <c r="C70" i="24"/>
  <c r="B70" i="24"/>
  <c r="I69" i="24"/>
  <c r="H69" i="24"/>
  <c r="G69" i="24"/>
  <c r="E69" i="24"/>
  <c r="D69" i="24"/>
  <c r="K69" i="24" s="1"/>
  <c r="C69" i="24"/>
  <c r="B69" i="24"/>
  <c r="H68" i="24"/>
  <c r="I68" i="24" s="1"/>
  <c r="G68" i="24"/>
  <c r="E68" i="24"/>
  <c r="D68" i="24"/>
  <c r="C68" i="24"/>
  <c r="B68" i="24"/>
  <c r="H67" i="24"/>
  <c r="G67" i="24"/>
  <c r="I67" i="24" s="1"/>
  <c r="F67" i="24"/>
  <c r="E67" i="24"/>
  <c r="D67" i="24"/>
  <c r="C67" i="24"/>
  <c r="B67" i="24"/>
  <c r="H66" i="24"/>
  <c r="G66" i="24"/>
  <c r="E66" i="24"/>
  <c r="D66" i="24"/>
  <c r="C66" i="24"/>
  <c r="B66" i="24"/>
  <c r="H65" i="24"/>
  <c r="I65" i="24" s="1"/>
  <c r="G65" i="24"/>
  <c r="E65" i="24"/>
  <c r="D65" i="24"/>
  <c r="C65" i="24"/>
  <c r="B65" i="24"/>
  <c r="H64" i="24"/>
  <c r="G64" i="24"/>
  <c r="I64" i="24" s="1"/>
  <c r="E64" i="24"/>
  <c r="D64" i="24"/>
  <c r="C64" i="24"/>
  <c r="B64" i="24"/>
  <c r="H63" i="24"/>
  <c r="G63" i="24"/>
  <c r="E63" i="24"/>
  <c r="D63" i="24"/>
  <c r="F63" i="24" s="1"/>
  <c r="C63" i="24"/>
  <c r="B63" i="24"/>
  <c r="H62" i="24"/>
  <c r="G62" i="24"/>
  <c r="I62" i="24" s="1"/>
  <c r="E62" i="24"/>
  <c r="D62" i="24"/>
  <c r="C62" i="24"/>
  <c r="B62" i="24"/>
  <c r="H61" i="24"/>
  <c r="I61" i="24" s="1"/>
  <c r="G61" i="24"/>
  <c r="E61" i="24"/>
  <c r="D61" i="24"/>
  <c r="C61" i="24"/>
  <c r="B61" i="24"/>
  <c r="K60" i="24"/>
  <c r="I60" i="24"/>
  <c r="H60" i="24"/>
  <c r="G60" i="24"/>
  <c r="F60" i="24"/>
  <c r="E60" i="24"/>
  <c r="D60" i="24"/>
  <c r="C60" i="24"/>
  <c r="B60" i="24"/>
  <c r="H59" i="24"/>
  <c r="G59" i="24"/>
  <c r="I59" i="24" s="1"/>
  <c r="E59" i="24"/>
  <c r="D59" i="24"/>
  <c r="F59" i="24" s="1"/>
  <c r="C59" i="24"/>
  <c r="B59" i="24"/>
  <c r="H58" i="24"/>
  <c r="G58" i="24"/>
  <c r="E58" i="24"/>
  <c r="D58" i="24"/>
  <c r="C58" i="24"/>
  <c r="B58" i="24"/>
  <c r="H57" i="24"/>
  <c r="G57" i="24"/>
  <c r="E57" i="24"/>
  <c r="D57" i="24"/>
  <c r="C57" i="24"/>
  <c r="B57" i="24"/>
  <c r="H56" i="24"/>
  <c r="I56" i="24" s="1"/>
  <c r="G56" i="24"/>
  <c r="E56" i="24"/>
  <c r="D56" i="24"/>
  <c r="C56" i="24"/>
  <c r="B56" i="24"/>
  <c r="H55" i="24"/>
  <c r="G55" i="24"/>
  <c r="I55" i="24" s="1"/>
  <c r="F55" i="24"/>
  <c r="E55" i="24"/>
  <c r="D55" i="24"/>
  <c r="C55" i="24"/>
  <c r="B55" i="24"/>
  <c r="H54" i="24"/>
  <c r="G54" i="24"/>
  <c r="E54" i="24"/>
  <c r="D54" i="24"/>
  <c r="C54" i="24"/>
  <c r="B54" i="24"/>
  <c r="H53" i="24"/>
  <c r="I53" i="24" s="1"/>
  <c r="G53" i="24"/>
  <c r="E53" i="24"/>
  <c r="D53" i="24"/>
  <c r="C53" i="24"/>
  <c r="B53" i="24"/>
  <c r="H52" i="24"/>
  <c r="G52" i="24"/>
  <c r="I52" i="24" s="1"/>
  <c r="E52" i="24"/>
  <c r="D52" i="24"/>
  <c r="C52" i="24"/>
  <c r="B52" i="24"/>
  <c r="K51" i="24"/>
  <c r="H51" i="24"/>
  <c r="G51" i="24"/>
  <c r="I51" i="24" s="1"/>
  <c r="F51" i="24"/>
  <c r="E51" i="24"/>
  <c r="D51" i="24"/>
  <c r="C51" i="24"/>
  <c r="B51" i="24"/>
  <c r="H50" i="24"/>
  <c r="G50" i="24"/>
  <c r="E50" i="24"/>
  <c r="D50" i="24"/>
  <c r="C50" i="24"/>
  <c r="B50" i="24"/>
  <c r="H49" i="24"/>
  <c r="G49" i="24"/>
  <c r="E49" i="24"/>
  <c r="D49" i="24"/>
  <c r="C49" i="24"/>
  <c r="B49" i="24"/>
  <c r="K48" i="24"/>
  <c r="I48" i="24"/>
  <c r="H48" i="24"/>
  <c r="G48" i="24"/>
  <c r="F48" i="24"/>
  <c r="E48" i="24"/>
  <c r="D48" i="24"/>
  <c r="C48" i="24"/>
  <c r="B48" i="24"/>
  <c r="H47" i="24"/>
  <c r="G47" i="24"/>
  <c r="E47" i="24"/>
  <c r="F47" i="24" s="1"/>
  <c r="D47" i="24"/>
  <c r="C47" i="24"/>
  <c r="B47" i="24"/>
  <c r="H46" i="24"/>
  <c r="G46" i="24"/>
  <c r="I46" i="24" s="1"/>
  <c r="E46" i="24"/>
  <c r="D46" i="24"/>
  <c r="C46" i="24"/>
  <c r="B46" i="24"/>
  <c r="H45" i="24"/>
  <c r="G45" i="24"/>
  <c r="E45" i="24"/>
  <c r="D45" i="24"/>
  <c r="C45" i="24"/>
  <c r="B45" i="24"/>
  <c r="I44" i="24"/>
  <c r="H44" i="24"/>
  <c r="G44" i="24"/>
  <c r="E44" i="24"/>
  <c r="D44" i="24"/>
  <c r="C44" i="24"/>
  <c r="B44" i="24"/>
  <c r="K43" i="24"/>
  <c r="H43" i="24"/>
  <c r="G43" i="24"/>
  <c r="I43" i="24" s="1"/>
  <c r="E43" i="24"/>
  <c r="D43" i="24"/>
  <c r="F43" i="24" s="1"/>
  <c r="C43" i="24"/>
  <c r="B43" i="24"/>
  <c r="H42" i="24"/>
  <c r="G42" i="24"/>
  <c r="I42" i="24" s="1"/>
  <c r="E42" i="24"/>
  <c r="D42" i="24"/>
  <c r="C42" i="24"/>
  <c r="B42" i="24"/>
  <c r="H41" i="24"/>
  <c r="I41" i="24" s="1"/>
  <c r="G41" i="24"/>
  <c r="E41" i="24"/>
  <c r="D41" i="24"/>
  <c r="C41" i="24"/>
  <c r="B41" i="24"/>
  <c r="I40" i="24"/>
  <c r="H40" i="24"/>
  <c r="G40" i="24"/>
  <c r="E40" i="24"/>
  <c r="D40" i="24"/>
  <c r="C40" i="24"/>
  <c r="B40" i="24"/>
  <c r="H39" i="24"/>
  <c r="G39" i="24"/>
  <c r="I39" i="24" s="1"/>
  <c r="E39" i="24"/>
  <c r="D39" i="24"/>
  <c r="F39" i="24" s="1"/>
  <c r="C39" i="24"/>
  <c r="B39" i="24"/>
  <c r="H38" i="24"/>
  <c r="G38" i="24"/>
  <c r="I38" i="24" s="1"/>
  <c r="E38" i="24"/>
  <c r="D38" i="24"/>
  <c r="C38" i="24"/>
  <c r="B38" i="24"/>
  <c r="H37" i="24"/>
  <c r="G37" i="24"/>
  <c r="E37" i="24"/>
  <c r="D37" i="24"/>
  <c r="C37" i="24"/>
  <c r="B37" i="24"/>
  <c r="I36" i="24"/>
  <c r="H36" i="24"/>
  <c r="G36" i="24"/>
  <c r="E36" i="24"/>
  <c r="F36" i="24" s="1"/>
  <c r="D36" i="24"/>
  <c r="C36" i="24"/>
  <c r="B36" i="24"/>
  <c r="H35" i="24"/>
  <c r="G35" i="24"/>
  <c r="I35" i="24" s="1"/>
  <c r="E35" i="24"/>
  <c r="K35" i="24" s="1"/>
  <c r="D35" i="24"/>
  <c r="C35" i="24"/>
  <c r="B35" i="24"/>
  <c r="H34" i="24"/>
  <c r="G34" i="24"/>
  <c r="I34" i="24" s="1"/>
  <c r="E34" i="24"/>
  <c r="D34" i="24"/>
  <c r="C34" i="24"/>
  <c r="B34" i="24"/>
  <c r="H33" i="24"/>
  <c r="G33" i="24"/>
  <c r="E33" i="24"/>
  <c r="D33" i="24"/>
  <c r="C33" i="24"/>
  <c r="B33" i="24"/>
  <c r="I32" i="24"/>
  <c r="H32" i="24"/>
  <c r="G32" i="24"/>
  <c r="E32" i="24"/>
  <c r="D32" i="24"/>
  <c r="C32" i="24"/>
  <c r="B32" i="24"/>
  <c r="K31" i="24"/>
  <c r="H31" i="24"/>
  <c r="G31" i="24"/>
  <c r="I31" i="24" s="1"/>
  <c r="E31" i="24"/>
  <c r="D31" i="24"/>
  <c r="F31" i="24" s="1"/>
  <c r="C31" i="24"/>
  <c r="B31" i="24"/>
  <c r="H30" i="24"/>
  <c r="G30" i="24"/>
  <c r="I30" i="24" s="1"/>
  <c r="E30" i="24"/>
  <c r="D30" i="24"/>
  <c r="K30" i="24" s="1"/>
  <c r="C30" i="24"/>
  <c r="B30" i="24"/>
  <c r="H29" i="24"/>
  <c r="I29" i="24" s="1"/>
  <c r="G29" i="24"/>
  <c r="E29" i="24"/>
  <c r="D29" i="24"/>
  <c r="K29" i="24" s="1"/>
  <c r="C29" i="24"/>
  <c r="B29" i="24"/>
  <c r="I28" i="24"/>
  <c r="H28" i="24"/>
  <c r="G28" i="24"/>
  <c r="E28" i="24"/>
  <c r="D28" i="24"/>
  <c r="C28" i="24"/>
  <c r="B28" i="24"/>
  <c r="H27" i="24"/>
  <c r="G27" i="24"/>
  <c r="I27" i="24" s="1"/>
  <c r="E27" i="24"/>
  <c r="D27" i="24"/>
  <c r="F27" i="24" s="1"/>
  <c r="C27" i="24"/>
  <c r="B27" i="24"/>
  <c r="H26" i="24"/>
  <c r="G26" i="24"/>
  <c r="I26" i="24" s="1"/>
  <c r="E26" i="24"/>
  <c r="D26" i="24"/>
  <c r="K26" i="24" s="1"/>
  <c r="C26" i="24"/>
  <c r="B26" i="24"/>
  <c r="H25" i="24"/>
  <c r="G25" i="24"/>
  <c r="E25" i="24"/>
  <c r="D25" i="24"/>
  <c r="C25" i="24"/>
  <c r="B25" i="24"/>
  <c r="I24" i="24"/>
  <c r="H24" i="24"/>
  <c r="G24" i="24"/>
  <c r="E24" i="24"/>
  <c r="D24" i="24"/>
  <c r="C24" i="24"/>
  <c r="B24" i="24"/>
  <c r="H23" i="24"/>
  <c r="G23" i="24"/>
  <c r="I23" i="24" s="1"/>
  <c r="E23" i="24"/>
  <c r="F23" i="24" s="1"/>
  <c r="D23" i="24"/>
  <c r="C23" i="24"/>
  <c r="B23" i="24"/>
  <c r="H22" i="24"/>
  <c r="G22" i="24"/>
  <c r="E22" i="24"/>
  <c r="D22" i="24"/>
  <c r="F22" i="24" s="1"/>
  <c r="C22" i="24"/>
  <c r="B22" i="24"/>
  <c r="H21" i="24"/>
  <c r="G21" i="24"/>
  <c r="E21" i="24"/>
  <c r="D21" i="24"/>
  <c r="C21" i="24"/>
  <c r="B21" i="24"/>
  <c r="H20" i="24"/>
  <c r="G20" i="24"/>
  <c r="I20" i="24" s="1"/>
  <c r="E20" i="24"/>
  <c r="D20" i="24"/>
  <c r="C20" i="24"/>
  <c r="B20" i="24"/>
  <c r="I19" i="24"/>
  <c r="H19" i="24"/>
  <c r="G19" i="24"/>
  <c r="F19" i="24"/>
  <c r="K19" i="24" s="1"/>
  <c r="E19" i="24"/>
  <c r="D19" i="24"/>
  <c r="C19" i="24"/>
  <c r="B19" i="24"/>
  <c r="H18" i="24"/>
  <c r="G18" i="24"/>
  <c r="E18" i="24"/>
  <c r="D18" i="24"/>
  <c r="F18" i="24" s="1"/>
  <c r="C18" i="24"/>
  <c r="B18" i="24"/>
  <c r="H17" i="24"/>
  <c r="G17" i="24"/>
  <c r="I17" i="24" s="1"/>
  <c r="E17" i="24"/>
  <c r="D17" i="24"/>
  <c r="C17" i="24"/>
  <c r="B17" i="24"/>
  <c r="I16" i="24"/>
  <c r="H16" i="24"/>
  <c r="G16" i="24"/>
  <c r="E16" i="24"/>
  <c r="D16" i="24"/>
  <c r="C16" i="24"/>
  <c r="B16" i="24"/>
  <c r="K15" i="24"/>
  <c r="I15" i="24"/>
  <c r="H15" i="24"/>
  <c r="G15" i="24"/>
  <c r="F15" i="24"/>
  <c r="E15" i="24"/>
  <c r="D15" i="24"/>
  <c r="C15" i="24"/>
  <c r="B15" i="24"/>
  <c r="K14" i="24"/>
  <c r="H14" i="24"/>
  <c r="G14" i="24"/>
  <c r="I14" i="24" s="1"/>
  <c r="F14" i="24"/>
  <c r="E14" i="24"/>
  <c r="D14" i="24"/>
  <c r="C14" i="24"/>
  <c r="B14" i="24"/>
  <c r="H13" i="24"/>
  <c r="G13" i="24"/>
  <c r="E13" i="24"/>
  <c r="D13" i="24"/>
  <c r="C13" i="24"/>
  <c r="B13" i="24"/>
  <c r="H12" i="24"/>
  <c r="I12" i="24" s="1"/>
  <c r="G12" i="24"/>
  <c r="E12" i="24"/>
  <c r="D12" i="24"/>
  <c r="C12" i="24"/>
  <c r="B12" i="24"/>
  <c r="H11" i="24"/>
  <c r="G11" i="24"/>
  <c r="I11" i="24" s="1"/>
  <c r="F11" i="24"/>
  <c r="E11" i="24"/>
  <c r="D11" i="24"/>
  <c r="K11" i="24" s="1"/>
  <c r="C11" i="24"/>
  <c r="B11" i="24"/>
  <c r="K97" i="8" l="1"/>
  <c r="K97" i="12"/>
  <c r="I97" i="3"/>
  <c r="K97" i="3" s="1"/>
  <c r="K92" i="24"/>
  <c r="K92" i="22"/>
  <c r="K92" i="8"/>
  <c r="K92" i="14"/>
  <c r="K92" i="16"/>
  <c r="K92" i="18"/>
  <c r="K92" i="25"/>
  <c r="I92" i="3"/>
  <c r="K35" i="5"/>
  <c r="K30" i="25"/>
  <c r="F92" i="24"/>
  <c r="F92" i="10"/>
  <c r="F92" i="12"/>
  <c r="F92" i="14"/>
  <c r="F92" i="16"/>
  <c r="K92" i="3"/>
  <c r="K30" i="20"/>
  <c r="K30" i="3"/>
  <c r="K71" i="20"/>
  <c r="K23" i="24"/>
  <c r="K59" i="20"/>
  <c r="K94" i="22"/>
  <c r="F31" i="18"/>
  <c r="K31" i="18"/>
  <c r="I33" i="24"/>
  <c r="I45" i="24"/>
  <c r="I89" i="24"/>
  <c r="K11" i="22"/>
  <c r="K75" i="22"/>
  <c r="K82" i="22"/>
  <c r="K87" i="22"/>
  <c r="K96" i="22"/>
  <c r="K18" i="20"/>
  <c r="K27" i="20"/>
  <c r="F43" i="20"/>
  <c r="K82" i="20"/>
  <c r="K87" i="20"/>
  <c r="K67" i="16"/>
  <c r="F67" i="16"/>
  <c r="K39" i="24"/>
  <c r="K79" i="16"/>
  <c r="F79" i="16"/>
  <c r="K103" i="16"/>
  <c r="F103" i="16"/>
  <c r="K27" i="5"/>
  <c r="F27" i="5"/>
  <c r="I50" i="24"/>
  <c r="I57" i="24"/>
  <c r="I63" i="24"/>
  <c r="K63" i="24" s="1"/>
  <c r="I74" i="24"/>
  <c r="I87" i="24"/>
  <c r="I94" i="24"/>
  <c r="I12" i="22"/>
  <c r="I21" i="22"/>
  <c r="K28" i="22"/>
  <c r="F29" i="22"/>
  <c r="F30" i="22"/>
  <c r="I32" i="22"/>
  <c r="I40" i="22"/>
  <c r="I57" i="22"/>
  <c r="F74" i="22"/>
  <c r="I76" i="22"/>
  <c r="F86" i="22"/>
  <c r="I88" i="22"/>
  <c r="K95" i="22"/>
  <c r="F105" i="22"/>
  <c r="F106" i="22"/>
  <c r="I17" i="20"/>
  <c r="I81" i="20"/>
  <c r="I93" i="20"/>
  <c r="K11" i="18"/>
  <c r="I20" i="18"/>
  <c r="I32" i="18"/>
  <c r="K32" i="18" s="1"/>
  <c r="K35" i="18"/>
  <c r="F88" i="16"/>
  <c r="K88" i="16"/>
  <c r="K71" i="14"/>
  <c r="K75" i="14"/>
  <c r="F75" i="14"/>
  <c r="I80" i="14"/>
  <c r="K83" i="14"/>
  <c r="F83" i="14"/>
  <c r="K95" i="14"/>
  <c r="F35" i="12"/>
  <c r="K75" i="12"/>
  <c r="F95" i="12"/>
  <c r="I25" i="24"/>
  <c r="F35" i="24"/>
  <c r="I37" i="24"/>
  <c r="K55" i="24"/>
  <c r="K67" i="24"/>
  <c r="K72" i="24"/>
  <c r="F53" i="22"/>
  <c r="K18" i="18"/>
  <c r="F32" i="16"/>
  <c r="K32" i="16"/>
  <c r="K55" i="14"/>
  <c r="K60" i="10"/>
  <c r="F60" i="10"/>
  <c r="I13" i="24"/>
  <c r="K28" i="24"/>
  <c r="F40" i="24"/>
  <c r="I47" i="24"/>
  <c r="K47" i="24" s="1"/>
  <c r="I49" i="24"/>
  <c r="K53" i="24"/>
  <c r="I54" i="24"/>
  <c r="K65" i="24"/>
  <c r="I66" i="24"/>
  <c r="I73" i="24"/>
  <c r="I79" i="24"/>
  <c r="K79" i="24" s="1"/>
  <c r="I91" i="24"/>
  <c r="K91" i="24" s="1"/>
  <c r="I93" i="24"/>
  <c r="K97" i="24"/>
  <c r="I99" i="24"/>
  <c r="K99" i="24" s="1"/>
  <c r="K35" i="22"/>
  <c r="I37" i="22"/>
  <c r="I45" i="22"/>
  <c r="I53" i="22"/>
  <c r="I72" i="22"/>
  <c r="I84" i="22"/>
  <c r="I13" i="20"/>
  <c r="I16" i="20"/>
  <c r="I29" i="20"/>
  <c r="K57" i="20"/>
  <c r="K65" i="20"/>
  <c r="K85" i="20"/>
  <c r="I89" i="20"/>
  <c r="K97" i="20"/>
  <c r="I99" i="20"/>
  <c r="K99" i="20" s="1"/>
  <c r="I17" i="18"/>
  <c r="I24" i="18"/>
  <c r="I29" i="18"/>
  <c r="K30" i="18"/>
  <c r="I34" i="18"/>
  <c r="K34" i="18" s="1"/>
  <c r="I39" i="18"/>
  <c r="K50" i="18"/>
  <c r="K15" i="16"/>
  <c r="F15" i="16"/>
  <c r="K13" i="8"/>
  <c r="K22" i="20"/>
  <c r="K82" i="24"/>
  <c r="K70" i="22"/>
  <c r="K58" i="20"/>
  <c r="K90" i="18"/>
  <c r="F90" i="18"/>
  <c r="K104" i="16"/>
  <c r="F104" i="16"/>
  <c r="K11" i="14"/>
  <c r="K15" i="14"/>
  <c r="F15" i="14"/>
  <c r="K27" i="24"/>
  <c r="F43" i="18"/>
  <c r="K43" i="18"/>
  <c r="K59" i="24"/>
  <c r="K57" i="24"/>
  <c r="I58" i="24"/>
  <c r="I71" i="24"/>
  <c r="K71" i="24" s="1"/>
  <c r="I83" i="24"/>
  <c r="K96" i="24"/>
  <c r="I16" i="22"/>
  <c r="I24" i="22"/>
  <c r="I61" i="22"/>
  <c r="K61" i="22" s="1"/>
  <c r="I80" i="22"/>
  <c r="I100" i="22"/>
  <c r="K11" i="20"/>
  <c r="I20" i="20"/>
  <c r="I25" i="20"/>
  <c r="I57" i="20"/>
  <c r="I65" i="20"/>
  <c r="K72" i="20"/>
  <c r="I85" i="20"/>
  <c r="I14" i="18"/>
  <c r="I21" i="18"/>
  <c r="I42" i="18"/>
  <c r="K42" i="18" s="1"/>
  <c r="K68" i="16"/>
  <c r="F68" i="16"/>
  <c r="K87" i="16"/>
  <c r="F27" i="14"/>
  <c r="F99" i="14"/>
  <c r="F79" i="12"/>
  <c r="F11" i="10"/>
  <c r="K15" i="10"/>
  <c r="F15" i="10"/>
  <c r="K96" i="8"/>
  <c r="F96" i="8"/>
  <c r="I25" i="18"/>
  <c r="K25" i="18" s="1"/>
  <c r="I36" i="18"/>
  <c r="F74" i="18"/>
  <c r="I76" i="18"/>
  <c r="K82" i="18"/>
  <c r="K85" i="18"/>
  <c r="F86" i="18"/>
  <c r="I88" i="18"/>
  <c r="F95" i="18"/>
  <c r="K106" i="18"/>
  <c r="K11" i="16"/>
  <c r="K19" i="16"/>
  <c r="F47" i="16"/>
  <c r="F48" i="16"/>
  <c r="I53" i="16"/>
  <c r="K75" i="16"/>
  <c r="K81" i="16"/>
  <c r="K35" i="14"/>
  <c r="K47" i="14"/>
  <c r="I49" i="14"/>
  <c r="K65" i="14"/>
  <c r="I73" i="14"/>
  <c r="K79" i="14"/>
  <c r="K91" i="14"/>
  <c r="K31" i="12"/>
  <c r="I37" i="12"/>
  <c r="K43" i="12"/>
  <c r="K55" i="12"/>
  <c r="K67" i="12"/>
  <c r="K72" i="12"/>
  <c r="I37" i="10"/>
  <c r="K63" i="10"/>
  <c r="F57" i="8"/>
  <c r="K57" i="8"/>
  <c r="K61" i="8"/>
  <c r="K51" i="18"/>
  <c r="I62" i="18"/>
  <c r="K62" i="18" s="1"/>
  <c r="I101" i="18"/>
  <c r="K107" i="18"/>
  <c r="K20" i="16"/>
  <c r="I70" i="16"/>
  <c r="K76" i="16"/>
  <c r="K14" i="14"/>
  <c r="I17" i="14"/>
  <c r="I27" i="14"/>
  <c r="I39" i="14"/>
  <c r="K39" i="14" s="1"/>
  <c r="I59" i="14"/>
  <c r="K59" i="14" s="1"/>
  <c r="I61" i="14"/>
  <c r="I78" i="14"/>
  <c r="K78" i="14" s="1"/>
  <c r="K82" i="14"/>
  <c r="I85" i="14"/>
  <c r="I90" i="14"/>
  <c r="K97" i="14"/>
  <c r="I99" i="14"/>
  <c r="K99" i="14" s="1"/>
  <c r="I22" i="12"/>
  <c r="K28" i="12"/>
  <c r="I47" i="12"/>
  <c r="K47" i="12" s="1"/>
  <c r="I49" i="12"/>
  <c r="K53" i="12"/>
  <c r="I54" i="12"/>
  <c r="I66" i="12"/>
  <c r="I73" i="12"/>
  <c r="I79" i="12"/>
  <c r="K79" i="12" s="1"/>
  <c r="K85" i="12"/>
  <c r="I89" i="12"/>
  <c r="K89" i="12" s="1"/>
  <c r="I95" i="12"/>
  <c r="K107" i="12"/>
  <c r="F107" i="12"/>
  <c r="K29" i="10"/>
  <c r="I36" i="10"/>
  <c r="F17" i="8"/>
  <c r="K17" i="8" s="1"/>
  <c r="K53" i="8"/>
  <c r="K65" i="8"/>
  <c r="K85" i="8"/>
  <c r="I39" i="25"/>
  <c r="K51" i="25"/>
  <c r="K58" i="25"/>
  <c r="I32" i="5"/>
  <c r="K67" i="5"/>
  <c r="K54" i="18"/>
  <c r="K65" i="18"/>
  <c r="I68" i="18"/>
  <c r="I81" i="16"/>
  <c r="I21" i="14"/>
  <c r="I53" i="14"/>
  <c r="I65" i="14"/>
  <c r="K96" i="14"/>
  <c r="K71" i="12"/>
  <c r="I25" i="10"/>
  <c r="K28" i="10"/>
  <c r="I57" i="10"/>
  <c r="K21" i="8"/>
  <c r="K60" i="3"/>
  <c r="F60" i="3"/>
  <c r="I38" i="18"/>
  <c r="K38" i="18" s="1"/>
  <c r="I45" i="18"/>
  <c r="I53" i="18"/>
  <c r="K57" i="18"/>
  <c r="I78" i="18"/>
  <c r="K78" i="18" s="1"/>
  <c r="K83" i="18"/>
  <c r="I90" i="18"/>
  <c r="I100" i="18"/>
  <c r="K12" i="16"/>
  <c r="I55" i="16"/>
  <c r="K55" i="16" s="1"/>
  <c r="I90" i="16"/>
  <c r="K98" i="16"/>
  <c r="K29" i="14"/>
  <c r="I42" i="14"/>
  <c r="I45" i="14"/>
  <c r="I75" i="14"/>
  <c r="K86" i="14"/>
  <c r="I89" i="14"/>
  <c r="I14" i="12"/>
  <c r="I21" i="12"/>
  <c r="I26" i="12"/>
  <c r="I39" i="12"/>
  <c r="K39" i="12" s="1"/>
  <c r="I53" i="12"/>
  <c r="I65" i="12"/>
  <c r="I70" i="12"/>
  <c r="K74" i="12"/>
  <c r="K81" i="12"/>
  <c r="I82" i="12"/>
  <c r="I85" i="12"/>
  <c r="K90" i="12"/>
  <c r="I99" i="12"/>
  <c r="K99" i="12" s="1"/>
  <c r="I19" i="10"/>
  <c r="K19" i="10" s="1"/>
  <c r="I24" i="10"/>
  <c r="I56" i="10"/>
  <c r="I75" i="10"/>
  <c r="I81" i="10"/>
  <c r="I38" i="8"/>
  <c r="K89" i="8"/>
  <c r="K62" i="25"/>
  <c r="K51" i="5"/>
  <c r="F51" i="5"/>
  <c r="K79" i="5"/>
  <c r="I65" i="18"/>
  <c r="K81" i="18"/>
  <c r="I89" i="18"/>
  <c r="K97" i="18"/>
  <c r="K40" i="16"/>
  <c r="K61" i="16"/>
  <c r="K63" i="16"/>
  <c r="K99" i="16"/>
  <c r="K19" i="14"/>
  <c r="K63" i="14"/>
  <c r="K91" i="12"/>
  <c r="K107" i="10"/>
  <c r="F107" i="10"/>
  <c r="F66" i="25"/>
  <c r="K28" i="5"/>
  <c r="F28" i="5"/>
  <c r="K64" i="5"/>
  <c r="F64" i="5"/>
  <c r="I57" i="18"/>
  <c r="I82" i="18"/>
  <c r="I98" i="18"/>
  <c r="K98" i="18" s="1"/>
  <c r="K38" i="16"/>
  <c r="I75" i="16"/>
  <c r="K82" i="16"/>
  <c r="I13" i="14"/>
  <c r="I18" i="14"/>
  <c r="K28" i="14"/>
  <c r="I62" i="14"/>
  <c r="I81" i="14"/>
  <c r="K85" i="14"/>
  <c r="I94" i="14"/>
  <c r="I19" i="12"/>
  <c r="K19" i="12" s="1"/>
  <c r="I50" i="12"/>
  <c r="I57" i="12"/>
  <c r="I63" i="12"/>
  <c r="K63" i="12" s="1"/>
  <c r="I74" i="12"/>
  <c r="I90" i="12"/>
  <c r="I13" i="10"/>
  <c r="I42" i="10"/>
  <c r="I95" i="10"/>
  <c r="I101" i="10"/>
  <c r="K101" i="10" s="1"/>
  <c r="K95" i="5"/>
  <c r="F95" i="5"/>
  <c r="K23" i="10"/>
  <c r="I29" i="10"/>
  <c r="I41" i="10"/>
  <c r="K55" i="10"/>
  <c r="K67" i="10"/>
  <c r="K91" i="10"/>
  <c r="K98" i="10"/>
  <c r="K49" i="8"/>
  <c r="F65" i="8"/>
  <c r="F85" i="8"/>
  <c r="F104" i="8"/>
  <c r="F105" i="8"/>
  <c r="F15" i="25"/>
  <c r="I22" i="25"/>
  <c r="F30" i="25"/>
  <c r="F31" i="25"/>
  <c r="I38" i="25"/>
  <c r="K38" i="25" s="1"/>
  <c r="F43" i="25"/>
  <c r="I45" i="25"/>
  <c r="I53" i="25"/>
  <c r="F58" i="25"/>
  <c r="I78" i="25"/>
  <c r="K78" i="25" s="1"/>
  <c r="I84" i="25"/>
  <c r="I89" i="25"/>
  <c r="F95" i="25"/>
  <c r="F107" i="25"/>
  <c r="I23" i="5"/>
  <c r="K23" i="5" s="1"/>
  <c r="I73" i="5"/>
  <c r="I78" i="5"/>
  <c r="K92" i="5"/>
  <c r="I29" i="3"/>
  <c r="I41" i="3"/>
  <c r="F87" i="3"/>
  <c r="I89" i="3"/>
  <c r="F95" i="3"/>
  <c r="K98" i="12"/>
  <c r="I11" i="10"/>
  <c r="K11" i="10" s="1"/>
  <c r="I22" i="10"/>
  <c r="K22" i="10" s="1"/>
  <c r="I47" i="10"/>
  <c r="K47" i="10" s="1"/>
  <c r="I49" i="10"/>
  <c r="K53" i="10"/>
  <c r="I54" i="10"/>
  <c r="I66" i="10"/>
  <c r="I73" i="10"/>
  <c r="I79" i="10"/>
  <c r="K79" i="10" s="1"/>
  <c r="I90" i="10"/>
  <c r="K97" i="10"/>
  <c r="I99" i="10"/>
  <c r="K99" i="10" s="1"/>
  <c r="I55" i="8"/>
  <c r="I75" i="8"/>
  <c r="K83" i="8"/>
  <c r="I21" i="25"/>
  <c r="I37" i="25"/>
  <c r="K41" i="25"/>
  <c r="I65" i="25"/>
  <c r="K93" i="25"/>
  <c r="I11" i="5"/>
  <c r="K11" i="5" s="1"/>
  <c r="K41" i="5"/>
  <c r="I42" i="5"/>
  <c r="I53" i="5"/>
  <c r="I83" i="5"/>
  <c r="K83" i="5" s="1"/>
  <c r="I14" i="3"/>
  <c r="I21" i="3"/>
  <c r="K27" i="3"/>
  <c r="K35" i="3"/>
  <c r="I47" i="3"/>
  <c r="K47" i="3" s="1"/>
  <c r="I55" i="3"/>
  <c r="K55" i="3" s="1"/>
  <c r="I87" i="3"/>
  <c r="K103" i="3"/>
  <c r="K59" i="10"/>
  <c r="K33" i="8"/>
  <c r="K41" i="8"/>
  <c r="K73" i="8"/>
  <c r="K82" i="8"/>
  <c r="K93" i="8"/>
  <c r="K14" i="25"/>
  <c r="K42" i="25"/>
  <c r="K82" i="25"/>
  <c r="K71" i="5"/>
  <c r="K39" i="3"/>
  <c r="I33" i="10"/>
  <c r="K71" i="10"/>
  <c r="K96" i="10"/>
  <c r="K35" i="25"/>
  <c r="K50" i="25"/>
  <c r="I52" i="25"/>
  <c r="K70" i="25"/>
  <c r="I88" i="25"/>
  <c r="I29" i="5"/>
  <c r="I57" i="5"/>
  <c r="K63" i="5"/>
  <c r="I65" i="5"/>
  <c r="I70" i="5"/>
  <c r="K87" i="5"/>
  <c r="K93" i="5"/>
  <c r="I94" i="5"/>
  <c r="K19" i="3"/>
  <c r="I25" i="3"/>
  <c r="I33" i="3"/>
  <c r="I38" i="3"/>
  <c r="I59" i="3"/>
  <c r="K59" i="3" s="1"/>
  <c r="I61" i="3"/>
  <c r="I67" i="3"/>
  <c r="K67" i="3" s="1"/>
  <c r="K72" i="3"/>
  <c r="I101" i="3"/>
  <c r="I14" i="10"/>
  <c r="I21" i="10"/>
  <c r="I53" i="10"/>
  <c r="I65" i="10"/>
  <c r="I70" i="10"/>
  <c r="K70" i="10" s="1"/>
  <c r="K74" i="10"/>
  <c r="K81" i="10"/>
  <c r="I82" i="10"/>
  <c r="I89" i="10"/>
  <c r="K72" i="8"/>
  <c r="I91" i="8"/>
  <c r="I20" i="25"/>
  <c r="I25" i="25"/>
  <c r="I36" i="25"/>
  <c r="I76" i="25"/>
  <c r="I101" i="25"/>
  <c r="I14" i="5"/>
  <c r="I21" i="5"/>
  <c r="I34" i="5"/>
  <c r="I41" i="5"/>
  <c r="I62" i="5"/>
  <c r="K62" i="5" s="1"/>
  <c r="I75" i="5"/>
  <c r="K75" i="5" s="1"/>
  <c r="I13" i="3"/>
  <c r="I18" i="3"/>
  <c r="K57" i="3"/>
  <c r="K65" i="3"/>
  <c r="I79" i="3"/>
  <c r="K79" i="3" s="1"/>
  <c r="I91" i="3"/>
  <c r="K91" i="3" s="1"/>
  <c r="K99" i="25"/>
  <c r="K47" i="5"/>
  <c r="K55" i="5"/>
  <c r="K23" i="3"/>
  <c r="K82" i="3"/>
  <c r="K99" i="3"/>
  <c r="I59" i="8"/>
  <c r="I79" i="8"/>
  <c r="K87" i="8"/>
  <c r="I101" i="8"/>
  <c r="K101" i="8" s="1"/>
  <c r="I12" i="25"/>
  <c r="I18" i="25"/>
  <c r="K18" i="25" s="1"/>
  <c r="I34" i="25"/>
  <c r="K34" i="25" s="1"/>
  <c r="I40" i="25"/>
  <c r="I61" i="25"/>
  <c r="I73" i="25"/>
  <c r="I80" i="25"/>
  <c r="K97" i="25"/>
  <c r="I19" i="5"/>
  <c r="K19" i="5" s="1"/>
  <c r="I25" i="5"/>
  <c r="I39" i="5"/>
  <c r="K39" i="5" s="1"/>
  <c r="I54" i="5"/>
  <c r="K58" i="5"/>
  <c r="I90" i="5"/>
  <c r="I93" i="5"/>
  <c r="K97" i="5"/>
  <c r="I99" i="5"/>
  <c r="K99" i="5" s="1"/>
  <c r="I37" i="3"/>
  <c r="I71" i="3"/>
  <c r="K71" i="3" s="1"/>
  <c r="I83" i="3"/>
  <c r="I98" i="3"/>
  <c r="K37" i="3"/>
  <c r="K21" i="3"/>
  <c r="F13" i="3"/>
  <c r="K13" i="3" s="1"/>
  <c r="F17" i="3"/>
  <c r="K17" i="3" s="1"/>
  <c r="F21" i="3"/>
  <c r="F25" i="3"/>
  <c r="K25" i="3" s="1"/>
  <c r="F29" i="3"/>
  <c r="F33" i="3"/>
  <c r="K33" i="3" s="1"/>
  <c r="F37" i="3"/>
  <c r="F41" i="3"/>
  <c r="F45" i="3"/>
  <c r="K45" i="3" s="1"/>
  <c r="F49" i="3"/>
  <c r="F53" i="3"/>
  <c r="F57" i="3"/>
  <c r="F61" i="3"/>
  <c r="F65" i="3"/>
  <c r="F69" i="3"/>
  <c r="F73" i="3"/>
  <c r="K73" i="3" s="1"/>
  <c r="F77" i="3"/>
  <c r="F81" i="3"/>
  <c r="F85" i="3"/>
  <c r="F89" i="3"/>
  <c r="K89" i="3" s="1"/>
  <c r="F93" i="3"/>
  <c r="F97" i="3"/>
  <c r="F101" i="3"/>
  <c r="K101" i="3" s="1"/>
  <c r="F105" i="3"/>
  <c r="F14" i="3"/>
  <c r="F18" i="3"/>
  <c r="K18" i="3" s="1"/>
  <c r="F22" i="3"/>
  <c r="F26" i="3"/>
  <c r="F30" i="3"/>
  <c r="F34" i="3"/>
  <c r="K34" i="3" s="1"/>
  <c r="F38" i="3"/>
  <c r="K38" i="3" s="1"/>
  <c r="F42" i="3"/>
  <c r="K42" i="3" s="1"/>
  <c r="F46" i="3"/>
  <c r="F50" i="3"/>
  <c r="K50" i="3" s="1"/>
  <c r="F54" i="3"/>
  <c r="K54" i="3" s="1"/>
  <c r="F58" i="3"/>
  <c r="F62" i="3"/>
  <c r="K62" i="3" s="1"/>
  <c r="F66" i="3"/>
  <c r="F70" i="3"/>
  <c r="K70" i="3" s="1"/>
  <c r="F74" i="3"/>
  <c r="F78" i="3"/>
  <c r="K78" i="3" s="1"/>
  <c r="F82" i="3"/>
  <c r="F86" i="3"/>
  <c r="F90" i="3"/>
  <c r="F94" i="3"/>
  <c r="K94" i="3" s="1"/>
  <c r="F98" i="3"/>
  <c r="F102" i="3"/>
  <c r="F106" i="3"/>
  <c r="F12" i="3"/>
  <c r="K12" i="3" s="1"/>
  <c r="F16" i="3"/>
  <c r="K16" i="3" s="1"/>
  <c r="F20" i="3"/>
  <c r="K20" i="3" s="1"/>
  <c r="F24" i="3"/>
  <c r="K24" i="3" s="1"/>
  <c r="F32" i="3"/>
  <c r="K32" i="3" s="1"/>
  <c r="F36" i="3"/>
  <c r="K36" i="3" s="1"/>
  <c r="F40" i="3"/>
  <c r="K40" i="3" s="1"/>
  <c r="F52" i="3"/>
  <c r="K52" i="3" s="1"/>
  <c r="F56" i="3"/>
  <c r="K56" i="3" s="1"/>
  <c r="F68" i="3"/>
  <c r="K68" i="3" s="1"/>
  <c r="F72" i="3"/>
  <c r="F76" i="3"/>
  <c r="K76" i="3" s="1"/>
  <c r="F80" i="3"/>
  <c r="K80" i="3" s="1"/>
  <c r="F84" i="3"/>
  <c r="K84" i="3" s="1"/>
  <c r="F88" i="3"/>
  <c r="K88" i="3" s="1"/>
  <c r="F96" i="3"/>
  <c r="F100" i="3"/>
  <c r="K100" i="3" s="1"/>
  <c r="F108" i="3"/>
  <c r="K12" i="5"/>
  <c r="K14" i="5"/>
  <c r="F13" i="5"/>
  <c r="K13" i="5" s="1"/>
  <c r="F17" i="5"/>
  <c r="K17" i="5" s="1"/>
  <c r="F21" i="5"/>
  <c r="K21" i="5" s="1"/>
  <c r="F25" i="5"/>
  <c r="K25" i="5" s="1"/>
  <c r="F29" i="5"/>
  <c r="K29" i="5" s="1"/>
  <c r="F33" i="5"/>
  <c r="F37" i="5"/>
  <c r="K37" i="5" s="1"/>
  <c r="F41" i="5"/>
  <c r="F45" i="5"/>
  <c r="K45" i="5" s="1"/>
  <c r="F49" i="5"/>
  <c r="F53" i="5"/>
  <c r="K53" i="5" s="1"/>
  <c r="F57" i="5"/>
  <c r="K57" i="5" s="1"/>
  <c r="F61" i="5"/>
  <c r="K61" i="5" s="1"/>
  <c r="F65" i="5"/>
  <c r="K65" i="5" s="1"/>
  <c r="F69" i="5"/>
  <c r="F73" i="5"/>
  <c r="K73" i="5" s="1"/>
  <c r="F77" i="5"/>
  <c r="F81" i="5"/>
  <c r="K81" i="5" s="1"/>
  <c r="F85" i="5"/>
  <c r="K85" i="5" s="1"/>
  <c r="F89" i="5"/>
  <c r="K89" i="5" s="1"/>
  <c r="F93" i="5"/>
  <c r="F97" i="5"/>
  <c r="F101" i="5"/>
  <c r="K101" i="5" s="1"/>
  <c r="F105" i="5"/>
  <c r="F14" i="5"/>
  <c r="F18" i="5"/>
  <c r="K18" i="5" s="1"/>
  <c r="F22" i="5"/>
  <c r="F26" i="5"/>
  <c r="F30" i="5"/>
  <c r="F34" i="5"/>
  <c r="K34" i="5" s="1"/>
  <c r="F38" i="5"/>
  <c r="K38" i="5" s="1"/>
  <c r="F42" i="5"/>
  <c r="K42" i="5" s="1"/>
  <c r="F46" i="5"/>
  <c r="F50" i="5"/>
  <c r="K50" i="5" s="1"/>
  <c r="F54" i="5"/>
  <c r="K54" i="5" s="1"/>
  <c r="F58" i="5"/>
  <c r="F62" i="5"/>
  <c r="F66" i="5"/>
  <c r="F70" i="5"/>
  <c r="F74" i="5"/>
  <c r="F78" i="5"/>
  <c r="F82" i="5"/>
  <c r="K82" i="5" s="1"/>
  <c r="F86" i="5"/>
  <c r="F90" i="5"/>
  <c r="F94" i="5"/>
  <c r="K94" i="5" s="1"/>
  <c r="F98" i="5"/>
  <c r="K98" i="5" s="1"/>
  <c r="F102" i="5"/>
  <c r="F106" i="5"/>
  <c r="F12" i="5"/>
  <c r="F16" i="5"/>
  <c r="K16" i="5" s="1"/>
  <c r="F20" i="5"/>
  <c r="K20" i="5" s="1"/>
  <c r="F24" i="5"/>
  <c r="K24" i="5" s="1"/>
  <c r="F32" i="5"/>
  <c r="K32" i="5" s="1"/>
  <c r="F36" i="5"/>
  <c r="K36" i="5" s="1"/>
  <c r="F40" i="5"/>
  <c r="K40" i="5" s="1"/>
  <c r="F52" i="5"/>
  <c r="K52" i="5" s="1"/>
  <c r="F56" i="5"/>
  <c r="K56" i="5" s="1"/>
  <c r="F68" i="5"/>
  <c r="K68" i="5" s="1"/>
  <c r="F72" i="5"/>
  <c r="K72" i="5" s="1"/>
  <c r="F76" i="5"/>
  <c r="K76" i="5" s="1"/>
  <c r="F80" i="5"/>
  <c r="K80" i="5" s="1"/>
  <c r="F84" i="5"/>
  <c r="K84" i="5" s="1"/>
  <c r="F88" i="5"/>
  <c r="K88" i="5" s="1"/>
  <c r="F96" i="5"/>
  <c r="K96" i="5" s="1"/>
  <c r="F100" i="5"/>
  <c r="K100" i="5" s="1"/>
  <c r="F108" i="5"/>
  <c r="K61" i="25"/>
  <c r="K13" i="25"/>
  <c r="K19" i="25"/>
  <c r="K83" i="25"/>
  <c r="K96" i="25"/>
  <c r="F13" i="25"/>
  <c r="F17" i="25"/>
  <c r="K17" i="25" s="1"/>
  <c r="F21" i="25"/>
  <c r="K21" i="25" s="1"/>
  <c r="F25" i="25"/>
  <c r="F29" i="25"/>
  <c r="K29" i="25" s="1"/>
  <c r="F33" i="25"/>
  <c r="F37" i="25"/>
  <c r="K37" i="25" s="1"/>
  <c r="F41" i="25"/>
  <c r="F45" i="25"/>
  <c r="K45" i="25" s="1"/>
  <c r="F49" i="25"/>
  <c r="F53" i="25"/>
  <c r="K53" i="25" s="1"/>
  <c r="F57" i="25"/>
  <c r="K57" i="25" s="1"/>
  <c r="F61" i="25"/>
  <c r="F65" i="25"/>
  <c r="K65" i="25" s="1"/>
  <c r="F69" i="25"/>
  <c r="F73" i="25"/>
  <c r="F77" i="25"/>
  <c r="F81" i="25"/>
  <c r="K81" i="25" s="1"/>
  <c r="F85" i="25"/>
  <c r="K85" i="25" s="1"/>
  <c r="F89" i="25"/>
  <c r="K89" i="25" s="1"/>
  <c r="I90" i="25"/>
  <c r="K90" i="25" s="1"/>
  <c r="F93" i="25"/>
  <c r="I94" i="25"/>
  <c r="K94" i="25" s="1"/>
  <c r="F97" i="25"/>
  <c r="I98" i="25"/>
  <c r="K98" i="25" s="1"/>
  <c r="F101" i="25"/>
  <c r="K101" i="25" s="1"/>
  <c r="F105" i="25"/>
  <c r="F11" i="25"/>
  <c r="K11" i="25" s="1"/>
  <c r="F19" i="25"/>
  <c r="F23" i="25"/>
  <c r="K23" i="25" s="1"/>
  <c r="F35" i="25"/>
  <c r="F39" i="25"/>
  <c r="K39" i="25" s="1"/>
  <c r="F47" i="25"/>
  <c r="K47" i="25" s="1"/>
  <c r="F55" i="25"/>
  <c r="K55" i="25" s="1"/>
  <c r="F59" i="25"/>
  <c r="K59" i="25" s="1"/>
  <c r="F63" i="25"/>
  <c r="K63" i="25" s="1"/>
  <c r="F67" i="25"/>
  <c r="K67" i="25" s="1"/>
  <c r="F71" i="25"/>
  <c r="K71" i="25" s="1"/>
  <c r="F75" i="25"/>
  <c r="K75" i="25" s="1"/>
  <c r="F79" i="25"/>
  <c r="K79" i="25" s="1"/>
  <c r="F83" i="25"/>
  <c r="F87" i="25"/>
  <c r="K87" i="25" s="1"/>
  <c r="F91" i="25"/>
  <c r="K91" i="25" s="1"/>
  <c r="F12" i="25"/>
  <c r="K12" i="25" s="1"/>
  <c r="F16" i="25"/>
  <c r="K16" i="25" s="1"/>
  <c r="F20" i="25"/>
  <c r="K20" i="25" s="1"/>
  <c r="F24" i="25"/>
  <c r="K24" i="25" s="1"/>
  <c r="F28" i="25"/>
  <c r="F32" i="25"/>
  <c r="K32" i="25" s="1"/>
  <c r="F36" i="25"/>
  <c r="K36" i="25" s="1"/>
  <c r="F40" i="25"/>
  <c r="K40" i="25" s="1"/>
  <c r="F44" i="25"/>
  <c r="F48" i="25"/>
  <c r="F52" i="25"/>
  <c r="F56" i="25"/>
  <c r="K56" i="25" s="1"/>
  <c r="F60" i="25"/>
  <c r="F64" i="25"/>
  <c r="F68" i="25"/>
  <c r="K68" i="25" s="1"/>
  <c r="F72" i="25"/>
  <c r="K72" i="25" s="1"/>
  <c r="F76" i="25"/>
  <c r="K76" i="25" s="1"/>
  <c r="F80" i="25"/>
  <c r="K80" i="25" s="1"/>
  <c r="F84" i="25"/>
  <c r="K84" i="25" s="1"/>
  <c r="F88" i="25"/>
  <c r="K88" i="25" s="1"/>
  <c r="F92" i="25"/>
  <c r="F96" i="25"/>
  <c r="F100" i="25"/>
  <c r="K100" i="25" s="1"/>
  <c r="F104" i="25"/>
  <c r="F108" i="25"/>
  <c r="K62" i="8"/>
  <c r="K91" i="8"/>
  <c r="K36" i="8"/>
  <c r="K94" i="8"/>
  <c r="K19" i="8"/>
  <c r="F14" i="8"/>
  <c r="F18" i="8"/>
  <c r="K18" i="8" s="1"/>
  <c r="F22" i="8"/>
  <c r="F26" i="8"/>
  <c r="F30" i="8"/>
  <c r="F34" i="8"/>
  <c r="K34" i="8" s="1"/>
  <c r="F38" i="8"/>
  <c r="K38" i="8" s="1"/>
  <c r="F42" i="8"/>
  <c r="K42" i="8" s="1"/>
  <c r="F46" i="8"/>
  <c r="F50" i="8"/>
  <c r="K50" i="8" s="1"/>
  <c r="F54" i="8"/>
  <c r="K54" i="8" s="1"/>
  <c r="F58" i="8"/>
  <c r="F62" i="8"/>
  <c r="F66" i="8"/>
  <c r="F70" i="8"/>
  <c r="K70" i="8" s="1"/>
  <c r="F74" i="8"/>
  <c r="F78" i="8"/>
  <c r="K78" i="8" s="1"/>
  <c r="F82" i="8"/>
  <c r="F86" i="8"/>
  <c r="F90" i="8"/>
  <c r="F94" i="8"/>
  <c r="F98" i="8"/>
  <c r="K98" i="8" s="1"/>
  <c r="F102" i="8"/>
  <c r="F106" i="8"/>
  <c r="F11" i="8"/>
  <c r="I12" i="8"/>
  <c r="K12" i="8" s="1"/>
  <c r="F15" i="8"/>
  <c r="I16" i="8"/>
  <c r="K16" i="8" s="1"/>
  <c r="F19" i="8"/>
  <c r="I20" i="8"/>
  <c r="K20" i="8" s="1"/>
  <c r="F23" i="8"/>
  <c r="K23" i="8" s="1"/>
  <c r="I24" i="8"/>
  <c r="K24" i="8" s="1"/>
  <c r="F27" i="8"/>
  <c r="F31" i="8"/>
  <c r="I32" i="8"/>
  <c r="K32" i="8" s="1"/>
  <c r="F35" i="8"/>
  <c r="I36" i="8"/>
  <c r="F39" i="8"/>
  <c r="K39" i="8" s="1"/>
  <c r="I40" i="8"/>
  <c r="K40" i="8" s="1"/>
  <c r="F43" i="8"/>
  <c r="F47" i="8"/>
  <c r="K47" i="8" s="1"/>
  <c r="F51" i="8"/>
  <c r="I52" i="8"/>
  <c r="K52" i="8" s="1"/>
  <c r="F55" i="8"/>
  <c r="K55" i="8" s="1"/>
  <c r="I56" i="8"/>
  <c r="K56" i="8" s="1"/>
  <c r="F59" i="8"/>
  <c r="F63" i="8"/>
  <c r="K63" i="8" s="1"/>
  <c r="I64" i="8"/>
  <c r="K64" i="8" s="1"/>
  <c r="F67" i="8"/>
  <c r="K67" i="8" s="1"/>
  <c r="I68" i="8"/>
  <c r="K68" i="8" s="1"/>
  <c r="F71" i="8"/>
  <c r="K71" i="8" s="1"/>
  <c r="I72" i="8"/>
  <c r="F75" i="8"/>
  <c r="I76" i="8"/>
  <c r="K76" i="8" s="1"/>
  <c r="F79" i="8"/>
  <c r="I80" i="8"/>
  <c r="K80" i="8" s="1"/>
  <c r="F83" i="8"/>
  <c r="I84" i="8"/>
  <c r="K84" i="8" s="1"/>
  <c r="F87" i="8"/>
  <c r="I88" i="8"/>
  <c r="K88" i="8" s="1"/>
  <c r="F91" i="8"/>
  <c r="F95" i="8"/>
  <c r="F99" i="8"/>
  <c r="K99" i="8" s="1"/>
  <c r="I100" i="8"/>
  <c r="K100" i="8" s="1"/>
  <c r="F103" i="8"/>
  <c r="F107" i="8"/>
  <c r="K64" i="10"/>
  <c r="K100" i="10"/>
  <c r="F13" i="10"/>
  <c r="K13" i="10" s="1"/>
  <c r="F17" i="10"/>
  <c r="K17" i="10" s="1"/>
  <c r="F21" i="10"/>
  <c r="K21" i="10" s="1"/>
  <c r="F25" i="10"/>
  <c r="F29" i="10"/>
  <c r="F33" i="10"/>
  <c r="K33" i="10" s="1"/>
  <c r="F37" i="10"/>
  <c r="K37" i="10" s="1"/>
  <c r="F41" i="10"/>
  <c r="K41" i="10" s="1"/>
  <c r="F45" i="10"/>
  <c r="K45" i="10" s="1"/>
  <c r="F49" i="10"/>
  <c r="K49" i="10" s="1"/>
  <c r="F53" i="10"/>
  <c r="F57" i="10"/>
  <c r="F61" i="10"/>
  <c r="K61" i="10" s="1"/>
  <c r="F65" i="10"/>
  <c r="F69" i="10"/>
  <c r="F73" i="10"/>
  <c r="K73" i="10" s="1"/>
  <c r="F77" i="10"/>
  <c r="F81" i="10"/>
  <c r="F85" i="10"/>
  <c r="K85" i="10" s="1"/>
  <c r="F89" i="10"/>
  <c r="K89" i="10" s="1"/>
  <c r="F93" i="10"/>
  <c r="F97" i="10"/>
  <c r="F101" i="10"/>
  <c r="F105" i="10"/>
  <c r="F14" i="10"/>
  <c r="F18" i="10"/>
  <c r="K18" i="10" s="1"/>
  <c r="F22" i="10"/>
  <c r="F26" i="10"/>
  <c r="F30" i="10"/>
  <c r="F34" i="10"/>
  <c r="K34" i="10" s="1"/>
  <c r="F38" i="10"/>
  <c r="K38" i="10" s="1"/>
  <c r="F42" i="10"/>
  <c r="K42" i="10" s="1"/>
  <c r="F46" i="10"/>
  <c r="F50" i="10"/>
  <c r="K50" i="10" s="1"/>
  <c r="F54" i="10"/>
  <c r="K54" i="10" s="1"/>
  <c r="F58" i="10"/>
  <c r="K58" i="10" s="1"/>
  <c r="F62" i="10"/>
  <c r="K62" i="10" s="1"/>
  <c r="F66" i="10"/>
  <c r="K66" i="10" s="1"/>
  <c r="F70" i="10"/>
  <c r="F74" i="10"/>
  <c r="F78" i="10"/>
  <c r="K78" i="10" s="1"/>
  <c r="F82" i="10"/>
  <c r="K82" i="10" s="1"/>
  <c r="F86" i="10"/>
  <c r="F90" i="10"/>
  <c r="F94" i="10"/>
  <c r="K94" i="10" s="1"/>
  <c r="F98" i="10"/>
  <c r="F102" i="10"/>
  <c r="F106" i="10"/>
  <c r="F12" i="10"/>
  <c r="F16" i="10"/>
  <c r="K16" i="10" s="1"/>
  <c r="F20" i="10"/>
  <c r="K20" i="10" s="1"/>
  <c r="F24" i="10"/>
  <c r="K24" i="10" s="1"/>
  <c r="F28" i="10"/>
  <c r="F32" i="10"/>
  <c r="K32" i="10" s="1"/>
  <c r="F36" i="10"/>
  <c r="K36" i="10" s="1"/>
  <c r="F40" i="10"/>
  <c r="K40" i="10" s="1"/>
  <c r="F52" i="10"/>
  <c r="K52" i="10" s="1"/>
  <c r="F56" i="10"/>
  <c r="F64" i="10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96" i="10"/>
  <c r="F100" i="10"/>
  <c r="F108" i="10"/>
  <c r="K42" i="12"/>
  <c r="F13" i="12"/>
  <c r="K13" i="12" s="1"/>
  <c r="F17" i="12"/>
  <c r="K17" i="12" s="1"/>
  <c r="F21" i="12"/>
  <c r="K21" i="12" s="1"/>
  <c r="F25" i="12"/>
  <c r="K25" i="12" s="1"/>
  <c r="F29" i="12"/>
  <c r="F33" i="12"/>
  <c r="K33" i="12" s="1"/>
  <c r="F37" i="12"/>
  <c r="K37" i="12" s="1"/>
  <c r="F41" i="12"/>
  <c r="K41" i="12" s="1"/>
  <c r="F45" i="12"/>
  <c r="K45" i="12" s="1"/>
  <c r="F49" i="12"/>
  <c r="K49" i="12" s="1"/>
  <c r="F53" i="12"/>
  <c r="F57" i="12"/>
  <c r="F61" i="12"/>
  <c r="K61" i="12" s="1"/>
  <c r="F65" i="12"/>
  <c r="F69" i="12"/>
  <c r="F73" i="12"/>
  <c r="K73" i="12" s="1"/>
  <c r="F77" i="12"/>
  <c r="F81" i="12"/>
  <c r="F85" i="12"/>
  <c r="F89" i="12"/>
  <c r="F93" i="12"/>
  <c r="K93" i="12" s="1"/>
  <c r="F97" i="12"/>
  <c r="F101" i="12"/>
  <c r="K101" i="12" s="1"/>
  <c r="F105" i="12"/>
  <c r="F14" i="12"/>
  <c r="F18" i="12"/>
  <c r="F22" i="12"/>
  <c r="K22" i="12" s="1"/>
  <c r="F26" i="12"/>
  <c r="F30" i="12"/>
  <c r="F34" i="12"/>
  <c r="K34" i="12" s="1"/>
  <c r="F38" i="12"/>
  <c r="F42" i="12"/>
  <c r="F46" i="12"/>
  <c r="F50" i="12"/>
  <c r="F54" i="12"/>
  <c r="K54" i="12" s="1"/>
  <c r="F58" i="12"/>
  <c r="K58" i="12" s="1"/>
  <c r="F62" i="12"/>
  <c r="K62" i="12" s="1"/>
  <c r="F66" i="12"/>
  <c r="K66" i="12" s="1"/>
  <c r="F70" i="12"/>
  <c r="K70" i="12" s="1"/>
  <c r="F74" i="12"/>
  <c r="F78" i="12"/>
  <c r="K78" i="12" s="1"/>
  <c r="F82" i="12"/>
  <c r="F86" i="12"/>
  <c r="F90" i="12"/>
  <c r="F94" i="12"/>
  <c r="K94" i="12" s="1"/>
  <c r="F98" i="12"/>
  <c r="F102" i="12"/>
  <c r="F106" i="12"/>
  <c r="F12" i="12"/>
  <c r="K12" i="12" s="1"/>
  <c r="F16" i="12"/>
  <c r="K16" i="12" s="1"/>
  <c r="F20" i="12"/>
  <c r="K20" i="12" s="1"/>
  <c r="F24" i="12"/>
  <c r="K24" i="12" s="1"/>
  <c r="F28" i="12"/>
  <c r="F32" i="12"/>
  <c r="K32" i="12" s="1"/>
  <c r="F36" i="12"/>
  <c r="K36" i="12" s="1"/>
  <c r="F40" i="12"/>
  <c r="K40" i="12" s="1"/>
  <c r="F44" i="12"/>
  <c r="K44" i="12" s="1"/>
  <c r="F52" i="12"/>
  <c r="K52" i="12" s="1"/>
  <c r="F56" i="12"/>
  <c r="K56" i="12" s="1"/>
  <c r="F64" i="12"/>
  <c r="K64" i="12" s="1"/>
  <c r="F68" i="12"/>
  <c r="K68" i="12" s="1"/>
  <c r="F72" i="12"/>
  <c r="F76" i="12"/>
  <c r="K76" i="12" s="1"/>
  <c r="F80" i="12"/>
  <c r="K80" i="12" s="1"/>
  <c r="F96" i="12"/>
  <c r="F100" i="12"/>
  <c r="K100" i="12" s="1"/>
  <c r="F108" i="12"/>
  <c r="K61" i="14"/>
  <c r="F13" i="14"/>
  <c r="K13" i="14" s="1"/>
  <c r="F17" i="14"/>
  <c r="K17" i="14" s="1"/>
  <c r="F21" i="14"/>
  <c r="K21" i="14" s="1"/>
  <c r="F25" i="14"/>
  <c r="K25" i="14" s="1"/>
  <c r="F29" i="14"/>
  <c r="F33" i="14"/>
  <c r="K33" i="14" s="1"/>
  <c r="F37" i="14"/>
  <c r="K37" i="14" s="1"/>
  <c r="F41" i="14"/>
  <c r="K41" i="14" s="1"/>
  <c r="F45" i="14"/>
  <c r="K45" i="14" s="1"/>
  <c r="F49" i="14"/>
  <c r="K49" i="14" s="1"/>
  <c r="F53" i="14"/>
  <c r="F57" i="14"/>
  <c r="F61" i="14"/>
  <c r="F65" i="14"/>
  <c r="F69" i="14"/>
  <c r="F73" i="14"/>
  <c r="K73" i="14" s="1"/>
  <c r="F77" i="14"/>
  <c r="F81" i="14"/>
  <c r="F85" i="14"/>
  <c r="F89" i="14"/>
  <c r="F93" i="14"/>
  <c r="F97" i="14"/>
  <c r="F101" i="14"/>
  <c r="K101" i="14" s="1"/>
  <c r="F105" i="14"/>
  <c r="F14" i="14"/>
  <c r="F18" i="14"/>
  <c r="K18" i="14" s="1"/>
  <c r="F22" i="14"/>
  <c r="K22" i="14" s="1"/>
  <c r="F26" i="14"/>
  <c r="F30" i="14"/>
  <c r="F34" i="14"/>
  <c r="K34" i="14" s="1"/>
  <c r="F38" i="14"/>
  <c r="K38" i="14" s="1"/>
  <c r="F42" i="14"/>
  <c r="K42" i="14" s="1"/>
  <c r="F46" i="14"/>
  <c r="F50" i="14"/>
  <c r="K50" i="14" s="1"/>
  <c r="F54" i="14"/>
  <c r="K54" i="14" s="1"/>
  <c r="F58" i="14"/>
  <c r="K58" i="14" s="1"/>
  <c r="F62" i="14"/>
  <c r="K62" i="14" s="1"/>
  <c r="F66" i="14"/>
  <c r="K66" i="14" s="1"/>
  <c r="F70" i="14"/>
  <c r="K70" i="14" s="1"/>
  <c r="F74" i="14"/>
  <c r="F78" i="14"/>
  <c r="F82" i="14"/>
  <c r="F86" i="14"/>
  <c r="F90" i="14"/>
  <c r="F94" i="14"/>
  <c r="K94" i="14" s="1"/>
  <c r="F98" i="14"/>
  <c r="K98" i="14" s="1"/>
  <c r="F102" i="14"/>
  <c r="F106" i="14"/>
  <c r="F12" i="14"/>
  <c r="K12" i="14" s="1"/>
  <c r="F16" i="14"/>
  <c r="K16" i="14" s="1"/>
  <c r="F20" i="14"/>
  <c r="K20" i="14" s="1"/>
  <c r="F24" i="14"/>
  <c r="K24" i="14" s="1"/>
  <c r="F28" i="14"/>
  <c r="F32" i="14"/>
  <c r="K32" i="14" s="1"/>
  <c r="F36" i="14"/>
  <c r="K36" i="14" s="1"/>
  <c r="F40" i="14"/>
  <c r="K40" i="14" s="1"/>
  <c r="F52" i="14"/>
  <c r="K52" i="14" s="1"/>
  <c r="F56" i="14"/>
  <c r="K56" i="14" s="1"/>
  <c r="F64" i="14"/>
  <c r="K64" i="14" s="1"/>
  <c r="F68" i="14"/>
  <c r="K68" i="14" s="1"/>
  <c r="F72" i="14"/>
  <c r="F76" i="14"/>
  <c r="K76" i="14" s="1"/>
  <c r="F80" i="14"/>
  <c r="K80" i="14" s="1"/>
  <c r="F84" i="14"/>
  <c r="K84" i="14" s="1"/>
  <c r="F88" i="14"/>
  <c r="K88" i="14" s="1"/>
  <c r="F96" i="14"/>
  <c r="F100" i="14"/>
  <c r="K100" i="14" s="1"/>
  <c r="F108" i="14"/>
  <c r="K16" i="16"/>
  <c r="F13" i="16"/>
  <c r="F17" i="16"/>
  <c r="F21" i="16"/>
  <c r="F25" i="16"/>
  <c r="F29" i="16"/>
  <c r="F33" i="16"/>
  <c r="F37" i="16"/>
  <c r="F41" i="16"/>
  <c r="F45" i="16"/>
  <c r="F49" i="16"/>
  <c r="F53" i="16"/>
  <c r="F57" i="16"/>
  <c r="F61" i="16"/>
  <c r="F65" i="16"/>
  <c r="F69" i="16"/>
  <c r="F73" i="16"/>
  <c r="F77" i="16"/>
  <c r="F81" i="16"/>
  <c r="F85" i="16"/>
  <c r="F89" i="16"/>
  <c r="F93" i="16"/>
  <c r="F97" i="16"/>
  <c r="F101" i="16"/>
  <c r="F105" i="16"/>
  <c r="F14" i="16"/>
  <c r="F18" i="16"/>
  <c r="K18" i="16" s="1"/>
  <c r="F22" i="16"/>
  <c r="F26" i="16"/>
  <c r="F30" i="16"/>
  <c r="F34" i="16"/>
  <c r="F38" i="16"/>
  <c r="F42" i="16"/>
  <c r="F46" i="16"/>
  <c r="K46" i="16" s="1"/>
  <c r="F50" i="16"/>
  <c r="F54" i="16"/>
  <c r="F58" i="16"/>
  <c r="F62" i="16"/>
  <c r="F66" i="16"/>
  <c r="F70" i="16"/>
  <c r="F74" i="16"/>
  <c r="F78" i="16"/>
  <c r="K78" i="16" s="1"/>
  <c r="F82" i="16"/>
  <c r="F86" i="16"/>
  <c r="F90" i="16"/>
  <c r="F94" i="16"/>
  <c r="F98" i="16"/>
  <c r="F102" i="16"/>
  <c r="F106" i="16"/>
  <c r="F12" i="16"/>
  <c r="F16" i="16"/>
  <c r="F28" i="16"/>
  <c r="F36" i="16"/>
  <c r="K36" i="16" s="1"/>
  <c r="F40" i="16"/>
  <c r="F56" i="16"/>
  <c r="K56" i="16" s="1"/>
  <c r="F80" i="16"/>
  <c r="K80" i="16" s="1"/>
  <c r="F96" i="16"/>
  <c r="F108" i="16"/>
  <c r="K56" i="18"/>
  <c r="K89" i="18"/>
  <c r="K101" i="18"/>
  <c r="K68" i="18"/>
  <c r="F13" i="18"/>
  <c r="K13" i="18" s="1"/>
  <c r="F17" i="18"/>
  <c r="F21" i="18"/>
  <c r="K21" i="18" s="1"/>
  <c r="F25" i="18"/>
  <c r="F29" i="18"/>
  <c r="F33" i="18"/>
  <c r="F37" i="18"/>
  <c r="K37" i="18" s="1"/>
  <c r="F41" i="18"/>
  <c r="K41" i="18" s="1"/>
  <c r="F45" i="18"/>
  <c r="K45" i="18" s="1"/>
  <c r="F49" i="18"/>
  <c r="F53" i="18"/>
  <c r="F57" i="18"/>
  <c r="F61" i="18"/>
  <c r="K61" i="18" s="1"/>
  <c r="F65" i="18"/>
  <c r="F69" i="18"/>
  <c r="F73" i="18"/>
  <c r="K73" i="18" s="1"/>
  <c r="F77" i="18"/>
  <c r="F81" i="18"/>
  <c r="F85" i="18"/>
  <c r="F89" i="18"/>
  <c r="F93" i="18"/>
  <c r="K93" i="18" s="1"/>
  <c r="F97" i="18"/>
  <c r="F101" i="18"/>
  <c r="F105" i="18"/>
  <c r="F11" i="18"/>
  <c r="F19" i="18"/>
  <c r="K19" i="18" s="1"/>
  <c r="F23" i="18"/>
  <c r="K23" i="18" s="1"/>
  <c r="F35" i="18"/>
  <c r="F39" i="18"/>
  <c r="K39" i="18" s="1"/>
  <c r="F47" i="18"/>
  <c r="K47" i="18" s="1"/>
  <c r="F55" i="18"/>
  <c r="K55" i="18" s="1"/>
  <c r="F59" i="18"/>
  <c r="K59" i="18" s="1"/>
  <c r="F63" i="18"/>
  <c r="K63" i="18" s="1"/>
  <c r="F67" i="18"/>
  <c r="K67" i="18" s="1"/>
  <c r="F71" i="18"/>
  <c r="K71" i="18" s="1"/>
  <c r="F75" i="18"/>
  <c r="F79" i="18"/>
  <c r="K79" i="18" s="1"/>
  <c r="F83" i="18"/>
  <c r="F87" i="18"/>
  <c r="F99" i="18"/>
  <c r="K99" i="18" s="1"/>
  <c r="F12" i="18"/>
  <c r="K12" i="18" s="1"/>
  <c r="F16" i="18"/>
  <c r="K16" i="18" s="1"/>
  <c r="F20" i="18"/>
  <c r="K20" i="18" s="1"/>
  <c r="F24" i="18"/>
  <c r="K24" i="18" s="1"/>
  <c r="F28" i="18"/>
  <c r="F32" i="18"/>
  <c r="F36" i="18"/>
  <c r="K36" i="18" s="1"/>
  <c r="F40" i="18"/>
  <c r="K40" i="18" s="1"/>
  <c r="F44" i="18"/>
  <c r="F48" i="18"/>
  <c r="F52" i="18"/>
  <c r="K52" i="18" s="1"/>
  <c r="F56" i="18"/>
  <c r="F60" i="18"/>
  <c r="F64" i="18"/>
  <c r="F68" i="18"/>
  <c r="F72" i="18"/>
  <c r="F76" i="18"/>
  <c r="K76" i="18" s="1"/>
  <c r="F80" i="18"/>
  <c r="K80" i="18" s="1"/>
  <c r="F84" i="18"/>
  <c r="K84" i="18" s="1"/>
  <c r="F88" i="18"/>
  <c r="F92" i="18"/>
  <c r="F96" i="18"/>
  <c r="F100" i="18"/>
  <c r="K100" i="18" s="1"/>
  <c r="F104" i="18"/>
  <c r="F108" i="18"/>
  <c r="K45" i="20"/>
  <c r="K25" i="20"/>
  <c r="K94" i="20"/>
  <c r="F11" i="20"/>
  <c r="F13" i="20"/>
  <c r="F17" i="20"/>
  <c r="K17" i="20" s="1"/>
  <c r="F21" i="20"/>
  <c r="K21" i="20" s="1"/>
  <c r="F25" i="20"/>
  <c r="F29" i="20"/>
  <c r="F33" i="20"/>
  <c r="I34" i="20"/>
  <c r="K34" i="20" s="1"/>
  <c r="F37" i="20"/>
  <c r="K37" i="20" s="1"/>
  <c r="I38" i="20"/>
  <c r="K38" i="20" s="1"/>
  <c r="F41" i="20"/>
  <c r="K41" i="20" s="1"/>
  <c r="I42" i="20"/>
  <c r="K42" i="20" s="1"/>
  <c r="F45" i="20"/>
  <c r="F49" i="20"/>
  <c r="I50" i="20"/>
  <c r="K50" i="20" s="1"/>
  <c r="F53" i="20"/>
  <c r="I54" i="20"/>
  <c r="K54" i="20" s="1"/>
  <c r="F57" i="20"/>
  <c r="I58" i="20"/>
  <c r="F61" i="20"/>
  <c r="K61" i="20" s="1"/>
  <c r="I62" i="20"/>
  <c r="K62" i="20" s="1"/>
  <c r="F65" i="20"/>
  <c r="F69" i="20"/>
  <c r="I70" i="20"/>
  <c r="K70" i="20" s="1"/>
  <c r="F73" i="20"/>
  <c r="K73" i="20" s="1"/>
  <c r="F77" i="20"/>
  <c r="I78" i="20"/>
  <c r="K78" i="20" s="1"/>
  <c r="F81" i="20"/>
  <c r="I82" i="20"/>
  <c r="F85" i="20"/>
  <c r="F89" i="20"/>
  <c r="K89" i="20" s="1"/>
  <c r="F93" i="20"/>
  <c r="K93" i="20" s="1"/>
  <c r="I94" i="20"/>
  <c r="F97" i="20"/>
  <c r="F101" i="20"/>
  <c r="K101" i="20" s="1"/>
  <c r="F105" i="20"/>
  <c r="F98" i="20"/>
  <c r="K98" i="20" s="1"/>
  <c r="F102" i="20"/>
  <c r="F106" i="20"/>
  <c r="F23" i="20"/>
  <c r="K23" i="20" s="1"/>
  <c r="F19" i="20"/>
  <c r="K19" i="20" s="1"/>
  <c r="F12" i="20"/>
  <c r="K12" i="20" s="1"/>
  <c r="F16" i="20"/>
  <c r="F20" i="20"/>
  <c r="K20" i="20" s="1"/>
  <c r="F24" i="20"/>
  <c r="K24" i="20" s="1"/>
  <c r="F28" i="20"/>
  <c r="F32" i="20"/>
  <c r="K32" i="20" s="1"/>
  <c r="F36" i="20"/>
  <c r="K36" i="20" s="1"/>
  <c r="F40" i="20"/>
  <c r="K40" i="20" s="1"/>
  <c r="F44" i="20"/>
  <c r="F48" i="20"/>
  <c r="F52" i="20"/>
  <c r="K52" i="20" s="1"/>
  <c r="F56" i="20"/>
  <c r="K56" i="20" s="1"/>
  <c r="F60" i="20"/>
  <c r="F64" i="20"/>
  <c r="F68" i="20"/>
  <c r="K68" i="20" s="1"/>
  <c r="F72" i="20"/>
  <c r="F76" i="20"/>
  <c r="K76" i="20" s="1"/>
  <c r="F80" i="20"/>
  <c r="K80" i="20" s="1"/>
  <c r="F84" i="20"/>
  <c r="K84" i="20" s="1"/>
  <c r="F88" i="20"/>
  <c r="K88" i="20" s="1"/>
  <c r="F92" i="20"/>
  <c r="F96" i="20"/>
  <c r="F100" i="20"/>
  <c r="K100" i="20" s="1"/>
  <c r="F108" i="20"/>
  <c r="K71" i="22"/>
  <c r="K39" i="22"/>
  <c r="K100" i="22"/>
  <c r="K13" i="22"/>
  <c r="K17" i="22"/>
  <c r="K21" i="22"/>
  <c r="K25" i="22"/>
  <c r="K33" i="22"/>
  <c r="K37" i="22"/>
  <c r="K41" i="22"/>
  <c r="K45" i="22"/>
  <c r="K49" i="22"/>
  <c r="K65" i="22"/>
  <c r="K73" i="22"/>
  <c r="K85" i="22"/>
  <c r="K89" i="22"/>
  <c r="K93" i="22"/>
  <c r="K97" i="22"/>
  <c r="K101" i="22"/>
  <c r="F11" i="22"/>
  <c r="F15" i="22"/>
  <c r="F19" i="22"/>
  <c r="K19" i="22" s="1"/>
  <c r="F23" i="22"/>
  <c r="K23" i="22" s="1"/>
  <c r="F27" i="22"/>
  <c r="K27" i="22" s="1"/>
  <c r="F31" i="22"/>
  <c r="F35" i="22"/>
  <c r="F39" i="22"/>
  <c r="F43" i="22"/>
  <c r="F47" i="22"/>
  <c r="K47" i="22" s="1"/>
  <c r="F51" i="22"/>
  <c r="F55" i="22"/>
  <c r="K55" i="22" s="1"/>
  <c r="F59" i="22"/>
  <c r="K59" i="22" s="1"/>
  <c r="F63" i="22"/>
  <c r="K63" i="22" s="1"/>
  <c r="F67" i="22"/>
  <c r="K67" i="22" s="1"/>
  <c r="F71" i="22"/>
  <c r="F75" i="22"/>
  <c r="F79" i="22"/>
  <c r="K79" i="22" s="1"/>
  <c r="F83" i="22"/>
  <c r="F87" i="22"/>
  <c r="F91" i="22"/>
  <c r="K91" i="22" s="1"/>
  <c r="F95" i="22"/>
  <c r="F99" i="22"/>
  <c r="K99" i="22" s="1"/>
  <c r="F103" i="22"/>
  <c r="F107" i="22"/>
  <c r="F12" i="22"/>
  <c r="K12" i="22" s="1"/>
  <c r="F16" i="22"/>
  <c r="K16" i="22" s="1"/>
  <c r="F20" i="22"/>
  <c r="K20" i="22" s="1"/>
  <c r="F24" i="22"/>
  <c r="F28" i="22"/>
  <c r="F32" i="22"/>
  <c r="F36" i="22"/>
  <c r="K36" i="22" s="1"/>
  <c r="F40" i="22"/>
  <c r="K40" i="22" s="1"/>
  <c r="F44" i="22"/>
  <c r="K44" i="22" s="1"/>
  <c r="F48" i="22"/>
  <c r="F52" i="22"/>
  <c r="K52" i="22" s="1"/>
  <c r="F56" i="22"/>
  <c r="K56" i="22" s="1"/>
  <c r="F60" i="22"/>
  <c r="F64" i="22"/>
  <c r="K64" i="22" s="1"/>
  <c r="F68" i="22"/>
  <c r="K68" i="22" s="1"/>
  <c r="F72" i="22"/>
  <c r="F76" i="22"/>
  <c r="K76" i="22" s="1"/>
  <c r="F80" i="22"/>
  <c r="K80" i="22" s="1"/>
  <c r="F84" i="22"/>
  <c r="K84" i="22" s="1"/>
  <c r="F88" i="22"/>
  <c r="K88" i="22" s="1"/>
  <c r="F92" i="22"/>
  <c r="F96" i="22"/>
  <c r="F100" i="22"/>
  <c r="F104" i="22"/>
  <c r="F108" i="22"/>
  <c r="F21" i="24"/>
  <c r="F13" i="24"/>
  <c r="K13" i="24" s="1"/>
  <c r="I22" i="24"/>
  <c r="K22" i="24" s="1"/>
  <c r="K80" i="24"/>
  <c r="F12" i="24"/>
  <c r="K12" i="24" s="1"/>
  <c r="I21" i="24"/>
  <c r="K64" i="24"/>
  <c r="F17" i="24"/>
  <c r="K17" i="24" s="1"/>
  <c r="K50" i="24"/>
  <c r="I18" i="24"/>
  <c r="K18" i="24" s="1"/>
  <c r="K37" i="24"/>
  <c r="K100" i="24"/>
  <c r="F16" i="24"/>
  <c r="K16" i="24" s="1"/>
  <c r="F20" i="24"/>
  <c r="K20" i="24" s="1"/>
  <c r="F28" i="24"/>
  <c r="K36" i="24"/>
  <c r="K40" i="24"/>
  <c r="F25" i="24"/>
  <c r="K25" i="24" s="1"/>
  <c r="F29" i="24"/>
  <c r="F33" i="24"/>
  <c r="K33" i="24" s="1"/>
  <c r="F37" i="24"/>
  <c r="F41" i="24"/>
  <c r="K41" i="24" s="1"/>
  <c r="F45" i="24"/>
  <c r="F49" i="24"/>
  <c r="K49" i="24" s="1"/>
  <c r="F53" i="24"/>
  <c r="F57" i="24"/>
  <c r="F61" i="24"/>
  <c r="K61" i="24" s="1"/>
  <c r="F65" i="24"/>
  <c r="F69" i="24"/>
  <c r="F73" i="24"/>
  <c r="K73" i="24" s="1"/>
  <c r="F77" i="24"/>
  <c r="F81" i="24"/>
  <c r="F85" i="24"/>
  <c r="F89" i="24"/>
  <c r="K89" i="24" s="1"/>
  <c r="F93" i="24"/>
  <c r="K93" i="24" s="1"/>
  <c r="F97" i="24"/>
  <c r="F101" i="24"/>
  <c r="K101" i="24" s="1"/>
  <c r="F105" i="24"/>
  <c r="F26" i="24"/>
  <c r="F30" i="24"/>
  <c r="F34" i="24"/>
  <c r="K34" i="24" s="1"/>
  <c r="F38" i="24"/>
  <c r="K38" i="24" s="1"/>
  <c r="F42" i="24"/>
  <c r="K42" i="24" s="1"/>
  <c r="F46" i="24"/>
  <c r="K46" i="24" s="1"/>
  <c r="F50" i="24"/>
  <c r="F54" i="24"/>
  <c r="F58" i="24"/>
  <c r="K58" i="24" s="1"/>
  <c r="F62" i="24"/>
  <c r="K62" i="24" s="1"/>
  <c r="F66" i="24"/>
  <c r="K66" i="24" s="1"/>
  <c r="F70" i="24"/>
  <c r="K70" i="24" s="1"/>
  <c r="F74" i="24"/>
  <c r="F78" i="24"/>
  <c r="K78" i="24" s="1"/>
  <c r="F82" i="24"/>
  <c r="F86" i="24"/>
  <c r="F90" i="24"/>
  <c r="F94" i="24"/>
  <c r="K94" i="24" s="1"/>
  <c r="F98" i="24"/>
  <c r="K98" i="24" s="1"/>
  <c r="F102" i="24"/>
  <c r="F106" i="24"/>
  <c r="F24" i="24"/>
  <c r="K24" i="24" s="1"/>
  <c r="F32" i="24"/>
  <c r="K32" i="24" s="1"/>
  <c r="F44" i="24"/>
  <c r="K44" i="24" s="1"/>
  <c r="F52" i="24"/>
  <c r="K52" i="24" s="1"/>
  <c r="F56" i="24"/>
  <c r="K56" i="24" s="1"/>
  <c r="F64" i="24"/>
  <c r="F68" i="24"/>
  <c r="K68" i="24" s="1"/>
  <c r="F72" i="24"/>
  <c r="F76" i="24"/>
  <c r="K76" i="24" s="1"/>
  <c r="F80" i="24"/>
  <c r="F84" i="24"/>
  <c r="K84" i="24" s="1"/>
  <c r="F88" i="24"/>
  <c r="K88" i="24" s="1"/>
  <c r="F96" i="24"/>
  <c r="F100" i="24"/>
  <c r="F108" i="24"/>
  <c r="E7" i="24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25"/>
  <c r="F7" i="25" s="1"/>
  <c r="H7" i="25" s="1"/>
  <c r="I7" i="25" s="1"/>
  <c r="E7" i="5"/>
  <c r="F7" i="5" s="1"/>
  <c r="H7" i="5" s="1"/>
  <c r="I7" i="5" s="1"/>
  <c r="E7" i="3"/>
  <c r="F7" i="3" s="1"/>
  <c r="H7" i="3" s="1"/>
  <c r="I7" i="3" s="1"/>
  <c r="H10" i="24"/>
  <c r="G10" i="24"/>
  <c r="E10" i="24"/>
  <c r="D10" i="24"/>
  <c r="K10" i="24" s="1"/>
  <c r="C10" i="24"/>
  <c r="B10" i="24"/>
  <c r="H10" i="22"/>
  <c r="G10" i="22"/>
  <c r="E10" i="22"/>
  <c r="D10" i="22"/>
  <c r="C10" i="22"/>
  <c r="B10" i="22"/>
  <c r="H10" i="20"/>
  <c r="I10" i="20" s="1"/>
  <c r="G10" i="20"/>
  <c r="E10" i="20"/>
  <c r="D10" i="20"/>
  <c r="F10" i="20" s="1"/>
  <c r="C10" i="20"/>
  <c r="B10" i="20"/>
  <c r="H10" i="18"/>
  <c r="G10" i="18"/>
  <c r="E10" i="18"/>
  <c r="D10" i="18"/>
  <c r="C10" i="18"/>
  <c r="B10" i="18"/>
  <c r="H10" i="16"/>
  <c r="G10" i="16"/>
  <c r="E10" i="16"/>
  <c r="D10" i="16"/>
  <c r="K10" i="16" s="1"/>
  <c r="C10" i="16"/>
  <c r="B10" i="16"/>
  <c r="H10" i="14"/>
  <c r="G10" i="14"/>
  <c r="E10" i="14"/>
  <c r="D10" i="14"/>
  <c r="K10" i="14" s="1"/>
  <c r="C10" i="14"/>
  <c r="B10" i="14"/>
  <c r="H10" i="12"/>
  <c r="I10" i="12" s="1"/>
  <c r="G10" i="12"/>
  <c r="E10" i="12"/>
  <c r="K10" i="12" s="1"/>
  <c r="D10" i="12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F10" i="8" s="1"/>
  <c r="C10" i="8"/>
  <c r="B10" i="8"/>
  <c r="H10" i="25"/>
  <c r="G10" i="25"/>
  <c r="E10" i="25"/>
  <c r="D10" i="25"/>
  <c r="C10" i="25"/>
  <c r="B10" i="25"/>
  <c r="H10" i="5"/>
  <c r="I10" i="5" s="1"/>
  <c r="G10" i="5"/>
  <c r="E10" i="5"/>
  <c r="D10" i="5"/>
  <c r="C10" i="5"/>
  <c r="B10" i="5"/>
  <c r="H10" i="3"/>
  <c r="G10" i="3"/>
  <c r="E10" i="3"/>
  <c r="F10" i="3" s="1"/>
  <c r="D10" i="3"/>
  <c r="C10" i="3"/>
  <c r="B10" i="3"/>
  <c r="I10" i="18"/>
  <c r="K10" i="18"/>
  <c r="F10" i="12"/>
  <c r="F10" i="25"/>
  <c r="I10" i="16"/>
  <c r="F10" i="22"/>
  <c r="K10" i="22"/>
  <c r="I10" i="24"/>
  <c r="K10" i="20"/>
  <c r="K50" i="12" l="1"/>
  <c r="K65" i="10"/>
  <c r="K10" i="8"/>
  <c r="I10" i="8"/>
  <c r="K32" i="22"/>
  <c r="K25" i="25"/>
  <c r="K52" i="25"/>
  <c r="K16" i="20"/>
  <c r="K25" i="10"/>
  <c r="K78" i="5"/>
  <c r="K98" i="3"/>
  <c r="K27" i="14"/>
  <c r="K10" i="3"/>
  <c r="K45" i="24"/>
  <c r="K24" i="22"/>
  <c r="K13" i="20"/>
  <c r="K88" i="18"/>
  <c r="K89" i="14"/>
  <c r="K79" i="8"/>
  <c r="K61" i="3"/>
  <c r="K56" i="10"/>
  <c r="K59" i="8"/>
  <c r="K70" i="5"/>
  <c r="K90" i="5"/>
  <c r="K54" i="24"/>
  <c r="F10" i="18"/>
  <c r="K21" i="24"/>
  <c r="K17" i="18"/>
  <c r="K73" i="25"/>
  <c r="I10" i="3"/>
  <c r="I10" i="25"/>
  <c r="K10" i="25" s="1"/>
  <c r="F10" i="16"/>
  <c r="I10" i="14"/>
  <c r="F10" i="5"/>
  <c r="K10" i="5" s="1"/>
  <c r="F10" i="24"/>
  <c r="F10" i="10"/>
  <c r="F10" i="14"/>
  <c r="K10" i="10"/>
  <c r="I10" i="22"/>
</calcChain>
</file>

<file path=xl/sharedStrings.xml><?xml version="1.0" encoding="utf-8"?>
<sst xmlns="http://schemas.openxmlformats.org/spreadsheetml/2006/main" count="448" uniqueCount="169">
  <si>
    <t>BK3.193</t>
  </si>
  <si>
    <t>GROSS</t>
  </si>
  <si>
    <t>PER</t>
  </si>
  <si>
    <t>REVENUE</t>
  </si>
  <si>
    <t>U O M</t>
  </si>
  <si>
    <t>BK3.195</t>
  </si>
  <si>
    <t>BK3.197</t>
  </si>
  <si>
    <t>BK3.199</t>
  </si>
  <si>
    <t>BK3.201</t>
  </si>
  <si>
    <t>BK3.203</t>
  </si>
  <si>
    <t>BK3.205</t>
  </si>
  <si>
    <t>BK3.207</t>
  </si>
  <si>
    <t>BK3.209</t>
  </si>
  <si>
    <t>BK3.211</t>
  </si>
  <si>
    <t>BK3.213</t>
  </si>
  <si>
    <t>BK3.215</t>
  </si>
  <si>
    <t>LICNO</t>
  </si>
  <si>
    <t>HOSPITAL</t>
  </si>
  <si>
    <t>Page</t>
  </si>
  <si>
    <t>PHYSICAL THERAPY (7200)</t>
  </si>
  <si>
    <t>TOTAL REVENUE / TREATMENT</t>
  </si>
  <si>
    <t>TOTAL OPERATING EXP / TREATMENT</t>
  </si>
  <si>
    <t>SALARIES AND WAGES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</si>
  <si>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</si>
  <si>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</si>
  <si>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</si>
  <si>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</si>
  <si>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</si>
  <si>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</si>
  <si>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</si>
  <si>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</si>
  <si>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EMPLOYEE BENEFITS / TREATMENT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</si>
  <si>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</si>
  <si>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</si>
  <si>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</si>
  <si>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</si>
  <si>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</si>
  <si>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</si>
  <si>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</si>
  <si>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</si>
  <si>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</si>
  <si>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</si>
  <si>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</si>
  <si>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</si>
  <si>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</si>
  <si>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</si>
  <si>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</si>
  <si>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</si>
  <si>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</si>
  <si>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</si>
  <si>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</si>
  <si>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</si>
  <si>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</si>
  <si>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</si>
  <si>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</si>
  <si>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</si>
  <si>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</si>
  <si>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</si>
  <si>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</si>
  <si>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</si>
  <si>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</si>
  <si>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</si>
  <si>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</si>
  <si>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</si>
  <si>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</si>
  <si>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</si>
  <si>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</si>
  <si>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</si>
  <si>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</si>
  <si>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</si>
  <si>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</si>
  <si>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</si>
  <si>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</si>
  <si>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</si>
  <si>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</si>
  <si>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</si>
  <si>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</si>
  <si>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</si>
  <si>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</si>
  <si>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</si>
  <si>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</si>
  <si>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</si>
  <si>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</si>
  <si>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</si>
  <si>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</si>
  <si>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</si>
  <si>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</si>
  <si>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</si>
  <si>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</si>
  <si>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</si>
  <si>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</si>
  <si>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</si>
  <si>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</si>
  <si>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</si>
  <si>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</si>
  <si>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</si>
  <si>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</si>
  <si>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</si>
  <si>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</si>
  <si>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</si>
  <si>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YAKIMA VALLEY MEMORIAL HOSPITAL</t>
  </si>
  <si>
    <t>TOPPENISH COMMUNITY HOSPITAL</t>
  </si>
  <si>
    <t>SEATTLE CANCER CARE ALLIANCE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</si>
  <si>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</si>
  <si>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</si>
  <si>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</si>
  <si>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</si>
  <si>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</si>
  <si>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</si>
  <si>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SKAGIT VALLEY HOSPITAL</t>
  </si>
  <si>
    <t>SNOQUALMIE VALLEY HOSPITAL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</si>
  <si>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</si>
  <si>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</si>
  <si>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</si>
  <si>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</si>
  <si>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</si>
  <si>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</si>
  <si>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</si>
  <si>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</si>
  <si>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</si>
  <si>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</si>
  <si>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WILLAPA HARBOR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</si>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</sst>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21875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328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32</v>
      </c>
    </row>
    <row r="9" spans="1:11" x14ac:dyDescent="0.2">
      <c r="A9" s="3"/>
      <c r="B9" s="3" t="s">
        <v>16</v>
      </c>
      <c r="C9" s="3" t="s">
        <v>17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Thy.'!S5,0)</f>
        <v>27830713</v>
      </c>
      <c r="E10" s="2">
        <f>ROUND(+'Phys. Thy.'!F5,0)</f>
        <v>120383</v>
      </c>
      <c r="F10" s="7">
        <f>IF(D10=0,"",IF(E10=0,"",ROUND(D10/E10,2)))</f>
        <v>231.18</v>
      </c>
      <c r="G10" s="2">
        <f>ROUND(+'Phys. Thy.'!S107,0)</f>
        <v>21041268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Thy.'!S6,0)</f>
        <v>12530274</v>
      </c>
      <c r="E11" s="2">
        <f>ROUND(+'Phys. Thy.'!F6,0)</f>
        <v>63491</v>
      </c>
      <c r="F11" s="7">
        <f t="shared" ref="F11:F74" si="0">IF(D11=0,"",IF(E11=0,"",ROUND(D11/E11,2)))</f>
        <v>197.36</v>
      </c>
      <c r="G11" s="2">
        <f>ROUND(+'Phys. Thy.'!S108,0)</f>
        <v>10298864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Thy.'!S7,0)</f>
        <v>980601</v>
      </c>
      <c r="E12" s="2">
        <f>ROUND(+'Phys. Thy.'!F7,0)</f>
        <v>16581</v>
      </c>
      <c r="F12" s="7">
        <f t="shared" si="0"/>
        <v>59.14</v>
      </c>
      <c r="G12" s="2">
        <f>ROUND(+'Phys. Thy.'!S109,0)</f>
        <v>1063506</v>
      </c>
      <c r="H12" s="2">
        <f>ROUND(+'Phys. Thy.'!F109,0)</f>
        <v>14954</v>
      </c>
      <c r="I12" s="7">
        <f t="shared" si="1"/>
        <v>71.12</v>
      </c>
      <c r="J12" s="7"/>
      <c r="K12" s="8">
        <f t="shared" si="2"/>
        <v>0.2026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Thy.'!S8,0)</f>
        <v>24097449</v>
      </c>
      <c r="E13" s="2">
        <f>ROUND(+'Phys. Thy.'!F8,0)</f>
        <v>285365</v>
      </c>
      <c r="F13" s="7">
        <f t="shared" si="0"/>
        <v>84.44</v>
      </c>
      <c r="G13" s="2">
        <f>ROUND(+'Phys. Thy.'!S110,0)</f>
        <v>24164814</v>
      </c>
      <c r="H13" s="2">
        <f>ROUND(+'Phys. Thy.'!F110,0)</f>
        <v>263683</v>
      </c>
      <c r="I13" s="7">
        <f t="shared" si="1"/>
        <v>91.64</v>
      </c>
      <c r="J13" s="7"/>
      <c r="K13" s="8">
        <f t="shared" si="2"/>
        <v>8.5300000000000001E-2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Thy.'!S9,0)</f>
        <v>10907632</v>
      </c>
      <c r="E14" s="2">
        <f>ROUND(+'Phys. Thy.'!F9,0)</f>
        <v>0</v>
      </c>
      <c r="F14" s="7" t="str">
        <f t="shared" si="0"/>
        <v/>
      </c>
      <c r="G14" s="2">
        <f>ROUND(+'Phys. Thy.'!S111,0)</f>
        <v>11914020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Thy.'!S10,0)</f>
        <v>0</v>
      </c>
      <c r="E15" s="2">
        <f>ROUND(+'Phys. Thy.'!F10,0)</f>
        <v>0</v>
      </c>
      <c r="F15" s="7" t="str">
        <f t="shared" si="0"/>
        <v/>
      </c>
      <c r="G15" s="2">
        <f>ROUND(+'Phys. Thy.'!S112,0)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Thy.'!S11,0)</f>
        <v>2186666</v>
      </c>
      <c r="E16" s="2">
        <f>ROUND(+'Phys. Thy.'!F11,0)</f>
        <v>27536</v>
      </c>
      <c r="F16" s="7">
        <f t="shared" si="0"/>
        <v>79.41</v>
      </c>
      <c r="G16" s="2">
        <f>ROUND(+'Phys. Thy.'!S113,0)</f>
        <v>2750961</v>
      </c>
      <c r="H16" s="2">
        <f>ROUND(+'Phys. Thy.'!F113,0)</f>
        <v>32729</v>
      </c>
      <c r="I16" s="7">
        <f t="shared" si="1"/>
        <v>84.05</v>
      </c>
      <c r="J16" s="7"/>
      <c r="K16" s="8">
        <f t="shared" si="2"/>
        <v>5.8400000000000001E-2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Thy.'!S12,0)</f>
        <v>6644174</v>
      </c>
      <c r="E17" s="2">
        <f>ROUND(+'Phys. Thy.'!F12,0)</f>
        <v>60479</v>
      </c>
      <c r="F17" s="7">
        <f t="shared" si="0"/>
        <v>109.86</v>
      </c>
      <c r="G17" s="2">
        <f>ROUND(+'Phys. Thy.'!S114,0)</f>
        <v>6813273</v>
      </c>
      <c r="H17" s="2">
        <f>ROUND(+'Phys. Thy.'!F114,0)</f>
        <v>22929</v>
      </c>
      <c r="I17" s="7">
        <f t="shared" si="1"/>
        <v>297.14999999999998</v>
      </c>
      <c r="J17" s="7"/>
      <c r="K17" s="8">
        <f t="shared" si="2"/>
        <v>1.7048000000000001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Thy.'!S13,0)</f>
        <v>75207</v>
      </c>
      <c r="E18" s="2">
        <f>ROUND(+'Phys. Thy.'!F13,0)</f>
        <v>951</v>
      </c>
      <c r="F18" s="7">
        <f t="shared" si="0"/>
        <v>79.08</v>
      </c>
      <c r="G18" s="2">
        <f>ROUND(+'Phys. Thy.'!S115,0)</f>
        <v>83863</v>
      </c>
      <c r="H18" s="2">
        <f>ROUND(+'Phys. Thy.'!F115,0)</f>
        <v>991</v>
      </c>
      <c r="I18" s="7">
        <f t="shared" si="1"/>
        <v>84.62</v>
      </c>
      <c r="J18" s="7"/>
      <c r="K18" s="8">
        <f t="shared" si="2"/>
        <v>7.0099999999999996E-2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Thy.'!S14,0)</f>
        <v>5470680</v>
      </c>
      <c r="E19" s="2">
        <f>ROUND(+'Phys. Thy.'!F14,0)</f>
        <v>66306</v>
      </c>
      <c r="F19" s="7">
        <f t="shared" si="0"/>
        <v>82.51</v>
      </c>
      <c r="G19" s="2">
        <f>ROUND(+'Phys. Thy.'!S116,0)</f>
        <v>4194535</v>
      </c>
      <c r="H19" s="2">
        <f>ROUND(+'Phys. Thy.'!F116,0)</f>
        <v>63909</v>
      </c>
      <c r="I19" s="7">
        <f t="shared" si="1"/>
        <v>65.63</v>
      </c>
      <c r="J19" s="7"/>
      <c r="K19" s="8">
        <f t="shared" si="2"/>
        <v>-0.2046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Thy.'!S15,0)</f>
        <v>14155067</v>
      </c>
      <c r="E20" s="2">
        <f>ROUND(+'Phys. Thy.'!F15,0)</f>
        <v>89482</v>
      </c>
      <c r="F20" s="7">
        <f t="shared" si="0"/>
        <v>158.19</v>
      </c>
      <c r="G20" s="2">
        <f>ROUND(+'Phys. Thy.'!S117,0)</f>
        <v>15129924</v>
      </c>
      <c r="H20" s="2">
        <f>ROUND(+'Phys. Thy.'!F117,0)</f>
        <v>93804</v>
      </c>
      <c r="I20" s="7">
        <f t="shared" si="1"/>
        <v>161.29</v>
      </c>
      <c r="J20" s="7"/>
      <c r="K20" s="8">
        <f t="shared" si="2"/>
        <v>1.9599999999999999E-2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Thy.'!S16,0)</f>
        <v>19928971</v>
      </c>
      <c r="E21" s="2">
        <f>ROUND(+'Phys. Thy.'!F16,0)</f>
        <v>148335</v>
      </c>
      <c r="F21" s="7">
        <f t="shared" si="0"/>
        <v>134.35</v>
      </c>
      <c r="G21" s="2">
        <f>ROUND(+'Phys. Thy.'!S118,0)</f>
        <v>19613973</v>
      </c>
      <c r="H21" s="2">
        <f>ROUND(+'Phys. Thy.'!F118,0)</f>
        <v>144671</v>
      </c>
      <c r="I21" s="7">
        <f t="shared" si="1"/>
        <v>135.58000000000001</v>
      </c>
      <c r="J21" s="7"/>
      <c r="K21" s="8">
        <f t="shared" si="2"/>
        <v>9.1999999999999998E-3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Thy.'!S17,0)</f>
        <v>215845</v>
      </c>
      <c r="E22" s="2">
        <f>ROUND(+'Phys. Thy.'!F17,0)</f>
        <v>2024</v>
      </c>
      <c r="F22" s="7">
        <f t="shared" si="0"/>
        <v>106.64</v>
      </c>
      <c r="G22" s="2">
        <f>ROUND(+'Phys. Thy.'!S119,0)</f>
        <v>266601</v>
      </c>
      <c r="H22" s="2">
        <f>ROUND(+'Phys. Thy.'!F119,0)</f>
        <v>1982</v>
      </c>
      <c r="I22" s="7">
        <f t="shared" si="1"/>
        <v>134.51</v>
      </c>
      <c r="J22" s="7"/>
      <c r="K22" s="8">
        <f t="shared" si="2"/>
        <v>0.26129999999999998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Thy.'!S18,0)</f>
        <v>4190560</v>
      </c>
      <c r="E23" s="2">
        <f>ROUND(+'Phys. Thy.'!F18,0)</f>
        <v>24393</v>
      </c>
      <c r="F23" s="7">
        <f t="shared" si="0"/>
        <v>171.79</v>
      </c>
      <c r="G23" s="2">
        <f>ROUND(+'Phys. Thy.'!S120,0)</f>
        <v>4405815</v>
      </c>
      <c r="H23" s="2">
        <f>ROUND(+'Phys. Thy.'!F120,0)</f>
        <v>22545</v>
      </c>
      <c r="I23" s="7">
        <f t="shared" si="1"/>
        <v>195.42</v>
      </c>
      <c r="J23" s="7"/>
      <c r="K23" s="8">
        <f t="shared" si="2"/>
        <v>0.1376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Thy.'!S19,0)</f>
        <v>5821708</v>
      </c>
      <c r="E24" s="2">
        <f>ROUND(+'Phys. Thy.'!F19,0)</f>
        <v>87536</v>
      </c>
      <c r="F24" s="7">
        <f t="shared" si="0"/>
        <v>66.510000000000005</v>
      </c>
      <c r="G24" s="2">
        <f>ROUND(+'Phys. Thy.'!S121,0)</f>
        <v>6789729</v>
      </c>
      <c r="H24" s="2">
        <f>ROUND(+'Phys. Thy.'!F121,0)</f>
        <v>81713</v>
      </c>
      <c r="I24" s="7">
        <f t="shared" si="1"/>
        <v>83.09</v>
      </c>
      <c r="J24" s="7"/>
      <c r="K24" s="8">
        <f t="shared" si="2"/>
        <v>0.24929999999999999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Thy.'!S20,0)</f>
        <v>2659373</v>
      </c>
      <c r="E25" s="2">
        <f>ROUND(+'Phys. Thy.'!F20,0)</f>
        <v>21917</v>
      </c>
      <c r="F25" s="7">
        <f t="shared" si="0"/>
        <v>121.34</v>
      </c>
      <c r="G25" s="2">
        <f>ROUND(+'Phys. Thy.'!S122,0)</f>
        <v>2936293</v>
      </c>
      <c r="H25" s="2">
        <f>ROUND(+'Phys. Thy.'!F122,0)</f>
        <v>22957</v>
      </c>
      <c r="I25" s="7">
        <f t="shared" si="1"/>
        <v>127.9</v>
      </c>
      <c r="J25" s="7"/>
      <c r="K25" s="8">
        <f t="shared" si="2"/>
        <v>5.4100000000000002E-2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Thy.'!S21,0)</f>
        <v>0</v>
      </c>
      <c r="E26" s="2">
        <f>ROUND(+'Phys. Thy.'!F21,0)</f>
        <v>0</v>
      </c>
      <c r="F26" s="7" t="str">
        <f t="shared" si="0"/>
        <v/>
      </c>
      <c r="G26" s="2">
        <f>ROUND(+'Phys. Thy.'!S123,0)</f>
        <v>1950971</v>
      </c>
      <c r="H26" s="2">
        <f>ROUND(+'Phys. Thy.'!F123,0)</f>
        <v>6111</v>
      </c>
      <c r="I26" s="7">
        <f t="shared" si="1"/>
        <v>319.26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Thy.'!S22,0)</f>
        <v>868461</v>
      </c>
      <c r="E27" s="2">
        <f>ROUND(+'Phys. Thy.'!F22,0)</f>
        <v>14741</v>
      </c>
      <c r="F27" s="7">
        <f t="shared" si="0"/>
        <v>58.91</v>
      </c>
      <c r="G27" s="2">
        <f>ROUND(+'Phys. Thy.'!S124,0)</f>
        <v>1151689</v>
      </c>
      <c r="H27" s="2">
        <f>ROUND(+'Phys. Thy.'!F124,0)</f>
        <v>18460</v>
      </c>
      <c r="I27" s="7">
        <f t="shared" si="1"/>
        <v>62.39</v>
      </c>
      <c r="J27" s="7"/>
      <c r="K27" s="8">
        <f t="shared" si="2"/>
        <v>5.91E-2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Thy.'!S23,0)</f>
        <v>3328553</v>
      </c>
      <c r="E28" s="2">
        <f>ROUND(+'Phys. Thy.'!F23,0)</f>
        <v>7726</v>
      </c>
      <c r="F28" s="7">
        <f t="shared" si="0"/>
        <v>430.82</v>
      </c>
      <c r="G28" s="2">
        <f>ROUND(+'Phys. Thy.'!S125,0)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Thy.'!S24,0)</f>
        <v>7619076</v>
      </c>
      <c r="E29" s="2">
        <f>ROUND(+'Phys. Thy.'!F24,0)</f>
        <v>0</v>
      </c>
      <c r="F29" s="7" t="str">
        <f t="shared" si="0"/>
        <v/>
      </c>
      <c r="G29" s="2">
        <f>ROUND(+'Phys. Thy.'!S126,0)</f>
        <v>8187590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Thy.'!S25,0)</f>
        <v>1550044</v>
      </c>
      <c r="E30" s="2">
        <f>ROUND(+'Phys. Thy.'!F25,0)</f>
        <v>0</v>
      </c>
      <c r="F30" s="7" t="str">
        <f t="shared" si="0"/>
        <v/>
      </c>
      <c r="G30" s="2">
        <f>ROUND(+'Phys. Thy.'!S127,0)</f>
        <v>1871125</v>
      </c>
      <c r="H30" s="2">
        <f>ROUND(+'Phys. Thy.'!F127,0)</f>
        <v>290012</v>
      </c>
      <c r="I30" s="7">
        <f t="shared" si="1"/>
        <v>6.45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Thy.'!S26,0)</f>
        <v>0</v>
      </c>
      <c r="E31" s="2">
        <f>ROUND(+'Phys. Thy.'!F26,0)</f>
        <v>0</v>
      </c>
      <c r="F31" s="7" t="str">
        <f t="shared" si="0"/>
        <v/>
      </c>
      <c r="G31" s="2">
        <f>ROUND(+'Phys. Thy.'!S128,0)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Thy.'!S27,0)</f>
        <v>4750566</v>
      </c>
      <c r="E32" s="2">
        <f>ROUND(+'Phys. Thy.'!F27,0)</f>
        <v>149050</v>
      </c>
      <c r="F32" s="7">
        <f t="shared" si="0"/>
        <v>31.87</v>
      </c>
      <c r="G32" s="2">
        <f>ROUND(+'Phys. Thy.'!S129,0)</f>
        <v>4056301</v>
      </c>
      <c r="H32" s="2">
        <f>ROUND(+'Phys. Thy.'!F129,0)</f>
        <v>114364</v>
      </c>
      <c r="I32" s="7">
        <f t="shared" si="1"/>
        <v>35.47</v>
      </c>
      <c r="J32" s="7"/>
      <c r="K32" s="8">
        <f t="shared" si="2"/>
        <v>0.113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Thy.'!S28,0)</f>
        <v>4846945</v>
      </c>
      <c r="E33" s="2">
        <f>ROUND(+'Phys. Thy.'!F28,0)</f>
        <v>29106</v>
      </c>
      <c r="F33" s="7">
        <f t="shared" si="0"/>
        <v>166.53</v>
      </c>
      <c r="G33" s="2">
        <f>ROUND(+'Phys. Thy.'!S130,0)</f>
        <v>5011419</v>
      </c>
      <c r="H33" s="2">
        <f>ROUND(+'Phys. Thy.'!F130,0)</f>
        <v>54817</v>
      </c>
      <c r="I33" s="7">
        <f t="shared" si="1"/>
        <v>91.42</v>
      </c>
      <c r="J33" s="7"/>
      <c r="K33" s="8">
        <f t="shared" si="2"/>
        <v>-0.45100000000000001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Thy.'!S29,0)</f>
        <v>1169018</v>
      </c>
      <c r="E34" s="2">
        <f>ROUND(+'Phys. Thy.'!F29,0)</f>
        <v>11702</v>
      </c>
      <c r="F34" s="7">
        <f t="shared" si="0"/>
        <v>99.9</v>
      </c>
      <c r="G34" s="2">
        <f>ROUND(+'Phys. Thy.'!S131,0)</f>
        <v>1272694</v>
      </c>
      <c r="H34" s="2">
        <f>ROUND(+'Phys. Thy.'!F131,0)</f>
        <v>11697</v>
      </c>
      <c r="I34" s="7">
        <f t="shared" si="1"/>
        <v>108.81</v>
      </c>
      <c r="J34" s="7"/>
      <c r="K34" s="8">
        <f t="shared" si="2"/>
        <v>8.9200000000000002E-2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Thy.'!S30,0)</f>
        <v>289209</v>
      </c>
      <c r="E35" s="2">
        <f>ROUND(+'Phys. Thy.'!F30,0)</f>
        <v>0</v>
      </c>
      <c r="F35" s="7" t="str">
        <f t="shared" si="0"/>
        <v/>
      </c>
      <c r="G35" s="2">
        <f>ROUND(+'Phys. Thy.'!S132,0)</f>
        <v>349429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Thy.'!S31,0)</f>
        <v>270939</v>
      </c>
      <c r="E36" s="2">
        <f>ROUND(+'Phys. Thy.'!F31,0)</f>
        <v>4879</v>
      </c>
      <c r="F36" s="7">
        <f t="shared" si="0"/>
        <v>55.53</v>
      </c>
      <c r="G36" s="2">
        <f>ROUND(+'Phys. Thy.'!S133,0)</f>
        <v>391778</v>
      </c>
      <c r="H36" s="2">
        <f>ROUND(+'Phys. Thy.'!F133,0)</f>
        <v>6931</v>
      </c>
      <c r="I36" s="7">
        <f t="shared" si="1"/>
        <v>56.53</v>
      </c>
      <c r="J36" s="7"/>
      <c r="K36" s="8">
        <f t="shared" si="2"/>
        <v>1.7999999999999999E-2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Thy.'!S32,0)</f>
        <v>21037369</v>
      </c>
      <c r="E37" s="2">
        <f>ROUND(+'Phys. Thy.'!F32,0)</f>
        <v>159595</v>
      </c>
      <c r="F37" s="7">
        <f t="shared" si="0"/>
        <v>131.82</v>
      </c>
      <c r="G37" s="2">
        <f>ROUND(+'Phys. Thy.'!S134,0)</f>
        <v>22033429</v>
      </c>
      <c r="H37" s="2">
        <f>ROUND(+'Phys. Thy.'!F134,0)</f>
        <v>169535</v>
      </c>
      <c r="I37" s="7">
        <f t="shared" si="1"/>
        <v>129.96</v>
      </c>
      <c r="J37" s="7"/>
      <c r="K37" s="8">
        <f t="shared" si="2"/>
        <v>-1.41E-2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Thy.'!S33,0)</f>
        <v>456015</v>
      </c>
      <c r="E38" s="2">
        <f>ROUND(+'Phys. Thy.'!F33,0)</f>
        <v>5602</v>
      </c>
      <c r="F38" s="7">
        <f t="shared" si="0"/>
        <v>81.400000000000006</v>
      </c>
      <c r="G38" s="2">
        <f>ROUND(+'Phys. Thy.'!S135,0)</f>
        <v>427644</v>
      </c>
      <c r="H38" s="2">
        <f>ROUND(+'Phys. Thy.'!F135,0)</f>
        <v>5235</v>
      </c>
      <c r="I38" s="7">
        <f t="shared" si="1"/>
        <v>81.69</v>
      </c>
      <c r="J38" s="7"/>
      <c r="K38" s="8">
        <f t="shared" si="2"/>
        <v>3.5999999999999999E-3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Thy.'!S34,0)</f>
        <v>21510872</v>
      </c>
      <c r="E39" s="2">
        <f>ROUND(+'Phys. Thy.'!F34,0)</f>
        <v>3188773</v>
      </c>
      <c r="F39" s="7">
        <f t="shared" si="0"/>
        <v>6.75</v>
      </c>
      <c r="G39" s="2">
        <f>ROUND(+'Phys. Thy.'!S136,0)</f>
        <v>21170492</v>
      </c>
      <c r="H39" s="2">
        <f>ROUND(+'Phys. Thy.'!F136,0)</f>
        <v>3082308</v>
      </c>
      <c r="I39" s="7">
        <f t="shared" si="1"/>
        <v>6.87</v>
      </c>
      <c r="J39" s="7"/>
      <c r="K39" s="8">
        <f t="shared" si="2"/>
        <v>1.78E-2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Thy.'!S35,0)</f>
        <v>3132930</v>
      </c>
      <c r="E40" s="2">
        <f>ROUND(+'Phys. Thy.'!F35,0)</f>
        <v>24983</v>
      </c>
      <c r="F40" s="7">
        <f t="shared" si="0"/>
        <v>125.4</v>
      </c>
      <c r="G40" s="2">
        <f>ROUND(+'Phys. Thy.'!S137,0)</f>
        <v>3413682</v>
      </c>
      <c r="H40" s="2">
        <f>ROUND(+'Phys. Thy.'!F137,0)</f>
        <v>35020</v>
      </c>
      <c r="I40" s="7">
        <f t="shared" si="1"/>
        <v>97.48</v>
      </c>
      <c r="J40" s="7"/>
      <c r="K40" s="8">
        <f t="shared" si="2"/>
        <v>-0.22259999999999999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Thy.'!S36,0)</f>
        <v>1294284</v>
      </c>
      <c r="E41" s="2">
        <f>ROUND(+'Phys. Thy.'!F36,0)</f>
        <v>17859</v>
      </c>
      <c r="F41" s="7">
        <f t="shared" si="0"/>
        <v>72.47</v>
      </c>
      <c r="G41" s="2">
        <f>ROUND(+'Phys. Thy.'!S138,0)</f>
        <v>1297967</v>
      </c>
      <c r="H41" s="2">
        <f>ROUND(+'Phys. Thy.'!F138,0)</f>
        <v>17095</v>
      </c>
      <c r="I41" s="7">
        <f t="shared" si="1"/>
        <v>75.930000000000007</v>
      </c>
      <c r="J41" s="7"/>
      <c r="K41" s="8">
        <f t="shared" si="2"/>
        <v>4.7699999999999999E-2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Thy.'!S37,0)</f>
        <v>4958452</v>
      </c>
      <c r="E42" s="2">
        <f>ROUND(+'Phys. Thy.'!F37,0)</f>
        <v>41171</v>
      </c>
      <c r="F42" s="7">
        <f t="shared" si="0"/>
        <v>120.44</v>
      </c>
      <c r="G42" s="2">
        <f>ROUND(+'Phys. Thy.'!S139,0)</f>
        <v>5578280</v>
      </c>
      <c r="H42" s="2">
        <f>ROUND(+'Phys. Thy.'!F139,0)</f>
        <v>44068</v>
      </c>
      <c r="I42" s="7">
        <f t="shared" si="1"/>
        <v>126.58</v>
      </c>
      <c r="J42" s="7"/>
      <c r="K42" s="8">
        <f t="shared" si="2"/>
        <v>5.0999999999999997E-2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Thy.'!S38,0)</f>
        <v>0</v>
      </c>
      <c r="E43" s="2">
        <f>ROUND(+'Phys. Thy.'!F38,0)</f>
        <v>0</v>
      </c>
      <c r="F43" s="7" t="str">
        <f t="shared" si="0"/>
        <v/>
      </c>
      <c r="G43" s="2">
        <f>ROUND(+'Phys. Thy.'!S140,0)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Thy.'!S39,0)</f>
        <v>201004</v>
      </c>
      <c r="E44" s="2">
        <f>ROUND(+'Phys. Thy.'!F39,0)</f>
        <v>4809</v>
      </c>
      <c r="F44" s="7">
        <f t="shared" si="0"/>
        <v>41.8</v>
      </c>
      <c r="G44" s="2">
        <f>ROUND(+'Phys. Thy.'!S141,0)</f>
        <v>239607</v>
      </c>
      <c r="H44" s="2">
        <f>ROUND(+'Phys. Thy.'!F141,0)</f>
        <v>5176</v>
      </c>
      <c r="I44" s="7">
        <f t="shared" si="1"/>
        <v>46.29</v>
      </c>
      <c r="J44" s="7"/>
      <c r="K44" s="8">
        <f t="shared" si="2"/>
        <v>0.1074</v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Thy.'!S40,0)</f>
        <v>2113700</v>
      </c>
      <c r="E45" s="2">
        <f>ROUND(+'Phys. Thy.'!F40,0)</f>
        <v>23283</v>
      </c>
      <c r="F45" s="7">
        <f t="shared" si="0"/>
        <v>90.78</v>
      </c>
      <c r="G45" s="2">
        <f>ROUND(+'Phys. Thy.'!S142,0)</f>
        <v>2558336</v>
      </c>
      <c r="H45" s="2">
        <f>ROUND(+'Phys. Thy.'!F142,0)</f>
        <v>22264</v>
      </c>
      <c r="I45" s="7">
        <f t="shared" si="1"/>
        <v>114.91</v>
      </c>
      <c r="J45" s="7"/>
      <c r="K45" s="8">
        <f t="shared" si="2"/>
        <v>0.26579999999999998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Thy.'!S41,0)</f>
        <v>389468</v>
      </c>
      <c r="E46" s="2">
        <f>ROUND(+'Phys. Thy.'!F41,0)</f>
        <v>3008</v>
      </c>
      <c r="F46" s="7">
        <f t="shared" si="0"/>
        <v>129.47999999999999</v>
      </c>
      <c r="G46" s="2">
        <f>ROUND(+'Phys. Thy.'!S143,0)</f>
        <v>445229</v>
      </c>
      <c r="H46" s="2">
        <f>ROUND(+'Phys. Thy.'!F143,0)</f>
        <v>3349</v>
      </c>
      <c r="I46" s="7">
        <f t="shared" si="1"/>
        <v>132.94</v>
      </c>
      <c r="J46" s="7"/>
      <c r="K46" s="8">
        <f t="shared" si="2"/>
        <v>2.6700000000000002E-2</v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Thy.'!S42,0)</f>
        <v>340751</v>
      </c>
      <c r="E47" s="2">
        <f>ROUND(+'Phys. Thy.'!F42,0)</f>
        <v>4786</v>
      </c>
      <c r="F47" s="7">
        <f t="shared" si="0"/>
        <v>71.2</v>
      </c>
      <c r="G47" s="2">
        <f>ROUND(+'Phys. Thy.'!S144,0)</f>
        <v>607268</v>
      </c>
      <c r="H47" s="2">
        <f>ROUND(+'Phys. Thy.'!F144,0)</f>
        <v>8412</v>
      </c>
      <c r="I47" s="7">
        <f t="shared" si="1"/>
        <v>72.19</v>
      </c>
      <c r="J47" s="7"/>
      <c r="K47" s="8">
        <f t="shared" si="2"/>
        <v>1.3899999999999999E-2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Thy.'!S43,0)</f>
        <v>0</v>
      </c>
      <c r="E48" s="2">
        <f>ROUND(+'Phys. Thy.'!F43,0)</f>
        <v>0</v>
      </c>
      <c r="F48" s="7" t="str">
        <f t="shared" si="0"/>
        <v/>
      </c>
      <c r="G48" s="2">
        <f>ROUND(+'Phys. Thy.'!S145,0)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Thy.'!S44,0)</f>
        <v>1541338</v>
      </c>
      <c r="E49" s="2">
        <f>ROUND(+'Phys. Thy.'!F44,0)</f>
        <v>8854</v>
      </c>
      <c r="F49" s="7">
        <f t="shared" si="0"/>
        <v>174.08</v>
      </c>
      <c r="G49" s="2">
        <f>ROUND(+'Phys. Thy.'!S146,0)</f>
        <v>3359409</v>
      </c>
      <c r="H49" s="2">
        <f>ROUND(+'Phys. Thy.'!F146,0)</f>
        <v>49805</v>
      </c>
      <c r="I49" s="7">
        <f t="shared" si="1"/>
        <v>67.45</v>
      </c>
      <c r="J49" s="7"/>
      <c r="K49" s="8">
        <f t="shared" si="2"/>
        <v>-0.61250000000000004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Thy.'!S45,0)</f>
        <v>20884583</v>
      </c>
      <c r="E50" s="2">
        <f>ROUND(+'Phys. Thy.'!F45,0)</f>
        <v>181359</v>
      </c>
      <c r="F50" s="7">
        <f t="shared" si="0"/>
        <v>115.16</v>
      </c>
      <c r="G50" s="2">
        <f>ROUND(+'Phys. Thy.'!S147,0)</f>
        <v>18876484</v>
      </c>
      <c r="H50" s="2">
        <f>ROUND(+'Phys. Thy.'!F147,0)</f>
        <v>193690</v>
      </c>
      <c r="I50" s="7">
        <f t="shared" si="1"/>
        <v>97.46</v>
      </c>
      <c r="J50" s="7"/>
      <c r="K50" s="8">
        <f t="shared" si="2"/>
        <v>-0.1537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Thy.'!S46,0)</f>
        <v>0</v>
      </c>
      <c r="E51" s="2">
        <f>ROUND(+'Phys. Thy.'!F46,0)</f>
        <v>0</v>
      </c>
      <c r="F51" s="7" t="str">
        <f t="shared" si="0"/>
        <v/>
      </c>
      <c r="G51" s="2">
        <f>ROUND(+'Phys. Thy.'!S148,0)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Thy.'!S47,0)</f>
        <v>10715170</v>
      </c>
      <c r="E52" s="2">
        <f>ROUND(+'Phys. Thy.'!F47,0)</f>
        <v>81604</v>
      </c>
      <c r="F52" s="7">
        <f t="shared" si="0"/>
        <v>131.31</v>
      </c>
      <c r="G52" s="2">
        <f>ROUND(+'Phys. Thy.'!S149,0)</f>
        <v>9822282</v>
      </c>
      <c r="H52" s="2">
        <f>ROUND(+'Phys. Thy.'!F149,0)</f>
        <v>74842</v>
      </c>
      <c r="I52" s="7">
        <f t="shared" si="1"/>
        <v>131.24</v>
      </c>
      <c r="J52" s="7"/>
      <c r="K52" s="8">
        <f t="shared" si="2"/>
        <v>-5.0000000000000001E-4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Thy.'!S48,0)</f>
        <v>8647061</v>
      </c>
      <c r="E53" s="2">
        <f>ROUND(+'Phys. Thy.'!F48,0)</f>
        <v>0</v>
      </c>
      <c r="F53" s="7" t="str">
        <f t="shared" si="0"/>
        <v/>
      </c>
      <c r="G53" s="2">
        <f>ROUND(+'Phys. Thy.'!S150,0)</f>
        <v>6813106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Thy.'!S49,0)</f>
        <v>6188540</v>
      </c>
      <c r="E54" s="2">
        <f>ROUND(+'Phys. Thy.'!F49,0)</f>
        <v>43226</v>
      </c>
      <c r="F54" s="7">
        <f t="shared" si="0"/>
        <v>143.16999999999999</v>
      </c>
      <c r="G54" s="2">
        <f>ROUND(+'Phys. Thy.'!S151,0)</f>
        <v>6463743</v>
      </c>
      <c r="H54" s="2">
        <f>ROUND(+'Phys. Thy.'!F151,0)</f>
        <v>45768</v>
      </c>
      <c r="I54" s="7">
        <f t="shared" si="1"/>
        <v>141.22999999999999</v>
      </c>
      <c r="J54" s="7"/>
      <c r="K54" s="8">
        <f t="shared" si="2"/>
        <v>-1.3599999999999999E-2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Thy.'!S50,0)</f>
        <v>4441379</v>
      </c>
      <c r="E55" s="2">
        <f>ROUND(+'Phys. Thy.'!F50,0)</f>
        <v>16345</v>
      </c>
      <c r="F55" s="7">
        <f t="shared" si="0"/>
        <v>271.73</v>
      </c>
      <c r="G55" s="2">
        <f>ROUND(+'Phys. Thy.'!S152,0)</f>
        <v>4580326</v>
      </c>
      <c r="H55" s="2">
        <f>ROUND(+'Phys. Thy.'!F152,0)</f>
        <v>15720</v>
      </c>
      <c r="I55" s="7">
        <f t="shared" si="1"/>
        <v>291.37</v>
      </c>
      <c r="J55" s="7"/>
      <c r="K55" s="8">
        <f t="shared" si="2"/>
        <v>7.2300000000000003E-2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Thy.'!S51,0)</f>
        <v>694442</v>
      </c>
      <c r="E56" s="2">
        <f>ROUND(+'Phys. Thy.'!F51,0)</f>
        <v>4222</v>
      </c>
      <c r="F56" s="7">
        <f t="shared" si="0"/>
        <v>164.48</v>
      </c>
      <c r="G56" s="2">
        <f>ROUND(+'Phys. Thy.'!S153,0)</f>
        <v>1309777</v>
      </c>
      <c r="H56" s="2">
        <f>ROUND(+'Phys. Thy.'!F153,0)</f>
        <v>7750</v>
      </c>
      <c r="I56" s="7">
        <f t="shared" si="1"/>
        <v>169</v>
      </c>
      <c r="J56" s="7"/>
      <c r="K56" s="8">
        <f t="shared" si="2"/>
        <v>2.75E-2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Thy.'!S52,0)</f>
        <v>5322299</v>
      </c>
      <c r="E57" s="2">
        <f>ROUND(+'Phys. Thy.'!F52,0)</f>
        <v>0</v>
      </c>
      <c r="F57" s="7" t="str">
        <f t="shared" si="0"/>
        <v/>
      </c>
      <c r="G57" s="2">
        <f>ROUND(+'Phys. Thy.'!S154,0)</f>
        <v>3344191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Thy.'!S53,0)</f>
        <v>4710744</v>
      </c>
      <c r="E58" s="2">
        <f>ROUND(+'Phys. Thy.'!F53,0)</f>
        <v>84869</v>
      </c>
      <c r="F58" s="7">
        <f t="shared" si="0"/>
        <v>55.51</v>
      </c>
      <c r="G58" s="2">
        <f>ROUND(+'Phys. Thy.'!S155,0)</f>
        <v>3109578</v>
      </c>
      <c r="H58" s="2">
        <f>ROUND(+'Phys. Thy.'!F155,0)</f>
        <v>90993</v>
      </c>
      <c r="I58" s="7">
        <f t="shared" si="1"/>
        <v>34.17</v>
      </c>
      <c r="J58" s="7"/>
      <c r="K58" s="8">
        <f t="shared" si="2"/>
        <v>-0.38440000000000002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Thy.'!S54,0)</f>
        <v>1993397</v>
      </c>
      <c r="E59" s="2">
        <f>ROUND(+'Phys. Thy.'!F54,0)</f>
        <v>31134</v>
      </c>
      <c r="F59" s="7">
        <f t="shared" si="0"/>
        <v>64.03</v>
      </c>
      <c r="G59" s="2">
        <f>ROUND(+'Phys. Thy.'!S156,0)</f>
        <v>2315012</v>
      </c>
      <c r="H59" s="2">
        <f>ROUND(+'Phys. Thy.'!F156,0)</f>
        <v>33369</v>
      </c>
      <c r="I59" s="7">
        <f t="shared" si="1"/>
        <v>69.38</v>
      </c>
      <c r="J59" s="7"/>
      <c r="K59" s="8">
        <f t="shared" si="2"/>
        <v>8.3599999999999994E-2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Thy.'!S55,0)</f>
        <v>0</v>
      </c>
      <c r="E60" s="2">
        <f>ROUND(+'Phys. Thy.'!F55,0)</f>
        <v>0</v>
      </c>
      <c r="F60" s="7" t="str">
        <f t="shared" si="0"/>
        <v/>
      </c>
      <c r="G60" s="2">
        <f>ROUND(+'Phys. Thy.'!S157,0)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Thy.'!S56,0)</f>
        <v>9686152</v>
      </c>
      <c r="E61" s="2">
        <f>ROUND(+'Phys. Thy.'!F56,0)</f>
        <v>25105</v>
      </c>
      <c r="F61" s="7">
        <f t="shared" si="0"/>
        <v>385.83</v>
      </c>
      <c r="G61" s="2">
        <f>ROUND(+'Phys. Thy.'!S158,0)</f>
        <v>17421006</v>
      </c>
      <c r="H61" s="2">
        <f>ROUND(+'Phys. Thy.'!F158,0)</f>
        <v>27018</v>
      </c>
      <c r="I61" s="7">
        <f t="shared" si="1"/>
        <v>644.79</v>
      </c>
      <c r="J61" s="7"/>
      <c r="K61" s="8">
        <f t="shared" si="2"/>
        <v>0.67120000000000002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Thy.'!S57,0)</f>
        <v>14425531</v>
      </c>
      <c r="E62" s="2">
        <f>ROUND(+'Phys. Thy.'!F57,0)</f>
        <v>194863</v>
      </c>
      <c r="F62" s="7">
        <f t="shared" si="0"/>
        <v>74.03</v>
      </c>
      <c r="G62" s="2">
        <f>ROUND(+'Phys. Thy.'!S159,0)</f>
        <v>15562865</v>
      </c>
      <c r="H62" s="2">
        <f>ROUND(+'Phys. Thy.'!F159,0)</f>
        <v>202613</v>
      </c>
      <c r="I62" s="7">
        <f t="shared" si="1"/>
        <v>76.81</v>
      </c>
      <c r="J62" s="7"/>
      <c r="K62" s="8">
        <f t="shared" si="2"/>
        <v>3.7600000000000001E-2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Thy.'!S58,0)</f>
        <v>853610</v>
      </c>
      <c r="E63" s="2">
        <f>ROUND(+'Phys. Thy.'!F58,0)</f>
        <v>9180</v>
      </c>
      <c r="F63" s="7">
        <f t="shared" si="0"/>
        <v>92.99</v>
      </c>
      <c r="G63" s="2">
        <f>ROUND(+'Phys. Thy.'!S160,0)</f>
        <v>989430</v>
      </c>
      <c r="H63" s="2">
        <f>ROUND(+'Phys. Thy.'!F160,0)</f>
        <v>9737</v>
      </c>
      <c r="I63" s="7">
        <f t="shared" si="1"/>
        <v>101.62</v>
      </c>
      <c r="J63" s="7"/>
      <c r="K63" s="8">
        <f t="shared" si="2"/>
        <v>9.2799999999999994E-2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Thy.'!S59,0)</f>
        <v>1800205</v>
      </c>
      <c r="E64" s="2">
        <f>ROUND(+'Phys. Thy.'!F59,0)</f>
        <v>17029</v>
      </c>
      <c r="F64" s="7">
        <f t="shared" si="0"/>
        <v>105.71</v>
      </c>
      <c r="G64" s="2">
        <f>ROUND(+'Phys. Thy.'!S161,0)</f>
        <v>1620216</v>
      </c>
      <c r="H64" s="2">
        <f>ROUND(+'Phys. Thy.'!F161,0)</f>
        <v>14514</v>
      </c>
      <c r="I64" s="7">
        <f t="shared" si="1"/>
        <v>111.63</v>
      </c>
      <c r="J64" s="7"/>
      <c r="K64" s="8">
        <f t="shared" si="2"/>
        <v>5.6000000000000001E-2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Thy.'!S60,0)</f>
        <v>512205</v>
      </c>
      <c r="E65" s="2">
        <f>ROUND(+'Phys. Thy.'!F60,0)</f>
        <v>4076</v>
      </c>
      <c r="F65" s="7">
        <f t="shared" si="0"/>
        <v>125.66</v>
      </c>
      <c r="G65" s="2">
        <f>ROUND(+'Phys. Thy.'!S162,0)</f>
        <v>652059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Thy.'!S61,0)</f>
        <v>2617192</v>
      </c>
      <c r="E66" s="2">
        <f>ROUND(+'Phys. Thy.'!F61,0)</f>
        <v>12329</v>
      </c>
      <c r="F66" s="7">
        <f t="shared" si="0"/>
        <v>212.28</v>
      </c>
      <c r="G66" s="2">
        <f>ROUND(+'Phys. Thy.'!S163,0)</f>
        <v>2535127</v>
      </c>
      <c r="H66" s="2">
        <f>ROUND(+'Phys. Thy.'!F163,0)</f>
        <v>11836</v>
      </c>
      <c r="I66" s="7">
        <f t="shared" si="1"/>
        <v>214.19</v>
      </c>
      <c r="J66" s="7"/>
      <c r="K66" s="8">
        <f t="shared" si="2"/>
        <v>8.9999999999999993E-3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Thy.'!S62,0)</f>
        <v>1155511</v>
      </c>
      <c r="E67" s="2">
        <f>ROUND(+'Phys. Thy.'!F62,0)</f>
        <v>10703</v>
      </c>
      <c r="F67" s="7">
        <f t="shared" si="0"/>
        <v>107.96</v>
      </c>
      <c r="G67" s="2">
        <f>ROUND(+'Phys. Thy.'!S164,0)</f>
        <v>1341969</v>
      </c>
      <c r="H67" s="2">
        <f>ROUND(+'Phys. Thy.'!F164,0)</f>
        <v>10795</v>
      </c>
      <c r="I67" s="7">
        <f t="shared" si="1"/>
        <v>124.31</v>
      </c>
      <c r="J67" s="7"/>
      <c r="K67" s="8">
        <f t="shared" si="2"/>
        <v>0.15140000000000001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Thy.'!S63,0)</f>
        <v>23519185</v>
      </c>
      <c r="E68" s="2">
        <f>ROUND(+'Phys. Thy.'!F63,0)</f>
        <v>53850</v>
      </c>
      <c r="F68" s="7">
        <f t="shared" si="0"/>
        <v>436.75</v>
      </c>
      <c r="G68" s="2">
        <f>ROUND(+'Phys. Thy.'!S165,0)</f>
        <v>29734548</v>
      </c>
      <c r="H68" s="2">
        <f>ROUND(+'Phys. Thy.'!F165,0)</f>
        <v>53556</v>
      </c>
      <c r="I68" s="7">
        <f t="shared" si="1"/>
        <v>555.20000000000005</v>
      </c>
      <c r="J68" s="7"/>
      <c r="K68" s="8">
        <f t="shared" si="2"/>
        <v>0.2712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Thy.'!S64,0)</f>
        <v>0</v>
      </c>
      <c r="E69" s="2">
        <f>ROUND(+'Phys. Thy.'!F64,0)</f>
        <v>0</v>
      </c>
      <c r="F69" s="7" t="str">
        <f t="shared" si="0"/>
        <v/>
      </c>
      <c r="G69" s="2">
        <f>ROUND(+'Phys. Thy.'!S166,0)</f>
        <v>5084685</v>
      </c>
      <c r="H69" s="2">
        <f>ROUND(+'Phys. Thy.'!F166,0)</f>
        <v>18274</v>
      </c>
      <c r="I69" s="7">
        <f t="shared" si="1"/>
        <v>278.25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Thy.'!S65,0)</f>
        <v>10247980</v>
      </c>
      <c r="E70" s="2">
        <f>ROUND(+'Phys. Thy.'!F65,0)</f>
        <v>203062</v>
      </c>
      <c r="F70" s="7">
        <f t="shared" si="0"/>
        <v>50.47</v>
      </c>
      <c r="G70" s="2">
        <f>ROUND(+'Phys. Thy.'!S167,0)</f>
        <v>11737766</v>
      </c>
      <c r="H70" s="2">
        <f>ROUND(+'Phys. Thy.'!F167,0)</f>
        <v>227091</v>
      </c>
      <c r="I70" s="7">
        <f t="shared" si="1"/>
        <v>51.69</v>
      </c>
      <c r="J70" s="7"/>
      <c r="K70" s="8">
        <f t="shared" si="2"/>
        <v>2.4199999999999999E-2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Thy.'!S66,0)</f>
        <v>1177956</v>
      </c>
      <c r="E71" s="2">
        <f>ROUND(+'Phys. Thy.'!F66,0)</f>
        <v>16408</v>
      </c>
      <c r="F71" s="7">
        <f t="shared" si="0"/>
        <v>71.790000000000006</v>
      </c>
      <c r="G71" s="2">
        <f>ROUND(+'Phys. Thy.'!S168,0)</f>
        <v>1141260</v>
      </c>
      <c r="H71" s="2">
        <f>ROUND(+'Phys. Thy.'!F168,0)</f>
        <v>15059</v>
      </c>
      <c r="I71" s="7">
        <f t="shared" si="1"/>
        <v>75.790000000000006</v>
      </c>
      <c r="J71" s="7"/>
      <c r="K71" s="8">
        <f t="shared" si="2"/>
        <v>5.57E-2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Thy.'!S67,0)</f>
        <v>27295598</v>
      </c>
      <c r="E72" s="2">
        <f>ROUND(+'Phys. Thy.'!F67,0)</f>
        <v>9911</v>
      </c>
      <c r="F72" s="7">
        <f t="shared" si="0"/>
        <v>2754.07</v>
      </c>
      <c r="G72" s="2">
        <f>ROUND(+'Phys. Thy.'!S169,0)</f>
        <v>29366088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Thy.'!S68,0)</f>
        <v>9679992</v>
      </c>
      <c r="E73" s="2">
        <f>ROUND(+'Phys. Thy.'!F68,0)</f>
        <v>143796</v>
      </c>
      <c r="F73" s="7">
        <f t="shared" si="0"/>
        <v>67.319999999999993</v>
      </c>
      <c r="G73" s="2">
        <f>ROUND(+'Phys. Thy.'!S170,0)</f>
        <v>11030500</v>
      </c>
      <c r="H73" s="2">
        <f>ROUND(+'Phys. Thy.'!F170,0)</f>
        <v>146555</v>
      </c>
      <c r="I73" s="7">
        <f t="shared" si="1"/>
        <v>75.27</v>
      </c>
      <c r="J73" s="7"/>
      <c r="K73" s="8">
        <f t="shared" si="2"/>
        <v>0.1181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Thy.'!S69,0)</f>
        <v>13319527</v>
      </c>
      <c r="E74" s="2">
        <f>ROUND(+'Phys. Thy.'!F69,0)</f>
        <v>0</v>
      </c>
      <c r="F74" s="7" t="str">
        <f t="shared" si="0"/>
        <v/>
      </c>
      <c r="G74" s="2">
        <f>ROUND(+'Phys. Thy.'!S171,0)</f>
        <v>15004933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Thy.'!S70,0)</f>
        <v>20833458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Thy.'!S172,0)</f>
        <v>21426613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Thy.'!S71,0)</f>
        <v>1291436</v>
      </c>
      <c r="E76" s="2">
        <f>ROUND(+'Phys. Thy.'!F71,0)</f>
        <v>5503</v>
      </c>
      <c r="F76" s="7">
        <f t="shared" si="3"/>
        <v>234.68</v>
      </c>
      <c r="G76" s="2">
        <f>ROUND(+'Phys. Thy.'!S173,0)</f>
        <v>1413475</v>
      </c>
      <c r="H76" s="2">
        <f>ROUND(+'Phys. Thy.'!F173,0)</f>
        <v>5852</v>
      </c>
      <c r="I76" s="7">
        <f t="shared" si="4"/>
        <v>241.54</v>
      </c>
      <c r="J76" s="7"/>
      <c r="K76" s="8">
        <f t="shared" si="5"/>
        <v>2.92E-2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Thy.'!S72,0)</f>
        <v>0</v>
      </c>
      <c r="E77" s="2">
        <f>ROUND(+'Phys. Thy.'!F72,0)</f>
        <v>0</v>
      </c>
      <c r="F77" s="7" t="str">
        <f t="shared" si="3"/>
        <v/>
      </c>
      <c r="G77" s="2">
        <f>ROUND(+'Phys. Thy.'!S174,0)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Thy.'!S73,0)</f>
        <v>5334089</v>
      </c>
      <c r="E78" s="2">
        <f>ROUND(+'Phys. Thy.'!F73,0)</f>
        <v>93961</v>
      </c>
      <c r="F78" s="7">
        <f t="shared" si="3"/>
        <v>56.77</v>
      </c>
      <c r="G78" s="2">
        <f>ROUND(+'Phys. Thy.'!S175,0)</f>
        <v>5747781</v>
      </c>
      <c r="H78" s="2">
        <f>ROUND(+'Phys. Thy.'!F175,0)</f>
        <v>76968</v>
      </c>
      <c r="I78" s="7">
        <f t="shared" si="4"/>
        <v>74.680000000000007</v>
      </c>
      <c r="J78" s="7"/>
      <c r="K78" s="8">
        <f t="shared" si="5"/>
        <v>0.3155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Thy.'!S74,0)</f>
        <v>18212038</v>
      </c>
      <c r="E79" s="2">
        <f>ROUND(+'Phys. Thy.'!F74,0)</f>
        <v>134790</v>
      </c>
      <c r="F79" s="7">
        <f t="shared" si="3"/>
        <v>135.11000000000001</v>
      </c>
      <c r="G79" s="2">
        <f>ROUND(+'Phys. Thy.'!S176,0)</f>
        <v>18185478</v>
      </c>
      <c r="H79" s="2">
        <f>ROUND(+'Phys. Thy.'!F176,0)</f>
        <v>135758</v>
      </c>
      <c r="I79" s="7">
        <f t="shared" si="4"/>
        <v>133.96</v>
      </c>
      <c r="J79" s="7"/>
      <c r="K79" s="8">
        <f t="shared" si="5"/>
        <v>-8.5000000000000006E-3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Thy.'!S75,0)</f>
        <v>3567388</v>
      </c>
      <c r="E80" s="2">
        <f>ROUND(+'Phys. Thy.'!F75,0)</f>
        <v>31482</v>
      </c>
      <c r="F80" s="7">
        <f t="shared" si="3"/>
        <v>113.32</v>
      </c>
      <c r="G80" s="2">
        <f>ROUND(+'Phys. Thy.'!S177,0)</f>
        <v>3822662</v>
      </c>
      <c r="H80" s="2">
        <f>ROUND(+'Phys. Thy.'!F177,0)</f>
        <v>33106</v>
      </c>
      <c r="I80" s="7">
        <f t="shared" si="4"/>
        <v>115.47</v>
      </c>
      <c r="J80" s="7"/>
      <c r="K80" s="8">
        <f t="shared" si="5"/>
        <v>1.9E-2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Thy.'!S76,0)</f>
        <v>2050451</v>
      </c>
      <c r="E81" s="2">
        <f>ROUND(+'Phys. Thy.'!F76,0)</f>
        <v>0</v>
      </c>
      <c r="F81" s="7" t="str">
        <f t="shared" si="3"/>
        <v/>
      </c>
      <c r="G81" s="2">
        <f>ROUND(+'Phys. Thy.'!S178,0)</f>
        <v>1546039</v>
      </c>
      <c r="H81" s="2">
        <f>ROUND(+'Phys. Thy.'!F178,0)</f>
        <v>5742</v>
      </c>
      <c r="I81" s="7">
        <f t="shared" si="4"/>
        <v>269.25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Thy.'!S77,0)</f>
        <v>2769434</v>
      </c>
      <c r="E82" s="2">
        <f>ROUND(+'Phys. Thy.'!F77,0)</f>
        <v>8666</v>
      </c>
      <c r="F82" s="7">
        <f t="shared" si="3"/>
        <v>319.57</v>
      </c>
      <c r="G82" s="2">
        <f>ROUND(+'Phys. Thy.'!S179,0)</f>
        <v>2998079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Thy.'!S78,0)</f>
        <v>5019844</v>
      </c>
      <c r="E83" s="2">
        <f>ROUND(+'Phys. Thy.'!F78,0)</f>
        <v>0</v>
      </c>
      <c r="F83" s="7" t="str">
        <f t="shared" si="3"/>
        <v/>
      </c>
      <c r="G83" s="2">
        <f>ROUND(+'Phys. Thy.'!S180,0)</f>
        <v>5063257</v>
      </c>
      <c r="H83" s="2">
        <f>ROUND(+'Phys. Thy.'!F180,0)</f>
        <v>38236</v>
      </c>
      <c r="I83" s="7">
        <f t="shared" si="4"/>
        <v>132.41999999999999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Thy.'!S79,0)</f>
        <v>2218030</v>
      </c>
      <c r="E84" s="2">
        <f>ROUND(+'Phys. Thy.'!F79,0)</f>
        <v>11848</v>
      </c>
      <c r="F84" s="7">
        <f t="shared" si="3"/>
        <v>187.21</v>
      </c>
      <c r="G84" s="2">
        <f>ROUND(+'Phys. Thy.'!S181,0)</f>
        <v>2360642</v>
      </c>
      <c r="H84" s="2">
        <f>ROUND(+'Phys. Thy.'!F181,0)</f>
        <v>11357</v>
      </c>
      <c r="I84" s="7">
        <f t="shared" si="4"/>
        <v>207.86</v>
      </c>
      <c r="J84" s="7"/>
      <c r="K84" s="8">
        <f t="shared" si="5"/>
        <v>0.1103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Thy.'!S80,0)</f>
        <v>6325274</v>
      </c>
      <c r="E85" s="2">
        <f>ROUND(+'Phys. Thy.'!F80,0)</f>
        <v>51194</v>
      </c>
      <c r="F85" s="7">
        <f t="shared" si="3"/>
        <v>123.55</v>
      </c>
      <c r="G85" s="2">
        <f>ROUND(+'Phys. Thy.'!S182,0)</f>
        <v>6026958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Thy.'!S81,0)</f>
        <v>581</v>
      </c>
      <c r="E86" s="2">
        <f>ROUND(+'Phys. Thy.'!F81,0)</f>
        <v>0</v>
      </c>
      <c r="F86" s="7" t="str">
        <f t="shared" si="3"/>
        <v/>
      </c>
      <c r="G86" s="2">
        <f>ROUND(+'Phys. Thy.'!S183,0)</f>
        <v>43848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Thy.'!S82,0)</f>
        <v>3798480</v>
      </c>
      <c r="E87" s="2">
        <f>ROUND(+'Phys. Thy.'!F82,0)</f>
        <v>34554</v>
      </c>
      <c r="F87" s="7">
        <f t="shared" si="3"/>
        <v>109.93</v>
      </c>
      <c r="G87" s="2">
        <f>ROUND(+'Phys. Thy.'!S184,0)</f>
        <v>3338674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Thy.'!S83,0)</f>
        <v>2595539</v>
      </c>
      <c r="E88" s="2">
        <f>ROUND(+'Phys. Thy.'!F83,0)</f>
        <v>32330</v>
      </c>
      <c r="F88" s="7">
        <f t="shared" si="3"/>
        <v>80.28</v>
      </c>
      <c r="G88" s="2">
        <f>ROUND(+'Phys. Thy.'!S185,0)</f>
        <v>2708849</v>
      </c>
      <c r="H88" s="2">
        <f>ROUND(+'Phys. Thy.'!F185,0)</f>
        <v>35691</v>
      </c>
      <c r="I88" s="7">
        <f t="shared" si="4"/>
        <v>75.900000000000006</v>
      </c>
      <c r="J88" s="7"/>
      <c r="K88" s="8">
        <f t="shared" si="5"/>
        <v>-5.4600000000000003E-2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Thy.'!S84,0)</f>
        <v>2671746</v>
      </c>
      <c r="E89" s="2">
        <f>ROUND(+'Phys. Thy.'!F84,0)</f>
        <v>26426</v>
      </c>
      <c r="F89" s="7">
        <f t="shared" si="3"/>
        <v>101.1</v>
      </c>
      <c r="G89" s="2">
        <f>ROUND(+'Phys. Thy.'!S186,0)</f>
        <v>2369595</v>
      </c>
      <c r="H89" s="2">
        <f>ROUND(+'Phys. Thy.'!F186,0)</f>
        <v>28695</v>
      </c>
      <c r="I89" s="7">
        <f t="shared" si="4"/>
        <v>82.58</v>
      </c>
      <c r="J89" s="7"/>
      <c r="K89" s="8">
        <f t="shared" si="5"/>
        <v>-0.1832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Thy.'!S85,0)</f>
        <v>1609496</v>
      </c>
      <c r="E90" s="2">
        <f>ROUND(+'Phys. Thy.'!F85,0)</f>
        <v>0</v>
      </c>
      <c r="F90" s="7" t="str">
        <f t="shared" si="3"/>
        <v/>
      </c>
      <c r="G90" s="2">
        <f>ROUND(+'Phys. Thy.'!S187,0)</f>
        <v>1712011</v>
      </c>
      <c r="H90" s="2">
        <f>ROUND(+'Phys. Thy.'!F187,0)</f>
        <v>11118</v>
      </c>
      <c r="I90" s="7">
        <f t="shared" si="4"/>
        <v>153.99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Thy.'!S86,0)</f>
        <v>3434073</v>
      </c>
      <c r="E91" s="2">
        <f>ROUND(+'Phys. Thy.'!F86,0)</f>
        <v>25466</v>
      </c>
      <c r="F91" s="7">
        <f t="shared" si="3"/>
        <v>134.85</v>
      </c>
      <c r="G91" s="2">
        <f>ROUND(+'Phys. Thy.'!S188,0)</f>
        <v>3577460</v>
      </c>
      <c r="H91" s="2">
        <f>ROUND(+'Phys. Thy.'!F188,0)</f>
        <v>27133</v>
      </c>
      <c r="I91" s="7">
        <f t="shared" si="4"/>
        <v>131.85</v>
      </c>
      <c r="J91" s="7"/>
      <c r="K91" s="8">
        <f t="shared" si="5"/>
        <v>-2.2200000000000001E-2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Thy.'!S87,0)</f>
        <v>582764</v>
      </c>
      <c r="E92" s="2">
        <f>ROUND(+'Phys. Thy.'!F87,0)</f>
        <v>2925</v>
      </c>
      <c r="F92" s="7">
        <f t="shared" si="3"/>
        <v>199.24</v>
      </c>
      <c r="G92" s="2">
        <f>ROUND(+'Phys. Thy.'!S189,0)</f>
        <v>760460</v>
      </c>
      <c r="H92" s="2">
        <f>ROUND(+'Phys. Thy.'!F189,0)</f>
        <v>3814</v>
      </c>
      <c r="I92" s="7">
        <f t="shared" si="4"/>
        <v>199.39</v>
      </c>
      <c r="J92" s="7"/>
      <c r="K92" s="8">
        <f t="shared" si="5"/>
        <v>8.0000000000000004E-4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Thy.'!S88,0)</f>
        <v>16831</v>
      </c>
      <c r="E93" s="2">
        <f>ROUND(+'Phys. Thy.'!F88,0)</f>
        <v>104</v>
      </c>
      <c r="F93" s="7">
        <f t="shared" si="3"/>
        <v>161.84</v>
      </c>
      <c r="G93" s="2">
        <f>ROUND(+'Phys. Thy.'!S190,0)</f>
        <v>21979</v>
      </c>
      <c r="H93" s="2">
        <f>ROUND(+'Phys. Thy.'!F190,0)</f>
        <v>117</v>
      </c>
      <c r="I93" s="7">
        <f t="shared" si="4"/>
        <v>187.85</v>
      </c>
      <c r="J93" s="7"/>
      <c r="K93" s="8">
        <f t="shared" si="5"/>
        <v>0.16070000000000001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Thy.'!S89,0)</f>
        <v>6116245</v>
      </c>
      <c r="E94" s="2">
        <f>ROUND(+'Phys. Thy.'!F89,0)</f>
        <v>44020</v>
      </c>
      <c r="F94" s="7">
        <f t="shared" si="3"/>
        <v>138.94</v>
      </c>
      <c r="G94" s="2">
        <f>ROUND(+'Phys. Thy.'!S191,0)</f>
        <v>6984208</v>
      </c>
      <c r="H94" s="2">
        <f>ROUND(+'Phys. Thy.'!F191,0)</f>
        <v>43280</v>
      </c>
      <c r="I94" s="7">
        <f t="shared" si="4"/>
        <v>161.37</v>
      </c>
      <c r="J94" s="7"/>
      <c r="K94" s="8">
        <f t="shared" si="5"/>
        <v>0.16139999999999999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Thy.'!S90,0)</f>
        <v>824323</v>
      </c>
      <c r="E95" s="2">
        <f>ROUND(+'Phys. Thy.'!F90,0)</f>
        <v>0</v>
      </c>
      <c r="F95" s="7" t="str">
        <f t="shared" si="3"/>
        <v/>
      </c>
      <c r="G95" s="2">
        <f>ROUND(+'Phys. Thy.'!S192,0)</f>
        <v>436690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Thy.'!S91,0)</f>
        <v>1216372</v>
      </c>
      <c r="E96" s="2">
        <f>ROUND(+'Phys. Thy.'!F91,0)</f>
        <v>0</v>
      </c>
      <c r="F96" s="7" t="str">
        <f t="shared" si="3"/>
        <v/>
      </c>
      <c r="G96" s="2">
        <f>ROUND(+'Phys. Thy.'!S193,0)</f>
        <v>1205852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Thy.'!S92,0)</f>
        <v>565532</v>
      </c>
      <c r="E97" s="2">
        <f>ROUND(+'Phys. Thy.'!F92,0)</f>
        <v>6822</v>
      </c>
      <c r="F97" s="7">
        <f t="shared" si="3"/>
        <v>82.9</v>
      </c>
      <c r="G97" s="2">
        <f>ROUND(+'Phys. Thy.'!S194,0)</f>
        <v>5397201</v>
      </c>
      <c r="H97" s="2">
        <f>ROUND(+'Phys. Thy.'!F194,0)</f>
        <v>54514</v>
      </c>
      <c r="I97" s="7">
        <f t="shared" si="4"/>
        <v>99.01</v>
      </c>
      <c r="J97" s="7"/>
      <c r="K97" s="8">
        <f t="shared" si="5"/>
        <v>0.1943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Thy.'!S93,0)</f>
        <v>1640943</v>
      </c>
      <c r="E98" s="2">
        <f>ROUND(+'Phys. Thy.'!F93,0)</f>
        <v>10850</v>
      </c>
      <c r="F98" s="7">
        <f t="shared" si="3"/>
        <v>151.24</v>
      </c>
      <c r="G98" s="2">
        <f>ROUND(+'Phys. Thy.'!S195,0)</f>
        <v>552211</v>
      </c>
      <c r="H98" s="2">
        <f>ROUND(+'Phys. Thy.'!F195,0)</f>
        <v>4007</v>
      </c>
      <c r="I98" s="7">
        <f t="shared" si="4"/>
        <v>137.81</v>
      </c>
      <c r="J98" s="7"/>
      <c r="K98" s="8">
        <f t="shared" si="5"/>
        <v>-8.8800000000000004E-2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Thy.'!S94,0)</f>
        <v>3874103</v>
      </c>
      <c r="E99" s="2">
        <f>ROUND(+'Phys. Thy.'!F94,0)</f>
        <v>24700</v>
      </c>
      <c r="F99" s="7">
        <f t="shared" si="3"/>
        <v>156.85</v>
      </c>
      <c r="G99" s="2">
        <f>ROUND(+'Phys. Thy.'!S196,0)</f>
        <v>4635958</v>
      </c>
      <c r="H99" s="2">
        <f>ROUND(+'Phys. Thy.'!F196,0)</f>
        <v>25362</v>
      </c>
      <c r="I99" s="7">
        <f t="shared" si="4"/>
        <v>182.79</v>
      </c>
      <c r="J99" s="7"/>
      <c r="K99" s="8">
        <f t="shared" si="5"/>
        <v>0.16539999999999999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Thy.'!S95,0)</f>
        <v>9781760</v>
      </c>
      <c r="E100" s="2">
        <f>ROUND(+'Phys. Thy.'!F95,0)</f>
        <v>129915</v>
      </c>
      <c r="F100" s="7">
        <f t="shared" si="3"/>
        <v>75.290000000000006</v>
      </c>
      <c r="G100" s="2">
        <f>ROUND(+'Phys. Thy.'!S197,0)</f>
        <v>11131603</v>
      </c>
      <c r="H100" s="2">
        <f>ROUND(+'Phys. Thy.'!F197,0)</f>
        <v>145768</v>
      </c>
      <c r="I100" s="7">
        <f t="shared" si="4"/>
        <v>76.37</v>
      </c>
      <c r="J100" s="7"/>
      <c r="K100" s="8">
        <f t="shared" si="5"/>
        <v>1.43E-2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Thy.'!S96,0)</f>
        <v>5063721</v>
      </c>
      <c r="E101" s="2">
        <f>ROUND(+'Phys. Thy.'!F96,0)</f>
        <v>38220</v>
      </c>
      <c r="F101" s="7">
        <f t="shared" si="3"/>
        <v>132.49</v>
      </c>
      <c r="G101" s="2">
        <f>ROUND(+'Phys. Thy.'!S198,0)</f>
        <v>4797470</v>
      </c>
      <c r="H101" s="2">
        <f>ROUND(+'Phys. Thy.'!F198,0)</f>
        <v>35848</v>
      </c>
      <c r="I101" s="7">
        <f t="shared" si="4"/>
        <v>133.83000000000001</v>
      </c>
      <c r="J101" s="7"/>
      <c r="K101" s="8">
        <f t="shared" si="5"/>
        <v>1.01E-2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Thy.'!S97,0)</f>
        <v>0</v>
      </c>
      <c r="E102" s="2">
        <f>ROUND(+'Phys. Thy.'!F97,0)</f>
        <v>0</v>
      </c>
      <c r="F102" s="7" t="str">
        <f t="shared" si="3"/>
        <v/>
      </c>
      <c r="G102" s="2">
        <f>ROUND(+'Phys. Thy.'!S199,0)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Thy.'!S98,0)</f>
        <v>0</v>
      </c>
      <c r="E103" s="2">
        <f>ROUND(+'Phys. Thy.'!F98,0)</f>
        <v>0</v>
      </c>
      <c r="F103" s="7" t="str">
        <f t="shared" si="3"/>
        <v/>
      </c>
      <c r="G103" s="2">
        <f>ROUND(+'Phys. Thy.'!S200,0)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Thy.'!S99,0)</f>
        <v>0</v>
      </c>
      <c r="E104" s="2">
        <f>ROUND(+'Phys. Thy.'!F99,0)</f>
        <v>0</v>
      </c>
      <c r="F104" s="7" t="str">
        <f t="shared" si="3"/>
        <v/>
      </c>
      <c r="G104" s="2">
        <f>ROUND(+'Phys. Thy.'!S201,0)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Thy.'!S100,0)</f>
        <v>0</v>
      </c>
      <c r="E105" s="2">
        <f>ROUND(+'Phys. Thy.'!F100,0)</f>
        <v>0</v>
      </c>
      <c r="F105" s="7" t="str">
        <f t="shared" si="3"/>
        <v/>
      </c>
      <c r="G105" s="2">
        <f>ROUND(+'Phys. Thy.'!S202,0)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Thy.'!S101,0)</f>
        <v>0</v>
      </c>
      <c r="E106" s="2">
        <f>ROUND(+'Phys. Thy.'!F101,0)</f>
        <v>0</v>
      </c>
      <c r="F106" s="7" t="str">
        <f t="shared" si="3"/>
        <v/>
      </c>
      <c r="G106" s="2">
        <f>ROUND(+'Phys. Thy.'!S203,0)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Thy.'!S102,0)</f>
        <v>0</v>
      </c>
      <c r="E107" s="2">
        <f>ROUND(+'Phys. Thy.'!F102,0)</f>
        <v>0</v>
      </c>
      <c r="F107" s="7" t="str">
        <f t="shared" si="3"/>
        <v/>
      </c>
      <c r="G107" s="2">
        <f>ROUND(+'Phys. Thy.'!S204,0)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Thy.'!S103,0)</f>
        <v>0</v>
      </c>
      <c r="E108" s="2">
        <f>ROUND(+'Phys. Thy.'!F103,0)</f>
        <v>0</v>
      </c>
      <c r="F108" s="7" t="str">
        <f t="shared" si="3"/>
        <v/>
      </c>
      <c r="G108" s="2">
        <f>ROUND(+'Phys. Thy.'!S205,0)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0" sqref="C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28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66</v>
      </c>
      <c r="F9" s="1" t="s">
        <v>67</v>
      </c>
      <c r="G9" s="1" t="s">
        <v>55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6431738</v>
      </c>
      <c r="E10" s="7">
        <f>ROUND(+'Phys. Thy.'!E5,2)</f>
        <v>78.459999999999994</v>
      </c>
      <c r="F10" s="7">
        <f>IF(D10=0,"",IF(E10=0,"",ROUND(D10/E10,2)))</f>
        <v>81974.740000000005</v>
      </c>
      <c r="G10" s="2">
        <f>ROUND(+'Phys. Thy.'!G107,0)</f>
        <v>6513080</v>
      </c>
      <c r="H10" s="7">
        <f>ROUND(+'Phys. Thy.'!E107,2)</f>
        <v>79.98</v>
      </c>
      <c r="I10" s="7">
        <f>IF(G10=0,"",IF(H10=0,"",ROUND(G10/H10,2)))</f>
        <v>81433.86</v>
      </c>
      <c r="J10" s="7"/>
      <c r="K10" s="8">
        <f>IF(D10=0,"",IF(E10=0,"",IF(G10=0,"",IF(H10=0,"",ROUND(I10/F10-1,4)))))</f>
        <v>-6.6E-3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2602527</v>
      </c>
      <c r="E11" s="7">
        <f>ROUND(+'Phys. Thy.'!E6,2)</f>
        <v>30.51</v>
      </c>
      <c r="F11" s="7">
        <f t="shared" ref="F11:F74" si="0">IF(D11=0,"",IF(E11=0,"",ROUND(D11/E11,2)))</f>
        <v>85300.79</v>
      </c>
      <c r="G11" s="2">
        <f>ROUND(+'Phys. Thy.'!G108,0)</f>
        <v>2720774</v>
      </c>
      <c r="H11" s="7">
        <f>ROUND(+'Phys. Thy.'!E108,2)</f>
        <v>32.17</v>
      </c>
      <c r="I11" s="7">
        <f t="shared" ref="I11:I74" si="1">IF(G11=0,"",IF(H11=0,"",ROUND(G11/H11,2)))</f>
        <v>84574.88</v>
      </c>
      <c r="J11" s="7"/>
      <c r="K11" s="8">
        <f t="shared" ref="K11:K74" si="2">IF(D11=0,"",IF(E11=0,"",IF(G11=0,"",IF(H11=0,"",ROUND(I11/F11-1,4)))))</f>
        <v>-8.5000000000000006E-3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57753</v>
      </c>
      <c r="E12" s="7">
        <f>ROUND(+'Phys. Thy.'!E7,2)</f>
        <v>2.19</v>
      </c>
      <c r="F12" s="7">
        <f t="shared" si="0"/>
        <v>26371.23</v>
      </c>
      <c r="G12" s="2">
        <f>ROUND(+'Phys. Thy.'!G109,0)</f>
        <v>58877</v>
      </c>
      <c r="H12" s="7">
        <f>ROUND(+'Phys. Thy.'!E109,2)</f>
        <v>2.16</v>
      </c>
      <c r="I12" s="7">
        <f t="shared" si="1"/>
        <v>27257.87</v>
      </c>
      <c r="J12" s="7"/>
      <c r="K12" s="8">
        <f t="shared" si="2"/>
        <v>3.3599999999999998E-2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9034475</v>
      </c>
      <c r="E13" s="7">
        <f>ROUND(+'Phys. Thy.'!E8,2)</f>
        <v>99.28</v>
      </c>
      <c r="F13" s="7">
        <f t="shared" si="0"/>
        <v>90999.95</v>
      </c>
      <c r="G13" s="2">
        <f>ROUND(+'Phys. Thy.'!G110,0)</f>
        <v>8485465</v>
      </c>
      <c r="H13" s="7">
        <f>ROUND(+'Phys. Thy.'!E110,2)</f>
        <v>95.13</v>
      </c>
      <c r="I13" s="7">
        <f t="shared" si="1"/>
        <v>89198.62</v>
      </c>
      <c r="J13" s="7"/>
      <c r="K13" s="8">
        <f t="shared" si="2"/>
        <v>-1.9800000000000002E-2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2708932</v>
      </c>
      <c r="E14" s="7">
        <f>ROUND(+'Phys. Thy.'!E9,2)</f>
        <v>36.869999999999997</v>
      </c>
      <c r="F14" s="7">
        <f t="shared" si="0"/>
        <v>73472.53</v>
      </c>
      <c r="G14" s="2">
        <f>ROUND(+'Phys. Thy.'!G111,0)</f>
        <v>2975973</v>
      </c>
      <c r="H14" s="7">
        <f>ROUND(+'Phys. Thy.'!E111,2)</f>
        <v>38.659999999999997</v>
      </c>
      <c r="I14" s="7">
        <f t="shared" si="1"/>
        <v>76978.09</v>
      </c>
      <c r="J14" s="7"/>
      <c r="K14" s="8">
        <f t="shared" si="2"/>
        <v>4.7699999999999999E-2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7">
        <f>ROUND(+'Phys. Thy.'!E10,2)</f>
        <v>0</v>
      </c>
      <c r="F15" s="7" t="str">
        <f t="shared" si="0"/>
        <v/>
      </c>
      <c r="G15" s="2">
        <f>ROUND(+'Phys. Thy.'!G112,0)</f>
        <v>0</v>
      </c>
      <c r="H15" s="7">
        <f>ROUND(+'Phys. Thy.'!E112,2)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529698</v>
      </c>
      <c r="E16" s="7">
        <f>ROUND(+'Phys. Thy.'!E11,2)</f>
        <v>9.16</v>
      </c>
      <c r="F16" s="7">
        <f t="shared" si="0"/>
        <v>57827.29</v>
      </c>
      <c r="G16" s="2">
        <f>ROUND(+'Phys. Thy.'!G113,0)</f>
        <v>581757</v>
      </c>
      <c r="H16" s="7">
        <f>ROUND(+'Phys. Thy.'!E113,2)</f>
        <v>10.17</v>
      </c>
      <c r="I16" s="7">
        <f t="shared" si="1"/>
        <v>57203.24</v>
      </c>
      <c r="J16" s="7"/>
      <c r="K16" s="8">
        <f t="shared" si="2"/>
        <v>-1.0800000000000001E-2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1348077</v>
      </c>
      <c r="E17" s="7">
        <f>ROUND(+'Phys. Thy.'!E12,2)</f>
        <v>20.41</v>
      </c>
      <c r="F17" s="7">
        <f t="shared" si="0"/>
        <v>66049.83</v>
      </c>
      <c r="G17" s="2">
        <f>ROUND(+'Phys. Thy.'!G114,0)</f>
        <v>1122728</v>
      </c>
      <c r="H17" s="7">
        <f>ROUND(+'Phys. Thy.'!E114,2)</f>
        <v>14.17</v>
      </c>
      <c r="I17" s="7">
        <f t="shared" si="1"/>
        <v>79232.75</v>
      </c>
      <c r="J17" s="7"/>
      <c r="K17" s="8">
        <f t="shared" si="2"/>
        <v>0.1996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70528</v>
      </c>
      <c r="E18" s="7">
        <f>ROUND(+'Phys. Thy.'!E13,2)</f>
        <v>0.81</v>
      </c>
      <c r="F18" s="7">
        <f t="shared" si="0"/>
        <v>87071.6</v>
      </c>
      <c r="G18" s="2">
        <f>ROUND(+'Phys. Thy.'!G115,0)</f>
        <v>2651</v>
      </c>
      <c r="H18" s="7">
        <f>ROUND(+'Phys. Thy.'!E115,2)</f>
        <v>0.06</v>
      </c>
      <c r="I18" s="7">
        <f t="shared" si="1"/>
        <v>44183.33</v>
      </c>
      <c r="J18" s="7"/>
      <c r="K18" s="8">
        <f t="shared" si="2"/>
        <v>-0.49259999999999998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1385828</v>
      </c>
      <c r="E19" s="7">
        <f>ROUND(+'Phys. Thy.'!E14,2)</f>
        <v>32.85</v>
      </c>
      <c r="F19" s="7">
        <f t="shared" si="0"/>
        <v>42186.54</v>
      </c>
      <c r="G19" s="2">
        <f>ROUND(+'Phys. Thy.'!G116,0)</f>
        <v>1026791</v>
      </c>
      <c r="H19" s="7">
        <f>ROUND(+'Phys. Thy.'!E116,2)</f>
        <v>14.37</v>
      </c>
      <c r="I19" s="7">
        <f t="shared" si="1"/>
        <v>71453.789999999994</v>
      </c>
      <c r="J19" s="7"/>
      <c r="K19" s="8">
        <f t="shared" si="2"/>
        <v>0.69379999999999997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5194901</v>
      </c>
      <c r="E20" s="7">
        <f>ROUND(+'Phys. Thy.'!E15,2)</f>
        <v>65.86</v>
      </c>
      <c r="F20" s="7">
        <f t="shared" si="0"/>
        <v>78877.94</v>
      </c>
      <c r="G20" s="2">
        <f>ROUND(+'Phys. Thy.'!G117,0)</f>
        <v>5461469</v>
      </c>
      <c r="H20" s="7">
        <f>ROUND(+'Phys. Thy.'!E117,2)</f>
        <v>68.209999999999994</v>
      </c>
      <c r="I20" s="7">
        <f t="shared" si="1"/>
        <v>80068.45</v>
      </c>
      <c r="J20" s="7"/>
      <c r="K20" s="8">
        <f t="shared" si="2"/>
        <v>1.5100000000000001E-2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3121441</v>
      </c>
      <c r="E21" s="7">
        <f>ROUND(+'Phys. Thy.'!E16,2)</f>
        <v>40.25</v>
      </c>
      <c r="F21" s="7">
        <f t="shared" si="0"/>
        <v>77551.33</v>
      </c>
      <c r="G21" s="2">
        <f>ROUND(+'Phys. Thy.'!G118,0)</f>
        <v>3097662</v>
      </c>
      <c r="H21" s="7">
        <f>ROUND(+'Phys. Thy.'!E118,2)</f>
        <v>37.549999999999997</v>
      </c>
      <c r="I21" s="7">
        <f t="shared" si="1"/>
        <v>82494.33</v>
      </c>
      <c r="J21" s="7"/>
      <c r="K21" s="8">
        <f t="shared" si="2"/>
        <v>6.3700000000000007E-2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320</v>
      </c>
      <c r="E22" s="7">
        <f>ROUND(+'Phys. Thy.'!E17,2)</f>
        <v>0</v>
      </c>
      <c r="F22" s="7" t="str">
        <f t="shared" si="0"/>
        <v/>
      </c>
      <c r="G22" s="2">
        <f>ROUND(+'Phys. Thy.'!G119,0)</f>
        <v>3569</v>
      </c>
      <c r="H22" s="7">
        <f>ROUND(+'Phys. Thy.'!E119,2)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Thy.'!G18,0)</f>
        <v>618732</v>
      </c>
      <c r="E23" s="7">
        <f>ROUND(+'Phys. Thy.'!E18,2)</f>
        <v>8.17</v>
      </c>
      <c r="F23" s="7">
        <f t="shared" si="0"/>
        <v>75732.19</v>
      </c>
      <c r="G23" s="2">
        <f>ROUND(+'Phys. Thy.'!G120,0)</f>
        <v>622390</v>
      </c>
      <c r="H23" s="7">
        <f>ROUND(+'Phys. Thy.'!E120,2)</f>
        <v>8.17</v>
      </c>
      <c r="I23" s="7">
        <f t="shared" si="1"/>
        <v>76179.929999999993</v>
      </c>
      <c r="J23" s="7"/>
      <c r="K23" s="8">
        <f t="shared" si="2"/>
        <v>5.8999999999999999E-3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2768999</v>
      </c>
      <c r="E24" s="7">
        <f>ROUND(+'Phys. Thy.'!E19,2)</f>
        <v>41.2</v>
      </c>
      <c r="F24" s="7">
        <f t="shared" si="0"/>
        <v>67208.710000000006</v>
      </c>
      <c r="G24" s="2">
        <f>ROUND(+'Phys. Thy.'!G121,0)</f>
        <v>2797136</v>
      </c>
      <c r="H24" s="7">
        <f>ROUND(+'Phys. Thy.'!E121,2)</f>
        <v>39.200000000000003</v>
      </c>
      <c r="I24" s="7">
        <f t="shared" si="1"/>
        <v>71355.509999999995</v>
      </c>
      <c r="J24" s="7"/>
      <c r="K24" s="8">
        <f t="shared" si="2"/>
        <v>6.1699999999999998E-2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650277</v>
      </c>
      <c r="E25" s="7">
        <f>ROUND(+'Phys. Thy.'!E20,2)</f>
        <v>9.6999999999999993</v>
      </c>
      <c r="F25" s="7">
        <f t="shared" si="0"/>
        <v>67038.87</v>
      </c>
      <c r="G25" s="2">
        <f>ROUND(+'Phys. Thy.'!G122,0)</f>
        <v>686621</v>
      </c>
      <c r="H25" s="7">
        <f>ROUND(+'Phys. Thy.'!E122,2)</f>
        <v>9.1999999999999993</v>
      </c>
      <c r="I25" s="7">
        <f t="shared" si="1"/>
        <v>74632.72</v>
      </c>
      <c r="J25" s="7"/>
      <c r="K25" s="8">
        <f t="shared" si="2"/>
        <v>0.1133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Thy.'!G21,0)</f>
        <v>0</v>
      </c>
      <c r="E26" s="7">
        <f>ROUND(+'Phys. Thy.'!E21,2)</f>
        <v>0</v>
      </c>
      <c r="F26" s="7" t="str">
        <f t="shared" si="0"/>
        <v/>
      </c>
      <c r="G26" s="2">
        <f>ROUND(+'Phys. Thy.'!G123,0)</f>
        <v>614513</v>
      </c>
      <c r="H26" s="7">
        <f>ROUND(+'Phys. Thy.'!E123,2)</f>
        <v>7.51</v>
      </c>
      <c r="I26" s="7">
        <f t="shared" si="1"/>
        <v>81825.97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Thy.'!G22,0)</f>
        <v>0</v>
      </c>
      <c r="E27" s="7">
        <f>ROUND(+'Phys. Thy.'!E22,2)</f>
        <v>0</v>
      </c>
      <c r="F27" s="7" t="str">
        <f t="shared" si="0"/>
        <v/>
      </c>
      <c r="G27" s="2">
        <f>ROUND(+'Phys. Thy.'!G124,0)</f>
        <v>0</v>
      </c>
      <c r="H27" s="7">
        <f>ROUND(+'Phys. Thy.'!E124,2)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Thy.'!G23,0)</f>
        <v>0</v>
      </c>
      <c r="E28" s="7">
        <f>ROUND(+'Phys. Thy.'!E23,2)</f>
        <v>0</v>
      </c>
      <c r="F28" s="7" t="str">
        <f t="shared" si="0"/>
        <v/>
      </c>
      <c r="G28" s="2">
        <f>ROUND(+'Phys. Thy.'!G125,0)</f>
        <v>0</v>
      </c>
      <c r="H28" s="7">
        <f>ROUND(+'Phys. Thy.'!E125,2)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Thy.'!G24,0)</f>
        <v>2068023</v>
      </c>
      <c r="E29" s="7">
        <f>ROUND(+'Phys. Thy.'!E24,2)</f>
        <v>27.81</v>
      </c>
      <c r="F29" s="7">
        <f t="shared" si="0"/>
        <v>74362.570000000007</v>
      </c>
      <c r="G29" s="2">
        <f>ROUND(+'Phys. Thy.'!G126,0)</f>
        <v>2289623</v>
      </c>
      <c r="H29" s="7">
        <f>ROUND(+'Phys. Thy.'!E126,2)</f>
        <v>29.66</v>
      </c>
      <c r="I29" s="7">
        <f t="shared" si="1"/>
        <v>77195.649999999994</v>
      </c>
      <c r="J29" s="7"/>
      <c r="K29" s="8">
        <f t="shared" si="2"/>
        <v>3.8100000000000002E-2</v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Thy.'!G25,0)</f>
        <v>396731</v>
      </c>
      <c r="E30" s="7">
        <f>ROUND(+'Phys. Thy.'!E25,2)</f>
        <v>6.69</v>
      </c>
      <c r="F30" s="7">
        <f t="shared" si="0"/>
        <v>59302.09</v>
      </c>
      <c r="G30" s="2">
        <f>ROUND(+'Phys. Thy.'!G127,0)</f>
        <v>424806</v>
      </c>
      <c r="H30" s="7">
        <f>ROUND(+'Phys. Thy.'!E127,2)</f>
        <v>7.39</v>
      </c>
      <c r="I30" s="7">
        <f t="shared" si="1"/>
        <v>57483.9</v>
      </c>
      <c r="J30" s="7"/>
      <c r="K30" s="8">
        <f t="shared" si="2"/>
        <v>-3.0700000000000002E-2</v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Thy.'!G26,0)</f>
        <v>0</v>
      </c>
      <c r="E31" s="7">
        <f>ROUND(+'Phys. Thy.'!E26,2)</f>
        <v>0</v>
      </c>
      <c r="F31" s="7" t="str">
        <f t="shared" si="0"/>
        <v/>
      </c>
      <c r="G31" s="2">
        <f>ROUND(+'Phys. Thy.'!G128,0)</f>
        <v>0</v>
      </c>
      <c r="H31" s="7">
        <f>ROUND(+'Phys. Thy.'!E128,2)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Thy.'!G27,0)</f>
        <v>2450325</v>
      </c>
      <c r="E32" s="7">
        <f>ROUND(+'Phys. Thy.'!E27,2)</f>
        <v>39.68</v>
      </c>
      <c r="F32" s="7">
        <f t="shared" si="0"/>
        <v>61752.14</v>
      </c>
      <c r="G32" s="2">
        <f>ROUND(+'Phys. Thy.'!G129,0)</f>
        <v>1811683</v>
      </c>
      <c r="H32" s="7">
        <f>ROUND(+'Phys. Thy.'!E129,2)</f>
        <v>27.53</v>
      </c>
      <c r="I32" s="7">
        <f t="shared" si="1"/>
        <v>65807.59</v>
      </c>
      <c r="J32" s="7"/>
      <c r="K32" s="8">
        <f t="shared" si="2"/>
        <v>6.5699999999999995E-2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Thy.'!G28,0)</f>
        <v>0</v>
      </c>
      <c r="E33" s="7">
        <f>ROUND(+'Phys. Thy.'!E28,2)</f>
        <v>18.63</v>
      </c>
      <c r="F33" s="7" t="str">
        <f t="shared" si="0"/>
        <v/>
      </c>
      <c r="G33" s="2">
        <f>ROUND(+'Phys. Thy.'!G130,0)</f>
        <v>0</v>
      </c>
      <c r="H33" s="7">
        <f>ROUND(+'Phys. Thy.'!E130,2)</f>
        <v>16.93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Thy.'!G29,0)</f>
        <v>369551</v>
      </c>
      <c r="E34" s="7">
        <f>ROUND(+'Phys. Thy.'!E29,2)</f>
        <v>4.3099999999999996</v>
      </c>
      <c r="F34" s="7">
        <f t="shared" si="0"/>
        <v>85742.69</v>
      </c>
      <c r="G34" s="2">
        <f>ROUND(+'Phys. Thy.'!G131,0)</f>
        <v>372197</v>
      </c>
      <c r="H34" s="7">
        <f>ROUND(+'Phys. Thy.'!E131,2)</f>
        <v>4.21</v>
      </c>
      <c r="I34" s="7">
        <f t="shared" si="1"/>
        <v>88407.84</v>
      </c>
      <c r="J34" s="7"/>
      <c r="K34" s="8">
        <f t="shared" si="2"/>
        <v>3.1099999999999999E-2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Thy.'!G30,0)</f>
        <v>19023</v>
      </c>
      <c r="E35" s="7">
        <f>ROUND(+'Phys. Thy.'!E30,2)</f>
        <v>0.14000000000000001</v>
      </c>
      <c r="F35" s="7">
        <f t="shared" si="0"/>
        <v>135878.57</v>
      </c>
      <c r="G35" s="2">
        <f>ROUND(+'Phys. Thy.'!G132,0)</f>
        <v>0</v>
      </c>
      <c r="H35" s="7">
        <f>ROUND(+'Phys. Thy.'!E132,2)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Thy.'!G31,0)</f>
        <v>176310</v>
      </c>
      <c r="E36" s="7">
        <f>ROUND(+'Phys. Thy.'!E31,2)</f>
        <v>2.86</v>
      </c>
      <c r="F36" s="7">
        <f t="shared" si="0"/>
        <v>61646.85</v>
      </c>
      <c r="G36" s="2">
        <f>ROUND(+'Phys. Thy.'!G133,0)</f>
        <v>194630</v>
      </c>
      <c r="H36" s="7">
        <f>ROUND(+'Phys. Thy.'!E133,2)</f>
        <v>2.67</v>
      </c>
      <c r="I36" s="7">
        <f t="shared" si="1"/>
        <v>72895.13</v>
      </c>
      <c r="J36" s="7"/>
      <c r="K36" s="8">
        <f t="shared" si="2"/>
        <v>0.1825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Thy.'!G32,0)</f>
        <v>3179585</v>
      </c>
      <c r="E37" s="7">
        <f>ROUND(+'Phys. Thy.'!E32,2)</f>
        <v>39.020000000000003</v>
      </c>
      <c r="F37" s="7">
        <f t="shared" si="0"/>
        <v>81486.03</v>
      </c>
      <c r="G37" s="2">
        <f>ROUND(+'Phys. Thy.'!G134,0)</f>
        <v>3301806</v>
      </c>
      <c r="H37" s="7">
        <f>ROUND(+'Phys. Thy.'!E134,2)</f>
        <v>61.4</v>
      </c>
      <c r="I37" s="7">
        <f t="shared" si="1"/>
        <v>53775.34</v>
      </c>
      <c r="J37" s="7"/>
      <c r="K37" s="8">
        <f t="shared" si="2"/>
        <v>-0.34010000000000001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Thy.'!G33,0)</f>
        <v>139071</v>
      </c>
      <c r="E38" s="7">
        <f>ROUND(+'Phys. Thy.'!E33,2)</f>
        <v>2.0299999999999998</v>
      </c>
      <c r="F38" s="7">
        <f t="shared" si="0"/>
        <v>68507.88</v>
      </c>
      <c r="G38" s="2">
        <f>ROUND(+'Phys. Thy.'!G135,0)</f>
        <v>150148</v>
      </c>
      <c r="H38" s="7">
        <f>ROUND(+'Phys. Thy.'!E135,2)</f>
        <v>2.57</v>
      </c>
      <c r="I38" s="7">
        <f t="shared" si="1"/>
        <v>58423.35</v>
      </c>
      <c r="J38" s="7"/>
      <c r="K38" s="8">
        <f t="shared" si="2"/>
        <v>-0.1472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Thy.'!G34,0)</f>
        <v>4159548</v>
      </c>
      <c r="E39" s="7">
        <f>ROUND(+'Phys. Thy.'!E34,2)</f>
        <v>47.69</v>
      </c>
      <c r="F39" s="7">
        <f t="shared" si="0"/>
        <v>87220.55</v>
      </c>
      <c r="G39" s="2">
        <f>ROUND(+'Phys. Thy.'!G136,0)</f>
        <v>4177855</v>
      </c>
      <c r="H39" s="7">
        <f>ROUND(+'Phys. Thy.'!E136,2)</f>
        <v>47.23</v>
      </c>
      <c r="I39" s="7">
        <f t="shared" si="1"/>
        <v>88457.65</v>
      </c>
      <c r="J39" s="7"/>
      <c r="K39" s="8">
        <f t="shared" si="2"/>
        <v>1.4200000000000001E-2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Thy.'!G35,0)</f>
        <v>1106711</v>
      </c>
      <c r="E40" s="7">
        <f>ROUND(+'Phys. Thy.'!E35,2)</f>
        <v>14.41</v>
      </c>
      <c r="F40" s="7">
        <f t="shared" si="0"/>
        <v>76801.600000000006</v>
      </c>
      <c r="G40" s="2">
        <f>ROUND(+'Phys. Thy.'!G137,0)</f>
        <v>1325268</v>
      </c>
      <c r="H40" s="7">
        <f>ROUND(+'Phys. Thy.'!E137,2)</f>
        <v>16.809999999999999</v>
      </c>
      <c r="I40" s="7">
        <f t="shared" si="1"/>
        <v>78838.070000000007</v>
      </c>
      <c r="J40" s="7"/>
      <c r="K40" s="8">
        <f t="shared" si="2"/>
        <v>2.6499999999999999E-2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Thy.'!G36,0)</f>
        <v>453861</v>
      </c>
      <c r="E41" s="7">
        <f>ROUND(+'Phys. Thy.'!E36,2)</f>
        <v>0</v>
      </c>
      <c r="F41" s="7" t="str">
        <f t="shared" si="0"/>
        <v/>
      </c>
      <c r="G41" s="2">
        <f>ROUND(+'Phys. Thy.'!G138,0)</f>
        <v>473695</v>
      </c>
      <c r="H41" s="7">
        <f>ROUND(+'Phys. Thy.'!E138,2)</f>
        <v>6.87</v>
      </c>
      <c r="I41" s="7">
        <f t="shared" si="1"/>
        <v>68951.240000000005</v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Thy.'!G37,0)</f>
        <v>1138481</v>
      </c>
      <c r="E42" s="7">
        <f>ROUND(+'Phys. Thy.'!E37,2)</f>
        <v>14.5</v>
      </c>
      <c r="F42" s="7">
        <f t="shared" si="0"/>
        <v>78515.929999999993</v>
      </c>
      <c r="G42" s="2">
        <f>ROUND(+'Phys. Thy.'!G139,0)</f>
        <v>1050570</v>
      </c>
      <c r="H42" s="7">
        <f>ROUND(+'Phys. Thy.'!E139,2)</f>
        <v>15</v>
      </c>
      <c r="I42" s="7">
        <f t="shared" si="1"/>
        <v>70038</v>
      </c>
      <c r="J42" s="7"/>
      <c r="K42" s="8">
        <f t="shared" si="2"/>
        <v>-0.108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Thy.'!G38,0)</f>
        <v>0</v>
      </c>
      <c r="E43" s="7">
        <f>ROUND(+'Phys. Thy.'!E38,2)</f>
        <v>0</v>
      </c>
      <c r="F43" s="7" t="str">
        <f t="shared" si="0"/>
        <v/>
      </c>
      <c r="G43" s="2">
        <f>ROUND(+'Phys. Thy.'!G140,0)</f>
        <v>0</v>
      </c>
      <c r="H43" s="7">
        <f>ROUND(+'Phys. Thy.'!E140,2)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Thy.'!G39,0)</f>
        <v>0</v>
      </c>
      <c r="E44" s="7">
        <f>ROUND(+'Phys. Thy.'!E39,2)</f>
        <v>0</v>
      </c>
      <c r="F44" s="7" t="str">
        <f t="shared" si="0"/>
        <v/>
      </c>
      <c r="G44" s="2">
        <f>ROUND(+'Phys. Thy.'!G141,0)</f>
        <v>0</v>
      </c>
      <c r="H44" s="7">
        <f>ROUND(+'Phys. Thy.'!E141,2)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Thy.'!G40,0)</f>
        <v>529183</v>
      </c>
      <c r="E45" s="7">
        <f>ROUND(+'Phys. Thy.'!E40,2)</f>
        <v>7.88</v>
      </c>
      <c r="F45" s="7">
        <f t="shared" si="0"/>
        <v>67155.199999999997</v>
      </c>
      <c r="G45" s="2">
        <f>ROUND(+'Phys. Thy.'!G142,0)</f>
        <v>497173</v>
      </c>
      <c r="H45" s="7">
        <f>ROUND(+'Phys. Thy.'!E142,2)</f>
        <v>7.78</v>
      </c>
      <c r="I45" s="7">
        <f t="shared" si="1"/>
        <v>63903.98</v>
      </c>
      <c r="J45" s="7"/>
      <c r="K45" s="8">
        <f t="shared" si="2"/>
        <v>-4.8399999999999999E-2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Thy.'!G41,0)</f>
        <v>0</v>
      </c>
      <c r="E46" s="7">
        <f>ROUND(+'Phys. Thy.'!E41,2)</f>
        <v>0</v>
      </c>
      <c r="F46" s="7" t="str">
        <f t="shared" si="0"/>
        <v/>
      </c>
      <c r="G46" s="2">
        <f>ROUND(+'Phys. Thy.'!G143,0)</f>
        <v>0</v>
      </c>
      <c r="H46" s="7">
        <f>ROUND(+'Phys. Thy.'!E143,2)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Thy.'!G42,0)</f>
        <v>109746</v>
      </c>
      <c r="E47" s="7">
        <f>ROUND(+'Phys. Thy.'!E42,2)</f>
        <v>1.1399999999999999</v>
      </c>
      <c r="F47" s="7">
        <f t="shared" si="0"/>
        <v>96268.42</v>
      </c>
      <c r="G47" s="2">
        <f>ROUND(+'Phys. Thy.'!G144,0)</f>
        <v>191658</v>
      </c>
      <c r="H47" s="7">
        <f>ROUND(+'Phys. Thy.'!E144,2)</f>
        <v>2.79</v>
      </c>
      <c r="I47" s="7">
        <f t="shared" si="1"/>
        <v>68694.62</v>
      </c>
      <c r="J47" s="7"/>
      <c r="K47" s="8">
        <f t="shared" si="2"/>
        <v>-0.28639999999999999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Thy.'!G43,0)</f>
        <v>0</v>
      </c>
      <c r="E48" s="7">
        <f>ROUND(+'Phys. Thy.'!E43,2)</f>
        <v>0</v>
      </c>
      <c r="F48" s="7" t="str">
        <f t="shared" si="0"/>
        <v/>
      </c>
      <c r="G48" s="2">
        <f>ROUND(+'Phys. Thy.'!G145,0)</f>
        <v>0</v>
      </c>
      <c r="H48" s="7">
        <f>ROUND(+'Phys. Thy.'!E145,2)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Thy.'!G44,0)</f>
        <v>0</v>
      </c>
      <c r="E49" s="7">
        <f>ROUND(+'Phys. Thy.'!E44,2)</f>
        <v>0</v>
      </c>
      <c r="F49" s="7" t="str">
        <f t="shared" si="0"/>
        <v/>
      </c>
      <c r="G49" s="2">
        <f>ROUND(+'Phys. Thy.'!G146,0)</f>
        <v>0</v>
      </c>
      <c r="H49" s="7">
        <f>ROUND(+'Phys. Thy.'!E146,2)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Thy.'!G45,0)</f>
        <v>4572169</v>
      </c>
      <c r="E50" s="7">
        <f>ROUND(+'Phys. Thy.'!E45,2)</f>
        <v>58.07</v>
      </c>
      <c r="F50" s="7">
        <f t="shared" si="0"/>
        <v>78735.47</v>
      </c>
      <c r="G50" s="2">
        <f>ROUND(+'Phys. Thy.'!G147,0)</f>
        <v>5233211</v>
      </c>
      <c r="H50" s="7">
        <f>ROUND(+'Phys. Thy.'!E147,2)</f>
        <v>64.73</v>
      </c>
      <c r="I50" s="7">
        <f t="shared" si="1"/>
        <v>80846.759999999995</v>
      </c>
      <c r="J50" s="7"/>
      <c r="K50" s="8">
        <f t="shared" si="2"/>
        <v>2.6800000000000001E-2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Thy.'!G46,0)</f>
        <v>0</v>
      </c>
      <c r="E51" s="7">
        <f>ROUND(+'Phys. Thy.'!E46,2)</f>
        <v>0</v>
      </c>
      <c r="F51" s="7" t="str">
        <f t="shared" si="0"/>
        <v/>
      </c>
      <c r="G51" s="2">
        <f>ROUND(+'Phys. Thy.'!G148,0)</f>
        <v>0</v>
      </c>
      <c r="H51" s="7">
        <f>ROUND(+'Phys. Thy.'!E148,2)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Thy.'!G47,0)</f>
        <v>2445700</v>
      </c>
      <c r="E52" s="7">
        <f>ROUND(+'Phys. Thy.'!E47,2)</f>
        <v>35.17</v>
      </c>
      <c r="F52" s="7">
        <f t="shared" si="0"/>
        <v>69539.38</v>
      </c>
      <c r="G52" s="2">
        <f>ROUND(+'Phys. Thy.'!G149,0)</f>
        <v>2390928</v>
      </c>
      <c r="H52" s="7">
        <f>ROUND(+'Phys. Thy.'!E149,2)</f>
        <v>32.880000000000003</v>
      </c>
      <c r="I52" s="7">
        <f t="shared" si="1"/>
        <v>72716.789999999994</v>
      </c>
      <c r="J52" s="7"/>
      <c r="K52" s="8">
        <f t="shared" si="2"/>
        <v>4.5699999999999998E-2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Thy.'!G48,0)</f>
        <v>1662900</v>
      </c>
      <c r="E53" s="7">
        <f>ROUND(+'Phys. Thy.'!E48,2)</f>
        <v>21.65</v>
      </c>
      <c r="F53" s="7">
        <f t="shared" si="0"/>
        <v>76808.31</v>
      </c>
      <c r="G53" s="2">
        <f>ROUND(+'Phys. Thy.'!G150,0)</f>
        <v>1921427</v>
      </c>
      <c r="H53" s="7">
        <f>ROUND(+'Phys. Thy.'!E150,2)</f>
        <v>24.6</v>
      </c>
      <c r="I53" s="7">
        <f t="shared" si="1"/>
        <v>78106.789999999994</v>
      </c>
      <c r="J53" s="7"/>
      <c r="K53" s="8">
        <f t="shared" si="2"/>
        <v>1.6899999999999998E-2</v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Thy.'!G49,0)</f>
        <v>967531</v>
      </c>
      <c r="E54" s="7">
        <f>ROUND(+'Phys. Thy.'!E49,2)</f>
        <v>12.25</v>
      </c>
      <c r="F54" s="7">
        <f t="shared" si="0"/>
        <v>78982.12</v>
      </c>
      <c r="G54" s="2">
        <f>ROUND(+'Phys. Thy.'!G151,0)</f>
        <v>1099363</v>
      </c>
      <c r="H54" s="7">
        <f>ROUND(+'Phys. Thy.'!E151,2)</f>
        <v>12.9</v>
      </c>
      <c r="I54" s="7">
        <f t="shared" si="1"/>
        <v>85221.94</v>
      </c>
      <c r="J54" s="7"/>
      <c r="K54" s="8">
        <f t="shared" si="2"/>
        <v>7.9000000000000001E-2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Thy.'!G50,0)</f>
        <v>1092997</v>
      </c>
      <c r="E55" s="7">
        <f>ROUND(+'Phys. Thy.'!E50,2)</f>
        <v>15.65</v>
      </c>
      <c r="F55" s="7">
        <f t="shared" si="0"/>
        <v>69840.06</v>
      </c>
      <c r="G55" s="2">
        <f>ROUND(+'Phys. Thy.'!G152,0)</f>
        <v>1119594</v>
      </c>
      <c r="H55" s="7">
        <f>ROUND(+'Phys. Thy.'!E152,2)</f>
        <v>16.25</v>
      </c>
      <c r="I55" s="7">
        <f t="shared" si="1"/>
        <v>68898.09</v>
      </c>
      <c r="J55" s="7"/>
      <c r="K55" s="8">
        <f t="shared" si="2"/>
        <v>-1.35E-2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Thy.'!G51,0)</f>
        <v>268312</v>
      </c>
      <c r="E56" s="7">
        <f>ROUND(+'Phys. Thy.'!E51,2)</f>
        <v>3.9</v>
      </c>
      <c r="F56" s="7">
        <f t="shared" si="0"/>
        <v>68797.95</v>
      </c>
      <c r="G56" s="2">
        <f>ROUND(+'Phys. Thy.'!G153,0)</f>
        <v>427934</v>
      </c>
      <c r="H56" s="7">
        <f>ROUND(+'Phys. Thy.'!E153,2)</f>
        <v>5.82</v>
      </c>
      <c r="I56" s="7">
        <f t="shared" si="1"/>
        <v>73528.179999999993</v>
      </c>
      <c r="J56" s="7"/>
      <c r="K56" s="8">
        <f t="shared" si="2"/>
        <v>6.88E-2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Thy.'!G52,0)</f>
        <v>1132407</v>
      </c>
      <c r="E57" s="7">
        <f>ROUND(+'Phys. Thy.'!E52,2)</f>
        <v>13.26</v>
      </c>
      <c r="F57" s="7">
        <f t="shared" si="0"/>
        <v>85400.23</v>
      </c>
      <c r="G57" s="2">
        <f>ROUND(+'Phys. Thy.'!G154,0)</f>
        <v>1216888</v>
      </c>
      <c r="H57" s="7">
        <f>ROUND(+'Phys. Thy.'!E154,2)</f>
        <v>13.62</v>
      </c>
      <c r="I57" s="7">
        <f t="shared" si="1"/>
        <v>89345.67</v>
      </c>
      <c r="J57" s="7"/>
      <c r="K57" s="8">
        <f t="shared" si="2"/>
        <v>4.6199999999999998E-2</v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Thy.'!G53,0)</f>
        <v>2643</v>
      </c>
      <c r="E58" s="7">
        <f>ROUND(+'Phys. Thy.'!E53,2)</f>
        <v>0</v>
      </c>
      <c r="F58" s="7" t="str">
        <f t="shared" si="0"/>
        <v/>
      </c>
      <c r="G58" s="2">
        <f>ROUND(+'Phys. Thy.'!G155,0)</f>
        <v>0</v>
      </c>
      <c r="H58" s="7">
        <f>ROUND(+'Phys. Thy.'!E155,2)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Thy.'!G54,0)</f>
        <v>863229</v>
      </c>
      <c r="E59" s="7">
        <f>ROUND(+'Phys. Thy.'!E54,2)</f>
        <v>12.54</v>
      </c>
      <c r="F59" s="7">
        <f t="shared" si="0"/>
        <v>68838.039999999994</v>
      </c>
      <c r="G59" s="2">
        <f>ROUND(+'Phys. Thy.'!G156,0)</f>
        <v>983879</v>
      </c>
      <c r="H59" s="7">
        <f>ROUND(+'Phys. Thy.'!E156,2)</f>
        <v>13.42</v>
      </c>
      <c r="I59" s="7">
        <f t="shared" si="1"/>
        <v>73314.38</v>
      </c>
      <c r="J59" s="7"/>
      <c r="K59" s="8">
        <f t="shared" si="2"/>
        <v>6.5000000000000002E-2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Thy.'!G55,0)</f>
        <v>0</v>
      </c>
      <c r="E60" s="7">
        <f>ROUND(+'Phys. Thy.'!E55,2)</f>
        <v>0</v>
      </c>
      <c r="F60" s="7" t="str">
        <f t="shared" si="0"/>
        <v/>
      </c>
      <c r="G60" s="2">
        <f>ROUND(+'Phys. Thy.'!G157,0)</f>
        <v>0</v>
      </c>
      <c r="H60" s="7">
        <f>ROUND(+'Phys. Thy.'!E157,2)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Thy.'!G56,0)</f>
        <v>3176408</v>
      </c>
      <c r="E61" s="7">
        <f>ROUND(+'Phys. Thy.'!E56,2)</f>
        <v>45.4</v>
      </c>
      <c r="F61" s="7">
        <f t="shared" si="0"/>
        <v>69964.929999999993</v>
      </c>
      <c r="G61" s="2">
        <f>ROUND(+'Phys. Thy.'!G158,0)</f>
        <v>3434059</v>
      </c>
      <c r="H61" s="7">
        <f>ROUND(+'Phys. Thy.'!E158,2)</f>
        <v>45.33</v>
      </c>
      <c r="I61" s="7">
        <f t="shared" si="1"/>
        <v>75756.87</v>
      </c>
      <c r="J61" s="7"/>
      <c r="K61" s="8">
        <f t="shared" si="2"/>
        <v>8.2799999999999999E-2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Thy.'!G57,0)</f>
        <v>4532819</v>
      </c>
      <c r="E62" s="7">
        <f>ROUND(+'Phys. Thy.'!E57,2)</f>
        <v>61.63</v>
      </c>
      <c r="F62" s="7">
        <f t="shared" si="0"/>
        <v>73548.899999999994</v>
      </c>
      <c r="G62" s="2">
        <f>ROUND(+'Phys. Thy.'!G159,0)</f>
        <v>4656207</v>
      </c>
      <c r="H62" s="7">
        <f>ROUND(+'Phys. Thy.'!E159,2)</f>
        <v>60.83</v>
      </c>
      <c r="I62" s="7">
        <f t="shared" si="1"/>
        <v>76544.58</v>
      </c>
      <c r="J62" s="7"/>
      <c r="K62" s="8">
        <f t="shared" si="2"/>
        <v>4.07E-2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Thy.'!G58,0)</f>
        <v>314468</v>
      </c>
      <c r="E63" s="7">
        <f>ROUND(+'Phys. Thy.'!E58,2)</f>
        <v>4.71</v>
      </c>
      <c r="F63" s="7">
        <f t="shared" si="0"/>
        <v>66766.03</v>
      </c>
      <c r="G63" s="2">
        <f>ROUND(+'Phys. Thy.'!G160,0)</f>
        <v>363577</v>
      </c>
      <c r="H63" s="7">
        <f>ROUND(+'Phys. Thy.'!E160,2)</f>
        <v>5.32</v>
      </c>
      <c r="I63" s="7">
        <f t="shared" si="1"/>
        <v>68341.539999999994</v>
      </c>
      <c r="J63" s="7"/>
      <c r="K63" s="8">
        <f t="shared" si="2"/>
        <v>2.3599999999999999E-2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Thy.'!G59,0)</f>
        <v>0</v>
      </c>
      <c r="E64" s="7">
        <f>ROUND(+'Phys. Thy.'!E59,2)</f>
        <v>0</v>
      </c>
      <c r="F64" s="7" t="str">
        <f t="shared" si="0"/>
        <v/>
      </c>
      <c r="G64" s="2">
        <f>ROUND(+'Phys. Thy.'!G161,0)</f>
        <v>0</v>
      </c>
      <c r="H64" s="7">
        <f>ROUND(+'Phys. Thy.'!E161,2)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Thy.'!G60,0)</f>
        <v>168410</v>
      </c>
      <c r="E65" s="7">
        <f>ROUND(+'Phys. Thy.'!E60,2)</f>
        <v>2.4300000000000002</v>
      </c>
      <c r="F65" s="7">
        <f t="shared" si="0"/>
        <v>69304.53</v>
      </c>
      <c r="G65" s="2">
        <f>ROUND(+'Phys. Thy.'!G162,0)</f>
        <v>171024</v>
      </c>
      <c r="H65" s="7">
        <f>ROUND(+'Phys. Thy.'!E162,2)</f>
        <v>2.44</v>
      </c>
      <c r="I65" s="7">
        <f t="shared" si="1"/>
        <v>70091.8</v>
      </c>
      <c r="J65" s="7"/>
      <c r="K65" s="8">
        <f t="shared" si="2"/>
        <v>1.14E-2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Thy.'!G61,0)</f>
        <v>0</v>
      </c>
      <c r="E66" s="7">
        <f>ROUND(+'Phys. Thy.'!E61,2)</f>
        <v>0</v>
      </c>
      <c r="F66" s="7" t="str">
        <f t="shared" si="0"/>
        <v/>
      </c>
      <c r="G66" s="2">
        <f>ROUND(+'Phys. Thy.'!G163,0)</f>
        <v>0</v>
      </c>
      <c r="H66" s="7">
        <f>ROUND(+'Phys. Thy.'!E163,2)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Thy.'!G62,0)</f>
        <v>544358</v>
      </c>
      <c r="E67" s="7">
        <f>ROUND(+'Phys. Thy.'!E62,2)</f>
        <v>8.0299999999999994</v>
      </c>
      <c r="F67" s="7">
        <f t="shared" si="0"/>
        <v>67790.539999999994</v>
      </c>
      <c r="G67" s="2">
        <f>ROUND(+'Phys. Thy.'!G164,0)</f>
        <v>504515</v>
      </c>
      <c r="H67" s="7">
        <f>ROUND(+'Phys. Thy.'!E164,2)</f>
        <v>7.81</v>
      </c>
      <c r="I67" s="7">
        <f t="shared" si="1"/>
        <v>64598.59</v>
      </c>
      <c r="J67" s="7"/>
      <c r="K67" s="8">
        <f t="shared" si="2"/>
        <v>-4.7100000000000003E-2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Thy.'!G63,0)</f>
        <v>4467324</v>
      </c>
      <c r="E68" s="7">
        <f>ROUND(+'Phys. Thy.'!E63,2)</f>
        <v>59.28</v>
      </c>
      <c r="F68" s="7">
        <f t="shared" si="0"/>
        <v>75359.72</v>
      </c>
      <c r="G68" s="2">
        <f>ROUND(+'Phys. Thy.'!G165,0)</f>
        <v>4552542</v>
      </c>
      <c r="H68" s="7">
        <f>ROUND(+'Phys. Thy.'!E165,2)</f>
        <v>59.18</v>
      </c>
      <c r="I68" s="7">
        <f t="shared" si="1"/>
        <v>76927.039999999994</v>
      </c>
      <c r="J68" s="7"/>
      <c r="K68" s="8">
        <f t="shared" si="2"/>
        <v>2.0799999999999999E-2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Thy.'!G64,0)</f>
        <v>0</v>
      </c>
      <c r="E69" s="7">
        <f>ROUND(+'Phys. Thy.'!E64,2)</f>
        <v>0</v>
      </c>
      <c r="F69" s="7" t="str">
        <f t="shared" si="0"/>
        <v/>
      </c>
      <c r="G69" s="2">
        <f>ROUND(+'Phys. Thy.'!G166,0)</f>
        <v>877771</v>
      </c>
      <c r="H69" s="7">
        <f>ROUND(+'Phys. Thy.'!E166,2)</f>
        <v>12.86</v>
      </c>
      <c r="I69" s="7">
        <f t="shared" si="1"/>
        <v>68255.91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Thy.'!G65,0)</f>
        <v>2898938</v>
      </c>
      <c r="E70" s="7">
        <f>ROUND(+'Phys. Thy.'!E65,2)</f>
        <v>49.16</v>
      </c>
      <c r="F70" s="7">
        <f t="shared" si="0"/>
        <v>58969.45</v>
      </c>
      <c r="G70" s="2">
        <f>ROUND(+'Phys. Thy.'!G167,0)</f>
        <v>3221717</v>
      </c>
      <c r="H70" s="7">
        <f>ROUND(+'Phys. Thy.'!E167,2)</f>
        <v>53.29</v>
      </c>
      <c r="I70" s="7">
        <f t="shared" si="1"/>
        <v>60456.31</v>
      </c>
      <c r="J70" s="7"/>
      <c r="K70" s="8">
        <f t="shared" si="2"/>
        <v>2.52E-2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Thy.'!G66,0)</f>
        <v>445608</v>
      </c>
      <c r="E71" s="7">
        <f>ROUND(+'Phys. Thy.'!E66,2)</f>
        <v>6.54</v>
      </c>
      <c r="F71" s="7">
        <f t="shared" si="0"/>
        <v>68135.78</v>
      </c>
      <c r="G71" s="2">
        <f>ROUND(+'Phys. Thy.'!G168,0)</f>
        <v>457155</v>
      </c>
      <c r="H71" s="7">
        <f>ROUND(+'Phys. Thy.'!E168,2)</f>
        <v>4.76</v>
      </c>
      <c r="I71" s="7">
        <f t="shared" si="1"/>
        <v>96040.97</v>
      </c>
      <c r="J71" s="7"/>
      <c r="K71" s="8">
        <f t="shared" si="2"/>
        <v>0.40960000000000002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Thy.'!G67,0)</f>
        <v>5662412</v>
      </c>
      <c r="E72" s="7">
        <f>ROUND(+'Phys. Thy.'!E67,2)</f>
        <v>67</v>
      </c>
      <c r="F72" s="7">
        <f t="shared" si="0"/>
        <v>84513.61</v>
      </c>
      <c r="G72" s="2">
        <f>ROUND(+'Phys. Thy.'!G169,0)</f>
        <v>6055301</v>
      </c>
      <c r="H72" s="7">
        <f>ROUND(+'Phys. Thy.'!E169,2)</f>
        <v>68</v>
      </c>
      <c r="I72" s="7">
        <f t="shared" si="1"/>
        <v>89048.54</v>
      </c>
      <c r="J72" s="7"/>
      <c r="K72" s="8">
        <f t="shared" si="2"/>
        <v>5.3699999999999998E-2</v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Thy.'!G68,0)</f>
        <v>3064685</v>
      </c>
      <c r="E73" s="7">
        <f>ROUND(+'Phys. Thy.'!E68,2)</f>
        <v>41.56</v>
      </c>
      <c r="F73" s="7">
        <f t="shared" si="0"/>
        <v>73741.22</v>
      </c>
      <c r="G73" s="2">
        <f>ROUND(+'Phys. Thy.'!G170,0)</f>
        <v>3642022</v>
      </c>
      <c r="H73" s="7">
        <f>ROUND(+'Phys. Thy.'!E170,2)</f>
        <v>50.09</v>
      </c>
      <c r="I73" s="7">
        <f t="shared" si="1"/>
        <v>72709.56</v>
      </c>
      <c r="J73" s="7"/>
      <c r="K73" s="8">
        <f t="shared" si="2"/>
        <v>-1.4E-2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Thy.'!G69,0)</f>
        <v>0</v>
      </c>
      <c r="E74" s="7">
        <f>ROUND(+'Phys. Thy.'!E69,2)</f>
        <v>0</v>
      </c>
      <c r="F74" s="7" t="str">
        <f t="shared" si="0"/>
        <v/>
      </c>
      <c r="G74" s="2">
        <f>ROUND(+'Phys. Thy.'!G171,0)</f>
        <v>0</v>
      </c>
      <c r="H74" s="7">
        <f>ROUND(+'Phys. Thy.'!E171,2)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Thy.'!G70,0)</f>
        <v>4016962</v>
      </c>
      <c r="E75" s="7">
        <f>ROUND(+'Phys. Thy.'!E70,2)</f>
        <v>48.64</v>
      </c>
      <c r="F75" s="7">
        <f t="shared" ref="F75:F108" si="3">IF(D75=0,"",IF(E75=0,"",ROUND(D75/E75,2)))</f>
        <v>82585.570000000007</v>
      </c>
      <c r="G75" s="2">
        <f>ROUND(+'Phys. Thy.'!G172,0)</f>
        <v>4278258</v>
      </c>
      <c r="H75" s="7">
        <f>ROUND(+'Phys. Thy.'!E172,2)</f>
        <v>50.57</v>
      </c>
      <c r="I75" s="7">
        <f t="shared" ref="I75:I108" si="4">IF(G75=0,"",IF(H75=0,"",ROUND(G75/H75,2)))</f>
        <v>84600.71</v>
      </c>
      <c r="J75" s="7"/>
      <c r="K75" s="8">
        <f t="shared" ref="K75:K108" si="5">IF(D75=0,"",IF(E75=0,"",IF(G75=0,"",IF(H75=0,"",ROUND(I75/F75-1,4)))))</f>
        <v>2.4400000000000002E-2</v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Thy.'!G71,0)</f>
        <v>460523</v>
      </c>
      <c r="E76" s="7">
        <f>ROUND(+'Phys. Thy.'!E71,2)</f>
        <v>5.22</v>
      </c>
      <c r="F76" s="7">
        <f t="shared" si="3"/>
        <v>88222.8</v>
      </c>
      <c r="G76" s="2">
        <f>ROUND(+'Phys. Thy.'!G173,0)</f>
        <v>503310</v>
      </c>
      <c r="H76" s="7">
        <f>ROUND(+'Phys. Thy.'!E173,2)</f>
        <v>5.36</v>
      </c>
      <c r="I76" s="7">
        <f t="shared" si="4"/>
        <v>93901.119999999995</v>
      </c>
      <c r="J76" s="7"/>
      <c r="K76" s="8">
        <f t="shared" si="5"/>
        <v>6.4399999999999999E-2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Thy.'!G72,0)</f>
        <v>0</v>
      </c>
      <c r="E77" s="7">
        <f>ROUND(+'Phys. Thy.'!E72,2)</f>
        <v>0</v>
      </c>
      <c r="F77" s="7" t="str">
        <f t="shared" si="3"/>
        <v/>
      </c>
      <c r="G77" s="2">
        <f>ROUND(+'Phys. Thy.'!G174,0)</f>
        <v>0</v>
      </c>
      <c r="H77" s="7">
        <f>ROUND(+'Phys. Thy.'!E174,2)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Thy.'!G73,0)</f>
        <v>1764560</v>
      </c>
      <c r="E78" s="7">
        <f>ROUND(+'Phys. Thy.'!E73,2)</f>
        <v>26.15</v>
      </c>
      <c r="F78" s="7">
        <f t="shared" si="3"/>
        <v>67478.39</v>
      </c>
      <c r="G78" s="2">
        <f>ROUND(+'Phys. Thy.'!G175,0)</f>
        <v>1919892</v>
      </c>
      <c r="H78" s="7">
        <f>ROUND(+'Phys. Thy.'!E175,2)</f>
        <v>28.14</v>
      </c>
      <c r="I78" s="7">
        <f t="shared" si="4"/>
        <v>68226.44</v>
      </c>
      <c r="J78" s="7"/>
      <c r="K78" s="8">
        <f t="shared" si="5"/>
        <v>1.11E-2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Thy.'!G74,0)</f>
        <v>3985219</v>
      </c>
      <c r="E79" s="7">
        <f>ROUND(+'Phys. Thy.'!E74,2)</f>
        <v>49.88</v>
      </c>
      <c r="F79" s="7">
        <f t="shared" si="3"/>
        <v>79896.13</v>
      </c>
      <c r="G79" s="2">
        <f>ROUND(+'Phys. Thy.'!G176,0)</f>
        <v>3547182</v>
      </c>
      <c r="H79" s="7">
        <f>ROUND(+'Phys. Thy.'!E176,2)</f>
        <v>46.61</v>
      </c>
      <c r="I79" s="7">
        <f t="shared" si="4"/>
        <v>76103.45</v>
      </c>
      <c r="J79" s="7"/>
      <c r="K79" s="8">
        <f t="shared" si="5"/>
        <v>-4.7500000000000001E-2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Thy.'!G75,0)</f>
        <v>1881597</v>
      </c>
      <c r="E80" s="7">
        <f>ROUND(+'Phys. Thy.'!E75,2)</f>
        <v>28.99</v>
      </c>
      <c r="F80" s="7">
        <f t="shared" si="3"/>
        <v>64905.04</v>
      </c>
      <c r="G80" s="2">
        <f>ROUND(+'Phys. Thy.'!G177,0)</f>
        <v>1983592</v>
      </c>
      <c r="H80" s="7">
        <f>ROUND(+'Phys. Thy.'!E177,2)</f>
        <v>30.21</v>
      </c>
      <c r="I80" s="7">
        <f t="shared" si="4"/>
        <v>65660.11</v>
      </c>
      <c r="J80" s="7"/>
      <c r="K80" s="8">
        <f t="shared" si="5"/>
        <v>1.1599999999999999E-2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Thy.'!G76,0)</f>
        <v>489080</v>
      </c>
      <c r="E81" s="7">
        <f>ROUND(+'Phys. Thy.'!E76,2)</f>
        <v>7.22</v>
      </c>
      <c r="F81" s="7">
        <f t="shared" si="3"/>
        <v>67739.61</v>
      </c>
      <c r="G81" s="2">
        <f>ROUND(+'Phys. Thy.'!G178,0)</f>
        <v>422556</v>
      </c>
      <c r="H81" s="7">
        <f>ROUND(+'Phys. Thy.'!E178,2)</f>
        <v>6.65</v>
      </c>
      <c r="I81" s="7">
        <f t="shared" si="4"/>
        <v>63542.26</v>
      </c>
      <c r="J81" s="7"/>
      <c r="K81" s="8">
        <f t="shared" si="5"/>
        <v>-6.2E-2</v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Thy.'!G77,0)</f>
        <v>628898</v>
      </c>
      <c r="E82" s="7">
        <f>ROUND(+'Phys. Thy.'!E77,2)</f>
        <v>7.46</v>
      </c>
      <c r="F82" s="7">
        <f t="shared" si="3"/>
        <v>84302.68</v>
      </c>
      <c r="G82" s="2">
        <f>ROUND(+'Phys. Thy.'!G179,0)</f>
        <v>660410</v>
      </c>
      <c r="H82" s="7">
        <f>ROUND(+'Phys. Thy.'!E179,2)</f>
        <v>10.8</v>
      </c>
      <c r="I82" s="7">
        <f t="shared" si="4"/>
        <v>61149.07</v>
      </c>
      <c r="J82" s="7"/>
      <c r="K82" s="8">
        <f t="shared" si="5"/>
        <v>-0.27460000000000001</v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Thy.'!G78,0)</f>
        <v>737587</v>
      </c>
      <c r="E83" s="7">
        <f>ROUND(+'Phys. Thy.'!E78,2)</f>
        <v>9.92</v>
      </c>
      <c r="F83" s="7">
        <f t="shared" si="3"/>
        <v>74353.53</v>
      </c>
      <c r="G83" s="2">
        <f>ROUND(+'Phys. Thy.'!G180,0)</f>
        <v>813920</v>
      </c>
      <c r="H83" s="7">
        <f>ROUND(+'Phys. Thy.'!E180,2)</f>
        <v>12.15</v>
      </c>
      <c r="I83" s="7">
        <f t="shared" si="4"/>
        <v>66989.3</v>
      </c>
      <c r="J83" s="7"/>
      <c r="K83" s="8">
        <f t="shared" si="5"/>
        <v>-9.9000000000000005E-2</v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Thy.'!G79,0)</f>
        <v>431428</v>
      </c>
      <c r="E84" s="7">
        <f>ROUND(+'Phys. Thy.'!E79,2)</f>
        <v>3.96</v>
      </c>
      <c r="F84" s="7">
        <f t="shared" si="3"/>
        <v>108946.46</v>
      </c>
      <c r="G84" s="2">
        <f>ROUND(+'Phys. Thy.'!G181,0)</f>
        <v>433781</v>
      </c>
      <c r="H84" s="7">
        <f>ROUND(+'Phys. Thy.'!E181,2)</f>
        <v>4.79</v>
      </c>
      <c r="I84" s="7">
        <f t="shared" si="4"/>
        <v>90559.71</v>
      </c>
      <c r="J84" s="7"/>
      <c r="K84" s="8">
        <f t="shared" si="5"/>
        <v>-0.16880000000000001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Thy.'!G80,0)</f>
        <v>991423</v>
      </c>
      <c r="E85" s="7">
        <f>ROUND(+'Phys. Thy.'!E80,2)</f>
        <v>12.62</v>
      </c>
      <c r="F85" s="7">
        <f t="shared" si="3"/>
        <v>78559.67</v>
      </c>
      <c r="G85" s="2">
        <f>ROUND(+'Phys. Thy.'!G182,0)</f>
        <v>849694</v>
      </c>
      <c r="H85" s="7">
        <f>ROUND(+'Phys. Thy.'!E182,2)</f>
        <v>15.81</v>
      </c>
      <c r="I85" s="7">
        <f t="shared" si="4"/>
        <v>53744.09</v>
      </c>
      <c r="J85" s="7"/>
      <c r="K85" s="8">
        <f t="shared" si="5"/>
        <v>-0.31590000000000001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Thy.'!G81,0)</f>
        <v>0</v>
      </c>
      <c r="E86" s="7">
        <f>ROUND(+'Phys. Thy.'!E81,2)</f>
        <v>0</v>
      </c>
      <c r="F86" s="7" t="str">
        <f t="shared" si="3"/>
        <v/>
      </c>
      <c r="G86" s="2">
        <f>ROUND(+'Phys. Thy.'!G183,0)</f>
        <v>0</v>
      </c>
      <c r="H86" s="7">
        <f>ROUND(+'Phys. Thy.'!E183,2)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Thy.'!G82,0)</f>
        <v>813982</v>
      </c>
      <c r="E87" s="7">
        <f>ROUND(+'Phys. Thy.'!E82,2)</f>
        <v>10</v>
      </c>
      <c r="F87" s="7">
        <f t="shared" si="3"/>
        <v>81398.2</v>
      </c>
      <c r="G87" s="2">
        <f>ROUND(+'Phys. Thy.'!G184,0)</f>
        <v>681633</v>
      </c>
      <c r="H87" s="7">
        <f>ROUND(+'Phys. Thy.'!E184,2)</f>
        <v>8.42</v>
      </c>
      <c r="I87" s="7">
        <f t="shared" si="4"/>
        <v>80954.039999999994</v>
      </c>
      <c r="J87" s="7"/>
      <c r="K87" s="8">
        <f t="shared" si="5"/>
        <v>-5.4999999999999997E-3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Thy.'!G83,0)</f>
        <v>908042</v>
      </c>
      <c r="E88" s="7">
        <f>ROUND(+'Phys. Thy.'!E83,2)</f>
        <v>11.42</v>
      </c>
      <c r="F88" s="7">
        <f t="shared" si="3"/>
        <v>79513.31</v>
      </c>
      <c r="G88" s="2">
        <f>ROUND(+'Phys. Thy.'!G185,0)</f>
        <v>930183</v>
      </c>
      <c r="H88" s="7">
        <f>ROUND(+'Phys. Thy.'!E185,2)</f>
        <v>11.68</v>
      </c>
      <c r="I88" s="7">
        <f t="shared" si="4"/>
        <v>79638.960000000006</v>
      </c>
      <c r="J88" s="7"/>
      <c r="K88" s="8">
        <f t="shared" si="5"/>
        <v>1.6000000000000001E-3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Thy.'!G84,0)</f>
        <v>1139688</v>
      </c>
      <c r="E89" s="7">
        <f>ROUND(+'Phys. Thy.'!E84,2)</f>
        <v>12.91</v>
      </c>
      <c r="F89" s="7">
        <f t="shared" si="3"/>
        <v>88279.47</v>
      </c>
      <c r="G89" s="2">
        <f>ROUND(+'Phys. Thy.'!G186,0)</f>
        <v>991497</v>
      </c>
      <c r="H89" s="7">
        <f>ROUND(+'Phys. Thy.'!E186,2)</f>
        <v>11.34</v>
      </c>
      <c r="I89" s="7">
        <f t="shared" si="4"/>
        <v>87433.600000000006</v>
      </c>
      <c r="J89" s="7"/>
      <c r="K89" s="8">
        <f t="shared" si="5"/>
        <v>-9.5999999999999992E-3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Thy.'!G85,0)</f>
        <v>478432</v>
      </c>
      <c r="E90" s="7">
        <f>ROUND(+'Phys. Thy.'!E85,2)</f>
        <v>6.4</v>
      </c>
      <c r="F90" s="7">
        <f t="shared" si="3"/>
        <v>74755</v>
      </c>
      <c r="G90" s="2">
        <f>ROUND(+'Phys. Thy.'!G187,0)</f>
        <v>545355</v>
      </c>
      <c r="H90" s="7">
        <f>ROUND(+'Phys. Thy.'!E187,2)</f>
        <v>6.9</v>
      </c>
      <c r="I90" s="7">
        <f t="shared" si="4"/>
        <v>79036.960000000006</v>
      </c>
      <c r="J90" s="7"/>
      <c r="K90" s="8">
        <f t="shared" si="5"/>
        <v>5.7299999999999997E-2</v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Thy.'!G86,0)</f>
        <v>198282</v>
      </c>
      <c r="E91" s="7">
        <f>ROUND(+'Phys. Thy.'!E86,2)</f>
        <v>1.97</v>
      </c>
      <c r="F91" s="7">
        <f t="shared" si="3"/>
        <v>100650.76</v>
      </c>
      <c r="G91" s="2">
        <f>ROUND(+'Phys. Thy.'!G188,0)</f>
        <v>215615</v>
      </c>
      <c r="H91" s="7">
        <f>ROUND(+'Phys. Thy.'!E188,2)</f>
        <v>0.59</v>
      </c>
      <c r="I91" s="7">
        <f t="shared" si="4"/>
        <v>365449.15</v>
      </c>
      <c r="J91" s="7"/>
      <c r="K91" s="8">
        <f t="shared" si="5"/>
        <v>2.6309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Thy.'!G87,0)</f>
        <v>23282</v>
      </c>
      <c r="E92" s="7">
        <f>ROUND(+'Phys. Thy.'!E87,2)</f>
        <v>0.56999999999999995</v>
      </c>
      <c r="F92" s="7">
        <f t="shared" si="3"/>
        <v>40845.61</v>
      </c>
      <c r="G92" s="2">
        <f>ROUND(+'Phys. Thy.'!G189,0)</f>
        <v>83116</v>
      </c>
      <c r="H92" s="7">
        <f>ROUND(+'Phys. Thy.'!E189,2)</f>
        <v>1.02</v>
      </c>
      <c r="I92" s="7">
        <f t="shared" si="4"/>
        <v>81486.27</v>
      </c>
      <c r="J92" s="7"/>
      <c r="K92" s="8">
        <f t="shared" si="5"/>
        <v>0.995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Thy.'!G88,0)</f>
        <v>683</v>
      </c>
      <c r="E93" s="7">
        <f>ROUND(+'Phys. Thy.'!E88,2)</f>
        <v>0</v>
      </c>
      <c r="F93" s="7" t="str">
        <f t="shared" si="3"/>
        <v/>
      </c>
      <c r="G93" s="2">
        <f>ROUND(+'Phys. Thy.'!G190,0)</f>
        <v>462</v>
      </c>
      <c r="H93" s="7">
        <f>ROUND(+'Phys. Thy.'!E190,2)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Thy.'!G89,0)</f>
        <v>829988</v>
      </c>
      <c r="E94" s="7">
        <f>ROUND(+'Phys. Thy.'!E89,2)</f>
        <v>10.130000000000001</v>
      </c>
      <c r="F94" s="7">
        <f t="shared" si="3"/>
        <v>81933.66</v>
      </c>
      <c r="G94" s="2">
        <f>ROUND(+'Phys. Thy.'!G191,0)</f>
        <v>893573</v>
      </c>
      <c r="H94" s="7">
        <f>ROUND(+'Phys. Thy.'!E191,2)</f>
        <v>13</v>
      </c>
      <c r="I94" s="7">
        <f t="shared" si="4"/>
        <v>68736.38</v>
      </c>
      <c r="J94" s="7"/>
      <c r="K94" s="8">
        <f t="shared" si="5"/>
        <v>-0.16109999999999999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Thy.'!G90,0)</f>
        <v>0</v>
      </c>
      <c r="E95" s="7">
        <f>ROUND(+'Phys. Thy.'!E90,2)</f>
        <v>0</v>
      </c>
      <c r="F95" s="7" t="str">
        <f t="shared" si="3"/>
        <v/>
      </c>
      <c r="G95" s="2">
        <f>ROUND(+'Phys. Thy.'!G192,0)</f>
        <v>0</v>
      </c>
      <c r="H95" s="7">
        <f>ROUND(+'Phys. Thy.'!E192,2)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Thy.'!G91,0)</f>
        <v>399882</v>
      </c>
      <c r="E96" s="7">
        <f>ROUND(+'Phys. Thy.'!E91,2)</f>
        <v>4.7300000000000004</v>
      </c>
      <c r="F96" s="7">
        <f t="shared" si="3"/>
        <v>84541.65</v>
      </c>
      <c r="G96" s="2">
        <f>ROUND(+'Phys. Thy.'!G193,0)</f>
        <v>417197</v>
      </c>
      <c r="H96" s="7">
        <f>ROUND(+'Phys. Thy.'!E193,2)</f>
        <v>4.91</v>
      </c>
      <c r="I96" s="7">
        <f t="shared" si="4"/>
        <v>84968.84</v>
      </c>
      <c r="J96" s="7"/>
      <c r="K96" s="8">
        <f t="shared" si="5"/>
        <v>5.1000000000000004E-3</v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Thy.'!G92,0)</f>
        <v>248578</v>
      </c>
      <c r="E97" s="7">
        <f>ROUND(+'Phys. Thy.'!E92,2)</f>
        <v>10.16</v>
      </c>
      <c r="F97" s="7">
        <f t="shared" si="3"/>
        <v>24466.34</v>
      </c>
      <c r="G97" s="2">
        <f>ROUND(+'Phys. Thy.'!G194,0)</f>
        <v>1314766</v>
      </c>
      <c r="H97" s="7">
        <f>ROUND(+'Phys. Thy.'!E194,2)</f>
        <v>20.53</v>
      </c>
      <c r="I97" s="7">
        <f t="shared" si="4"/>
        <v>64041.21</v>
      </c>
      <c r="J97" s="7"/>
      <c r="K97" s="8">
        <f t="shared" si="5"/>
        <v>1.6174999999999999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Thy.'!G93,0)</f>
        <v>410890</v>
      </c>
      <c r="E98" s="7">
        <f>ROUND(+'Phys. Thy.'!E93,2)</f>
        <v>6.79</v>
      </c>
      <c r="F98" s="7">
        <f t="shared" si="3"/>
        <v>60513.99</v>
      </c>
      <c r="G98" s="2">
        <f>ROUND(+'Phys. Thy.'!G195,0)</f>
        <v>125794</v>
      </c>
      <c r="H98" s="7">
        <f>ROUND(+'Phys. Thy.'!E195,2)</f>
        <v>7.89</v>
      </c>
      <c r="I98" s="7">
        <f t="shared" si="4"/>
        <v>15943.47</v>
      </c>
      <c r="J98" s="7"/>
      <c r="K98" s="8">
        <f t="shared" si="5"/>
        <v>-0.73650000000000004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Thy.'!G94,0)</f>
        <v>643690</v>
      </c>
      <c r="E99" s="7">
        <f>ROUND(+'Phys. Thy.'!E94,2)</f>
        <v>9.51</v>
      </c>
      <c r="F99" s="7">
        <f t="shared" si="3"/>
        <v>67685.59</v>
      </c>
      <c r="G99" s="2">
        <f>ROUND(+'Phys. Thy.'!G196,0)</f>
        <v>700904</v>
      </c>
      <c r="H99" s="7">
        <f>ROUND(+'Phys. Thy.'!E196,2)</f>
        <v>10.220000000000001</v>
      </c>
      <c r="I99" s="7">
        <f t="shared" si="4"/>
        <v>68581.600000000006</v>
      </c>
      <c r="J99" s="7"/>
      <c r="K99" s="8">
        <f t="shared" si="5"/>
        <v>1.32E-2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Thy.'!G95,0)</f>
        <v>2247694</v>
      </c>
      <c r="E100" s="7">
        <f>ROUND(+'Phys. Thy.'!E95,2)</f>
        <v>32.659999999999997</v>
      </c>
      <c r="F100" s="7">
        <f t="shared" si="3"/>
        <v>68821</v>
      </c>
      <c r="G100" s="2">
        <f>ROUND(+'Phys. Thy.'!G197,0)</f>
        <v>2721779</v>
      </c>
      <c r="H100" s="7">
        <f>ROUND(+'Phys. Thy.'!E197,2)</f>
        <v>36.9</v>
      </c>
      <c r="I100" s="7">
        <f t="shared" si="4"/>
        <v>73760.95</v>
      </c>
      <c r="J100" s="7"/>
      <c r="K100" s="8">
        <f t="shared" si="5"/>
        <v>7.1800000000000003E-2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Thy.'!G96,0)</f>
        <v>664080</v>
      </c>
      <c r="E101" s="7">
        <f>ROUND(+'Phys. Thy.'!E96,2)</f>
        <v>8.4600000000000009</v>
      </c>
      <c r="F101" s="7">
        <f t="shared" si="3"/>
        <v>78496.45</v>
      </c>
      <c r="G101" s="2">
        <f>ROUND(+'Phys. Thy.'!G198,0)</f>
        <v>664253</v>
      </c>
      <c r="H101" s="7">
        <f>ROUND(+'Phys. Thy.'!E198,2)</f>
        <v>8.23</v>
      </c>
      <c r="I101" s="7">
        <f t="shared" si="4"/>
        <v>80711.179999999993</v>
      </c>
      <c r="J101" s="7"/>
      <c r="K101" s="8">
        <f t="shared" si="5"/>
        <v>2.8199999999999999E-2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Thy.'!G97,0)</f>
        <v>0</v>
      </c>
      <c r="E102" s="7">
        <f>ROUND(+'Phys. Thy.'!E97,2)</f>
        <v>0</v>
      </c>
      <c r="F102" s="7" t="str">
        <f t="shared" si="3"/>
        <v/>
      </c>
      <c r="G102" s="2">
        <f>ROUND(+'Phys. Thy.'!G199,0)</f>
        <v>0</v>
      </c>
      <c r="H102" s="7">
        <f>ROUND(+'Phys. Thy.'!E199,2)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Thy.'!G98,0)</f>
        <v>0</v>
      </c>
      <c r="E103" s="7">
        <f>ROUND(+'Phys. Thy.'!E98,2)</f>
        <v>0</v>
      </c>
      <c r="F103" s="7" t="str">
        <f t="shared" si="3"/>
        <v/>
      </c>
      <c r="G103" s="2">
        <f>ROUND(+'Phys. Thy.'!G200,0)</f>
        <v>0</v>
      </c>
      <c r="H103" s="7">
        <f>ROUND(+'Phys. Thy.'!E200,2)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Thy.'!G99,0)</f>
        <v>0</v>
      </c>
      <c r="E104" s="7">
        <f>ROUND(+'Phys. Thy.'!E99,2)</f>
        <v>0</v>
      </c>
      <c r="F104" s="7" t="str">
        <f t="shared" si="3"/>
        <v/>
      </c>
      <c r="G104" s="2">
        <f>ROUND(+'Phys. Thy.'!G201,0)</f>
        <v>0</v>
      </c>
      <c r="H104" s="7">
        <f>ROUND(+'Phys. Thy.'!E201,2)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Thy.'!G100,0)</f>
        <v>0</v>
      </c>
      <c r="E105" s="7">
        <f>ROUND(+'Phys. Thy.'!E100,2)</f>
        <v>0</v>
      </c>
      <c r="F105" s="7" t="str">
        <f t="shared" si="3"/>
        <v/>
      </c>
      <c r="G105" s="2">
        <f>ROUND(+'Phys. Thy.'!G202,0)</f>
        <v>0</v>
      </c>
      <c r="H105" s="7">
        <f>ROUND(+'Phys. Thy.'!E202,2)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Thy.'!G101,0)</f>
        <v>0</v>
      </c>
      <c r="E106" s="7">
        <f>ROUND(+'Phys. Thy.'!E101,2)</f>
        <v>0</v>
      </c>
      <c r="F106" s="7" t="str">
        <f t="shared" si="3"/>
        <v/>
      </c>
      <c r="G106" s="2">
        <f>ROUND(+'Phys. Thy.'!G203,0)</f>
        <v>0</v>
      </c>
      <c r="H106" s="7">
        <f>ROUND(+'Phys. Thy.'!E203,2)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Thy.'!G102,0)</f>
        <v>0</v>
      </c>
      <c r="E107" s="7">
        <f>ROUND(+'Phys. Thy.'!E102,2)</f>
        <v>0</v>
      </c>
      <c r="F107" s="7" t="str">
        <f t="shared" si="3"/>
        <v/>
      </c>
      <c r="G107" s="2">
        <f>ROUND(+'Phys. Thy.'!G204,0)</f>
        <v>0</v>
      </c>
      <c r="H107" s="7">
        <f>ROUND(+'Phys. Thy.'!E204,2)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Thy.'!G103,0)</f>
        <v>0</v>
      </c>
      <c r="E108" s="7">
        <f>ROUND(+'Phys. Thy.'!E103,2)</f>
        <v>0</v>
      </c>
      <c r="F108" s="7" t="str">
        <f t="shared" si="3"/>
        <v/>
      </c>
      <c r="G108" s="2">
        <f>ROUND(+'Phys. Thy.'!G205,0)</f>
        <v>0</v>
      </c>
      <c r="H108" s="7">
        <f>ROUND(+'Phys. Thy.'!E205,2)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29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66</v>
      </c>
      <c r="F9" s="1" t="s">
        <v>67</v>
      </c>
      <c r="G9" s="1" t="s">
        <v>57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1563418</v>
      </c>
      <c r="E10" s="7">
        <f>ROUND(+'Phys. Thy.'!E5,2)</f>
        <v>78.459999999999994</v>
      </c>
      <c r="F10" s="7">
        <f>IF(D10=0,"",IF(E10=0,"",ROUND(D10/E10,2)))</f>
        <v>19926.310000000001</v>
      </c>
      <c r="G10" s="2">
        <f>ROUND(+'Phys. Thy.'!H107,0)</f>
        <v>1419934</v>
      </c>
      <c r="H10" s="7">
        <f>ROUND(+'Phys. Thy.'!E107,2)</f>
        <v>79.98</v>
      </c>
      <c r="I10" s="7">
        <f>IF(G10=0,"",IF(H10=0,"",ROUND(G10/H10,2)))</f>
        <v>17753.61</v>
      </c>
      <c r="J10" s="7"/>
      <c r="K10" s="8">
        <f>IF(D10=0,"",IF(E10=0,"",IF(G10=0,"",IF(H10=0,"",ROUND(I10/F10-1,4)))))</f>
        <v>-0.109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606728</v>
      </c>
      <c r="E11" s="7">
        <f>ROUND(+'Phys. Thy.'!E6,2)</f>
        <v>30.51</v>
      </c>
      <c r="F11" s="7">
        <f t="shared" ref="F11:F74" si="0">IF(D11=0,"",IF(E11=0,"",ROUND(D11/E11,2)))</f>
        <v>19886.2</v>
      </c>
      <c r="G11" s="2">
        <f>ROUND(+'Phys. Thy.'!H108,0)</f>
        <v>551393</v>
      </c>
      <c r="H11" s="7">
        <f>ROUND(+'Phys. Thy.'!E108,2)</f>
        <v>32.17</v>
      </c>
      <c r="I11" s="7">
        <f t="shared" ref="I11:I74" si="1">IF(G11=0,"",IF(H11=0,"",ROUND(G11/H11,2)))</f>
        <v>17139.98</v>
      </c>
      <c r="J11" s="7"/>
      <c r="K11" s="8">
        <f t="shared" ref="K11:K74" si="2">IF(D11=0,"",IF(E11=0,"",IF(G11=0,"",IF(H11=0,"",ROUND(I11/F11-1,4)))))</f>
        <v>-0.1381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24265</v>
      </c>
      <c r="E12" s="7">
        <f>ROUND(+'Phys. Thy.'!E7,2)</f>
        <v>2.19</v>
      </c>
      <c r="F12" s="7">
        <f t="shared" si="0"/>
        <v>11079.91</v>
      </c>
      <c r="G12" s="2">
        <f>ROUND(+'Phys. Thy.'!H109,0)</f>
        <v>26631</v>
      </c>
      <c r="H12" s="7">
        <f>ROUND(+'Phys. Thy.'!E109,2)</f>
        <v>2.16</v>
      </c>
      <c r="I12" s="7">
        <f t="shared" si="1"/>
        <v>12329.17</v>
      </c>
      <c r="J12" s="7"/>
      <c r="K12" s="8">
        <f t="shared" si="2"/>
        <v>0.1128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2135246</v>
      </c>
      <c r="E13" s="7">
        <f>ROUND(+'Phys. Thy.'!E8,2)</f>
        <v>99.28</v>
      </c>
      <c r="F13" s="7">
        <f t="shared" si="0"/>
        <v>21507.31</v>
      </c>
      <c r="G13" s="2">
        <f>ROUND(+'Phys. Thy.'!H110,0)</f>
        <v>1904078</v>
      </c>
      <c r="H13" s="7">
        <f>ROUND(+'Phys. Thy.'!E110,2)</f>
        <v>95.13</v>
      </c>
      <c r="I13" s="7">
        <f t="shared" si="1"/>
        <v>20015.54</v>
      </c>
      <c r="J13" s="7"/>
      <c r="K13" s="8">
        <f t="shared" si="2"/>
        <v>-6.9400000000000003E-2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768067</v>
      </c>
      <c r="E14" s="7">
        <f>ROUND(+'Phys. Thy.'!E9,2)</f>
        <v>36.869999999999997</v>
      </c>
      <c r="F14" s="7">
        <f t="shared" si="0"/>
        <v>20831.759999999998</v>
      </c>
      <c r="G14" s="2">
        <f>ROUND(+'Phys. Thy.'!H111,0)</f>
        <v>833458</v>
      </c>
      <c r="H14" s="7">
        <f>ROUND(+'Phys. Thy.'!E111,2)</f>
        <v>38.659999999999997</v>
      </c>
      <c r="I14" s="7">
        <f t="shared" si="1"/>
        <v>21558.67</v>
      </c>
      <c r="J14" s="7"/>
      <c r="K14" s="8">
        <f t="shared" si="2"/>
        <v>3.49E-2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7">
        <f>ROUND(+'Phys. Thy.'!E10,2)</f>
        <v>0</v>
      </c>
      <c r="F15" s="7" t="str">
        <f t="shared" si="0"/>
        <v/>
      </c>
      <c r="G15" s="2">
        <f>ROUND(+'Phys. Thy.'!H112,0)</f>
        <v>0</v>
      </c>
      <c r="H15" s="7">
        <f>ROUND(+'Phys. Thy.'!E112,2)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140614</v>
      </c>
      <c r="E16" s="7">
        <f>ROUND(+'Phys. Thy.'!E11,2)</f>
        <v>9.16</v>
      </c>
      <c r="F16" s="7">
        <f t="shared" si="0"/>
        <v>15350.87</v>
      </c>
      <c r="G16" s="2">
        <f>ROUND(+'Phys. Thy.'!H113,0)</f>
        <v>145474</v>
      </c>
      <c r="H16" s="7">
        <f>ROUND(+'Phys. Thy.'!E113,2)</f>
        <v>10.17</v>
      </c>
      <c r="I16" s="7">
        <f t="shared" si="1"/>
        <v>14304.23</v>
      </c>
      <c r="J16" s="7"/>
      <c r="K16" s="8">
        <f t="shared" si="2"/>
        <v>-6.8199999999999997E-2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412268</v>
      </c>
      <c r="E17" s="7">
        <f>ROUND(+'Phys. Thy.'!E12,2)</f>
        <v>20.41</v>
      </c>
      <c r="F17" s="7">
        <f t="shared" si="0"/>
        <v>20199.310000000001</v>
      </c>
      <c r="G17" s="2">
        <f>ROUND(+'Phys. Thy.'!H114,0)</f>
        <v>329096</v>
      </c>
      <c r="H17" s="7">
        <f>ROUND(+'Phys. Thy.'!E114,2)</f>
        <v>14.17</v>
      </c>
      <c r="I17" s="7">
        <f t="shared" si="1"/>
        <v>23224.84</v>
      </c>
      <c r="J17" s="7"/>
      <c r="K17" s="8">
        <f t="shared" si="2"/>
        <v>0.14979999999999999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16695</v>
      </c>
      <c r="E18" s="7">
        <f>ROUND(+'Phys. Thy.'!E13,2)</f>
        <v>0.81</v>
      </c>
      <c r="F18" s="7">
        <f t="shared" si="0"/>
        <v>20611.11</v>
      </c>
      <c r="G18" s="2">
        <f>ROUND(+'Phys. Thy.'!H115,0)</f>
        <v>513</v>
      </c>
      <c r="H18" s="7">
        <f>ROUND(+'Phys. Thy.'!E115,2)</f>
        <v>0.06</v>
      </c>
      <c r="I18" s="7">
        <f t="shared" si="1"/>
        <v>8550</v>
      </c>
      <c r="J18" s="7"/>
      <c r="K18" s="8">
        <f t="shared" si="2"/>
        <v>-0.58520000000000005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377196</v>
      </c>
      <c r="E19" s="7">
        <f>ROUND(+'Phys. Thy.'!E14,2)</f>
        <v>32.85</v>
      </c>
      <c r="F19" s="7">
        <f t="shared" si="0"/>
        <v>11482.37</v>
      </c>
      <c r="G19" s="2">
        <f>ROUND(+'Phys. Thy.'!H116,0)</f>
        <v>284767</v>
      </c>
      <c r="H19" s="7">
        <f>ROUND(+'Phys. Thy.'!E116,2)</f>
        <v>14.37</v>
      </c>
      <c r="I19" s="7">
        <f t="shared" si="1"/>
        <v>19816.77</v>
      </c>
      <c r="J19" s="7"/>
      <c r="K19" s="8">
        <f t="shared" si="2"/>
        <v>0.7258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1885171</v>
      </c>
      <c r="E20" s="7">
        <f>ROUND(+'Phys. Thy.'!E15,2)</f>
        <v>65.86</v>
      </c>
      <c r="F20" s="7">
        <f t="shared" si="0"/>
        <v>28623.91</v>
      </c>
      <c r="G20" s="2">
        <f>ROUND(+'Phys. Thy.'!H117,0)</f>
        <v>1856331</v>
      </c>
      <c r="H20" s="7">
        <f>ROUND(+'Phys. Thy.'!E117,2)</f>
        <v>68.209999999999994</v>
      </c>
      <c r="I20" s="7">
        <f t="shared" si="1"/>
        <v>27214.94</v>
      </c>
      <c r="J20" s="7"/>
      <c r="K20" s="8">
        <f t="shared" si="2"/>
        <v>-4.9200000000000001E-2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837735</v>
      </c>
      <c r="E21" s="7">
        <f>ROUND(+'Phys. Thy.'!E16,2)</f>
        <v>40.25</v>
      </c>
      <c r="F21" s="7">
        <f t="shared" si="0"/>
        <v>20813.29</v>
      </c>
      <c r="G21" s="2">
        <f>ROUND(+'Phys. Thy.'!H118,0)</f>
        <v>819291</v>
      </c>
      <c r="H21" s="7">
        <f>ROUND(+'Phys. Thy.'!E118,2)</f>
        <v>37.549999999999997</v>
      </c>
      <c r="I21" s="7">
        <f t="shared" si="1"/>
        <v>21818.67</v>
      </c>
      <c r="J21" s="7"/>
      <c r="K21" s="8">
        <f t="shared" si="2"/>
        <v>4.8300000000000003E-2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7">
        <f>ROUND(+'Phys. Thy.'!E17,2)</f>
        <v>0</v>
      </c>
      <c r="F22" s="7" t="str">
        <f t="shared" si="0"/>
        <v/>
      </c>
      <c r="G22" s="2">
        <f>ROUND(+'Phys. Thy.'!H119,0)</f>
        <v>0</v>
      </c>
      <c r="H22" s="7">
        <f>ROUND(+'Phys. Thy.'!E119,2)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Thy.'!H18,0)</f>
        <v>160329</v>
      </c>
      <c r="E23" s="7">
        <f>ROUND(+'Phys. Thy.'!E18,2)</f>
        <v>8.17</v>
      </c>
      <c r="F23" s="7">
        <f t="shared" si="0"/>
        <v>19624.11</v>
      </c>
      <c r="G23" s="2">
        <f>ROUND(+'Phys. Thy.'!H120,0)</f>
        <v>172528</v>
      </c>
      <c r="H23" s="7">
        <f>ROUND(+'Phys. Thy.'!E120,2)</f>
        <v>8.17</v>
      </c>
      <c r="I23" s="7">
        <f t="shared" si="1"/>
        <v>21117.26</v>
      </c>
      <c r="J23" s="7"/>
      <c r="K23" s="8">
        <f t="shared" si="2"/>
        <v>7.6100000000000001E-2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787819</v>
      </c>
      <c r="E24" s="7">
        <f>ROUND(+'Phys. Thy.'!E19,2)</f>
        <v>41.2</v>
      </c>
      <c r="F24" s="7">
        <f t="shared" si="0"/>
        <v>19121.82</v>
      </c>
      <c r="G24" s="2">
        <f>ROUND(+'Phys. Thy.'!H121,0)</f>
        <v>792079</v>
      </c>
      <c r="H24" s="7">
        <f>ROUND(+'Phys. Thy.'!E121,2)</f>
        <v>39.200000000000003</v>
      </c>
      <c r="I24" s="7">
        <f t="shared" si="1"/>
        <v>20206.099999999999</v>
      </c>
      <c r="J24" s="7"/>
      <c r="K24" s="8">
        <f t="shared" si="2"/>
        <v>5.67E-2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156414</v>
      </c>
      <c r="E25" s="7">
        <f>ROUND(+'Phys. Thy.'!E20,2)</f>
        <v>9.6999999999999993</v>
      </c>
      <c r="F25" s="7">
        <f t="shared" si="0"/>
        <v>16125.15</v>
      </c>
      <c r="G25" s="2">
        <f>ROUND(+'Phys. Thy.'!H122,0)</f>
        <v>167569</v>
      </c>
      <c r="H25" s="7">
        <f>ROUND(+'Phys. Thy.'!E122,2)</f>
        <v>9.1999999999999993</v>
      </c>
      <c r="I25" s="7">
        <f t="shared" si="1"/>
        <v>18214.02</v>
      </c>
      <c r="J25" s="7"/>
      <c r="K25" s="8">
        <f t="shared" si="2"/>
        <v>0.1295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Thy.'!H21,0)</f>
        <v>0</v>
      </c>
      <c r="E26" s="7">
        <f>ROUND(+'Phys. Thy.'!E21,2)</f>
        <v>0</v>
      </c>
      <c r="F26" s="7" t="str">
        <f t="shared" si="0"/>
        <v/>
      </c>
      <c r="G26" s="2">
        <f>ROUND(+'Phys. Thy.'!H123,0)</f>
        <v>196276</v>
      </c>
      <c r="H26" s="7">
        <f>ROUND(+'Phys. Thy.'!E123,2)</f>
        <v>7.51</v>
      </c>
      <c r="I26" s="7">
        <f t="shared" si="1"/>
        <v>26135.29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Thy.'!H22,0)</f>
        <v>0</v>
      </c>
      <c r="E27" s="7">
        <f>ROUND(+'Phys. Thy.'!E22,2)</f>
        <v>0</v>
      </c>
      <c r="F27" s="7" t="str">
        <f t="shared" si="0"/>
        <v/>
      </c>
      <c r="G27" s="2">
        <f>ROUND(+'Phys. Thy.'!H124,0)</f>
        <v>0</v>
      </c>
      <c r="H27" s="7">
        <f>ROUND(+'Phys. Thy.'!E124,2)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Thy.'!H23,0)</f>
        <v>0</v>
      </c>
      <c r="E28" s="7">
        <f>ROUND(+'Phys. Thy.'!E23,2)</f>
        <v>0</v>
      </c>
      <c r="F28" s="7" t="str">
        <f t="shared" si="0"/>
        <v/>
      </c>
      <c r="G28" s="2">
        <f>ROUND(+'Phys. Thy.'!H125,0)</f>
        <v>0</v>
      </c>
      <c r="H28" s="7">
        <f>ROUND(+'Phys. Thy.'!E125,2)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Thy.'!H24,0)</f>
        <v>640307</v>
      </c>
      <c r="E29" s="7">
        <f>ROUND(+'Phys. Thy.'!E24,2)</f>
        <v>27.81</v>
      </c>
      <c r="F29" s="7">
        <f t="shared" si="0"/>
        <v>23024.34</v>
      </c>
      <c r="G29" s="2">
        <f>ROUND(+'Phys. Thy.'!H126,0)</f>
        <v>225009</v>
      </c>
      <c r="H29" s="7">
        <f>ROUND(+'Phys. Thy.'!E126,2)</f>
        <v>29.66</v>
      </c>
      <c r="I29" s="7">
        <f t="shared" si="1"/>
        <v>7586.28</v>
      </c>
      <c r="J29" s="7"/>
      <c r="K29" s="8">
        <f t="shared" si="2"/>
        <v>-0.67049999999999998</v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Thy.'!H25,0)</f>
        <v>121499</v>
      </c>
      <c r="E30" s="7">
        <f>ROUND(+'Phys. Thy.'!E25,2)</f>
        <v>6.69</v>
      </c>
      <c r="F30" s="7">
        <f t="shared" si="0"/>
        <v>18161.29</v>
      </c>
      <c r="G30" s="2">
        <f>ROUND(+'Phys. Thy.'!H127,0)</f>
        <v>128344</v>
      </c>
      <c r="H30" s="7">
        <f>ROUND(+'Phys. Thy.'!E127,2)</f>
        <v>7.39</v>
      </c>
      <c r="I30" s="7">
        <f t="shared" si="1"/>
        <v>17367.25</v>
      </c>
      <c r="J30" s="7"/>
      <c r="K30" s="8">
        <f t="shared" si="2"/>
        <v>-4.3700000000000003E-2</v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Thy.'!H26,0)</f>
        <v>0</v>
      </c>
      <c r="E31" s="7">
        <f>ROUND(+'Phys. Thy.'!E26,2)</f>
        <v>0</v>
      </c>
      <c r="F31" s="7" t="str">
        <f t="shared" si="0"/>
        <v/>
      </c>
      <c r="G31" s="2">
        <f>ROUND(+'Phys. Thy.'!H128,0)</f>
        <v>0</v>
      </c>
      <c r="H31" s="7">
        <f>ROUND(+'Phys. Thy.'!E128,2)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Thy.'!H27,0)</f>
        <v>702734</v>
      </c>
      <c r="E32" s="7">
        <f>ROUND(+'Phys. Thy.'!E27,2)</f>
        <v>39.68</v>
      </c>
      <c r="F32" s="7">
        <f t="shared" si="0"/>
        <v>17710.03</v>
      </c>
      <c r="G32" s="2">
        <f>ROUND(+'Phys. Thy.'!H129,0)</f>
        <v>468136</v>
      </c>
      <c r="H32" s="7">
        <f>ROUND(+'Phys. Thy.'!E129,2)</f>
        <v>27.53</v>
      </c>
      <c r="I32" s="7">
        <f t="shared" si="1"/>
        <v>17004.580000000002</v>
      </c>
      <c r="J32" s="7"/>
      <c r="K32" s="8">
        <f t="shared" si="2"/>
        <v>-3.9800000000000002E-2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Thy.'!H28,0)</f>
        <v>0</v>
      </c>
      <c r="E33" s="7">
        <f>ROUND(+'Phys. Thy.'!E28,2)</f>
        <v>18.63</v>
      </c>
      <c r="F33" s="7" t="str">
        <f t="shared" si="0"/>
        <v/>
      </c>
      <c r="G33" s="2">
        <f>ROUND(+'Phys. Thy.'!H130,0)</f>
        <v>0</v>
      </c>
      <c r="H33" s="7">
        <f>ROUND(+'Phys. Thy.'!E130,2)</f>
        <v>16.93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Thy.'!H29,0)</f>
        <v>94137</v>
      </c>
      <c r="E34" s="7">
        <f>ROUND(+'Phys. Thy.'!E29,2)</f>
        <v>4.3099999999999996</v>
      </c>
      <c r="F34" s="7">
        <f t="shared" si="0"/>
        <v>21841.53</v>
      </c>
      <c r="G34" s="2">
        <f>ROUND(+'Phys. Thy.'!H131,0)</f>
        <v>90592</v>
      </c>
      <c r="H34" s="7">
        <f>ROUND(+'Phys. Thy.'!E131,2)</f>
        <v>4.21</v>
      </c>
      <c r="I34" s="7">
        <f t="shared" si="1"/>
        <v>21518.29</v>
      </c>
      <c r="J34" s="7"/>
      <c r="K34" s="8">
        <f t="shared" si="2"/>
        <v>-1.4800000000000001E-2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Thy.'!H30,0)</f>
        <v>1358</v>
      </c>
      <c r="E35" s="7">
        <f>ROUND(+'Phys. Thy.'!E30,2)</f>
        <v>0.14000000000000001</v>
      </c>
      <c r="F35" s="7">
        <f t="shared" si="0"/>
        <v>9700</v>
      </c>
      <c r="G35" s="2">
        <f>ROUND(+'Phys. Thy.'!H132,0)</f>
        <v>0</v>
      </c>
      <c r="H35" s="7">
        <f>ROUND(+'Phys. Thy.'!E132,2)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Thy.'!H31,0)</f>
        <v>45721</v>
      </c>
      <c r="E36" s="7">
        <f>ROUND(+'Phys. Thy.'!E31,2)</f>
        <v>2.86</v>
      </c>
      <c r="F36" s="7">
        <f t="shared" si="0"/>
        <v>15986.36</v>
      </c>
      <c r="G36" s="2">
        <f>ROUND(+'Phys. Thy.'!H133,0)</f>
        <v>50598</v>
      </c>
      <c r="H36" s="7">
        <f>ROUND(+'Phys. Thy.'!E133,2)</f>
        <v>2.67</v>
      </c>
      <c r="I36" s="7">
        <f t="shared" si="1"/>
        <v>18950.560000000001</v>
      </c>
      <c r="J36" s="7"/>
      <c r="K36" s="8">
        <f t="shared" si="2"/>
        <v>0.18540000000000001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Thy.'!H32,0)</f>
        <v>984489</v>
      </c>
      <c r="E37" s="7">
        <f>ROUND(+'Phys. Thy.'!E32,2)</f>
        <v>39.020000000000003</v>
      </c>
      <c r="F37" s="7">
        <f t="shared" si="0"/>
        <v>25230.37</v>
      </c>
      <c r="G37" s="2">
        <f>ROUND(+'Phys. Thy.'!H134,0)</f>
        <v>938040</v>
      </c>
      <c r="H37" s="7">
        <f>ROUND(+'Phys. Thy.'!E134,2)</f>
        <v>61.4</v>
      </c>
      <c r="I37" s="7">
        <f t="shared" si="1"/>
        <v>15277.52</v>
      </c>
      <c r="J37" s="7"/>
      <c r="K37" s="8">
        <f t="shared" si="2"/>
        <v>-0.39450000000000002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Thy.'!H33,0)</f>
        <v>44044</v>
      </c>
      <c r="E38" s="7">
        <f>ROUND(+'Phys. Thy.'!E33,2)</f>
        <v>2.0299999999999998</v>
      </c>
      <c r="F38" s="7">
        <f t="shared" si="0"/>
        <v>21696.55</v>
      </c>
      <c r="G38" s="2">
        <f>ROUND(+'Phys. Thy.'!H135,0)</f>
        <v>68361</v>
      </c>
      <c r="H38" s="7">
        <f>ROUND(+'Phys. Thy.'!E135,2)</f>
        <v>2.57</v>
      </c>
      <c r="I38" s="7">
        <f t="shared" si="1"/>
        <v>26599.61</v>
      </c>
      <c r="J38" s="7"/>
      <c r="K38" s="8">
        <f t="shared" si="2"/>
        <v>0.22600000000000001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Thy.'!H34,0)</f>
        <v>1083751</v>
      </c>
      <c r="E39" s="7">
        <f>ROUND(+'Phys. Thy.'!E34,2)</f>
        <v>47.69</v>
      </c>
      <c r="F39" s="7">
        <f t="shared" si="0"/>
        <v>22724.91</v>
      </c>
      <c r="G39" s="2">
        <f>ROUND(+'Phys. Thy.'!H136,0)</f>
        <v>390459</v>
      </c>
      <c r="H39" s="7">
        <f>ROUND(+'Phys. Thy.'!E136,2)</f>
        <v>47.23</v>
      </c>
      <c r="I39" s="7">
        <f t="shared" si="1"/>
        <v>8267.18</v>
      </c>
      <c r="J39" s="7"/>
      <c r="K39" s="8">
        <f t="shared" si="2"/>
        <v>-0.63619999999999999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Thy.'!H35,0)</f>
        <v>279109</v>
      </c>
      <c r="E40" s="7">
        <f>ROUND(+'Phys. Thy.'!E35,2)</f>
        <v>14.41</v>
      </c>
      <c r="F40" s="7">
        <f t="shared" si="0"/>
        <v>19369.12</v>
      </c>
      <c r="G40" s="2">
        <f>ROUND(+'Phys. Thy.'!H137,0)</f>
        <v>313797</v>
      </c>
      <c r="H40" s="7">
        <f>ROUND(+'Phys. Thy.'!E137,2)</f>
        <v>16.809999999999999</v>
      </c>
      <c r="I40" s="7">
        <f t="shared" si="1"/>
        <v>18667.28</v>
      </c>
      <c r="J40" s="7"/>
      <c r="K40" s="8">
        <f t="shared" si="2"/>
        <v>-3.6200000000000003E-2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Thy.'!H36,0)</f>
        <v>119440</v>
      </c>
      <c r="E41" s="7">
        <f>ROUND(+'Phys. Thy.'!E36,2)</f>
        <v>0</v>
      </c>
      <c r="F41" s="7" t="str">
        <f t="shared" si="0"/>
        <v/>
      </c>
      <c r="G41" s="2">
        <f>ROUND(+'Phys. Thy.'!H138,0)</f>
        <v>105532</v>
      </c>
      <c r="H41" s="7">
        <f>ROUND(+'Phys. Thy.'!E138,2)</f>
        <v>6.87</v>
      </c>
      <c r="I41" s="7">
        <f t="shared" si="1"/>
        <v>15361.28</v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Thy.'!H37,0)</f>
        <v>279269</v>
      </c>
      <c r="E42" s="7">
        <f>ROUND(+'Phys. Thy.'!E37,2)</f>
        <v>14.5</v>
      </c>
      <c r="F42" s="7">
        <f t="shared" si="0"/>
        <v>19259.93</v>
      </c>
      <c r="G42" s="2">
        <f>ROUND(+'Phys. Thy.'!H139,0)</f>
        <v>273464</v>
      </c>
      <c r="H42" s="7">
        <f>ROUND(+'Phys. Thy.'!E139,2)</f>
        <v>15</v>
      </c>
      <c r="I42" s="7">
        <f t="shared" si="1"/>
        <v>18230.93</v>
      </c>
      <c r="J42" s="7"/>
      <c r="K42" s="8">
        <f t="shared" si="2"/>
        <v>-5.3400000000000003E-2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Thy.'!H38,0)</f>
        <v>0</v>
      </c>
      <c r="E43" s="7">
        <f>ROUND(+'Phys. Thy.'!E38,2)</f>
        <v>0</v>
      </c>
      <c r="F43" s="7" t="str">
        <f t="shared" si="0"/>
        <v/>
      </c>
      <c r="G43" s="2">
        <f>ROUND(+'Phys. Thy.'!H140,0)</f>
        <v>0</v>
      </c>
      <c r="H43" s="7">
        <f>ROUND(+'Phys. Thy.'!E140,2)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Thy.'!H39,0)</f>
        <v>0</v>
      </c>
      <c r="E44" s="7">
        <f>ROUND(+'Phys. Thy.'!E39,2)</f>
        <v>0</v>
      </c>
      <c r="F44" s="7" t="str">
        <f t="shared" si="0"/>
        <v/>
      </c>
      <c r="G44" s="2">
        <f>ROUND(+'Phys. Thy.'!H141,0)</f>
        <v>0</v>
      </c>
      <c r="H44" s="7">
        <f>ROUND(+'Phys. Thy.'!E141,2)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Thy.'!H40,0)</f>
        <v>128653</v>
      </c>
      <c r="E45" s="7">
        <f>ROUND(+'Phys. Thy.'!E40,2)</f>
        <v>7.88</v>
      </c>
      <c r="F45" s="7">
        <f t="shared" si="0"/>
        <v>16326.52</v>
      </c>
      <c r="G45" s="2">
        <f>ROUND(+'Phys. Thy.'!H142,0)</f>
        <v>134525</v>
      </c>
      <c r="H45" s="7">
        <f>ROUND(+'Phys. Thy.'!E142,2)</f>
        <v>7.78</v>
      </c>
      <c r="I45" s="7">
        <f t="shared" si="1"/>
        <v>17291.13</v>
      </c>
      <c r="J45" s="7"/>
      <c r="K45" s="8">
        <f t="shared" si="2"/>
        <v>5.91E-2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Thy.'!H41,0)</f>
        <v>0</v>
      </c>
      <c r="E46" s="7">
        <f>ROUND(+'Phys. Thy.'!E41,2)</f>
        <v>0</v>
      </c>
      <c r="F46" s="7" t="str">
        <f t="shared" si="0"/>
        <v/>
      </c>
      <c r="G46" s="2">
        <f>ROUND(+'Phys. Thy.'!H143,0)</f>
        <v>0</v>
      </c>
      <c r="H46" s="7">
        <f>ROUND(+'Phys. Thy.'!E143,2)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Thy.'!H42,0)</f>
        <v>21493</v>
      </c>
      <c r="E47" s="7">
        <f>ROUND(+'Phys. Thy.'!E42,2)</f>
        <v>1.1399999999999999</v>
      </c>
      <c r="F47" s="7">
        <f t="shared" si="0"/>
        <v>18853.509999999998</v>
      </c>
      <c r="G47" s="2">
        <f>ROUND(+'Phys. Thy.'!H144,0)</f>
        <v>39374</v>
      </c>
      <c r="H47" s="7">
        <f>ROUND(+'Phys. Thy.'!E144,2)</f>
        <v>2.79</v>
      </c>
      <c r="I47" s="7">
        <f t="shared" si="1"/>
        <v>14112.54</v>
      </c>
      <c r="J47" s="7"/>
      <c r="K47" s="8">
        <f t="shared" si="2"/>
        <v>-0.2515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Thy.'!H43,0)</f>
        <v>0</v>
      </c>
      <c r="E48" s="7">
        <f>ROUND(+'Phys. Thy.'!E43,2)</f>
        <v>0</v>
      </c>
      <c r="F48" s="7" t="str">
        <f t="shared" si="0"/>
        <v/>
      </c>
      <c r="G48" s="2">
        <f>ROUND(+'Phys. Thy.'!H145,0)</f>
        <v>0</v>
      </c>
      <c r="H48" s="7">
        <f>ROUND(+'Phys. Thy.'!E145,2)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Thy.'!H44,0)</f>
        <v>0</v>
      </c>
      <c r="E49" s="7">
        <f>ROUND(+'Phys. Thy.'!E44,2)</f>
        <v>0</v>
      </c>
      <c r="F49" s="7" t="str">
        <f t="shared" si="0"/>
        <v/>
      </c>
      <c r="G49" s="2">
        <f>ROUND(+'Phys. Thy.'!H146,0)</f>
        <v>0</v>
      </c>
      <c r="H49" s="7">
        <f>ROUND(+'Phys. Thy.'!E146,2)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Thy.'!H45,0)</f>
        <v>1651742</v>
      </c>
      <c r="E50" s="7">
        <f>ROUND(+'Phys. Thy.'!E45,2)</f>
        <v>58.07</v>
      </c>
      <c r="F50" s="7">
        <f t="shared" si="0"/>
        <v>28443.98</v>
      </c>
      <c r="G50" s="2">
        <f>ROUND(+'Phys. Thy.'!H147,0)</f>
        <v>1758637</v>
      </c>
      <c r="H50" s="7">
        <f>ROUND(+'Phys. Thy.'!E147,2)</f>
        <v>64.73</v>
      </c>
      <c r="I50" s="7">
        <f t="shared" si="1"/>
        <v>27168.81</v>
      </c>
      <c r="J50" s="7"/>
      <c r="K50" s="8">
        <f t="shared" si="2"/>
        <v>-4.48E-2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Thy.'!H46,0)</f>
        <v>0</v>
      </c>
      <c r="E51" s="7">
        <f>ROUND(+'Phys. Thy.'!E46,2)</f>
        <v>0</v>
      </c>
      <c r="F51" s="7" t="str">
        <f t="shared" si="0"/>
        <v/>
      </c>
      <c r="G51" s="2">
        <f>ROUND(+'Phys. Thy.'!H148,0)</f>
        <v>0</v>
      </c>
      <c r="H51" s="7">
        <f>ROUND(+'Phys. Thy.'!E148,2)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Thy.'!H47,0)</f>
        <v>674503</v>
      </c>
      <c r="E52" s="7">
        <f>ROUND(+'Phys. Thy.'!E47,2)</f>
        <v>35.17</v>
      </c>
      <c r="F52" s="7">
        <f t="shared" si="0"/>
        <v>19178.36</v>
      </c>
      <c r="G52" s="2">
        <f>ROUND(+'Phys. Thy.'!H149,0)</f>
        <v>652519</v>
      </c>
      <c r="H52" s="7">
        <f>ROUND(+'Phys. Thy.'!E149,2)</f>
        <v>32.880000000000003</v>
      </c>
      <c r="I52" s="7">
        <f t="shared" si="1"/>
        <v>19845.47</v>
      </c>
      <c r="J52" s="7"/>
      <c r="K52" s="8">
        <f t="shared" si="2"/>
        <v>3.4799999999999998E-2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Thy.'!H48,0)</f>
        <v>427835</v>
      </c>
      <c r="E53" s="7">
        <f>ROUND(+'Phys. Thy.'!E48,2)</f>
        <v>21.65</v>
      </c>
      <c r="F53" s="7">
        <f t="shared" si="0"/>
        <v>19761.43</v>
      </c>
      <c r="G53" s="2">
        <f>ROUND(+'Phys. Thy.'!H150,0)</f>
        <v>446059</v>
      </c>
      <c r="H53" s="7">
        <f>ROUND(+'Phys. Thy.'!E150,2)</f>
        <v>24.6</v>
      </c>
      <c r="I53" s="7">
        <f t="shared" si="1"/>
        <v>18132.48</v>
      </c>
      <c r="J53" s="7"/>
      <c r="K53" s="8">
        <f t="shared" si="2"/>
        <v>-8.2400000000000001E-2</v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Thy.'!H49,0)</f>
        <v>243602</v>
      </c>
      <c r="E54" s="7">
        <f>ROUND(+'Phys. Thy.'!E49,2)</f>
        <v>12.25</v>
      </c>
      <c r="F54" s="7">
        <f t="shared" si="0"/>
        <v>19885.88</v>
      </c>
      <c r="G54" s="2">
        <f>ROUND(+'Phys. Thy.'!H151,0)</f>
        <v>255587</v>
      </c>
      <c r="H54" s="7">
        <f>ROUND(+'Phys. Thy.'!E151,2)</f>
        <v>12.9</v>
      </c>
      <c r="I54" s="7">
        <f t="shared" si="1"/>
        <v>19812.95</v>
      </c>
      <c r="J54" s="7"/>
      <c r="K54" s="8">
        <f t="shared" si="2"/>
        <v>-3.7000000000000002E-3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Thy.'!H50,0)</f>
        <v>266345</v>
      </c>
      <c r="E55" s="7">
        <f>ROUND(+'Phys. Thy.'!E50,2)</f>
        <v>15.65</v>
      </c>
      <c r="F55" s="7">
        <f t="shared" si="0"/>
        <v>17018.849999999999</v>
      </c>
      <c r="G55" s="2">
        <f>ROUND(+'Phys. Thy.'!H152,0)</f>
        <v>276046</v>
      </c>
      <c r="H55" s="7">
        <f>ROUND(+'Phys. Thy.'!E152,2)</f>
        <v>16.25</v>
      </c>
      <c r="I55" s="7">
        <f t="shared" si="1"/>
        <v>16987.45</v>
      </c>
      <c r="J55" s="7"/>
      <c r="K55" s="8">
        <f t="shared" si="2"/>
        <v>-1.8E-3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Thy.'!H51,0)</f>
        <v>68027</v>
      </c>
      <c r="E56" s="7">
        <f>ROUND(+'Phys. Thy.'!E51,2)</f>
        <v>3.9</v>
      </c>
      <c r="F56" s="7">
        <f t="shared" si="0"/>
        <v>17442.82</v>
      </c>
      <c r="G56" s="2">
        <f>ROUND(+'Phys. Thy.'!H153,0)</f>
        <v>84169</v>
      </c>
      <c r="H56" s="7">
        <f>ROUND(+'Phys. Thy.'!E153,2)</f>
        <v>5.82</v>
      </c>
      <c r="I56" s="7">
        <f t="shared" si="1"/>
        <v>14462.03</v>
      </c>
      <c r="J56" s="7"/>
      <c r="K56" s="8">
        <f t="shared" si="2"/>
        <v>-0.1709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Thy.'!H52,0)</f>
        <v>240488</v>
      </c>
      <c r="E57" s="7">
        <f>ROUND(+'Phys. Thy.'!E52,2)</f>
        <v>13.26</v>
      </c>
      <c r="F57" s="7">
        <f t="shared" si="0"/>
        <v>18136.349999999999</v>
      </c>
      <c r="G57" s="2">
        <f>ROUND(+'Phys. Thy.'!H154,0)</f>
        <v>239650</v>
      </c>
      <c r="H57" s="7">
        <f>ROUND(+'Phys. Thy.'!E154,2)</f>
        <v>13.62</v>
      </c>
      <c r="I57" s="7">
        <f t="shared" si="1"/>
        <v>17595.45</v>
      </c>
      <c r="J57" s="7"/>
      <c r="K57" s="8">
        <f t="shared" si="2"/>
        <v>-2.98E-2</v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Thy.'!H53,0)</f>
        <v>885</v>
      </c>
      <c r="E58" s="7">
        <f>ROUND(+'Phys. Thy.'!E53,2)</f>
        <v>0</v>
      </c>
      <c r="F58" s="7" t="str">
        <f t="shared" si="0"/>
        <v/>
      </c>
      <c r="G58" s="2">
        <f>ROUND(+'Phys. Thy.'!H155,0)</f>
        <v>0</v>
      </c>
      <c r="H58" s="7">
        <f>ROUND(+'Phys. Thy.'!E155,2)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Thy.'!H54,0)</f>
        <v>204832</v>
      </c>
      <c r="E59" s="7">
        <f>ROUND(+'Phys. Thy.'!E54,2)</f>
        <v>12.54</v>
      </c>
      <c r="F59" s="7">
        <f t="shared" si="0"/>
        <v>16334.29</v>
      </c>
      <c r="G59" s="2">
        <f>ROUND(+'Phys. Thy.'!H156,0)</f>
        <v>216382</v>
      </c>
      <c r="H59" s="7">
        <f>ROUND(+'Phys. Thy.'!E156,2)</f>
        <v>13.42</v>
      </c>
      <c r="I59" s="7">
        <f t="shared" si="1"/>
        <v>16123.85</v>
      </c>
      <c r="J59" s="7"/>
      <c r="K59" s="8">
        <f t="shared" si="2"/>
        <v>-1.29E-2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Thy.'!H55,0)</f>
        <v>0</v>
      </c>
      <c r="E60" s="7">
        <f>ROUND(+'Phys. Thy.'!E55,2)</f>
        <v>0</v>
      </c>
      <c r="F60" s="7" t="str">
        <f t="shared" si="0"/>
        <v/>
      </c>
      <c r="G60" s="2">
        <f>ROUND(+'Phys. Thy.'!H157,0)</f>
        <v>0</v>
      </c>
      <c r="H60" s="7">
        <f>ROUND(+'Phys. Thy.'!E157,2)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Thy.'!H56,0)</f>
        <v>864000</v>
      </c>
      <c r="E61" s="7">
        <f>ROUND(+'Phys. Thy.'!E56,2)</f>
        <v>45.4</v>
      </c>
      <c r="F61" s="7">
        <f t="shared" si="0"/>
        <v>19030.84</v>
      </c>
      <c r="G61" s="2">
        <f>ROUND(+'Phys. Thy.'!H158,0)</f>
        <v>915994</v>
      </c>
      <c r="H61" s="7">
        <f>ROUND(+'Phys. Thy.'!E158,2)</f>
        <v>45.33</v>
      </c>
      <c r="I61" s="7">
        <f t="shared" si="1"/>
        <v>20207.240000000002</v>
      </c>
      <c r="J61" s="7"/>
      <c r="K61" s="8">
        <f t="shared" si="2"/>
        <v>6.1800000000000001E-2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Thy.'!H57,0)</f>
        <v>1734125</v>
      </c>
      <c r="E62" s="7">
        <f>ROUND(+'Phys. Thy.'!E57,2)</f>
        <v>61.63</v>
      </c>
      <c r="F62" s="7">
        <f t="shared" si="0"/>
        <v>28137.68</v>
      </c>
      <c r="G62" s="2">
        <f>ROUND(+'Phys. Thy.'!H159,0)</f>
        <v>1639261</v>
      </c>
      <c r="H62" s="7">
        <f>ROUND(+'Phys. Thy.'!E159,2)</f>
        <v>60.83</v>
      </c>
      <c r="I62" s="7">
        <f t="shared" si="1"/>
        <v>26948.23</v>
      </c>
      <c r="J62" s="7"/>
      <c r="K62" s="8">
        <f t="shared" si="2"/>
        <v>-4.2299999999999997E-2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Thy.'!H58,0)</f>
        <v>91871</v>
      </c>
      <c r="E63" s="7">
        <f>ROUND(+'Phys. Thy.'!E58,2)</f>
        <v>4.71</v>
      </c>
      <c r="F63" s="7">
        <f t="shared" si="0"/>
        <v>19505.52</v>
      </c>
      <c r="G63" s="2">
        <f>ROUND(+'Phys. Thy.'!H160,0)</f>
        <v>98624</v>
      </c>
      <c r="H63" s="7">
        <f>ROUND(+'Phys. Thy.'!E160,2)</f>
        <v>5.32</v>
      </c>
      <c r="I63" s="7">
        <f t="shared" si="1"/>
        <v>18538.349999999999</v>
      </c>
      <c r="J63" s="7"/>
      <c r="K63" s="8">
        <f t="shared" si="2"/>
        <v>-4.9599999999999998E-2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Thy.'!H59,0)</f>
        <v>0</v>
      </c>
      <c r="E64" s="7">
        <f>ROUND(+'Phys. Thy.'!E59,2)</f>
        <v>0</v>
      </c>
      <c r="F64" s="7" t="str">
        <f t="shared" si="0"/>
        <v/>
      </c>
      <c r="G64" s="2">
        <f>ROUND(+'Phys. Thy.'!H161,0)</f>
        <v>0</v>
      </c>
      <c r="H64" s="7">
        <f>ROUND(+'Phys. Thy.'!E161,2)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Thy.'!H60,0)</f>
        <v>49035</v>
      </c>
      <c r="E65" s="7">
        <f>ROUND(+'Phys. Thy.'!E60,2)</f>
        <v>2.4300000000000002</v>
      </c>
      <c r="F65" s="7">
        <f t="shared" si="0"/>
        <v>20179.009999999998</v>
      </c>
      <c r="G65" s="2">
        <f>ROUND(+'Phys. Thy.'!H162,0)</f>
        <v>39058</v>
      </c>
      <c r="H65" s="7">
        <f>ROUND(+'Phys. Thy.'!E162,2)</f>
        <v>2.44</v>
      </c>
      <c r="I65" s="7">
        <f t="shared" si="1"/>
        <v>16007.38</v>
      </c>
      <c r="J65" s="7"/>
      <c r="K65" s="8">
        <f t="shared" si="2"/>
        <v>-0.20669999999999999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Thy.'!H61,0)</f>
        <v>0</v>
      </c>
      <c r="E66" s="7">
        <f>ROUND(+'Phys. Thy.'!E61,2)</f>
        <v>0</v>
      </c>
      <c r="F66" s="7" t="str">
        <f t="shared" si="0"/>
        <v/>
      </c>
      <c r="G66" s="2">
        <f>ROUND(+'Phys. Thy.'!H163,0)</f>
        <v>0</v>
      </c>
      <c r="H66" s="7">
        <f>ROUND(+'Phys. Thy.'!E163,2)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Thy.'!H62,0)</f>
        <v>133286</v>
      </c>
      <c r="E67" s="7">
        <f>ROUND(+'Phys. Thy.'!E62,2)</f>
        <v>8.0299999999999994</v>
      </c>
      <c r="F67" s="7">
        <f t="shared" si="0"/>
        <v>16598.509999999998</v>
      </c>
      <c r="G67" s="2">
        <f>ROUND(+'Phys. Thy.'!H164,0)</f>
        <v>130592</v>
      </c>
      <c r="H67" s="7">
        <f>ROUND(+'Phys. Thy.'!E164,2)</f>
        <v>7.81</v>
      </c>
      <c r="I67" s="7">
        <f t="shared" si="1"/>
        <v>16721.13</v>
      </c>
      <c r="J67" s="7"/>
      <c r="K67" s="8">
        <f t="shared" si="2"/>
        <v>7.4000000000000003E-3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Thy.'!H63,0)</f>
        <v>1751377</v>
      </c>
      <c r="E68" s="7">
        <f>ROUND(+'Phys. Thy.'!E63,2)</f>
        <v>59.28</v>
      </c>
      <c r="F68" s="7">
        <f t="shared" si="0"/>
        <v>29544.15</v>
      </c>
      <c r="G68" s="2">
        <f>ROUND(+'Phys. Thy.'!H165,0)</f>
        <v>1535581</v>
      </c>
      <c r="H68" s="7">
        <f>ROUND(+'Phys. Thy.'!E165,2)</f>
        <v>59.18</v>
      </c>
      <c r="I68" s="7">
        <f t="shared" si="1"/>
        <v>25947.63</v>
      </c>
      <c r="J68" s="7"/>
      <c r="K68" s="8">
        <f t="shared" si="2"/>
        <v>-0.1217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Thy.'!H64,0)</f>
        <v>0</v>
      </c>
      <c r="E69" s="7">
        <f>ROUND(+'Phys. Thy.'!E64,2)</f>
        <v>0</v>
      </c>
      <c r="F69" s="7" t="str">
        <f t="shared" si="0"/>
        <v/>
      </c>
      <c r="G69" s="2">
        <f>ROUND(+'Phys. Thy.'!H166,0)</f>
        <v>221191</v>
      </c>
      <c r="H69" s="7">
        <f>ROUND(+'Phys. Thy.'!E166,2)</f>
        <v>12.86</v>
      </c>
      <c r="I69" s="7">
        <f t="shared" si="1"/>
        <v>17199.919999999998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Thy.'!H65,0)</f>
        <v>829521</v>
      </c>
      <c r="E70" s="7">
        <f>ROUND(+'Phys. Thy.'!E65,2)</f>
        <v>49.16</v>
      </c>
      <c r="F70" s="7">
        <f t="shared" si="0"/>
        <v>16873.900000000001</v>
      </c>
      <c r="G70" s="2">
        <f>ROUND(+'Phys. Thy.'!H167,0)</f>
        <v>927356</v>
      </c>
      <c r="H70" s="7">
        <f>ROUND(+'Phys. Thy.'!E167,2)</f>
        <v>53.29</v>
      </c>
      <c r="I70" s="7">
        <f t="shared" si="1"/>
        <v>17402.060000000001</v>
      </c>
      <c r="J70" s="7"/>
      <c r="K70" s="8">
        <f t="shared" si="2"/>
        <v>3.1300000000000001E-2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Thy.'!H66,0)</f>
        <v>101186</v>
      </c>
      <c r="E71" s="7">
        <f>ROUND(+'Phys. Thy.'!E66,2)</f>
        <v>6.54</v>
      </c>
      <c r="F71" s="7">
        <f t="shared" si="0"/>
        <v>15471.87</v>
      </c>
      <c r="G71" s="2">
        <f>ROUND(+'Phys. Thy.'!H168,0)</f>
        <v>103047</v>
      </c>
      <c r="H71" s="7">
        <f>ROUND(+'Phys. Thy.'!E168,2)</f>
        <v>4.76</v>
      </c>
      <c r="I71" s="7">
        <f t="shared" si="1"/>
        <v>21648.53</v>
      </c>
      <c r="J71" s="7"/>
      <c r="K71" s="8">
        <f t="shared" si="2"/>
        <v>0.3992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Thy.'!H67,0)</f>
        <v>1704276</v>
      </c>
      <c r="E72" s="7">
        <f>ROUND(+'Phys. Thy.'!E67,2)</f>
        <v>67</v>
      </c>
      <c r="F72" s="7">
        <f t="shared" si="0"/>
        <v>25436.959999999999</v>
      </c>
      <c r="G72" s="2">
        <f>ROUND(+'Phys. Thy.'!H169,0)</f>
        <v>596196</v>
      </c>
      <c r="H72" s="7">
        <f>ROUND(+'Phys. Thy.'!E169,2)</f>
        <v>68</v>
      </c>
      <c r="I72" s="7">
        <f t="shared" si="1"/>
        <v>8767.59</v>
      </c>
      <c r="J72" s="7"/>
      <c r="K72" s="8">
        <f t="shared" si="2"/>
        <v>-0.65529999999999999</v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Thy.'!H68,0)</f>
        <v>640430</v>
      </c>
      <c r="E73" s="7">
        <f>ROUND(+'Phys. Thy.'!E68,2)</f>
        <v>41.56</v>
      </c>
      <c r="F73" s="7">
        <f t="shared" si="0"/>
        <v>15409.77</v>
      </c>
      <c r="G73" s="2">
        <f>ROUND(+'Phys. Thy.'!H170,0)</f>
        <v>789429</v>
      </c>
      <c r="H73" s="7">
        <f>ROUND(+'Phys. Thy.'!E170,2)</f>
        <v>50.09</v>
      </c>
      <c r="I73" s="7">
        <f t="shared" si="1"/>
        <v>15760.21</v>
      </c>
      <c r="J73" s="7"/>
      <c r="K73" s="8">
        <f t="shared" si="2"/>
        <v>2.2700000000000001E-2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Thy.'!H69,0)</f>
        <v>0</v>
      </c>
      <c r="E74" s="7">
        <f>ROUND(+'Phys. Thy.'!E69,2)</f>
        <v>0</v>
      </c>
      <c r="F74" s="7" t="str">
        <f t="shared" si="0"/>
        <v/>
      </c>
      <c r="G74" s="2">
        <f>ROUND(+'Phys. Thy.'!H171,0)</f>
        <v>0</v>
      </c>
      <c r="H74" s="7">
        <f>ROUND(+'Phys. Thy.'!E171,2)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Thy.'!H70,0)</f>
        <v>1028620</v>
      </c>
      <c r="E75" s="7">
        <f>ROUND(+'Phys. Thy.'!E70,2)</f>
        <v>48.64</v>
      </c>
      <c r="F75" s="7">
        <f t="shared" ref="F75:F108" si="3">IF(D75=0,"",IF(E75=0,"",ROUND(D75/E75,2)))</f>
        <v>21147.62</v>
      </c>
      <c r="G75" s="2">
        <f>ROUND(+'Phys. Thy.'!H172,0)</f>
        <v>1050753</v>
      </c>
      <c r="H75" s="7">
        <f>ROUND(+'Phys. Thy.'!E172,2)</f>
        <v>50.57</v>
      </c>
      <c r="I75" s="7">
        <f t="shared" ref="I75:I108" si="4">IF(G75=0,"",IF(H75=0,"",ROUND(G75/H75,2)))</f>
        <v>20778.189999999999</v>
      </c>
      <c r="J75" s="7"/>
      <c r="K75" s="8">
        <f t="shared" ref="K75:K108" si="5">IF(D75=0,"",IF(E75=0,"",IF(G75=0,"",IF(H75=0,"",ROUND(I75/F75-1,4)))))</f>
        <v>-1.7500000000000002E-2</v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Thy.'!H71,0)</f>
        <v>101834</v>
      </c>
      <c r="E76" s="7">
        <f>ROUND(+'Phys. Thy.'!E71,2)</f>
        <v>5.22</v>
      </c>
      <c r="F76" s="7">
        <f t="shared" si="3"/>
        <v>19508.43</v>
      </c>
      <c r="G76" s="2">
        <f>ROUND(+'Phys. Thy.'!H173,0)</f>
        <v>128599</v>
      </c>
      <c r="H76" s="7">
        <f>ROUND(+'Phys. Thy.'!E173,2)</f>
        <v>5.36</v>
      </c>
      <c r="I76" s="7">
        <f t="shared" si="4"/>
        <v>23992.35</v>
      </c>
      <c r="J76" s="7"/>
      <c r="K76" s="8">
        <f t="shared" si="5"/>
        <v>0.2298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Thy.'!H72,0)</f>
        <v>0</v>
      </c>
      <c r="E77" s="7">
        <f>ROUND(+'Phys. Thy.'!E72,2)</f>
        <v>0</v>
      </c>
      <c r="F77" s="7" t="str">
        <f t="shared" si="3"/>
        <v/>
      </c>
      <c r="G77" s="2">
        <f>ROUND(+'Phys. Thy.'!H174,0)</f>
        <v>0</v>
      </c>
      <c r="H77" s="7">
        <f>ROUND(+'Phys. Thy.'!E174,2)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Thy.'!H73,0)</f>
        <v>441184</v>
      </c>
      <c r="E78" s="7">
        <f>ROUND(+'Phys. Thy.'!E73,2)</f>
        <v>26.15</v>
      </c>
      <c r="F78" s="7">
        <f t="shared" si="3"/>
        <v>16871.28</v>
      </c>
      <c r="G78" s="2">
        <f>ROUND(+'Phys. Thy.'!H175,0)</f>
        <v>456028</v>
      </c>
      <c r="H78" s="7">
        <f>ROUND(+'Phys. Thy.'!E175,2)</f>
        <v>28.14</v>
      </c>
      <c r="I78" s="7">
        <f t="shared" si="4"/>
        <v>16205.69</v>
      </c>
      <c r="J78" s="7"/>
      <c r="K78" s="8">
        <f t="shared" si="5"/>
        <v>-3.95E-2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Thy.'!H74,0)</f>
        <v>1300222</v>
      </c>
      <c r="E79" s="7">
        <f>ROUND(+'Phys. Thy.'!E74,2)</f>
        <v>49.88</v>
      </c>
      <c r="F79" s="7">
        <f t="shared" si="3"/>
        <v>26067</v>
      </c>
      <c r="G79" s="2">
        <f>ROUND(+'Phys. Thy.'!H176,0)</f>
        <v>1037516</v>
      </c>
      <c r="H79" s="7">
        <f>ROUND(+'Phys. Thy.'!E176,2)</f>
        <v>46.61</v>
      </c>
      <c r="I79" s="7">
        <f t="shared" si="4"/>
        <v>22259.52</v>
      </c>
      <c r="J79" s="7"/>
      <c r="K79" s="8">
        <f t="shared" si="5"/>
        <v>-0.14610000000000001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Thy.'!H75,0)</f>
        <v>392131</v>
      </c>
      <c r="E80" s="7">
        <f>ROUND(+'Phys. Thy.'!E75,2)</f>
        <v>28.99</v>
      </c>
      <c r="F80" s="7">
        <f t="shared" si="3"/>
        <v>13526.42</v>
      </c>
      <c r="G80" s="2">
        <f>ROUND(+'Phys. Thy.'!H177,0)</f>
        <v>424775</v>
      </c>
      <c r="H80" s="7">
        <f>ROUND(+'Phys. Thy.'!E177,2)</f>
        <v>30.21</v>
      </c>
      <c r="I80" s="7">
        <f t="shared" si="4"/>
        <v>14060.74</v>
      </c>
      <c r="J80" s="7"/>
      <c r="K80" s="8">
        <f t="shared" si="5"/>
        <v>3.95E-2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Thy.'!H76,0)</f>
        <v>136453</v>
      </c>
      <c r="E81" s="7">
        <f>ROUND(+'Phys. Thy.'!E76,2)</f>
        <v>7.22</v>
      </c>
      <c r="F81" s="7">
        <f t="shared" si="3"/>
        <v>18899.310000000001</v>
      </c>
      <c r="G81" s="2">
        <f>ROUND(+'Phys. Thy.'!H178,0)</f>
        <v>128043</v>
      </c>
      <c r="H81" s="7">
        <f>ROUND(+'Phys. Thy.'!E178,2)</f>
        <v>6.65</v>
      </c>
      <c r="I81" s="7">
        <f t="shared" si="4"/>
        <v>19254.59</v>
      </c>
      <c r="J81" s="7"/>
      <c r="K81" s="8">
        <f t="shared" si="5"/>
        <v>1.8800000000000001E-2</v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Thy.'!H77,0)</f>
        <v>209955</v>
      </c>
      <c r="E82" s="7">
        <f>ROUND(+'Phys. Thy.'!E77,2)</f>
        <v>7.46</v>
      </c>
      <c r="F82" s="7">
        <f t="shared" si="3"/>
        <v>28144.1</v>
      </c>
      <c r="G82" s="2">
        <f>ROUND(+'Phys. Thy.'!H179,0)</f>
        <v>212382</v>
      </c>
      <c r="H82" s="7">
        <f>ROUND(+'Phys. Thy.'!E179,2)</f>
        <v>10.8</v>
      </c>
      <c r="I82" s="7">
        <f t="shared" si="4"/>
        <v>19665</v>
      </c>
      <c r="J82" s="7"/>
      <c r="K82" s="8">
        <f t="shared" si="5"/>
        <v>-0.30130000000000001</v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Thy.'!H78,0)</f>
        <v>228010</v>
      </c>
      <c r="E83" s="7">
        <f>ROUND(+'Phys. Thy.'!E78,2)</f>
        <v>9.92</v>
      </c>
      <c r="F83" s="7">
        <f t="shared" si="3"/>
        <v>22984.880000000001</v>
      </c>
      <c r="G83" s="2">
        <f>ROUND(+'Phys. Thy.'!H180,0)</f>
        <v>228295</v>
      </c>
      <c r="H83" s="7">
        <f>ROUND(+'Phys. Thy.'!E180,2)</f>
        <v>12.15</v>
      </c>
      <c r="I83" s="7">
        <f t="shared" si="4"/>
        <v>18789.71</v>
      </c>
      <c r="J83" s="7"/>
      <c r="K83" s="8">
        <f t="shared" si="5"/>
        <v>-0.1825</v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Thy.'!H79,0)</f>
        <v>115244</v>
      </c>
      <c r="E84" s="7">
        <f>ROUND(+'Phys. Thy.'!E79,2)</f>
        <v>3.96</v>
      </c>
      <c r="F84" s="7">
        <f t="shared" si="3"/>
        <v>29102.02</v>
      </c>
      <c r="G84" s="2">
        <f>ROUND(+'Phys. Thy.'!H181,0)</f>
        <v>114903</v>
      </c>
      <c r="H84" s="7">
        <f>ROUND(+'Phys. Thy.'!E181,2)</f>
        <v>4.79</v>
      </c>
      <c r="I84" s="7">
        <f t="shared" si="4"/>
        <v>23988.1</v>
      </c>
      <c r="J84" s="7"/>
      <c r="K84" s="8">
        <f t="shared" si="5"/>
        <v>-0.1757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Thy.'!H80,0)</f>
        <v>270059</v>
      </c>
      <c r="E85" s="7">
        <f>ROUND(+'Phys. Thy.'!E80,2)</f>
        <v>12.62</v>
      </c>
      <c r="F85" s="7">
        <f t="shared" si="3"/>
        <v>21399.29</v>
      </c>
      <c r="G85" s="2">
        <f>ROUND(+'Phys. Thy.'!H182,0)</f>
        <v>233900</v>
      </c>
      <c r="H85" s="7">
        <f>ROUND(+'Phys. Thy.'!E182,2)</f>
        <v>15.81</v>
      </c>
      <c r="I85" s="7">
        <f t="shared" si="4"/>
        <v>14794.43</v>
      </c>
      <c r="J85" s="7"/>
      <c r="K85" s="8">
        <f t="shared" si="5"/>
        <v>-0.30859999999999999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Thy.'!H81,0)</f>
        <v>0</v>
      </c>
      <c r="E86" s="7">
        <f>ROUND(+'Phys. Thy.'!E81,2)</f>
        <v>0</v>
      </c>
      <c r="F86" s="7" t="str">
        <f t="shared" si="3"/>
        <v/>
      </c>
      <c r="G86" s="2">
        <f>ROUND(+'Phys. Thy.'!H183,0)</f>
        <v>0</v>
      </c>
      <c r="H86" s="7">
        <f>ROUND(+'Phys. Thy.'!E183,2)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Thy.'!H82,0)</f>
        <v>236880</v>
      </c>
      <c r="E87" s="7">
        <f>ROUND(+'Phys. Thy.'!E82,2)</f>
        <v>10</v>
      </c>
      <c r="F87" s="7">
        <f t="shared" si="3"/>
        <v>23688</v>
      </c>
      <c r="G87" s="2">
        <f>ROUND(+'Phys. Thy.'!H184,0)</f>
        <v>50946</v>
      </c>
      <c r="H87" s="7">
        <f>ROUND(+'Phys. Thy.'!E184,2)</f>
        <v>8.42</v>
      </c>
      <c r="I87" s="7">
        <f t="shared" si="4"/>
        <v>6050.59</v>
      </c>
      <c r="J87" s="7"/>
      <c r="K87" s="8">
        <f t="shared" si="5"/>
        <v>-0.74460000000000004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Thy.'!H83,0)</f>
        <v>266983</v>
      </c>
      <c r="E88" s="7">
        <f>ROUND(+'Phys. Thy.'!E83,2)</f>
        <v>11.42</v>
      </c>
      <c r="F88" s="7">
        <f t="shared" si="3"/>
        <v>23378.55</v>
      </c>
      <c r="G88" s="2">
        <f>ROUND(+'Phys. Thy.'!H185,0)</f>
        <v>85630</v>
      </c>
      <c r="H88" s="7">
        <f>ROUND(+'Phys. Thy.'!E185,2)</f>
        <v>11.68</v>
      </c>
      <c r="I88" s="7">
        <f t="shared" si="4"/>
        <v>7331.34</v>
      </c>
      <c r="J88" s="7"/>
      <c r="K88" s="8">
        <f t="shared" si="5"/>
        <v>-0.68640000000000001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Thy.'!H84,0)</f>
        <v>320245</v>
      </c>
      <c r="E89" s="7">
        <f>ROUND(+'Phys. Thy.'!E84,2)</f>
        <v>12.91</v>
      </c>
      <c r="F89" s="7">
        <f t="shared" si="3"/>
        <v>24805.96</v>
      </c>
      <c r="G89" s="2">
        <f>ROUND(+'Phys. Thy.'!H186,0)</f>
        <v>92341</v>
      </c>
      <c r="H89" s="7">
        <f>ROUND(+'Phys. Thy.'!E186,2)</f>
        <v>11.34</v>
      </c>
      <c r="I89" s="7">
        <f t="shared" si="4"/>
        <v>8142.95</v>
      </c>
      <c r="J89" s="7"/>
      <c r="K89" s="8">
        <f t="shared" si="5"/>
        <v>-0.67169999999999996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Thy.'!H85,0)</f>
        <v>89145</v>
      </c>
      <c r="E90" s="7">
        <f>ROUND(+'Phys. Thy.'!E85,2)</f>
        <v>6.4</v>
      </c>
      <c r="F90" s="7">
        <f t="shared" si="3"/>
        <v>13928.91</v>
      </c>
      <c r="G90" s="2">
        <f>ROUND(+'Phys. Thy.'!H187,0)</f>
        <v>137318</v>
      </c>
      <c r="H90" s="7">
        <f>ROUND(+'Phys. Thy.'!E187,2)</f>
        <v>6.9</v>
      </c>
      <c r="I90" s="7">
        <f t="shared" si="4"/>
        <v>19901.16</v>
      </c>
      <c r="J90" s="7"/>
      <c r="K90" s="8">
        <f t="shared" si="5"/>
        <v>0.42880000000000001</v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Thy.'!H86,0)</f>
        <v>0</v>
      </c>
      <c r="E91" s="7">
        <f>ROUND(+'Phys. Thy.'!E86,2)</f>
        <v>1.97</v>
      </c>
      <c r="F91" s="7" t="str">
        <f t="shared" si="3"/>
        <v/>
      </c>
      <c r="G91" s="2">
        <f>ROUND(+'Phys. Thy.'!H188,0)</f>
        <v>0</v>
      </c>
      <c r="H91" s="7">
        <f>ROUND(+'Phys. Thy.'!E188,2)</f>
        <v>0.59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Thy.'!H87,0)</f>
        <v>6886</v>
      </c>
      <c r="E92" s="7">
        <f>ROUND(+'Phys. Thy.'!E87,2)</f>
        <v>0.56999999999999995</v>
      </c>
      <c r="F92" s="7">
        <f t="shared" si="3"/>
        <v>12080.7</v>
      </c>
      <c r="G92" s="2">
        <f>ROUND(+'Phys. Thy.'!H189,0)</f>
        <v>24370</v>
      </c>
      <c r="H92" s="7">
        <f>ROUND(+'Phys. Thy.'!E189,2)</f>
        <v>1.02</v>
      </c>
      <c r="I92" s="7">
        <f t="shared" si="4"/>
        <v>23892.16</v>
      </c>
      <c r="J92" s="7"/>
      <c r="K92" s="8">
        <f t="shared" si="5"/>
        <v>0.97770000000000001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Thy.'!H88,0)</f>
        <v>169</v>
      </c>
      <c r="E93" s="7">
        <f>ROUND(+'Phys. Thy.'!E88,2)</f>
        <v>0</v>
      </c>
      <c r="F93" s="7" t="str">
        <f t="shared" si="3"/>
        <v/>
      </c>
      <c r="G93" s="2">
        <f>ROUND(+'Phys. Thy.'!H190,0)</f>
        <v>123</v>
      </c>
      <c r="H93" s="7">
        <f>ROUND(+'Phys. Thy.'!E190,2)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Thy.'!H89,0)</f>
        <v>205378</v>
      </c>
      <c r="E94" s="7">
        <f>ROUND(+'Phys. Thy.'!E89,2)</f>
        <v>10.130000000000001</v>
      </c>
      <c r="F94" s="7">
        <f t="shared" si="3"/>
        <v>20274.23</v>
      </c>
      <c r="G94" s="2">
        <f>ROUND(+'Phys. Thy.'!H191,0)</f>
        <v>266522</v>
      </c>
      <c r="H94" s="7">
        <f>ROUND(+'Phys. Thy.'!E191,2)</f>
        <v>13</v>
      </c>
      <c r="I94" s="7">
        <f t="shared" si="4"/>
        <v>20501.689999999999</v>
      </c>
      <c r="J94" s="7"/>
      <c r="K94" s="8">
        <f t="shared" si="5"/>
        <v>1.12E-2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Thy.'!H90,0)</f>
        <v>0</v>
      </c>
      <c r="E95" s="7">
        <f>ROUND(+'Phys. Thy.'!E90,2)</f>
        <v>0</v>
      </c>
      <c r="F95" s="7" t="str">
        <f t="shared" si="3"/>
        <v/>
      </c>
      <c r="G95" s="2">
        <f>ROUND(+'Phys. Thy.'!H192,0)</f>
        <v>0</v>
      </c>
      <c r="H95" s="7">
        <f>ROUND(+'Phys. Thy.'!E192,2)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Thy.'!H91,0)</f>
        <v>112837</v>
      </c>
      <c r="E96" s="7">
        <f>ROUND(+'Phys. Thy.'!E91,2)</f>
        <v>4.7300000000000004</v>
      </c>
      <c r="F96" s="7">
        <f t="shared" si="3"/>
        <v>23855.599999999999</v>
      </c>
      <c r="G96" s="2">
        <f>ROUND(+'Phys. Thy.'!H193,0)</f>
        <v>105461</v>
      </c>
      <c r="H96" s="7">
        <f>ROUND(+'Phys. Thy.'!E193,2)</f>
        <v>4.91</v>
      </c>
      <c r="I96" s="7">
        <f t="shared" si="4"/>
        <v>21478.82</v>
      </c>
      <c r="J96" s="7"/>
      <c r="K96" s="8">
        <f t="shared" si="5"/>
        <v>-9.9599999999999994E-2</v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Thy.'!H92,0)</f>
        <v>29672</v>
      </c>
      <c r="E97" s="7">
        <f>ROUND(+'Phys. Thy.'!E92,2)</f>
        <v>10.16</v>
      </c>
      <c r="F97" s="7">
        <f t="shared" si="3"/>
        <v>2920.47</v>
      </c>
      <c r="G97" s="2">
        <f>ROUND(+'Phys. Thy.'!H194,0)</f>
        <v>258038</v>
      </c>
      <c r="H97" s="7">
        <f>ROUND(+'Phys. Thy.'!E194,2)</f>
        <v>20.53</v>
      </c>
      <c r="I97" s="7">
        <f t="shared" si="4"/>
        <v>12568.83</v>
      </c>
      <c r="J97" s="7"/>
      <c r="K97" s="8">
        <f t="shared" si="5"/>
        <v>3.3037000000000001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Thy.'!H93,0)</f>
        <v>114641</v>
      </c>
      <c r="E98" s="7">
        <f>ROUND(+'Phys. Thy.'!E93,2)</f>
        <v>6.79</v>
      </c>
      <c r="F98" s="7">
        <f t="shared" si="3"/>
        <v>16883.8</v>
      </c>
      <c r="G98" s="2">
        <f>ROUND(+'Phys. Thy.'!H195,0)</f>
        <v>41029</v>
      </c>
      <c r="H98" s="7">
        <f>ROUND(+'Phys. Thy.'!E195,2)</f>
        <v>7.89</v>
      </c>
      <c r="I98" s="7">
        <f t="shared" si="4"/>
        <v>5200.13</v>
      </c>
      <c r="J98" s="7"/>
      <c r="K98" s="8">
        <f t="shared" si="5"/>
        <v>-0.69199999999999995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Thy.'!H94,0)</f>
        <v>145395</v>
      </c>
      <c r="E99" s="7">
        <f>ROUND(+'Phys. Thy.'!E94,2)</f>
        <v>9.51</v>
      </c>
      <c r="F99" s="7">
        <f t="shared" si="3"/>
        <v>15288.64</v>
      </c>
      <c r="G99" s="2">
        <f>ROUND(+'Phys. Thy.'!H196,0)</f>
        <v>144069</v>
      </c>
      <c r="H99" s="7">
        <f>ROUND(+'Phys. Thy.'!E196,2)</f>
        <v>10.220000000000001</v>
      </c>
      <c r="I99" s="7">
        <f t="shared" si="4"/>
        <v>14096.77</v>
      </c>
      <c r="J99" s="7"/>
      <c r="K99" s="8">
        <f t="shared" si="5"/>
        <v>-7.8E-2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Thy.'!H95,0)</f>
        <v>546797</v>
      </c>
      <c r="E100" s="7">
        <f>ROUND(+'Phys. Thy.'!E95,2)</f>
        <v>32.659999999999997</v>
      </c>
      <c r="F100" s="7">
        <f t="shared" si="3"/>
        <v>16742.099999999999</v>
      </c>
      <c r="G100" s="2">
        <f>ROUND(+'Phys. Thy.'!H197,0)</f>
        <v>596076</v>
      </c>
      <c r="H100" s="7">
        <f>ROUND(+'Phys. Thy.'!E197,2)</f>
        <v>36.9</v>
      </c>
      <c r="I100" s="7">
        <f t="shared" si="4"/>
        <v>16153.82</v>
      </c>
      <c r="J100" s="7"/>
      <c r="K100" s="8">
        <f t="shared" si="5"/>
        <v>-3.5099999999999999E-2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Thy.'!H96,0)</f>
        <v>162157</v>
      </c>
      <c r="E101" s="7">
        <f>ROUND(+'Phys. Thy.'!E96,2)</f>
        <v>8.4600000000000009</v>
      </c>
      <c r="F101" s="7">
        <f t="shared" si="3"/>
        <v>19167.490000000002</v>
      </c>
      <c r="G101" s="2">
        <f>ROUND(+'Phys. Thy.'!H198,0)</f>
        <v>164909</v>
      </c>
      <c r="H101" s="7">
        <f>ROUND(+'Phys. Thy.'!E198,2)</f>
        <v>8.23</v>
      </c>
      <c r="I101" s="7">
        <f t="shared" si="4"/>
        <v>20037.55</v>
      </c>
      <c r="J101" s="7"/>
      <c r="K101" s="8">
        <f t="shared" si="5"/>
        <v>4.5400000000000003E-2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Thy.'!H97,0)</f>
        <v>0</v>
      </c>
      <c r="E102" s="7">
        <f>ROUND(+'Phys. Thy.'!E97,2)</f>
        <v>0</v>
      </c>
      <c r="F102" s="7" t="str">
        <f t="shared" si="3"/>
        <v/>
      </c>
      <c r="G102" s="2">
        <f>ROUND(+'Phys. Thy.'!H199,0)</f>
        <v>0</v>
      </c>
      <c r="H102" s="7">
        <f>ROUND(+'Phys. Thy.'!E199,2)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Thy.'!H98,0)</f>
        <v>0</v>
      </c>
      <c r="E103" s="7">
        <f>ROUND(+'Phys. Thy.'!E98,2)</f>
        <v>0</v>
      </c>
      <c r="F103" s="7" t="str">
        <f t="shared" si="3"/>
        <v/>
      </c>
      <c r="G103" s="2">
        <f>ROUND(+'Phys. Thy.'!H200,0)</f>
        <v>0</v>
      </c>
      <c r="H103" s="7">
        <f>ROUND(+'Phys. Thy.'!E200,2)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Thy.'!H99,0)</f>
        <v>0</v>
      </c>
      <c r="E104" s="7">
        <f>ROUND(+'Phys. Thy.'!E99,2)</f>
        <v>0</v>
      </c>
      <c r="F104" s="7" t="str">
        <f t="shared" si="3"/>
        <v/>
      </c>
      <c r="G104" s="2">
        <f>ROUND(+'Phys. Thy.'!H201,0)</f>
        <v>0</v>
      </c>
      <c r="H104" s="7">
        <f>ROUND(+'Phys. Thy.'!E201,2)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Thy.'!H100,0)</f>
        <v>0</v>
      </c>
      <c r="E105" s="7">
        <f>ROUND(+'Phys. Thy.'!E100,2)</f>
        <v>0</v>
      </c>
      <c r="F105" s="7" t="str">
        <f t="shared" si="3"/>
        <v/>
      </c>
      <c r="G105" s="2">
        <f>ROUND(+'Phys. Thy.'!H202,0)</f>
        <v>0</v>
      </c>
      <c r="H105" s="7">
        <f>ROUND(+'Phys. Thy.'!E202,2)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Thy.'!H101,0)</f>
        <v>0</v>
      </c>
      <c r="E106" s="7">
        <f>ROUND(+'Phys. Thy.'!E101,2)</f>
        <v>0</v>
      </c>
      <c r="F106" s="7" t="str">
        <f t="shared" si="3"/>
        <v/>
      </c>
      <c r="G106" s="2">
        <f>ROUND(+'Phys. Thy.'!H203,0)</f>
        <v>0</v>
      </c>
      <c r="H106" s="7">
        <f>ROUND(+'Phys. Thy.'!E203,2)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Thy.'!H102,0)</f>
        <v>0</v>
      </c>
      <c r="E107" s="7">
        <f>ROUND(+'Phys. Thy.'!E102,2)</f>
        <v>0</v>
      </c>
      <c r="F107" s="7" t="str">
        <f t="shared" si="3"/>
        <v/>
      </c>
      <c r="G107" s="2">
        <f>ROUND(+'Phys. Thy.'!H204,0)</f>
        <v>0</v>
      </c>
      <c r="H107" s="7">
        <f>ROUND(+'Phys. Thy.'!E204,2)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Thy.'!H103,0)</f>
        <v>0</v>
      </c>
      <c r="E108" s="7">
        <f>ROUND(+'Phys. Thy.'!E103,2)</f>
        <v>0</v>
      </c>
      <c r="F108" s="7" t="str">
        <f t="shared" si="3"/>
        <v/>
      </c>
      <c r="G108" s="2">
        <f>ROUND(+'Phys. Thy.'!H205,0)</f>
        <v>0</v>
      </c>
      <c r="H108" s="7">
        <f>ROUND(+'Phys. Thy.'!E205,2)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25" sqref="H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350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68</v>
      </c>
      <c r="F8" s="1" t="s">
        <v>2</v>
      </c>
      <c r="G8" s="1" t="s">
        <v>68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69</v>
      </c>
      <c r="E9" s="1" t="s">
        <v>4</v>
      </c>
      <c r="F9" s="1" t="s">
        <v>4</v>
      </c>
      <c r="G9" s="1" t="s">
        <v>69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Thy.'!E5*2080,0)</f>
        <v>163197</v>
      </c>
      <c r="E10" s="2">
        <f>ROUND(+'Phys. Thy.'!F5,0)</f>
        <v>120383</v>
      </c>
      <c r="F10" s="7">
        <f>IF(D10=0,"",IF(E10=0,"",ROUND(D10/E10,2)))</f>
        <v>1.36</v>
      </c>
      <c r="G10" s="2">
        <f>ROUND(+'Phys. Thy.'!E107*2080,0)</f>
        <v>166358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Thy.'!E6*2080,0)</f>
        <v>63461</v>
      </c>
      <c r="E11" s="2">
        <f>ROUND(+'Phys. Thy.'!F6,0)</f>
        <v>63491</v>
      </c>
      <c r="F11" s="7">
        <f t="shared" ref="F11:F74" si="0">IF(D11=0,"",IF(E11=0,"",ROUND(D11/E11,2)))</f>
        <v>1</v>
      </c>
      <c r="G11" s="2">
        <f>ROUND(+'Phys. Thy.'!E108*2080,0)</f>
        <v>66914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Thy.'!E7*2080,0)</f>
        <v>4555</v>
      </c>
      <c r="E12" s="2">
        <f>ROUND(+'Phys. Thy.'!F7,0)</f>
        <v>16581</v>
      </c>
      <c r="F12" s="7">
        <f t="shared" si="0"/>
        <v>0.27</v>
      </c>
      <c r="G12" s="2">
        <f>ROUND(+'Phys. Thy.'!E109*2080,0)</f>
        <v>4493</v>
      </c>
      <c r="H12" s="2">
        <f>ROUND(+'Phys. Thy.'!F109,0)</f>
        <v>14954</v>
      </c>
      <c r="I12" s="7">
        <f t="shared" si="1"/>
        <v>0.3</v>
      </c>
      <c r="J12" s="7"/>
      <c r="K12" s="8">
        <f t="shared" si="2"/>
        <v>0.1111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Thy.'!E8*2080,0)</f>
        <v>206502</v>
      </c>
      <c r="E13" s="2">
        <f>ROUND(+'Phys. Thy.'!F8,0)</f>
        <v>285365</v>
      </c>
      <c r="F13" s="7">
        <f t="shared" si="0"/>
        <v>0.72</v>
      </c>
      <c r="G13" s="2">
        <f>ROUND(+'Phys. Thy.'!E110*2080,0)</f>
        <v>197870</v>
      </c>
      <c r="H13" s="2">
        <f>ROUND(+'Phys. Thy.'!F110,0)</f>
        <v>263683</v>
      </c>
      <c r="I13" s="7">
        <f t="shared" si="1"/>
        <v>0.75</v>
      </c>
      <c r="J13" s="7"/>
      <c r="K13" s="8">
        <f t="shared" si="2"/>
        <v>4.1700000000000001E-2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Thy.'!E9*2080,0)</f>
        <v>76690</v>
      </c>
      <c r="E14" s="2">
        <f>ROUND(+'Phys. Thy.'!F9,0)</f>
        <v>0</v>
      </c>
      <c r="F14" s="7" t="str">
        <f t="shared" si="0"/>
        <v/>
      </c>
      <c r="G14" s="2">
        <f>ROUND(+'Phys. Thy.'!E111*2080,0)</f>
        <v>80413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Thy.'!E10*2080,0)</f>
        <v>0</v>
      </c>
      <c r="E15" s="2">
        <f>ROUND(+'Phys. Thy.'!F10,0)</f>
        <v>0</v>
      </c>
      <c r="F15" s="7" t="str">
        <f t="shared" si="0"/>
        <v/>
      </c>
      <c r="G15" s="2">
        <f>ROUND(+'Phys. Thy.'!E112*2080,0)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Thy.'!E11*2080,0)</f>
        <v>19053</v>
      </c>
      <c r="E16" s="2">
        <f>ROUND(+'Phys. Thy.'!F11,0)</f>
        <v>27536</v>
      </c>
      <c r="F16" s="7">
        <f t="shared" si="0"/>
        <v>0.69</v>
      </c>
      <c r="G16" s="2">
        <f>ROUND(+'Phys. Thy.'!E113*2080,0)</f>
        <v>21154</v>
      </c>
      <c r="H16" s="2">
        <f>ROUND(+'Phys. Thy.'!F113,0)</f>
        <v>32729</v>
      </c>
      <c r="I16" s="7">
        <f t="shared" si="1"/>
        <v>0.65</v>
      </c>
      <c r="J16" s="7"/>
      <c r="K16" s="8">
        <f t="shared" si="2"/>
        <v>-5.8000000000000003E-2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Thy.'!E12*2080,0)</f>
        <v>42453</v>
      </c>
      <c r="E17" s="2">
        <f>ROUND(+'Phys. Thy.'!F12,0)</f>
        <v>60479</v>
      </c>
      <c r="F17" s="7">
        <f t="shared" si="0"/>
        <v>0.7</v>
      </c>
      <c r="G17" s="2">
        <f>ROUND(+'Phys. Thy.'!E114*2080,0)</f>
        <v>29474</v>
      </c>
      <c r="H17" s="2">
        <f>ROUND(+'Phys. Thy.'!F114,0)</f>
        <v>22929</v>
      </c>
      <c r="I17" s="7">
        <f t="shared" si="1"/>
        <v>1.29</v>
      </c>
      <c r="J17" s="7"/>
      <c r="K17" s="8">
        <f t="shared" si="2"/>
        <v>0.84289999999999998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Thy.'!E13*2080,0)</f>
        <v>1685</v>
      </c>
      <c r="E18" s="2">
        <f>ROUND(+'Phys. Thy.'!F13,0)</f>
        <v>951</v>
      </c>
      <c r="F18" s="7">
        <f t="shared" si="0"/>
        <v>1.77</v>
      </c>
      <c r="G18" s="2">
        <f>ROUND(+'Phys. Thy.'!E115*2080,0)</f>
        <v>125</v>
      </c>
      <c r="H18" s="2">
        <f>ROUND(+'Phys. Thy.'!F115,0)</f>
        <v>991</v>
      </c>
      <c r="I18" s="7">
        <f t="shared" si="1"/>
        <v>0.13</v>
      </c>
      <c r="J18" s="7"/>
      <c r="K18" s="8">
        <f t="shared" si="2"/>
        <v>-0.92659999999999998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Thy.'!E14*2080,0)</f>
        <v>68328</v>
      </c>
      <c r="E19" s="2">
        <f>ROUND(+'Phys. Thy.'!F14,0)</f>
        <v>66306</v>
      </c>
      <c r="F19" s="7">
        <f t="shared" si="0"/>
        <v>1.03</v>
      </c>
      <c r="G19" s="2">
        <f>ROUND(+'Phys. Thy.'!E116*2080,0)</f>
        <v>29890</v>
      </c>
      <c r="H19" s="2">
        <f>ROUND(+'Phys. Thy.'!F116,0)</f>
        <v>63909</v>
      </c>
      <c r="I19" s="7">
        <f t="shared" si="1"/>
        <v>0.47</v>
      </c>
      <c r="J19" s="7"/>
      <c r="K19" s="8">
        <f t="shared" si="2"/>
        <v>-0.54369999999999996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Thy.'!E15*2080,0)</f>
        <v>136989</v>
      </c>
      <c r="E20" s="2">
        <f>ROUND(+'Phys. Thy.'!F15,0)</f>
        <v>89482</v>
      </c>
      <c r="F20" s="7">
        <f t="shared" si="0"/>
        <v>1.53</v>
      </c>
      <c r="G20" s="2">
        <f>ROUND(+'Phys. Thy.'!E117*2080,0)</f>
        <v>141877</v>
      </c>
      <c r="H20" s="2">
        <f>ROUND(+'Phys. Thy.'!F117,0)</f>
        <v>93804</v>
      </c>
      <c r="I20" s="7">
        <f t="shared" si="1"/>
        <v>1.51</v>
      </c>
      <c r="J20" s="7"/>
      <c r="K20" s="8">
        <f t="shared" si="2"/>
        <v>-1.3100000000000001E-2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Thy.'!E16*2080,0)</f>
        <v>83720</v>
      </c>
      <c r="E21" s="2">
        <f>ROUND(+'Phys. Thy.'!F16,0)</f>
        <v>148335</v>
      </c>
      <c r="F21" s="7">
        <f t="shared" si="0"/>
        <v>0.56000000000000005</v>
      </c>
      <c r="G21" s="2">
        <f>ROUND(+'Phys. Thy.'!E118*2080,0)</f>
        <v>78104</v>
      </c>
      <c r="H21" s="2">
        <f>ROUND(+'Phys. Thy.'!F118,0)</f>
        <v>144671</v>
      </c>
      <c r="I21" s="7">
        <f t="shared" si="1"/>
        <v>0.54</v>
      </c>
      <c r="J21" s="7"/>
      <c r="K21" s="8">
        <f t="shared" si="2"/>
        <v>-3.5700000000000003E-2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Thy.'!E17*2080,0)</f>
        <v>0</v>
      </c>
      <c r="E22" s="2">
        <f>ROUND(+'Phys. Thy.'!F17,0)</f>
        <v>2024</v>
      </c>
      <c r="F22" s="7" t="str">
        <f t="shared" si="0"/>
        <v/>
      </c>
      <c r="G22" s="2">
        <f>ROUND(+'Phys. Thy.'!E119*2080,0)</f>
        <v>0</v>
      </c>
      <c r="H22" s="2">
        <f>ROUND(+'Phys. Thy.'!F119,0)</f>
        <v>1982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Thy.'!E18*2080,0)</f>
        <v>16994</v>
      </c>
      <c r="E23" s="2">
        <f>ROUND(+'Phys. Thy.'!F18,0)</f>
        <v>24393</v>
      </c>
      <c r="F23" s="7">
        <f t="shared" si="0"/>
        <v>0.7</v>
      </c>
      <c r="G23" s="2">
        <f>ROUND(+'Phys. Thy.'!E120*2080,0)</f>
        <v>16994</v>
      </c>
      <c r="H23" s="2">
        <f>ROUND(+'Phys. Thy.'!F120,0)</f>
        <v>22545</v>
      </c>
      <c r="I23" s="7">
        <f t="shared" si="1"/>
        <v>0.75</v>
      </c>
      <c r="J23" s="7"/>
      <c r="K23" s="8">
        <f t="shared" si="2"/>
        <v>7.1400000000000005E-2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Thy.'!E19*2080,0)</f>
        <v>85696</v>
      </c>
      <c r="E24" s="2">
        <f>ROUND(+'Phys. Thy.'!F19,0)</f>
        <v>87536</v>
      </c>
      <c r="F24" s="7">
        <f t="shared" si="0"/>
        <v>0.98</v>
      </c>
      <c r="G24" s="2">
        <f>ROUND(+'Phys. Thy.'!E121*2080,0)</f>
        <v>81536</v>
      </c>
      <c r="H24" s="2">
        <f>ROUND(+'Phys. Thy.'!F121,0)</f>
        <v>81713</v>
      </c>
      <c r="I24" s="7">
        <f t="shared" si="1"/>
        <v>1</v>
      </c>
      <c r="J24" s="7"/>
      <c r="K24" s="8">
        <f t="shared" si="2"/>
        <v>2.0400000000000001E-2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Thy.'!E20*2080,0)</f>
        <v>20176</v>
      </c>
      <c r="E25" s="2">
        <f>ROUND(+'Phys. Thy.'!F20,0)</f>
        <v>21917</v>
      </c>
      <c r="F25" s="7">
        <f t="shared" si="0"/>
        <v>0.92</v>
      </c>
      <c r="G25" s="2">
        <f>ROUND(+'Phys. Thy.'!E122*2080,0)</f>
        <v>19136</v>
      </c>
      <c r="H25" s="2">
        <f>ROUND(+'Phys. Thy.'!F122,0)</f>
        <v>22957</v>
      </c>
      <c r="I25" s="7">
        <f t="shared" si="1"/>
        <v>0.83</v>
      </c>
      <c r="J25" s="7"/>
      <c r="K25" s="8">
        <f t="shared" si="2"/>
        <v>-9.7799999999999998E-2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Thy.'!E21*2080,0)</f>
        <v>0</v>
      </c>
      <c r="E26" s="2">
        <f>ROUND(+'Phys. Thy.'!F21,0)</f>
        <v>0</v>
      </c>
      <c r="F26" s="7" t="str">
        <f t="shared" si="0"/>
        <v/>
      </c>
      <c r="G26" s="2">
        <f>ROUND(+'Phys. Thy.'!E123*2080,0)</f>
        <v>15621</v>
      </c>
      <c r="H26" s="2">
        <f>ROUND(+'Phys. Thy.'!F123,0)</f>
        <v>6111</v>
      </c>
      <c r="I26" s="7">
        <f t="shared" si="1"/>
        <v>2.56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Thy.'!E22*2080,0)</f>
        <v>0</v>
      </c>
      <c r="E27" s="2">
        <f>ROUND(+'Phys. Thy.'!F22,0)</f>
        <v>14741</v>
      </c>
      <c r="F27" s="7" t="str">
        <f t="shared" si="0"/>
        <v/>
      </c>
      <c r="G27" s="2">
        <f>ROUND(+'Phys. Thy.'!E124*2080,0)</f>
        <v>0</v>
      </c>
      <c r="H27" s="2">
        <f>ROUND(+'Phys. Thy.'!F124,0)</f>
        <v>18460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Thy.'!E23*2080,0)</f>
        <v>0</v>
      </c>
      <c r="E28" s="2">
        <f>ROUND(+'Phys. Thy.'!F23,0)</f>
        <v>7726</v>
      </c>
      <c r="F28" s="7" t="str">
        <f t="shared" si="0"/>
        <v/>
      </c>
      <c r="G28" s="2">
        <f>ROUND(+'Phys. Thy.'!E125*2080,0)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Thy.'!E24*2080,0)</f>
        <v>57845</v>
      </c>
      <c r="E29" s="2">
        <f>ROUND(+'Phys. Thy.'!F24,0)</f>
        <v>0</v>
      </c>
      <c r="F29" s="7" t="str">
        <f t="shared" si="0"/>
        <v/>
      </c>
      <c r="G29" s="2">
        <f>ROUND(+'Phys. Thy.'!E126*2080,0)</f>
        <v>61693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Thy.'!E25*2080,0)</f>
        <v>13915</v>
      </c>
      <c r="E30" s="2">
        <f>ROUND(+'Phys. Thy.'!F25,0)</f>
        <v>0</v>
      </c>
      <c r="F30" s="7" t="str">
        <f t="shared" si="0"/>
        <v/>
      </c>
      <c r="G30" s="2">
        <f>ROUND(+'Phys. Thy.'!E127*2080,0)</f>
        <v>15371</v>
      </c>
      <c r="H30" s="2">
        <f>ROUND(+'Phys. Thy.'!F127,0)</f>
        <v>290012</v>
      </c>
      <c r="I30" s="7">
        <f t="shared" si="1"/>
        <v>0.05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Thy.'!E26*2080,0)</f>
        <v>0</v>
      </c>
      <c r="E31" s="2">
        <f>ROUND(+'Phys. Thy.'!F26,0)</f>
        <v>0</v>
      </c>
      <c r="F31" s="7" t="str">
        <f t="shared" si="0"/>
        <v/>
      </c>
      <c r="G31" s="2">
        <f>ROUND(+'Phys. Thy.'!E128*2080,0)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Thy.'!E27*2080,0)</f>
        <v>82534</v>
      </c>
      <c r="E32" s="2">
        <f>ROUND(+'Phys. Thy.'!F27,0)</f>
        <v>149050</v>
      </c>
      <c r="F32" s="7">
        <f t="shared" si="0"/>
        <v>0.55000000000000004</v>
      </c>
      <c r="G32" s="2">
        <f>ROUND(+'Phys. Thy.'!E129*2080,0)</f>
        <v>57262</v>
      </c>
      <c r="H32" s="2">
        <f>ROUND(+'Phys. Thy.'!F129,0)</f>
        <v>114364</v>
      </c>
      <c r="I32" s="7">
        <f t="shared" si="1"/>
        <v>0.5</v>
      </c>
      <c r="J32" s="7"/>
      <c r="K32" s="8">
        <f t="shared" si="2"/>
        <v>-9.0899999999999995E-2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Thy.'!E28*2080,0)</f>
        <v>38750</v>
      </c>
      <c r="E33" s="2">
        <f>ROUND(+'Phys. Thy.'!F28,0)</f>
        <v>29106</v>
      </c>
      <c r="F33" s="7">
        <f t="shared" si="0"/>
        <v>1.33</v>
      </c>
      <c r="G33" s="2">
        <f>ROUND(+'Phys. Thy.'!E130*2080,0)</f>
        <v>35214</v>
      </c>
      <c r="H33" s="2">
        <f>ROUND(+'Phys. Thy.'!F130,0)</f>
        <v>54817</v>
      </c>
      <c r="I33" s="7">
        <f t="shared" si="1"/>
        <v>0.64</v>
      </c>
      <c r="J33" s="7"/>
      <c r="K33" s="8">
        <f t="shared" si="2"/>
        <v>-0.51880000000000004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Thy.'!E29*2080,0)</f>
        <v>8965</v>
      </c>
      <c r="E34" s="2">
        <f>ROUND(+'Phys. Thy.'!F29,0)</f>
        <v>11702</v>
      </c>
      <c r="F34" s="7">
        <f t="shared" si="0"/>
        <v>0.77</v>
      </c>
      <c r="G34" s="2">
        <f>ROUND(+'Phys. Thy.'!E131*2080,0)</f>
        <v>8757</v>
      </c>
      <c r="H34" s="2">
        <f>ROUND(+'Phys. Thy.'!F131,0)</f>
        <v>11697</v>
      </c>
      <c r="I34" s="7">
        <f t="shared" si="1"/>
        <v>0.75</v>
      </c>
      <c r="J34" s="7"/>
      <c r="K34" s="8">
        <f t="shared" si="2"/>
        <v>-2.5999999999999999E-2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Thy.'!E30*2080,0)</f>
        <v>291</v>
      </c>
      <c r="E35" s="2">
        <f>ROUND(+'Phys. Thy.'!F30,0)</f>
        <v>0</v>
      </c>
      <c r="F35" s="7" t="str">
        <f t="shared" si="0"/>
        <v/>
      </c>
      <c r="G35" s="2">
        <f>ROUND(+'Phys. Thy.'!E132*2080,0)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Thy.'!E31*2080,0)</f>
        <v>5949</v>
      </c>
      <c r="E36" s="2">
        <f>ROUND(+'Phys. Thy.'!F31,0)</f>
        <v>4879</v>
      </c>
      <c r="F36" s="7">
        <f t="shared" si="0"/>
        <v>1.22</v>
      </c>
      <c r="G36" s="2">
        <f>ROUND(+'Phys. Thy.'!E133*2080,0)</f>
        <v>5554</v>
      </c>
      <c r="H36" s="2">
        <f>ROUND(+'Phys. Thy.'!F133,0)</f>
        <v>6931</v>
      </c>
      <c r="I36" s="7">
        <f t="shared" si="1"/>
        <v>0.8</v>
      </c>
      <c r="J36" s="7"/>
      <c r="K36" s="8">
        <f t="shared" si="2"/>
        <v>-0.34429999999999999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Thy.'!E32*2080,0)</f>
        <v>81162</v>
      </c>
      <c r="E37" s="2">
        <f>ROUND(+'Phys. Thy.'!F32,0)</f>
        <v>159595</v>
      </c>
      <c r="F37" s="7">
        <f t="shared" si="0"/>
        <v>0.51</v>
      </c>
      <c r="G37" s="2">
        <f>ROUND(+'Phys. Thy.'!E134*2080,0)</f>
        <v>127712</v>
      </c>
      <c r="H37" s="2">
        <f>ROUND(+'Phys. Thy.'!F134,0)</f>
        <v>169535</v>
      </c>
      <c r="I37" s="7">
        <f t="shared" si="1"/>
        <v>0.75</v>
      </c>
      <c r="J37" s="7"/>
      <c r="K37" s="8">
        <f t="shared" si="2"/>
        <v>0.47060000000000002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Thy.'!E33*2080,0)</f>
        <v>4222</v>
      </c>
      <c r="E38" s="2">
        <f>ROUND(+'Phys. Thy.'!F33,0)</f>
        <v>5602</v>
      </c>
      <c r="F38" s="7">
        <f t="shared" si="0"/>
        <v>0.75</v>
      </c>
      <c r="G38" s="2">
        <f>ROUND(+'Phys. Thy.'!E135*2080,0)</f>
        <v>5346</v>
      </c>
      <c r="H38" s="2">
        <f>ROUND(+'Phys. Thy.'!F135,0)</f>
        <v>5235</v>
      </c>
      <c r="I38" s="7">
        <f t="shared" si="1"/>
        <v>1.02</v>
      </c>
      <c r="J38" s="7"/>
      <c r="K38" s="8">
        <f t="shared" si="2"/>
        <v>0.36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Thy.'!E34*2080,0)</f>
        <v>99195</v>
      </c>
      <c r="E39" s="2">
        <f>ROUND(+'Phys. Thy.'!F34,0)</f>
        <v>3188773</v>
      </c>
      <c r="F39" s="7">
        <f t="shared" si="0"/>
        <v>0.03</v>
      </c>
      <c r="G39" s="2">
        <f>ROUND(+'Phys. Thy.'!E136*2080,0)</f>
        <v>98238</v>
      </c>
      <c r="H39" s="2">
        <f>ROUND(+'Phys. Thy.'!F136,0)</f>
        <v>3082308</v>
      </c>
      <c r="I39" s="7">
        <f t="shared" si="1"/>
        <v>0.03</v>
      </c>
      <c r="J39" s="7"/>
      <c r="K39" s="8">
        <f t="shared" si="2"/>
        <v>0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Thy.'!E35*2080,0)</f>
        <v>29973</v>
      </c>
      <c r="E40" s="2">
        <f>ROUND(+'Phys. Thy.'!F35,0)</f>
        <v>24983</v>
      </c>
      <c r="F40" s="7">
        <f t="shared" si="0"/>
        <v>1.2</v>
      </c>
      <c r="G40" s="2">
        <f>ROUND(+'Phys. Thy.'!E137*2080,0)</f>
        <v>34965</v>
      </c>
      <c r="H40" s="2">
        <f>ROUND(+'Phys. Thy.'!F137,0)</f>
        <v>35020</v>
      </c>
      <c r="I40" s="7">
        <f t="shared" si="1"/>
        <v>1</v>
      </c>
      <c r="J40" s="7"/>
      <c r="K40" s="8">
        <f t="shared" si="2"/>
        <v>-0.16669999999999999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Thy.'!E36*2080,0)</f>
        <v>0</v>
      </c>
      <c r="E41" s="2">
        <f>ROUND(+'Phys. Thy.'!F36,0)</f>
        <v>17859</v>
      </c>
      <c r="F41" s="7" t="str">
        <f t="shared" si="0"/>
        <v/>
      </c>
      <c r="G41" s="2">
        <f>ROUND(+'Phys. Thy.'!E138*2080,0)</f>
        <v>14290</v>
      </c>
      <c r="H41" s="2">
        <f>ROUND(+'Phys. Thy.'!F138,0)</f>
        <v>17095</v>
      </c>
      <c r="I41" s="7">
        <f t="shared" si="1"/>
        <v>0.84</v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Thy.'!E37*2080,0)</f>
        <v>30160</v>
      </c>
      <c r="E42" s="2">
        <f>ROUND(+'Phys. Thy.'!F37,0)</f>
        <v>41171</v>
      </c>
      <c r="F42" s="7">
        <f t="shared" si="0"/>
        <v>0.73</v>
      </c>
      <c r="G42" s="2">
        <f>ROUND(+'Phys. Thy.'!E139*2080,0)</f>
        <v>31200</v>
      </c>
      <c r="H42" s="2">
        <f>ROUND(+'Phys. Thy.'!F139,0)</f>
        <v>44068</v>
      </c>
      <c r="I42" s="7">
        <f t="shared" si="1"/>
        <v>0.71</v>
      </c>
      <c r="J42" s="7"/>
      <c r="K42" s="8">
        <f t="shared" si="2"/>
        <v>-2.7400000000000001E-2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Thy.'!E38*2080,0)</f>
        <v>0</v>
      </c>
      <c r="E43" s="2">
        <f>ROUND(+'Phys. Thy.'!F38,0)</f>
        <v>0</v>
      </c>
      <c r="F43" s="7" t="str">
        <f t="shared" si="0"/>
        <v/>
      </c>
      <c r="G43" s="2">
        <f>ROUND(+'Phys. Thy.'!E140*2080,0)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Thy.'!E39*2080,0)</f>
        <v>0</v>
      </c>
      <c r="E44" s="2">
        <f>ROUND(+'Phys. Thy.'!F39,0)</f>
        <v>4809</v>
      </c>
      <c r="F44" s="7" t="str">
        <f t="shared" si="0"/>
        <v/>
      </c>
      <c r="G44" s="2">
        <f>ROUND(+'Phys. Thy.'!E141*2080,0)</f>
        <v>0</v>
      </c>
      <c r="H44" s="2">
        <f>ROUND(+'Phys. Thy.'!F141,0)</f>
        <v>5176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Thy.'!E40*2080,0)</f>
        <v>16390</v>
      </c>
      <c r="E45" s="2">
        <f>ROUND(+'Phys. Thy.'!F40,0)</f>
        <v>23283</v>
      </c>
      <c r="F45" s="7">
        <f t="shared" si="0"/>
        <v>0.7</v>
      </c>
      <c r="G45" s="2">
        <f>ROUND(+'Phys. Thy.'!E142*2080,0)</f>
        <v>16182</v>
      </c>
      <c r="H45" s="2">
        <f>ROUND(+'Phys. Thy.'!F142,0)</f>
        <v>22264</v>
      </c>
      <c r="I45" s="7">
        <f t="shared" si="1"/>
        <v>0.73</v>
      </c>
      <c r="J45" s="7"/>
      <c r="K45" s="8">
        <f t="shared" si="2"/>
        <v>4.2900000000000001E-2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Thy.'!E41*2080,0)</f>
        <v>0</v>
      </c>
      <c r="E46" s="2">
        <f>ROUND(+'Phys. Thy.'!F41,0)</f>
        <v>3008</v>
      </c>
      <c r="F46" s="7" t="str">
        <f t="shared" si="0"/>
        <v/>
      </c>
      <c r="G46" s="2">
        <f>ROUND(+'Phys. Thy.'!E143*2080,0)</f>
        <v>0</v>
      </c>
      <c r="H46" s="2">
        <f>ROUND(+'Phys. Thy.'!F143,0)</f>
        <v>3349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Thy.'!E42*2080,0)</f>
        <v>2371</v>
      </c>
      <c r="E47" s="2">
        <f>ROUND(+'Phys. Thy.'!F42,0)</f>
        <v>4786</v>
      </c>
      <c r="F47" s="7">
        <f t="shared" si="0"/>
        <v>0.5</v>
      </c>
      <c r="G47" s="2">
        <f>ROUND(+'Phys. Thy.'!E144*2080,0)</f>
        <v>5803</v>
      </c>
      <c r="H47" s="2">
        <f>ROUND(+'Phys. Thy.'!F144,0)</f>
        <v>8412</v>
      </c>
      <c r="I47" s="7">
        <f t="shared" si="1"/>
        <v>0.69</v>
      </c>
      <c r="J47" s="7"/>
      <c r="K47" s="8">
        <f t="shared" si="2"/>
        <v>0.38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Thy.'!E43*2080,0)</f>
        <v>0</v>
      </c>
      <c r="E48" s="2">
        <f>ROUND(+'Phys. Thy.'!F43,0)</f>
        <v>0</v>
      </c>
      <c r="F48" s="7" t="str">
        <f t="shared" si="0"/>
        <v/>
      </c>
      <c r="G48" s="2">
        <f>ROUND(+'Phys. Thy.'!E145*2080,0)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Thy.'!E44*2080,0)</f>
        <v>0</v>
      </c>
      <c r="E49" s="2">
        <f>ROUND(+'Phys. Thy.'!F44,0)</f>
        <v>8854</v>
      </c>
      <c r="F49" s="7" t="str">
        <f t="shared" si="0"/>
        <v/>
      </c>
      <c r="G49" s="2">
        <f>ROUND(+'Phys. Thy.'!E146*2080,0)</f>
        <v>0</v>
      </c>
      <c r="H49" s="2">
        <f>ROUND(+'Phys. Thy.'!F146,0)</f>
        <v>49805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Thy.'!E45*2080,0)</f>
        <v>120786</v>
      </c>
      <c r="E50" s="2">
        <f>ROUND(+'Phys. Thy.'!F45,0)</f>
        <v>181359</v>
      </c>
      <c r="F50" s="7">
        <f t="shared" si="0"/>
        <v>0.67</v>
      </c>
      <c r="G50" s="2">
        <f>ROUND(+'Phys. Thy.'!E147*2080,0)</f>
        <v>134638</v>
      </c>
      <c r="H50" s="2">
        <f>ROUND(+'Phys. Thy.'!F147,0)</f>
        <v>193690</v>
      </c>
      <c r="I50" s="7">
        <f t="shared" si="1"/>
        <v>0.7</v>
      </c>
      <c r="J50" s="7"/>
      <c r="K50" s="8">
        <f t="shared" si="2"/>
        <v>4.48E-2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Thy.'!E46*2080,0)</f>
        <v>0</v>
      </c>
      <c r="E51" s="2">
        <f>ROUND(+'Phys. Thy.'!F46,0)</f>
        <v>0</v>
      </c>
      <c r="F51" s="7" t="str">
        <f t="shared" si="0"/>
        <v/>
      </c>
      <c r="G51" s="2">
        <f>ROUND(+'Phys. Thy.'!E148*2080,0)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Thy.'!E47*2080,0)</f>
        <v>73154</v>
      </c>
      <c r="E52" s="2">
        <f>ROUND(+'Phys. Thy.'!F47,0)</f>
        <v>81604</v>
      </c>
      <c r="F52" s="7">
        <f t="shared" si="0"/>
        <v>0.9</v>
      </c>
      <c r="G52" s="2">
        <f>ROUND(+'Phys. Thy.'!E149*2080,0)</f>
        <v>68390</v>
      </c>
      <c r="H52" s="2">
        <f>ROUND(+'Phys. Thy.'!F149,0)</f>
        <v>74842</v>
      </c>
      <c r="I52" s="7">
        <f t="shared" si="1"/>
        <v>0.91</v>
      </c>
      <c r="J52" s="7"/>
      <c r="K52" s="8">
        <f t="shared" si="2"/>
        <v>1.11E-2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Thy.'!E48*2080,0)</f>
        <v>45032</v>
      </c>
      <c r="E53" s="2">
        <f>ROUND(+'Phys. Thy.'!F48,0)</f>
        <v>0</v>
      </c>
      <c r="F53" s="7" t="str">
        <f t="shared" si="0"/>
        <v/>
      </c>
      <c r="G53" s="2">
        <f>ROUND(+'Phys. Thy.'!E150*2080,0)</f>
        <v>51168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Thy.'!E49*2080,0)</f>
        <v>25480</v>
      </c>
      <c r="E54" s="2">
        <f>ROUND(+'Phys. Thy.'!F49,0)</f>
        <v>43226</v>
      </c>
      <c r="F54" s="7">
        <f t="shared" si="0"/>
        <v>0.59</v>
      </c>
      <c r="G54" s="2">
        <f>ROUND(+'Phys. Thy.'!E151*2080,0)</f>
        <v>26832</v>
      </c>
      <c r="H54" s="2">
        <f>ROUND(+'Phys. Thy.'!F151,0)</f>
        <v>45768</v>
      </c>
      <c r="I54" s="7">
        <f t="shared" si="1"/>
        <v>0.59</v>
      </c>
      <c r="J54" s="7"/>
      <c r="K54" s="8">
        <f t="shared" si="2"/>
        <v>0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Thy.'!E50*2080,0)</f>
        <v>32552</v>
      </c>
      <c r="E55" s="2">
        <f>ROUND(+'Phys. Thy.'!F50,0)</f>
        <v>16345</v>
      </c>
      <c r="F55" s="7">
        <f t="shared" si="0"/>
        <v>1.99</v>
      </c>
      <c r="G55" s="2">
        <f>ROUND(+'Phys. Thy.'!E152*2080,0)</f>
        <v>33800</v>
      </c>
      <c r="H55" s="2">
        <f>ROUND(+'Phys. Thy.'!F152,0)</f>
        <v>15720</v>
      </c>
      <c r="I55" s="7">
        <f t="shared" si="1"/>
        <v>2.15</v>
      </c>
      <c r="J55" s="7"/>
      <c r="K55" s="8">
        <f t="shared" si="2"/>
        <v>8.0399999999999999E-2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Thy.'!E51*2080,0)</f>
        <v>8112</v>
      </c>
      <c r="E56" s="2">
        <f>ROUND(+'Phys. Thy.'!F51,0)</f>
        <v>4222</v>
      </c>
      <c r="F56" s="7">
        <f t="shared" si="0"/>
        <v>1.92</v>
      </c>
      <c r="G56" s="2">
        <f>ROUND(+'Phys. Thy.'!E153*2080,0)</f>
        <v>12106</v>
      </c>
      <c r="H56" s="2">
        <f>ROUND(+'Phys. Thy.'!F153,0)</f>
        <v>7750</v>
      </c>
      <c r="I56" s="7">
        <f t="shared" si="1"/>
        <v>1.56</v>
      </c>
      <c r="J56" s="7"/>
      <c r="K56" s="8">
        <f t="shared" si="2"/>
        <v>-0.1875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Thy.'!E52*2080,0)</f>
        <v>27581</v>
      </c>
      <c r="E57" s="2">
        <f>ROUND(+'Phys. Thy.'!F52,0)</f>
        <v>0</v>
      </c>
      <c r="F57" s="7" t="str">
        <f t="shared" si="0"/>
        <v/>
      </c>
      <c r="G57" s="2">
        <f>ROUND(+'Phys. Thy.'!E154*2080,0)</f>
        <v>28330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Thy.'!E53*2080,0)</f>
        <v>0</v>
      </c>
      <c r="E58" s="2">
        <f>ROUND(+'Phys. Thy.'!F53,0)</f>
        <v>84869</v>
      </c>
      <c r="F58" s="7" t="str">
        <f t="shared" si="0"/>
        <v/>
      </c>
      <c r="G58" s="2">
        <f>ROUND(+'Phys. Thy.'!E155*2080,0)</f>
        <v>0</v>
      </c>
      <c r="H58" s="2">
        <f>ROUND(+'Phys. Thy.'!F155,0)</f>
        <v>90993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Thy.'!E54*2080,0)</f>
        <v>26083</v>
      </c>
      <c r="E59" s="2">
        <f>ROUND(+'Phys. Thy.'!F54,0)</f>
        <v>31134</v>
      </c>
      <c r="F59" s="7">
        <f t="shared" si="0"/>
        <v>0.84</v>
      </c>
      <c r="G59" s="2">
        <f>ROUND(+'Phys. Thy.'!E156*2080,0)</f>
        <v>27914</v>
      </c>
      <c r="H59" s="2">
        <f>ROUND(+'Phys. Thy.'!F156,0)</f>
        <v>33369</v>
      </c>
      <c r="I59" s="7">
        <f t="shared" si="1"/>
        <v>0.84</v>
      </c>
      <c r="J59" s="7"/>
      <c r="K59" s="8">
        <f t="shared" si="2"/>
        <v>0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Thy.'!E55*2080,0)</f>
        <v>0</v>
      </c>
      <c r="E60" s="2">
        <f>ROUND(+'Phys. Thy.'!F55,0)</f>
        <v>0</v>
      </c>
      <c r="F60" s="7" t="str">
        <f t="shared" si="0"/>
        <v/>
      </c>
      <c r="G60" s="2">
        <f>ROUND(+'Phys. Thy.'!E157*2080,0)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Thy.'!E56*2080,0)</f>
        <v>94432</v>
      </c>
      <c r="E61" s="2">
        <f>ROUND(+'Phys. Thy.'!F56,0)</f>
        <v>25105</v>
      </c>
      <c r="F61" s="7">
        <f t="shared" si="0"/>
        <v>3.76</v>
      </c>
      <c r="G61" s="2">
        <f>ROUND(+'Phys. Thy.'!E158*2080,0)</f>
        <v>94286</v>
      </c>
      <c r="H61" s="2">
        <f>ROUND(+'Phys. Thy.'!F158,0)</f>
        <v>27018</v>
      </c>
      <c r="I61" s="7">
        <f t="shared" si="1"/>
        <v>3.49</v>
      </c>
      <c r="J61" s="7"/>
      <c r="K61" s="8">
        <f t="shared" si="2"/>
        <v>-7.1800000000000003E-2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Thy.'!E57*2080,0)</f>
        <v>128190</v>
      </c>
      <c r="E62" s="2">
        <f>ROUND(+'Phys. Thy.'!F57,0)</f>
        <v>194863</v>
      </c>
      <c r="F62" s="7">
        <f t="shared" si="0"/>
        <v>0.66</v>
      </c>
      <c r="G62" s="2">
        <f>ROUND(+'Phys. Thy.'!E159*2080,0)</f>
        <v>126526</v>
      </c>
      <c r="H62" s="2">
        <f>ROUND(+'Phys. Thy.'!F159,0)</f>
        <v>202613</v>
      </c>
      <c r="I62" s="7">
        <f t="shared" si="1"/>
        <v>0.62</v>
      </c>
      <c r="J62" s="7"/>
      <c r="K62" s="8">
        <f t="shared" si="2"/>
        <v>-6.0600000000000001E-2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Thy.'!E58*2080,0)</f>
        <v>9797</v>
      </c>
      <c r="E63" s="2">
        <f>ROUND(+'Phys. Thy.'!F58,0)</f>
        <v>9180</v>
      </c>
      <c r="F63" s="7">
        <f t="shared" si="0"/>
        <v>1.07</v>
      </c>
      <c r="G63" s="2">
        <f>ROUND(+'Phys. Thy.'!E160*2080,0)</f>
        <v>11066</v>
      </c>
      <c r="H63" s="2">
        <f>ROUND(+'Phys. Thy.'!F160,0)</f>
        <v>9737</v>
      </c>
      <c r="I63" s="7">
        <f t="shared" si="1"/>
        <v>1.1399999999999999</v>
      </c>
      <c r="J63" s="7"/>
      <c r="K63" s="8">
        <f t="shared" si="2"/>
        <v>6.54E-2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Thy.'!E59*2080,0)</f>
        <v>0</v>
      </c>
      <c r="E64" s="2">
        <f>ROUND(+'Phys. Thy.'!F59,0)</f>
        <v>17029</v>
      </c>
      <c r="F64" s="7" t="str">
        <f t="shared" si="0"/>
        <v/>
      </c>
      <c r="G64" s="2">
        <f>ROUND(+'Phys. Thy.'!E161*2080,0)</f>
        <v>0</v>
      </c>
      <c r="H64" s="2">
        <f>ROUND(+'Phys. Thy.'!F161,0)</f>
        <v>14514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Thy.'!E60*2080,0)</f>
        <v>5054</v>
      </c>
      <c r="E65" s="2">
        <f>ROUND(+'Phys. Thy.'!F60,0)</f>
        <v>4076</v>
      </c>
      <c r="F65" s="7">
        <f t="shared" si="0"/>
        <v>1.24</v>
      </c>
      <c r="G65" s="2">
        <f>ROUND(+'Phys. Thy.'!E162*2080,0)</f>
        <v>5075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Thy.'!E61*2080,0)</f>
        <v>0</v>
      </c>
      <c r="E66" s="2">
        <f>ROUND(+'Phys. Thy.'!F61,0)</f>
        <v>12329</v>
      </c>
      <c r="F66" s="7" t="str">
        <f t="shared" si="0"/>
        <v/>
      </c>
      <c r="G66" s="2">
        <f>ROUND(+'Phys. Thy.'!E163*2080,0)</f>
        <v>0</v>
      </c>
      <c r="H66" s="2">
        <f>ROUND(+'Phys. Thy.'!F163,0)</f>
        <v>11836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Thy.'!E62*2080,0)</f>
        <v>16702</v>
      </c>
      <c r="E67" s="2">
        <f>ROUND(+'Phys. Thy.'!F62,0)</f>
        <v>10703</v>
      </c>
      <c r="F67" s="7">
        <f t="shared" si="0"/>
        <v>1.56</v>
      </c>
      <c r="G67" s="2">
        <f>ROUND(+'Phys. Thy.'!E164*2080,0)</f>
        <v>16245</v>
      </c>
      <c r="H67" s="2">
        <f>ROUND(+'Phys. Thy.'!F164,0)</f>
        <v>10795</v>
      </c>
      <c r="I67" s="7">
        <f t="shared" si="1"/>
        <v>1.5</v>
      </c>
      <c r="J67" s="7"/>
      <c r="K67" s="8">
        <f t="shared" si="2"/>
        <v>-3.85E-2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Thy.'!E63*2080,0)</f>
        <v>123302</v>
      </c>
      <c r="E68" s="2">
        <f>ROUND(+'Phys. Thy.'!F63,0)</f>
        <v>53850</v>
      </c>
      <c r="F68" s="7">
        <f t="shared" si="0"/>
        <v>2.29</v>
      </c>
      <c r="G68" s="2">
        <f>ROUND(+'Phys. Thy.'!E165*2080,0)</f>
        <v>123094</v>
      </c>
      <c r="H68" s="2">
        <f>ROUND(+'Phys. Thy.'!F165,0)</f>
        <v>53556</v>
      </c>
      <c r="I68" s="7">
        <f t="shared" si="1"/>
        <v>2.2999999999999998</v>
      </c>
      <c r="J68" s="7"/>
      <c r="K68" s="8">
        <f t="shared" si="2"/>
        <v>4.4000000000000003E-3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Thy.'!E64*2080,0)</f>
        <v>0</v>
      </c>
      <c r="E69" s="2">
        <f>ROUND(+'Phys. Thy.'!F64,0)</f>
        <v>0</v>
      </c>
      <c r="F69" s="7" t="str">
        <f t="shared" si="0"/>
        <v/>
      </c>
      <c r="G69" s="2">
        <f>ROUND(+'Phys. Thy.'!E166*2080,0)</f>
        <v>26749</v>
      </c>
      <c r="H69" s="2">
        <f>ROUND(+'Phys. Thy.'!F166,0)</f>
        <v>18274</v>
      </c>
      <c r="I69" s="7">
        <f t="shared" si="1"/>
        <v>1.46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Thy.'!E65*2080,0)</f>
        <v>102253</v>
      </c>
      <c r="E70" s="2">
        <f>ROUND(+'Phys. Thy.'!F65,0)</f>
        <v>203062</v>
      </c>
      <c r="F70" s="7">
        <f t="shared" si="0"/>
        <v>0.5</v>
      </c>
      <c r="G70" s="2">
        <f>ROUND(+'Phys. Thy.'!E167*2080,0)</f>
        <v>110843</v>
      </c>
      <c r="H70" s="2">
        <f>ROUND(+'Phys. Thy.'!F167,0)</f>
        <v>227091</v>
      </c>
      <c r="I70" s="7">
        <f t="shared" si="1"/>
        <v>0.49</v>
      </c>
      <c r="J70" s="7"/>
      <c r="K70" s="8">
        <f t="shared" si="2"/>
        <v>-0.02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Thy.'!E66*2080,0)</f>
        <v>13603</v>
      </c>
      <c r="E71" s="2">
        <f>ROUND(+'Phys. Thy.'!F66,0)</f>
        <v>16408</v>
      </c>
      <c r="F71" s="7">
        <f t="shared" si="0"/>
        <v>0.83</v>
      </c>
      <c r="G71" s="2">
        <f>ROUND(+'Phys. Thy.'!E168*2080,0)</f>
        <v>9901</v>
      </c>
      <c r="H71" s="2">
        <f>ROUND(+'Phys. Thy.'!F168,0)</f>
        <v>15059</v>
      </c>
      <c r="I71" s="7">
        <f t="shared" si="1"/>
        <v>0.66</v>
      </c>
      <c r="J71" s="7"/>
      <c r="K71" s="8">
        <f t="shared" si="2"/>
        <v>-0.20480000000000001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Thy.'!E67*2080,0)</f>
        <v>139360</v>
      </c>
      <c r="E72" s="2">
        <f>ROUND(+'Phys. Thy.'!F67,0)</f>
        <v>9911</v>
      </c>
      <c r="F72" s="7">
        <f t="shared" si="0"/>
        <v>14.06</v>
      </c>
      <c r="G72" s="2">
        <f>ROUND(+'Phys. Thy.'!E169*2080,0)</f>
        <v>141440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Thy.'!E68*2080,0)</f>
        <v>86445</v>
      </c>
      <c r="E73" s="2">
        <f>ROUND(+'Phys. Thy.'!F68,0)</f>
        <v>143796</v>
      </c>
      <c r="F73" s="7">
        <f t="shared" si="0"/>
        <v>0.6</v>
      </c>
      <c r="G73" s="2">
        <f>ROUND(+'Phys. Thy.'!E170*2080,0)</f>
        <v>104187</v>
      </c>
      <c r="H73" s="2">
        <f>ROUND(+'Phys. Thy.'!F170,0)</f>
        <v>146555</v>
      </c>
      <c r="I73" s="7">
        <f t="shared" si="1"/>
        <v>0.71</v>
      </c>
      <c r="J73" s="7"/>
      <c r="K73" s="8">
        <f t="shared" si="2"/>
        <v>0.18329999999999999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Thy.'!E69*2080,0)</f>
        <v>0</v>
      </c>
      <c r="E74" s="2">
        <f>ROUND(+'Phys. Thy.'!F69,0)</f>
        <v>0</v>
      </c>
      <c r="F74" s="7" t="str">
        <f t="shared" si="0"/>
        <v/>
      </c>
      <c r="G74" s="2">
        <f>ROUND(+'Phys. Thy.'!E171*2080,0)</f>
        <v>0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Thy.'!E70*2080,0)</f>
        <v>101171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Thy.'!E172*2080,0)</f>
        <v>105186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Thy.'!E71*2080,0)</f>
        <v>10858</v>
      </c>
      <c r="E76" s="2">
        <f>ROUND(+'Phys. Thy.'!F71,0)</f>
        <v>5503</v>
      </c>
      <c r="F76" s="7">
        <f t="shared" si="3"/>
        <v>1.97</v>
      </c>
      <c r="G76" s="2">
        <f>ROUND(+'Phys. Thy.'!E173*2080,0)</f>
        <v>11149</v>
      </c>
      <c r="H76" s="2">
        <f>ROUND(+'Phys. Thy.'!F173,0)</f>
        <v>5852</v>
      </c>
      <c r="I76" s="7">
        <f t="shared" si="4"/>
        <v>1.91</v>
      </c>
      <c r="J76" s="7"/>
      <c r="K76" s="8">
        <f t="shared" si="5"/>
        <v>-3.0499999999999999E-2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Thy.'!E72*2080,0)</f>
        <v>0</v>
      </c>
      <c r="E77" s="2">
        <f>ROUND(+'Phys. Thy.'!F72,0)</f>
        <v>0</v>
      </c>
      <c r="F77" s="7" t="str">
        <f t="shared" si="3"/>
        <v/>
      </c>
      <c r="G77" s="2">
        <f>ROUND(+'Phys. Thy.'!E174*2080,0)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Thy.'!E73*2080,0)</f>
        <v>54392</v>
      </c>
      <c r="E78" s="2">
        <f>ROUND(+'Phys. Thy.'!F73,0)</f>
        <v>93961</v>
      </c>
      <c r="F78" s="7">
        <f t="shared" si="3"/>
        <v>0.57999999999999996</v>
      </c>
      <c r="G78" s="2">
        <f>ROUND(+'Phys. Thy.'!E175*2080,0)</f>
        <v>58531</v>
      </c>
      <c r="H78" s="2">
        <f>ROUND(+'Phys. Thy.'!F175,0)</f>
        <v>76968</v>
      </c>
      <c r="I78" s="7">
        <f t="shared" si="4"/>
        <v>0.76</v>
      </c>
      <c r="J78" s="7"/>
      <c r="K78" s="8">
        <f t="shared" si="5"/>
        <v>0.31030000000000002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Thy.'!E74*2080,0)</f>
        <v>103750</v>
      </c>
      <c r="E79" s="2">
        <f>ROUND(+'Phys. Thy.'!F74,0)</f>
        <v>134790</v>
      </c>
      <c r="F79" s="7">
        <f t="shared" si="3"/>
        <v>0.77</v>
      </c>
      <c r="G79" s="2">
        <f>ROUND(+'Phys. Thy.'!E176*2080,0)</f>
        <v>96949</v>
      </c>
      <c r="H79" s="2">
        <f>ROUND(+'Phys. Thy.'!F176,0)</f>
        <v>135758</v>
      </c>
      <c r="I79" s="7">
        <f t="shared" si="4"/>
        <v>0.71</v>
      </c>
      <c r="J79" s="7"/>
      <c r="K79" s="8">
        <f t="shared" si="5"/>
        <v>-7.7899999999999997E-2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Thy.'!E75*2080,0)</f>
        <v>60299</v>
      </c>
      <c r="E80" s="2">
        <f>ROUND(+'Phys. Thy.'!F75,0)</f>
        <v>31482</v>
      </c>
      <c r="F80" s="7">
        <f t="shared" si="3"/>
        <v>1.92</v>
      </c>
      <c r="G80" s="2">
        <f>ROUND(+'Phys. Thy.'!E177*2080,0)</f>
        <v>62837</v>
      </c>
      <c r="H80" s="2">
        <f>ROUND(+'Phys. Thy.'!F177,0)</f>
        <v>33106</v>
      </c>
      <c r="I80" s="7">
        <f t="shared" si="4"/>
        <v>1.9</v>
      </c>
      <c r="J80" s="7"/>
      <c r="K80" s="8">
        <f t="shared" si="5"/>
        <v>-1.04E-2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Thy.'!E76*2080,0)</f>
        <v>15018</v>
      </c>
      <c r="E81" s="2">
        <f>ROUND(+'Phys. Thy.'!F76,0)</f>
        <v>0</v>
      </c>
      <c r="F81" s="7" t="str">
        <f t="shared" si="3"/>
        <v/>
      </c>
      <c r="G81" s="2">
        <f>ROUND(+'Phys. Thy.'!E178*2080,0)</f>
        <v>13832</v>
      </c>
      <c r="H81" s="2">
        <f>ROUND(+'Phys. Thy.'!F178,0)</f>
        <v>5742</v>
      </c>
      <c r="I81" s="7">
        <f t="shared" si="4"/>
        <v>2.41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Thy.'!E77*2080,0)</f>
        <v>15517</v>
      </c>
      <c r="E82" s="2">
        <f>ROUND(+'Phys. Thy.'!F77,0)</f>
        <v>8666</v>
      </c>
      <c r="F82" s="7">
        <f t="shared" si="3"/>
        <v>1.79</v>
      </c>
      <c r="G82" s="2">
        <f>ROUND(+'Phys. Thy.'!E179*2080,0)</f>
        <v>22464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Thy.'!E78*2080,0)</f>
        <v>20634</v>
      </c>
      <c r="E83" s="2">
        <f>ROUND(+'Phys. Thy.'!F78,0)</f>
        <v>0</v>
      </c>
      <c r="F83" s="7" t="str">
        <f t="shared" si="3"/>
        <v/>
      </c>
      <c r="G83" s="2">
        <f>ROUND(+'Phys. Thy.'!E180*2080,0)</f>
        <v>25272</v>
      </c>
      <c r="H83" s="2">
        <f>ROUND(+'Phys. Thy.'!F180,0)</f>
        <v>38236</v>
      </c>
      <c r="I83" s="7">
        <f t="shared" si="4"/>
        <v>0.66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Thy.'!E79*2080,0)</f>
        <v>8237</v>
      </c>
      <c r="E84" s="2">
        <f>ROUND(+'Phys. Thy.'!F79,0)</f>
        <v>11848</v>
      </c>
      <c r="F84" s="7">
        <f t="shared" si="3"/>
        <v>0.7</v>
      </c>
      <c r="G84" s="2">
        <f>ROUND(+'Phys. Thy.'!E181*2080,0)</f>
        <v>9963</v>
      </c>
      <c r="H84" s="2">
        <f>ROUND(+'Phys. Thy.'!F181,0)</f>
        <v>11357</v>
      </c>
      <c r="I84" s="7">
        <f t="shared" si="4"/>
        <v>0.88</v>
      </c>
      <c r="J84" s="7"/>
      <c r="K84" s="8">
        <f t="shared" si="5"/>
        <v>0.2571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Thy.'!E80*2080,0)</f>
        <v>26250</v>
      </c>
      <c r="E85" s="2">
        <f>ROUND(+'Phys. Thy.'!F80,0)</f>
        <v>51194</v>
      </c>
      <c r="F85" s="7">
        <f t="shared" si="3"/>
        <v>0.51</v>
      </c>
      <c r="G85" s="2">
        <f>ROUND(+'Phys. Thy.'!E182*2080,0)</f>
        <v>32885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Thy.'!E81*2080,0)</f>
        <v>0</v>
      </c>
      <c r="E86" s="2">
        <f>ROUND(+'Phys. Thy.'!F81,0)</f>
        <v>0</v>
      </c>
      <c r="F86" s="7" t="str">
        <f t="shared" si="3"/>
        <v/>
      </c>
      <c r="G86" s="2">
        <f>ROUND(+'Phys. Thy.'!E183*2080,0)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Thy.'!E82*2080,0)</f>
        <v>20800</v>
      </c>
      <c r="E87" s="2">
        <f>ROUND(+'Phys. Thy.'!F82,0)</f>
        <v>34554</v>
      </c>
      <c r="F87" s="7">
        <f t="shared" si="3"/>
        <v>0.6</v>
      </c>
      <c r="G87" s="2">
        <f>ROUND(+'Phys. Thy.'!E184*2080,0)</f>
        <v>17514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Thy.'!E83*2080,0)</f>
        <v>23754</v>
      </c>
      <c r="E88" s="2">
        <f>ROUND(+'Phys. Thy.'!F83,0)</f>
        <v>32330</v>
      </c>
      <c r="F88" s="7">
        <f t="shared" si="3"/>
        <v>0.73</v>
      </c>
      <c r="G88" s="2">
        <f>ROUND(+'Phys. Thy.'!E185*2080,0)</f>
        <v>24294</v>
      </c>
      <c r="H88" s="2">
        <f>ROUND(+'Phys. Thy.'!F185,0)</f>
        <v>35691</v>
      </c>
      <c r="I88" s="7">
        <f t="shared" si="4"/>
        <v>0.68</v>
      </c>
      <c r="J88" s="7"/>
      <c r="K88" s="8">
        <f t="shared" si="5"/>
        <v>-6.8500000000000005E-2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Thy.'!E84*2080,0)</f>
        <v>26853</v>
      </c>
      <c r="E89" s="2">
        <f>ROUND(+'Phys. Thy.'!F84,0)</f>
        <v>26426</v>
      </c>
      <c r="F89" s="7">
        <f t="shared" si="3"/>
        <v>1.02</v>
      </c>
      <c r="G89" s="2">
        <f>ROUND(+'Phys. Thy.'!E186*2080,0)</f>
        <v>23587</v>
      </c>
      <c r="H89" s="2">
        <f>ROUND(+'Phys. Thy.'!F186,0)</f>
        <v>28695</v>
      </c>
      <c r="I89" s="7">
        <f t="shared" si="4"/>
        <v>0.82</v>
      </c>
      <c r="J89" s="7"/>
      <c r="K89" s="8">
        <f t="shared" si="5"/>
        <v>-0.1961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Thy.'!E85*2080,0)</f>
        <v>13312</v>
      </c>
      <c r="E90" s="2">
        <f>ROUND(+'Phys. Thy.'!F85,0)</f>
        <v>0</v>
      </c>
      <c r="F90" s="7" t="str">
        <f t="shared" si="3"/>
        <v/>
      </c>
      <c r="G90" s="2">
        <f>ROUND(+'Phys. Thy.'!E187*2080,0)</f>
        <v>14352</v>
      </c>
      <c r="H90" s="2">
        <f>ROUND(+'Phys. Thy.'!F187,0)</f>
        <v>11118</v>
      </c>
      <c r="I90" s="7">
        <f t="shared" si="4"/>
        <v>1.29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Thy.'!E86*2080,0)</f>
        <v>4098</v>
      </c>
      <c r="E91" s="2">
        <f>ROUND(+'Phys. Thy.'!F86,0)</f>
        <v>25466</v>
      </c>
      <c r="F91" s="7">
        <f t="shared" si="3"/>
        <v>0.16</v>
      </c>
      <c r="G91" s="2">
        <f>ROUND(+'Phys. Thy.'!E188*2080,0)</f>
        <v>1227</v>
      </c>
      <c r="H91" s="2">
        <f>ROUND(+'Phys. Thy.'!F188,0)</f>
        <v>27133</v>
      </c>
      <c r="I91" s="7">
        <f t="shared" si="4"/>
        <v>0.05</v>
      </c>
      <c r="J91" s="7"/>
      <c r="K91" s="8">
        <f t="shared" si="5"/>
        <v>-0.6875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Thy.'!E87*2080,0)</f>
        <v>1186</v>
      </c>
      <c r="E92" s="2">
        <f>ROUND(+'Phys. Thy.'!F87,0)</f>
        <v>2925</v>
      </c>
      <c r="F92" s="7">
        <f t="shared" si="3"/>
        <v>0.41</v>
      </c>
      <c r="G92" s="2">
        <f>ROUND(+'Phys. Thy.'!E189*2080,0)</f>
        <v>2122</v>
      </c>
      <c r="H92" s="2">
        <f>ROUND(+'Phys. Thy.'!F189,0)</f>
        <v>3814</v>
      </c>
      <c r="I92" s="7">
        <f t="shared" si="4"/>
        <v>0.56000000000000005</v>
      </c>
      <c r="J92" s="7"/>
      <c r="K92" s="8">
        <f t="shared" si="5"/>
        <v>0.3659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Thy.'!E88*2080,0)</f>
        <v>0</v>
      </c>
      <c r="E93" s="2">
        <f>ROUND(+'Phys. Thy.'!F88,0)</f>
        <v>104</v>
      </c>
      <c r="F93" s="7" t="str">
        <f t="shared" si="3"/>
        <v/>
      </c>
      <c r="G93" s="2">
        <f>ROUND(+'Phys. Thy.'!E190*2080,0)</f>
        <v>0</v>
      </c>
      <c r="H93" s="2">
        <f>ROUND(+'Phys. Thy.'!F190,0)</f>
        <v>117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Thy.'!E89*2080,0)</f>
        <v>21070</v>
      </c>
      <c r="E94" s="2">
        <f>ROUND(+'Phys. Thy.'!F89,0)</f>
        <v>44020</v>
      </c>
      <c r="F94" s="7">
        <f t="shared" si="3"/>
        <v>0.48</v>
      </c>
      <c r="G94" s="2">
        <f>ROUND(+'Phys. Thy.'!E191*2080,0)</f>
        <v>27040</v>
      </c>
      <c r="H94" s="2">
        <f>ROUND(+'Phys. Thy.'!F191,0)</f>
        <v>43280</v>
      </c>
      <c r="I94" s="7">
        <f t="shared" si="4"/>
        <v>0.62</v>
      </c>
      <c r="J94" s="7"/>
      <c r="K94" s="8">
        <f t="shared" si="5"/>
        <v>0.29170000000000001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Thy.'!E90*2080,0)</f>
        <v>0</v>
      </c>
      <c r="E95" s="2">
        <f>ROUND(+'Phys. Thy.'!F90,0)</f>
        <v>0</v>
      </c>
      <c r="F95" s="7" t="str">
        <f t="shared" si="3"/>
        <v/>
      </c>
      <c r="G95" s="2">
        <f>ROUND(+'Phys. Thy.'!E192*2080,0)</f>
        <v>0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Thy.'!E91*2080,0)</f>
        <v>9838</v>
      </c>
      <c r="E96" s="2">
        <f>ROUND(+'Phys. Thy.'!F91,0)</f>
        <v>0</v>
      </c>
      <c r="F96" s="7" t="str">
        <f t="shared" si="3"/>
        <v/>
      </c>
      <c r="G96" s="2">
        <f>ROUND(+'Phys. Thy.'!E193*2080,0)</f>
        <v>10213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Thy.'!E92*2080,0)</f>
        <v>21133</v>
      </c>
      <c r="E97" s="2">
        <f>ROUND(+'Phys. Thy.'!F92,0)</f>
        <v>6822</v>
      </c>
      <c r="F97" s="7">
        <f t="shared" si="3"/>
        <v>3.1</v>
      </c>
      <c r="G97" s="2">
        <f>ROUND(+'Phys. Thy.'!E194*2080,0)</f>
        <v>42702</v>
      </c>
      <c r="H97" s="2">
        <f>ROUND(+'Phys. Thy.'!F194,0)</f>
        <v>54514</v>
      </c>
      <c r="I97" s="7">
        <f t="shared" si="4"/>
        <v>0.78</v>
      </c>
      <c r="J97" s="7"/>
      <c r="K97" s="8">
        <f t="shared" si="5"/>
        <v>-0.74839999999999995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Thy.'!E93*2080,0)</f>
        <v>14123</v>
      </c>
      <c r="E98" s="2">
        <f>ROUND(+'Phys. Thy.'!F93,0)</f>
        <v>10850</v>
      </c>
      <c r="F98" s="7">
        <f t="shared" si="3"/>
        <v>1.3</v>
      </c>
      <c r="G98" s="2">
        <f>ROUND(+'Phys. Thy.'!E195*2080,0)</f>
        <v>16411</v>
      </c>
      <c r="H98" s="2">
        <f>ROUND(+'Phys. Thy.'!F195,0)</f>
        <v>4007</v>
      </c>
      <c r="I98" s="7">
        <f t="shared" si="4"/>
        <v>4.0999999999999996</v>
      </c>
      <c r="J98" s="7"/>
      <c r="K98" s="8">
        <f t="shared" si="5"/>
        <v>2.1537999999999999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Thy.'!E94*2080,0)</f>
        <v>19781</v>
      </c>
      <c r="E99" s="2">
        <f>ROUND(+'Phys. Thy.'!F94,0)</f>
        <v>24700</v>
      </c>
      <c r="F99" s="7">
        <f t="shared" si="3"/>
        <v>0.8</v>
      </c>
      <c r="G99" s="2">
        <f>ROUND(+'Phys. Thy.'!E196*2080,0)</f>
        <v>21258</v>
      </c>
      <c r="H99" s="2">
        <f>ROUND(+'Phys. Thy.'!F196,0)</f>
        <v>25362</v>
      </c>
      <c r="I99" s="7">
        <f t="shared" si="4"/>
        <v>0.84</v>
      </c>
      <c r="J99" s="7"/>
      <c r="K99" s="8">
        <f t="shared" si="5"/>
        <v>0.05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Thy.'!E95*2080,0)</f>
        <v>67933</v>
      </c>
      <c r="E100" s="2">
        <f>ROUND(+'Phys. Thy.'!F95,0)</f>
        <v>129915</v>
      </c>
      <c r="F100" s="7">
        <f t="shared" si="3"/>
        <v>0.52</v>
      </c>
      <c r="G100" s="2">
        <f>ROUND(+'Phys. Thy.'!E197*2080,0)</f>
        <v>76752</v>
      </c>
      <c r="H100" s="2">
        <f>ROUND(+'Phys. Thy.'!F197,0)</f>
        <v>145768</v>
      </c>
      <c r="I100" s="7">
        <f t="shared" si="4"/>
        <v>0.53</v>
      </c>
      <c r="J100" s="7"/>
      <c r="K100" s="8">
        <f t="shared" si="5"/>
        <v>1.9199999999999998E-2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Thy.'!E96*2080,0)</f>
        <v>17597</v>
      </c>
      <c r="E101" s="2">
        <f>ROUND(+'Phys. Thy.'!F96,0)</f>
        <v>38220</v>
      </c>
      <c r="F101" s="7">
        <f t="shared" si="3"/>
        <v>0.46</v>
      </c>
      <c r="G101" s="2">
        <f>ROUND(+'Phys. Thy.'!E198*2080,0)</f>
        <v>17118</v>
      </c>
      <c r="H101" s="2">
        <f>ROUND(+'Phys. Thy.'!F198,0)</f>
        <v>35848</v>
      </c>
      <c r="I101" s="7">
        <f t="shared" si="4"/>
        <v>0.48</v>
      </c>
      <c r="J101" s="7"/>
      <c r="K101" s="8">
        <f t="shared" si="5"/>
        <v>4.3499999999999997E-2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Thy.'!E97*2080,0)</f>
        <v>0</v>
      </c>
      <c r="E102" s="2">
        <f>ROUND(+'Phys. Thy.'!F97,0)</f>
        <v>0</v>
      </c>
      <c r="F102" s="7" t="str">
        <f t="shared" si="3"/>
        <v/>
      </c>
      <c r="G102" s="2">
        <f>ROUND(+'Phys. Thy.'!E199*2080,0)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Thy.'!E98*2080,0)</f>
        <v>0</v>
      </c>
      <c r="E103" s="2">
        <f>ROUND(+'Phys. Thy.'!F98,0)</f>
        <v>0</v>
      </c>
      <c r="F103" s="7" t="str">
        <f t="shared" si="3"/>
        <v/>
      </c>
      <c r="G103" s="2">
        <f>ROUND(+'Phys. Thy.'!E200*2080,0)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Thy.'!E99*2080,0)</f>
        <v>0</v>
      </c>
      <c r="E104" s="2">
        <f>ROUND(+'Phys. Thy.'!F99,0)</f>
        <v>0</v>
      </c>
      <c r="F104" s="7" t="str">
        <f t="shared" si="3"/>
        <v/>
      </c>
      <c r="G104" s="2">
        <f>ROUND(+'Phys. Thy.'!E201*2080,0)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Thy.'!E100*2080,0)</f>
        <v>0</v>
      </c>
      <c r="E105" s="2">
        <f>ROUND(+'Phys. Thy.'!F100,0)</f>
        <v>0</v>
      </c>
      <c r="F105" s="7" t="str">
        <f t="shared" si="3"/>
        <v/>
      </c>
      <c r="G105" s="2">
        <f>ROUND(+'Phys. Thy.'!E202*2080,0)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Thy.'!E101*2080,0)</f>
        <v>0</v>
      </c>
      <c r="E106" s="2">
        <f>ROUND(+'Phys. Thy.'!F101,0)</f>
        <v>0</v>
      </c>
      <c r="F106" s="7" t="str">
        <f t="shared" si="3"/>
        <v/>
      </c>
      <c r="G106" s="2">
        <f>ROUND(+'Phys. Thy.'!E203*2080,0)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Thy.'!E102*2080,0)</f>
        <v>0</v>
      </c>
      <c r="E107" s="2">
        <f>ROUND(+'Phys. Thy.'!F102,0)</f>
        <v>0</v>
      </c>
      <c r="F107" s="7" t="str">
        <f t="shared" si="3"/>
        <v/>
      </c>
      <c r="G107" s="2">
        <f>ROUND(+'Phys. Thy.'!E204*2080,0)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Thy.'!E103*2080,0)</f>
        <v>0</v>
      </c>
      <c r="E108" s="2">
        <f>ROUND(+'Phys. Thy.'!F103,0)</f>
        <v>0</v>
      </c>
      <c r="F108" s="7" t="str">
        <f t="shared" si="3"/>
        <v/>
      </c>
      <c r="G108" s="2">
        <f>ROUND(+'Phys. Thy.'!E205*2080,0)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90"/>
  <sheetViews>
    <sheetView topLeftCell="A138" zoomScale="75" workbookViewId="0">
      <selection activeCell="E195" sqref="E195"/>
    </sheetView>
  </sheetViews>
  <sheetFormatPr defaultColWidth="9" defaultRowHeight="13.2" x14ac:dyDescent="0.25"/>
  <cols>
    <col min="1" max="1" width="6.109375" style="12" bestFit="1" customWidth="1"/>
    <col min="2" max="2" width="40.44140625" style="12" bestFit="1" customWidth="1"/>
    <col min="3" max="3" width="8.109375" style="12" bestFit="1" customWidth="1"/>
    <col min="4" max="4" width="5.6640625" style="12" bestFit="1" customWidth="1"/>
    <col min="5" max="5" width="6.6640625" style="12" bestFit="1" customWidth="1"/>
    <col min="6" max="6" width="7.6640625" style="12" bestFit="1" customWidth="1"/>
    <col min="7" max="7" width="9.77734375" style="12" bestFit="1" customWidth="1"/>
    <col min="8" max="8" width="9.109375" style="12" bestFit="1" customWidth="1"/>
    <col min="9" max="10" width="8" style="12" bestFit="1" customWidth="1"/>
    <col min="11" max="11" width="6.6640625" style="12" bestFit="1" customWidth="1"/>
    <col min="12" max="12" width="9.109375" style="12" bestFit="1" customWidth="1"/>
    <col min="13" max="13" width="7.6640625" style="12" bestFit="1" customWidth="1"/>
    <col min="14" max="14" width="8.21875" style="12" bestFit="1" customWidth="1"/>
    <col min="15" max="15" width="7.6640625" style="12" bestFit="1" customWidth="1"/>
    <col min="16" max="16" width="9.109375" style="12" bestFit="1" customWidth="1"/>
    <col min="17" max="18" width="9.77734375" style="12" bestFit="1" customWidth="1"/>
    <col min="19" max="19" width="11" style="12" bestFit="1" customWidth="1"/>
    <col min="20" max="20" width="9.109375" style="12" bestFit="1" customWidth="1"/>
    <col min="21" max="25" width="9" style="12"/>
    <col min="26" max="26" width="9.109375" style="12" bestFit="1" customWidth="1"/>
    <col min="27" max="28" width="10.88671875" style="12" bestFit="1" customWidth="1"/>
    <col min="29" max="31" width="9.109375" style="12" bestFit="1" customWidth="1"/>
    <col min="32" max="32" width="10.88671875" style="12" bestFit="1" customWidth="1"/>
    <col min="33" max="33" width="9.109375" style="12" bestFit="1" customWidth="1"/>
    <col min="34" max="34" width="10.88671875" style="12" bestFit="1" customWidth="1"/>
    <col min="35" max="36" width="9.109375" style="12" bestFit="1" customWidth="1"/>
    <col min="37" max="38" width="10.88671875" style="12" bestFit="1" customWidth="1"/>
    <col min="39" max="40" width="11.88671875" style="12" bestFit="1" customWidth="1"/>
    <col min="41" max="16384" width="9" style="12"/>
  </cols>
  <sheetData>
    <row r="3" spans="1:39" x14ac:dyDescent="0.25">
      <c r="A3" s="11"/>
    </row>
    <row r="4" spans="1:39" x14ac:dyDescent="0.25">
      <c r="A4" s="13" t="s">
        <v>16</v>
      </c>
      <c r="B4" s="13" t="s">
        <v>34</v>
      </c>
      <c r="C4" s="13" t="s">
        <v>35</v>
      </c>
      <c r="D4" s="13" t="s">
        <v>36</v>
      </c>
      <c r="E4" s="13" t="s">
        <v>37</v>
      </c>
      <c r="F4" s="13" t="s">
        <v>38</v>
      </c>
      <c r="G4" s="13" t="s">
        <v>39</v>
      </c>
      <c r="H4" s="13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3" t="s">
        <v>45</v>
      </c>
      <c r="N4" s="13" t="s">
        <v>46</v>
      </c>
      <c r="O4" s="13" t="s">
        <v>47</v>
      </c>
      <c r="P4" s="13" t="s">
        <v>48</v>
      </c>
      <c r="Q4" s="13" t="s">
        <v>49</v>
      </c>
      <c r="R4" s="13" t="s">
        <v>50</v>
      </c>
      <c r="S4" s="13" t="s">
        <v>51</v>
      </c>
      <c r="T4" s="13" t="s">
        <v>52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126</v>
      </c>
      <c r="C5" s="14">
        <v>7200</v>
      </c>
      <c r="D5" s="14">
        <v>2013</v>
      </c>
      <c r="E5" s="16">
        <v>78.459999999999994</v>
      </c>
      <c r="F5" s="17">
        <v>120383</v>
      </c>
      <c r="G5" s="17">
        <v>6431738</v>
      </c>
      <c r="H5" s="17">
        <v>1563418</v>
      </c>
      <c r="I5" s="17">
        <v>79926</v>
      </c>
      <c r="J5" s="17">
        <v>59533</v>
      </c>
      <c r="K5" s="17">
        <v>6</v>
      </c>
      <c r="L5" s="17">
        <v>63177</v>
      </c>
      <c r="M5" s="17">
        <v>690277</v>
      </c>
      <c r="N5" s="17">
        <v>2410</v>
      </c>
      <c r="O5" s="17">
        <v>84750</v>
      </c>
      <c r="P5" s="17">
        <v>28035</v>
      </c>
      <c r="Q5" s="17">
        <v>8947200</v>
      </c>
      <c r="R5" s="17">
        <v>5893908</v>
      </c>
      <c r="S5" s="17">
        <v>27830713</v>
      </c>
      <c r="T5" s="17">
        <v>12166650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127</v>
      </c>
      <c r="C6" s="14">
        <v>7200</v>
      </c>
      <c r="D6" s="14">
        <v>2013</v>
      </c>
      <c r="E6" s="16">
        <v>30.51</v>
      </c>
      <c r="F6" s="17">
        <v>63491</v>
      </c>
      <c r="G6" s="17">
        <v>2602527</v>
      </c>
      <c r="H6" s="17">
        <v>606728</v>
      </c>
      <c r="I6" s="17">
        <v>0</v>
      </c>
      <c r="J6" s="17">
        <v>13899</v>
      </c>
      <c r="K6" s="17">
        <v>1415</v>
      </c>
      <c r="L6" s="17">
        <v>8350</v>
      </c>
      <c r="M6" s="17">
        <v>392119</v>
      </c>
      <c r="N6" s="17">
        <v>0</v>
      </c>
      <c r="O6" s="17">
        <v>30018</v>
      </c>
      <c r="P6" s="17">
        <v>100</v>
      </c>
      <c r="Q6" s="17">
        <v>3654956</v>
      </c>
      <c r="R6" s="17">
        <v>3371670</v>
      </c>
      <c r="S6" s="17">
        <v>12530274</v>
      </c>
      <c r="T6" s="17">
        <v>7806878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128</v>
      </c>
      <c r="C7" s="14">
        <v>7200</v>
      </c>
      <c r="D7" s="14">
        <v>2013</v>
      </c>
      <c r="E7" s="16">
        <v>2.19</v>
      </c>
      <c r="F7" s="17">
        <v>16581</v>
      </c>
      <c r="G7" s="17">
        <v>57753</v>
      </c>
      <c r="H7" s="17">
        <v>24265</v>
      </c>
      <c r="I7" s="17">
        <v>7</v>
      </c>
      <c r="J7" s="17">
        <v>6979</v>
      </c>
      <c r="K7" s="17">
        <v>0</v>
      </c>
      <c r="L7" s="17">
        <v>334401</v>
      </c>
      <c r="M7" s="17">
        <v>0</v>
      </c>
      <c r="N7" s="17">
        <v>0</v>
      </c>
      <c r="O7" s="17">
        <v>373</v>
      </c>
      <c r="P7" s="17">
        <v>0</v>
      </c>
      <c r="Q7" s="17">
        <v>423778</v>
      </c>
      <c r="R7" s="17">
        <v>167987</v>
      </c>
      <c r="S7" s="17">
        <v>980601</v>
      </c>
      <c r="T7" s="17">
        <v>123304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96</v>
      </c>
      <c r="C8" s="14">
        <v>7200</v>
      </c>
      <c r="D8" s="14">
        <v>2013</v>
      </c>
      <c r="E8" s="16">
        <v>99.28</v>
      </c>
      <c r="F8" s="17">
        <v>285365</v>
      </c>
      <c r="G8" s="17">
        <v>9034475</v>
      </c>
      <c r="H8" s="17">
        <v>2135246</v>
      </c>
      <c r="I8" s="17">
        <v>0</v>
      </c>
      <c r="J8" s="17">
        <v>216229</v>
      </c>
      <c r="K8" s="17">
        <v>33551</v>
      </c>
      <c r="L8" s="17">
        <v>109789</v>
      </c>
      <c r="M8" s="17">
        <v>0</v>
      </c>
      <c r="N8" s="17">
        <v>88122</v>
      </c>
      <c r="O8" s="17">
        <v>985853</v>
      </c>
      <c r="P8" s="17">
        <v>6110</v>
      </c>
      <c r="Q8" s="17">
        <v>12597155</v>
      </c>
      <c r="R8" s="17">
        <v>2621468</v>
      </c>
      <c r="S8" s="17">
        <v>24097449</v>
      </c>
      <c r="T8" s="17">
        <v>12393413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120</v>
      </c>
      <c r="C9" s="14">
        <v>7200</v>
      </c>
      <c r="D9" s="14">
        <v>2013</v>
      </c>
      <c r="E9" s="16">
        <v>36.869999999999997</v>
      </c>
      <c r="F9" s="17">
        <v>0</v>
      </c>
      <c r="G9" s="17">
        <v>2708932</v>
      </c>
      <c r="H9" s="17">
        <v>768067</v>
      </c>
      <c r="I9" s="17">
        <v>0</v>
      </c>
      <c r="J9" s="17">
        <v>139580</v>
      </c>
      <c r="K9" s="17">
        <v>1037</v>
      </c>
      <c r="L9" s="17">
        <v>8579</v>
      </c>
      <c r="M9" s="17">
        <v>68400</v>
      </c>
      <c r="N9" s="17">
        <v>465306</v>
      </c>
      <c r="O9" s="17">
        <v>40704</v>
      </c>
      <c r="P9" s="17">
        <v>0</v>
      </c>
      <c r="Q9" s="17">
        <v>4200605</v>
      </c>
      <c r="R9" s="17">
        <v>4126880</v>
      </c>
      <c r="S9" s="17">
        <v>10907632</v>
      </c>
      <c r="T9" s="17">
        <v>2582734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129</v>
      </c>
      <c r="C10" s="14">
        <v>7200</v>
      </c>
      <c r="D10" s="14">
        <v>2013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130</v>
      </c>
      <c r="C11" s="14">
        <v>7200</v>
      </c>
      <c r="D11" s="14">
        <v>2013</v>
      </c>
      <c r="E11" s="16">
        <v>9.16</v>
      </c>
      <c r="F11" s="17">
        <v>27536</v>
      </c>
      <c r="G11" s="17">
        <v>529698</v>
      </c>
      <c r="H11" s="17">
        <v>140614</v>
      </c>
      <c r="I11" s="17">
        <v>49060</v>
      </c>
      <c r="J11" s="17">
        <v>26552</v>
      </c>
      <c r="K11" s="17">
        <v>0</v>
      </c>
      <c r="L11" s="17">
        <v>16240</v>
      </c>
      <c r="M11" s="17">
        <v>0</v>
      </c>
      <c r="N11" s="17">
        <v>26887</v>
      </c>
      <c r="O11" s="17">
        <v>11699</v>
      </c>
      <c r="P11" s="17">
        <v>0</v>
      </c>
      <c r="Q11" s="17">
        <v>800750</v>
      </c>
      <c r="R11" s="17">
        <v>296490</v>
      </c>
      <c r="S11" s="17">
        <v>2186666</v>
      </c>
      <c r="T11" s="17">
        <v>331939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84</v>
      </c>
      <c r="C12" s="14">
        <v>7200</v>
      </c>
      <c r="D12" s="14">
        <v>2013</v>
      </c>
      <c r="E12" s="16">
        <v>20.41</v>
      </c>
      <c r="F12" s="17">
        <v>60479</v>
      </c>
      <c r="G12" s="17">
        <v>1348077</v>
      </c>
      <c r="H12" s="17">
        <v>412268</v>
      </c>
      <c r="I12" s="17">
        <v>0</v>
      </c>
      <c r="J12" s="17">
        <v>37498</v>
      </c>
      <c r="K12" s="17">
        <v>6850</v>
      </c>
      <c r="L12" s="17">
        <v>10129</v>
      </c>
      <c r="M12" s="17">
        <v>86669</v>
      </c>
      <c r="N12" s="17">
        <v>39614</v>
      </c>
      <c r="O12" s="17">
        <v>9875</v>
      </c>
      <c r="P12" s="17">
        <v>36524</v>
      </c>
      <c r="Q12" s="17">
        <v>1914456</v>
      </c>
      <c r="R12" s="17">
        <v>587161</v>
      </c>
      <c r="S12" s="17">
        <v>6644174</v>
      </c>
      <c r="T12" s="17">
        <v>2248893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131</v>
      </c>
      <c r="C13" s="14">
        <v>7200</v>
      </c>
      <c r="D13" s="14">
        <v>2013</v>
      </c>
      <c r="E13" s="16">
        <v>0.81</v>
      </c>
      <c r="F13" s="17">
        <v>951</v>
      </c>
      <c r="G13" s="17">
        <v>70528</v>
      </c>
      <c r="H13" s="17">
        <v>16695</v>
      </c>
      <c r="I13" s="17">
        <v>1714</v>
      </c>
      <c r="J13" s="17">
        <v>102</v>
      </c>
      <c r="K13" s="17">
        <v>0</v>
      </c>
      <c r="L13" s="17">
        <v>0</v>
      </c>
      <c r="M13" s="17">
        <v>114</v>
      </c>
      <c r="N13" s="17">
        <v>10918</v>
      </c>
      <c r="O13" s="17">
        <v>583</v>
      </c>
      <c r="P13" s="17">
        <v>0</v>
      </c>
      <c r="Q13" s="17">
        <v>100654</v>
      </c>
      <c r="R13" s="17">
        <v>32900</v>
      </c>
      <c r="S13" s="17">
        <v>75207</v>
      </c>
      <c r="T13" s="17">
        <v>43195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132</v>
      </c>
      <c r="C14" s="14">
        <v>7200</v>
      </c>
      <c r="D14" s="14">
        <v>2013</v>
      </c>
      <c r="E14" s="16">
        <v>32.85</v>
      </c>
      <c r="F14" s="17">
        <v>66306</v>
      </c>
      <c r="G14" s="17">
        <v>1385828</v>
      </c>
      <c r="H14" s="17">
        <v>377196</v>
      </c>
      <c r="I14" s="17">
        <v>0</v>
      </c>
      <c r="J14" s="17">
        <v>54832</v>
      </c>
      <c r="K14" s="17">
        <v>20</v>
      </c>
      <c r="L14" s="17">
        <v>4787</v>
      </c>
      <c r="M14" s="17">
        <v>0</v>
      </c>
      <c r="N14" s="17">
        <v>115069</v>
      </c>
      <c r="O14" s="17">
        <v>3735</v>
      </c>
      <c r="P14" s="17">
        <v>66810</v>
      </c>
      <c r="Q14" s="17">
        <v>1874657</v>
      </c>
      <c r="R14" s="17">
        <v>1208450</v>
      </c>
      <c r="S14" s="17">
        <v>5470680</v>
      </c>
      <c r="T14" s="17">
        <v>3022607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80</v>
      </c>
      <c r="C15" s="14">
        <v>7200</v>
      </c>
      <c r="D15" s="14">
        <v>2013</v>
      </c>
      <c r="E15" s="16">
        <v>65.86</v>
      </c>
      <c r="F15" s="17">
        <v>89482</v>
      </c>
      <c r="G15" s="17">
        <v>5194901</v>
      </c>
      <c r="H15" s="17">
        <v>1885171</v>
      </c>
      <c r="I15" s="17">
        <v>0</v>
      </c>
      <c r="J15" s="17">
        <v>147897</v>
      </c>
      <c r="K15" s="17">
        <v>6861</v>
      </c>
      <c r="L15" s="17">
        <v>25202</v>
      </c>
      <c r="M15" s="17">
        <v>60</v>
      </c>
      <c r="N15" s="17">
        <v>150676</v>
      </c>
      <c r="O15" s="17">
        <v>1578</v>
      </c>
      <c r="P15" s="17">
        <v>2821</v>
      </c>
      <c r="Q15" s="17">
        <v>7409525</v>
      </c>
      <c r="R15" s="17">
        <v>3458802</v>
      </c>
      <c r="S15" s="17">
        <v>14155067</v>
      </c>
      <c r="T15" s="17">
        <v>9651466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133</v>
      </c>
      <c r="C16" s="14">
        <v>7200</v>
      </c>
      <c r="D16" s="14">
        <v>2013</v>
      </c>
      <c r="E16" s="16">
        <v>40.25</v>
      </c>
      <c r="F16" s="17">
        <v>148335</v>
      </c>
      <c r="G16" s="17">
        <v>3121441</v>
      </c>
      <c r="H16" s="17">
        <v>837735</v>
      </c>
      <c r="I16" s="17">
        <v>0</v>
      </c>
      <c r="J16" s="17">
        <v>36338</v>
      </c>
      <c r="K16" s="17">
        <v>180</v>
      </c>
      <c r="L16" s="17">
        <v>33273</v>
      </c>
      <c r="M16" s="17">
        <v>204053</v>
      </c>
      <c r="N16" s="17">
        <v>225927</v>
      </c>
      <c r="O16" s="17">
        <v>27275</v>
      </c>
      <c r="P16" s="17">
        <v>0</v>
      </c>
      <c r="Q16" s="17">
        <v>4486222</v>
      </c>
      <c r="R16" s="17">
        <v>5730998</v>
      </c>
      <c r="S16" s="17">
        <v>19928971</v>
      </c>
      <c r="T16" s="17">
        <v>9750451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134</v>
      </c>
      <c r="C17" s="14">
        <v>7200</v>
      </c>
      <c r="D17" s="14">
        <v>2013</v>
      </c>
      <c r="E17" s="16">
        <v>0</v>
      </c>
      <c r="F17" s="17">
        <v>2024</v>
      </c>
      <c r="G17" s="17">
        <v>320</v>
      </c>
      <c r="H17" s="17">
        <v>0</v>
      </c>
      <c r="I17" s="17">
        <v>0</v>
      </c>
      <c r="J17" s="17">
        <v>25</v>
      </c>
      <c r="K17" s="17">
        <v>0</v>
      </c>
      <c r="L17" s="17">
        <v>75903</v>
      </c>
      <c r="M17" s="17">
        <v>0</v>
      </c>
      <c r="N17" s="17">
        <v>8160</v>
      </c>
      <c r="O17" s="17">
        <v>0</v>
      </c>
      <c r="P17" s="17">
        <v>0</v>
      </c>
      <c r="Q17" s="17">
        <v>84408</v>
      </c>
      <c r="R17" s="17">
        <v>43346</v>
      </c>
      <c r="S17" s="17">
        <v>215845</v>
      </c>
      <c r="T17" s="17">
        <v>205881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135</v>
      </c>
      <c r="C18" s="14">
        <v>7200</v>
      </c>
      <c r="D18" s="14">
        <v>2013</v>
      </c>
      <c r="E18" s="16">
        <v>8.17</v>
      </c>
      <c r="F18" s="17">
        <v>24393</v>
      </c>
      <c r="G18" s="17">
        <v>618732</v>
      </c>
      <c r="H18" s="17">
        <v>160329</v>
      </c>
      <c r="I18" s="17">
        <v>0</v>
      </c>
      <c r="J18" s="17">
        <v>1251</v>
      </c>
      <c r="K18" s="17">
        <v>0</v>
      </c>
      <c r="L18" s="17">
        <v>0</v>
      </c>
      <c r="M18" s="17">
        <v>0</v>
      </c>
      <c r="N18" s="17">
        <v>50937</v>
      </c>
      <c r="O18" s="17">
        <v>598</v>
      </c>
      <c r="P18" s="17">
        <v>11056</v>
      </c>
      <c r="Q18" s="17">
        <v>820791</v>
      </c>
      <c r="R18" s="17">
        <v>546214</v>
      </c>
      <c r="S18" s="17">
        <v>4190560</v>
      </c>
      <c r="T18" s="17">
        <v>3998103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107</v>
      </c>
      <c r="C19" s="14">
        <v>7200</v>
      </c>
      <c r="D19" s="14">
        <v>2013</v>
      </c>
      <c r="E19" s="16">
        <v>41.2</v>
      </c>
      <c r="F19" s="17">
        <v>87536</v>
      </c>
      <c r="G19" s="17">
        <v>2768999</v>
      </c>
      <c r="H19" s="17">
        <v>787819</v>
      </c>
      <c r="I19" s="17">
        <v>0</v>
      </c>
      <c r="J19" s="17">
        <v>51808</v>
      </c>
      <c r="K19" s="17">
        <v>0</v>
      </c>
      <c r="L19" s="17">
        <v>128813</v>
      </c>
      <c r="M19" s="17">
        <v>66136</v>
      </c>
      <c r="N19" s="17">
        <v>199982</v>
      </c>
      <c r="O19" s="17">
        <v>27287</v>
      </c>
      <c r="P19" s="17">
        <v>7373</v>
      </c>
      <c r="Q19" s="17">
        <v>4023471</v>
      </c>
      <c r="R19" s="17">
        <v>906214</v>
      </c>
      <c r="S19" s="17">
        <v>5821708</v>
      </c>
      <c r="T19" s="17">
        <v>761064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136</v>
      </c>
      <c r="C20" s="14">
        <v>7200</v>
      </c>
      <c r="D20" s="14">
        <v>2013</v>
      </c>
      <c r="E20" s="16">
        <v>9.6999999999999993</v>
      </c>
      <c r="F20" s="17">
        <v>21917</v>
      </c>
      <c r="G20" s="17">
        <v>650277</v>
      </c>
      <c r="H20" s="17">
        <v>156414</v>
      </c>
      <c r="I20" s="17">
        <v>107069</v>
      </c>
      <c r="J20" s="17">
        <v>10236</v>
      </c>
      <c r="K20" s="17">
        <v>6859</v>
      </c>
      <c r="L20" s="17">
        <v>20615</v>
      </c>
      <c r="M20" s="17">
        <v>3119</v>
      </c>
      <c r="N20" s="17">
        <v>81924</v>
      </c>
      <c r="O20" s="17">
        <v>3161</v>
      </c>
      <c r="P20" s="17">
        <v>0</v>
      </c>
      <c r="Q20" s="17">
        <v>1039674</v>
      </c>
      <c r="R20" s="17">
        <v>370799</v>
      </c>
      <c r="S20" s="17">
        <v>2659373</v>
      </c>
      <c r="T20" s="17">
        <v>758572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43</v>
      </c>
      <c r="B21" t="s">
        <v>97</v>
      </c>
      <c r="C21" s="14">
        <v>7200</v>
      </c>
      <c r="D21" s="14">
        <v>2013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45</v>
      </c>
      <c r="B22" t="s">
        <v>74</v>
      </c>
      <c r="C22" s="14">
        <v>7200</v>
      </c>
      <c r="D22" s="14">
        <v>2013</v>
      </c>
      <c r="E22" s="16">
        <v>0</v>
      </c>
      <c r="F22" s="17">
        <v>14741</v>
      </c>
      <c r="G22" s="17">
        <v>0</v>
      </c>
      <c r="H22" s="17">
        <v>0</v>
      </c>
      <c r="I22" s="17">
        <v>393629</v>
      </c>
      <c r="J22" s="17">
        <v>14346</v>
      </c>
      <c r="K22" s="17">
        <v>0</v>
      </c>
      <c r="L22" s="17">
        <v>0</v>
      </c>
      <c r="M22" s="17">
        <v>0</v>
      </c>
      <c r="N22" s="17">
        <v>29277</v>
      </c>
      <c r="O22" s="17">
        <v>700</v>
      </c>
      <c r="P22" s="17">
        <v>0</v>
      </c>
      <c r="Q22" s="17">
        <v>437952</v>
      </c>
      <c r="R22" s="17">
        <v>150646</v>
      </c>
      <c r="S22" s="17">
        <v>868461</v>
      </c>
      <c r="T22" s="17">
        <v>239296</v>
      </c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46</v>
      </c>
      <c r="B23" t="s">
        <v>137</v>
      </c>
      <c r="C23" s="14">
        <v>7200</v>
      </c>
      <c r="D23" s="14">
        <v>2013</v>
      </c>
      <c r="E23" s="16">
        <v>0</v>
      </c>
      <c r="F23" s="17">
        <v>7726</v>
      </c>
      <c r="G23" s="17">
        <v>0</v>
      </c>
      <c r="H23" s="17">
        <v>0</v>
      </c>
      <c r="I23" s="17">
        <v>892142</v>
      </c>
      <c r="J23" s="17">
        <v>20300</v>
      </c>
      <c r="K23" s="17">
        <v>8839</v>
      </c>
      <c r="L23" s="17">
        <v>23021</v>
      </c>
      <c r="M23" s="17">
        <v>80518</v>
      </c>
      <c r="N23" s="17">
        <v>39621</v>
      </c>
      <c r="O23" s="17">
        <v>0</v>
      </c>
      <c r="P23" s="17">
        <v>0</v>
      </c>
      <c r="Q23" s="17">
        <v>1064441</v>
      </c>
      <c r="R23" s="17">
        <v>438286</v>
      </c>
      <c r="S23" s="17">
        <v>3328553</v>
      </c>
      <c r="T23" s="17">
        <v>438333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50</v>
      </c>
      <c r="B24" t="s">
        <v>138</v>
      </c>
      <c r="C24" s="14">
        <v>7200</v>
      </c>
      <c r="D24" s="14">
        <v>2013</v>
      </c>
      <c r="E24" s="16">
        <v>27.81</v>
      </c>
      <c r="F24" s="17">
        <v>0</v>
      </c>
      <c r="G24" s="17">
        <v>2068023</v>
      </c>
      <c r="H24" s="17">
        <v>640307</v>
      </c>
      <c r="I24" s="17">
        <v>0</v>
      </c>
      <c r="J24" s="17">
        <v>76797</v>
      </c>
      <c r="K24" s="17">
        <v>892</v>
      </c>
      <c r="L24" s="17">
        <v>740</v>
      </c>
      <c r="M24" s="17">
        <v>55200</v>
      </c>
      <c r="N24" s="17">
        <v>283582</v>
      </c>
      <c r="O24" s="17">
        <v>3580</v>
      </c>
      <c r="P24" s="17">
        <v>2472</v>
      </c>
      <c r="Q24" s="17">
        <v>3126649</v>
      </c>
      <c r="R24" s="17">
        <v>1488250</v>
      </c>
      <c r="S24" s="17">
        <v>7619076</v>
      </c>
      <c r="T24" s="17">
        <v>3036727</v>
      </c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54</v>
      </c>
      <c r="B25" t="s">
        <v>77</v>
      </c>
      <c r="C25" s="14">
        <v>7200</v>
      </c>
      <c r="D25" s="14">
        <v>2013</v>
      </c>
      <c r="E25" s="16">
        <v>6.69</v>
      </c>
      <c r="F25" s="17">
        <v>0</v>
      </c>
      <c r="G25" s="17">
        <v>396731</v>
      </c>
      <c r="H25" s="17">
        <v>121499</v>
      </c>
      <c r="I25" s="17">
        <v>0</v>
      </c>
      <c r="J25" s="17">
        <v>11414</v>
      </c>
      <c r="K25" s="17">
        <v>0</v>
      </c>
      <c r="L25" s="17">
        <v>508</v>
      </c>
      <c r="M25" s="17">
        <v>0</v>
      </c>
      <c r="N25" s="17">
        <v>40753</v>
      </c>
      <c r="O25" s="17">
        <v>4289</v>
      </c>
      <c r="P25" s="17">
        <v>0</v>
      </c>
      <c r="Q25" s="17">
        <v>575194</v>
      </c>
      <c r="R25" s="17">
        <v>137516</v>
      </c>
      <c r="S25" s="17">
        <v>1550044</v>
      </c>
      <c r="T25" s="17">
        <v>141775</v>
      </c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56</v>
      </c>
      <c r="B26" t="s">
        <v>121</v>
      </c>
      <c r="C26" s="14">
        <v>7200</v>
      </c>
      <c r="D26" s="14">
        <v>2013</v>
      </c>
      <c r="E26" s="16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58</v>
      </c>
      <c r="B27" t="s">
        <v>100</v>
      </c>
      <c r="C27" s="14">
        <v>7200</v>
      </c>
      <c r="D27" s="14">
        <v>2013</v>
      </c>
      <c r="E27" s="16">
        <v>39.68</v>
      </c>
      <c r="F27" s="17">
        <v>149050</v>
      </c>
      <c r="G27" s="17">
        <v>2450325</v>
      </c>
      <c r="H27" s="17">
        <v>702734</v>
      </c>
      <c r="I27" s="17">
        <v>0</v>
      </c>
      <c r="J27" s="17">
        <v>42975</v>
      </c>
      <c r="K27" s="17">
        <v>31317</v>
      </c>
      <c r="L27" s="17">
        <v>75631</v>
      </c>
      <c r="M27" s="17">
        <v>140508</v>
      </c>
      <c r="N27" s="17">
        <v>197873</v>
      </c>
      <c r="O27" s="17">
        <v>54799</v>
      </c>
      <c r="P27" s="17">
        <v>92653</v>
      </c>
      <c r="Q27" s="17">
        <v>3603509</v>
      </c>
      <c r="R27" s="17">
        <v>932721</v>
      </c>
      <c r="S27" s="17">
        <v>4750566</v>
      </c>
      <c r="T27" s="17">
        <v>1667187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63</v>
      </c>
      <c r="B28" t="s">
        <v>79</v>
      </c>
      <c r="C28" s="14">
        <v>7200</v>
      </c>
      <c r="D28" s="14">
        <v>2013</v>
      </c>
      <c r="E28" s="16">
        <v>18.63</v>
      </c>
      <c r="F28" s="17">
        <v>29106</v>
      </c>
      <c r="G28" s="17">
        <v>0</v>
      </c>
      <c r="H28" s="17">
        <v>0</v>
      </c>
      <c r="I28" s="17">
        <v>0</v>
      </c>
      <c r="J28" s="17">
        <v>29447</v>
      </c>
      <c r="K28" s="17">
        <v>7523</v>
      </c>
      <c r="L28" s="17">
        <v>1864140</v>
      </c>
      <c r="M28" s="17">
        <v>50146</v>
      </c>
      <c r="N28" s="17">
        <v>49544</v>
      </c>
      <c r="O28" s="17">
        <v>933</v>
      </c>
      <c r="P28" s="17">
        <v>0</v>
      </c>
      <c r="Q28" s="17">
        <v>2001733</v>
      </c>
      <c r="R28" s="17">
        <v>585392</v>
      </c>
      <c r="S28" s="17">
        <v>4846945</v>
      </c>
      <c r="T28" s="17">
        <v>872112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78</v>
      </c>
      <c r="B29" t="s">
        <v>139</v>
      </c>
      <c r="C29" s="14">
        <v>7200</v>
      </c>
      <c r="D29" s="14">
        <v>2013</v>
      </c>
      <c r="E29" s="16">
        <v>4.3099999999999996</v>
      </c>
      <c r="F29" s="17">
        <v>11702</v>
      </c>
      <c r="G29" s="17">
        <v>369551</v>
      </c>
      <c r="H29" s="17">
        <v>94137</v>
      </c>
      <c r="I29" s="17">
        <v>0</v>
      </c>
      <c r="J29" s="17">
        <v>8447</v>
      </c>
      <c r="K29" s="17">
        <v>0</v>
      </c>
      <c r="L29" s="17">
        <v>4019</v>
      </c>
      <c r="M29" s="17">
        <v>0</v>
      </c>
      <c r="N29" s="17">
        <v>40773</v>
      </c>
      <c r="O29" s="17">
        <v>8650</v>
      </c>
      <c r="P29" s="17">
        <v>0</v>
      </c>
      <c r="Q29" s="17">
        <v>525577</v>
      </c>
      <c r="R29" s="17">
        <v>188342</v>
      </c>
      <c r="S29" s="17">
        <v>1169018</v>
      </c>
      <c r="T29" s="17">
        <v>539677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79</v>
      </c>
      <c r="B30" t="s">
        <v>88</v>
      </c>
      <c r="C30" s="14">
        <v>7200</v>
      </c>
      <c r="D30" s="14">
        <v>2013</v>
      </c>
      <c r="E30" s="16">
        <v>0.14000000000000001</v>
      </c>
      <c r="F30" s="17">
        <v>0</v>
      </c>
      <c r="G30" s="17">
        <v>19023</v>
      </c>
      <c r="H30" s="17">
        <v>1358</v>
      </c>
      <c r="I30" s="17">
        <v>130005</v>
      </c>
      <c r="J30" s="17">
        <v>788</v>
      </c>
      <c r="K30" s="17">
        <v>0</v>
      </c>
      <c r="L30" s="17">
        <v>42</v>
      </c>
      <c r="M30" s="17">
        <v>0</v>
      </c>
      <c r="N30" s="17">
        <v>0</v>
      </c>
      <c r="O30" s="17">
        <v>0</v>
      </c>
      <c r="P30" s="17">
        <v>0</v>
      </c>
      <c r="Q30" s="17">
        <v>151216</v>
      </c>
      <c r="R30" s="17">
        <v>46070</v>
      </c>
      <c r="S30" s="17">
        <v>289209</v>
      </c>
      <c r="T30" s="17">
        <v>145588</v>
      </c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80</v>
      </c>
      <c r="B31" t="s">
        <v>140</v>
      </c>
      <c r="C31" s="14">
        <v>7200</v>
      </c>
      <c r="D31" s="14">
        <v>2013</v>
      </c>
      <c r="E31" s="16">
        <v>2.86</v>
      </c>
      <c r="F31" s="17">
        <v>4879</v>
      </c>
      <c r="G31" s="17">
        <v>176310</v>
      </c>
      <c r="H31" s="17">
        <v>45721</v>
      </c>
      <c r="I31" s="17">
        <v>15353</v>
      </c>
      <c r="J31" s="17">
        <v>2793</v>
      </c>
      <c r="K31" s="17">
        <v>0</v>
      </c>
      <c r="L31" s="17">
        <v>730</v>
      </c>
      <c r="M31" s="17">
        <v>0</v>
      </c>
      <c r="N31" s="17">
        <v>13236</v>
      </c>
      <c r="O31" s="17">
        <v>7117</v>
      </c>
      <c r="P31" s="17">
        <v>30428</v>
      </c>
      <c r="Q31" s="17">
        <v>230832</v>
      </c>
      <c r="R31" s="17">
        <v>132609</v>
      </c>
      <c r="S31" s="17">
        <v>270939</v>
      </c>
      <c r="T31" s="17">
        <v>42739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81</v>
      </c>
      <c r="B32" t="s">
        <v>141</v>
      </c>
      <c r="C32" s="14">
        <v>7200</v>
      </c>
      <c r="D32" s="14">
        <v>2013</v>
      </c>
      <c r="E32" s="16">
        <v>39.020000000000003</v>
      </c>
      <c r="F32" s="17">
        <v>159595</v>
      </c>
      <c r="G32" s="17">
        <v>3179585</v>
      </c>
      <c r="H32" s="17">
        <v>984489</v>
      </c>
      <c r="I32" s="17">
        <v>0</v>
      </c>
      <c r="J32" s="17">
        <v>39105</v>
      </c>
      <c r="K32" s="17">
        <v>3817</v>
      </c>
      <c r="L32" s="17">
        <v>3863</v>
      </c>
      <c r="M32" s="17">
        <v>327152</v>
      </c>
      <c r="N32" s="17">
        <v>300729</v>
      </c>
      <c r="O32" s="17">
        <v>3055</v>
      </c>
      <c r="P32" s="17">
        <v>3281</v>
      </c>
      <c r="Q32" s="17">
        <v>4838514</v>
      </c>
      <c r="R32" s="17">
        <v>4686426</v>
      </c>
      <c r="S32" s="17">
        <v>21037369</v>
      </c>
      <c r="T32" s="17">
        <v>8002651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82</v>
      </c>
      <c r="B33" t="s">
        <v>78</v>
      </c>
      <c r="C33" s="14">
        <v>7200</v>
      </c>
      <c r="D33" s="14">
        <v>2013</v>
      </c>
      <c r="E33" s="16">
        <v>2.0299999999999998</v>
      </c>
      <c r="F33" s="17">
        <v>5602</v>
      </c>
      <c r="G33" s="17">
        <v>139071</v>
      </c>
      <c r="H33" s="17">
        <v>44044</v>
      </c>
      <c r="I33" s="17">
        <v>10851</v>
      </c>
      <c r="J33" s="17">
        <v>1647</v>
      </c>
      <c r="K33" s="17">
        <v>0</v>
      </c>
      <c r="L33" s="17">
        <v>0</v>
      </c>
      <c r="M33" s="17">
        <v>0</v>
      </c>
      <c r="N33" s="17">
        <v>3382</v>
      </c>
      <c r="O33" s="17">
        <v>5418</v>
      </c>
      <c r="P33" s="17">
        <v>0</v>
      </c>
      <c r="Q33" s="17">
        <v>204413</v>
      </c>
      <c r="R33" s="17">
        <v>96543</v>
      </c>
      <c r="S33" s="17">
        <v>456015</v>
      </c>
      <c r="T33" s="17">
        <v>62739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84</v>
      </c>
      <c r="B34" t="s">
        <v>117</v>
      </c>
      <c r="C34" s="14">
        <v>7200</v>
      </c>
      <c r="D34" s="14">
        <v>2013</v>
      </c>
      <c r="E34" s="16">
        <v>47.69</v>
      </c>
      <c r="F34" s="17">
        <v>3188773</v>
      </c>
      <c r="G34" s="17">
        <v>4159548</v>
      </c>
      <c r="H34" s="17">
        <v>1083751</v>
      </c>
      <c r="I34" s="17">
        <v>0</v>
      </c>
      <c r="J34" s="17">
        <v>15753</v>
      </c>
      <c r="K34" s="17">
        <v>394</v>
      </c>
      <c r="L34" s="17">
        <v>396593</v>
      </c>
      <c r="M34" s="17">
        <v>0</v>
      </c>
      <c r="N34" s="17">
        <v>20358</v>
      </c>
      <c r="O34" s="17">
        <v>8039</v>
      </c>
      <c r="P34" s="17">
        <v>0</v>
      </c>
      <c r="Q34" s="17">
        <v>5684436</v>
      </c>
      <c r="R34" s="17">
        <v>1713657</v>
      </c>
      <c r="S34" s="17">
        <v>21510872</v>
      </c>
      <c r="T34" s="17">
        <v>17385367</v>
      </c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85</v>
      </c>
      <c r="B35" t="s">
        <v>142</v>
      </c>
      <c r="C35" s="14">
        <v>7200</v>
      </c>
      <c r="D35" s="14">
        <v>2013</v>
      </c>
      <c r="E35" s="16">
        <v>14.41</v>
      </c>
      <c r="F35" s="17">
        <v>24983</v>
      </c>
      <c r="G35" s="17">
        <v>1106711</v>
      </c>
      <c r="H35" s="17">
        <v>279109</v>
      </c>
      <c r="I35" s="17">
        <v>136067</v>
      </c>
      <c r="J35" s="17">
        <v>36485</v>
      </c>
      <c r="K35" s="17">
        <v>5083</v>
      </c>
      <c r="L35" s="17">
        <v>5155</v>
      </c>
      <c r="M35" s="17">
        <v>27004</v>
      </c>
      <c r="N35" s="17">
        <v>166179</v>
      </c>
      <c r="O35" s="17">
        <v>36825</v>
      </c>
      <c r="P35" s="17">
        <v>0</v>
      </c>
      <c r="Q35" s="17">
        <v>1798618</v>
      </c>
      <c r="R35" s="17">
        <v>608547</v>
      </c>
      <c r="S35" s="17">
        <v>3132930</v>
      </c>
      <c r="T35" s="17">
        <v>697055</v>
      </c>
      <c r="V35"/>
      <c r="W35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>
        <v>96</v>
      </c>
      <c r="B36" t="s">
        <v>92</v>
      </c>
      <c r="C36" s="14">
        <v>7200</v>
      </c>
      <c r="D36" s="14">
        <v>2013</v>
      </c>
      <c r="E36" s="16">
        <v>0</v>
      </c>
      <c r="F36" s="17">
        <v>17859</v>
      </c>
      <c r="G36" s="17">
        <v>453861</v>
      </c>
      <c r="H36" s="17">
        <v>119440</v>
      </c>
      <c r="I36" s="17">
        <v>0</v>
      </c>
      <c r="J36" s="17">
        <v>7665</v>
      </c>
      <c r="K36" s="17">
        <v>3534</v>
      </c>
      <c r="L36" s="17">
        <v>43897</v>
      </c>
      <c r="M36" s="17">
        <v>0</v>
      </c>
      <c r="N36" s="17">
        <v>120469</v>
      </c>
      <c r="O36" s="17">
        <v>3259</v>
      </c>
      <c r="P36" s="17">
        <v>0</v>
      </c>
      <c r="Q36" s="17">
        <v>752125</v>
      </c>
      <c r="R36" s="17">
        <v>377925</v>
      </c>
      <c r="S36" s="17">
        <v>1294284</v>
      </c>
      <c r="T36" s="17">
        <v>328926</v>
      </c>
      <c r="V36"/>
      <c r="W3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>
        <v>102</v>
      </c>
      <c r="B37" t="s">
        <v>122</v>
      </c>
      <c r="C37" s="14">
        <v>7200</v>
      </c>
      <c r="D37" s="14">
        <v>2013</v>
      </c>
      <c r="E37" s="16">
        <v>14.5</v>
      </c>
      <c r="F37" s="17">
        <v>41171</v>
      </c>
      <c r="G37" s="17">
        <v>1138481</v>
      </c>
      <c r="H37" s="17">
        <v>279269</v>
      </c>
      <c r="I37" s="17">
        <v>0</v>
      </c>
      <c r="J37" s="17">
        <v>10821</v>
      </c>
      <c r="K37" s="17">
        <v>0</v>
      </c>
      <c r="L37" s="17">
        <v>12861</v>
      </c>
      <c r="M37" s="17">
        <v>141</v>
      </c>
      <c r="N37" s="17">
        <v>43192</v>
      </c>
      <c r="O37" s="17">
        <v>10745</v>
      </c>
      <c r="P37" s="17">
        <v>0</v>
      </c>
      <c r="Q37" s="17">
        <v>1495510</v>
      </c>
      <c r="R37" s="17">
        <v>512751</v>
      </c>
      <c r="S37" s="17">
        <v>4958452</v>
      </c>
      <c r="T37" s="17">
        <v>3000692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104</v>
      </c>
      <c r="B38" t="s">
        <v>95</v>
      </c>
      <c r="C38" s="14">
        <v>7200</v>
      </c>
      <c r="D38" s="14">
        <v>2013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106</v>
      </c>
      <c r="B39" t="s">
        <v>72</v>
      </c>
      <c r="C39" s="14">
        <v>7200</v>
      </c>
      <c r="D39" s="14">
        <v>2013</v>
      </c>
      <c r="E39" s="16">
        <v>0</v>
      </c>
      <c r="F39" s="17">
        <v>4809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48014</v>
      </c>
      <c r="M39" s="17">
        <v>0</v>
      </c>
      <c r="N39" s="17">
        <v>0</v>
      </c>
      <c r="O39" s="17">
        <v>0</v>
      </c>
      <c r="P39" s="17">
        <v>0</v>
      </c>
      <c r="Q39" s="17">
        <v>48014</v>
      </c>
      <c r="R39" s="17">
        <v>17319</v>
      </c>
      <c r="S39" s="17">
        <v>201004</v>
      </c>
      <c r="T39" s="17">
        <v>185054</v>
      </c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107</v>
      </c>
      <c r="B40" t="s">
        <v>87</v>
      </c>
      <c r="C40" s="14">
        <v>7200</v>
      </c>
      <c r="D40" s="14">
        <v>2013</v>
      </c>
      <c r="E40" s="16">
        <v>7.88</v>
      </c>
      <c r="F40" s="17">
        <v>23283</v>
      </c>
      <c r="G40" s="17">
        <v>529183</v>
      </c>
      <c r="H40" s="17">
        <v>128653</v>
      </c>
      <c r="I40" s="17">
        <v>0</v>
      </c>
      <c r="J40" s="17">
        <v>7317</v>
      </c>
      <c r="K40" s="17">
        <v>4729</v>
      </c>
      <c r="L40" s="17">
        <v>108845</v>
      </c>
      <c r="M40" s="17">
        <v>13200</v>
      </c>
      <c r="N40" s="17">
        <v>65618</v>
      </c>
      <c r="O40" s="17">
        <v>4126</v>
      </c>
      <c r="P40" s="17">
        <v>0</v>
      </c>
      <c r="Q40" s="17">
        <v>861671</v>
      </c>
      <c r="R40" s="17">
        <v>427851</v>
      </c>
      <c r="S40" s="17">
        <v>2113700</v>
      </c>
      <c r="T40" s="17">
        <v>128328</v>
      </c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108</v>
      </c>
      <c r="B41" t="s">
        <v>94</v>
      </c>
      <c r="C41" s="14">
        <v>7200</v>
      </c>
      <c r="D41" s="14">
        <v>2013</v>
      </c>
      <c r="E41" s="16">
        <v>0</v>
      </c>
      <c r="F41" s="17">
        <v>3008</v>
      </c>
      <c r="G41" s="17">
        <v>0</v>
      </c>
      <c r="H41" s="17">
        <v>0</v>
      </c>
      <c r="I41" s="17">
        <v>160434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160434</v>
      </c>
      <c r="R41" s="17">
        <v>25011</v>
      </c>
      <c r="S41" s="17">
        <v>389468</v>
      </c>
      <c r="T41" s="17">
        <v>357595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111</v>
      </c>
      <c r="B42" t="s">
        <v>143</v>
      </c>
      <c r="C42" s="14">
        <v>7200</v>
      </c>
      <c r="D42" s="14">
        <v>2013</v>
      </c>
      <c r="E42" s="16">
        <v>1.1399999999999999</v>
      </c>
      <c r="F42" s="17">
        <v>4786</v>
      </c>
      <c r="G42" s="17">
        <v>109746</v>
      </c>
      <c r="H42" s="17">
        <v>21493</v>
      </c>
      <c r="I42" s="17">
        <v>0</v>
      </c>
      <c r="J42" s="17">
        <v>850</v>
      </c>
      <c r="K42" s="17">
        <v>0</v>
      </c>
      <c r="L42" s="17">
        <v>50548</v>
      </c>
      <c r="M42" s="17">
        <v>0</v>
      </c>
      <c r="N42" s="17">
        <v>6192</v>
      </c>
      <c r="O42" s="17">
        <v>2385</v>
      </c>
      <c r="P42" s="17">
        <v>0</v>
      </c>
      <c r="Q42" s="17">
        <v>191214</v>
      </c>
      <c r="R42" s="17">
        <v>92003</v>
      </c>
      <c r="S42" s="17">
        <v>340751</v>
      </c>
      <c r="T42" s="17">
        <v>22075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125</v>
      </c>
      <c r="B43" t="s">
        <v>89</v>
      </c>
      <c r="C43" s="14">
        <v>7200</v>
      </c>
      <c r="D43" s="14">
        <v>2013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126</v>
      </c>
      <c r="B44" t="s">
        <v>104</v>
      </c>
      <c r="C44" s="14">
        <v>7200</v>
      </c>
      <c r="D44" s="14">
        <v>2013</v>
      </c>
      <c r="E44" s="16">
        <v>0</v>
      </c>
      <c r="F44" s="17">
        <v>8854</v>
      </c>
      <c r="G44" s="17">
        <v>0</v>
      </c>
      <c r="H44" s="17">
        <v>0</v>
      </c>
      <c r="I44" s="17">
        <v>1197</v>
      </c>
      <c r="J44" s="17">
        <v>791</v>
      </c>
      <c r="K44" s="17">
        <v>0</v>
      </c>
      <c r="L44" s="17">
        <v>749780</v>
      </c>
      <c r="M44" s="17">
        <v>0</v>
      </c>
      <c r="N44" s="17">
        <v>27389</v>
      </c>
      <c r="O44" s="17">
        <v>0</v>
      </c>
      <c r="P44" s="17">
        <v>5650</v>
      </c>
      <c r="Q44" s="17">
        <v>773507</v>
      </c>
      <c r="R44" s="17">
        <v>205593</v>
      </c>
      <c r="S44" s="17">
        <v>1541338</v>
      </c>
      <c r="T44" s="17">
        <v>1500651</v>
      </c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128</v>
      </c>
      <c r="B45" t="s">
        <v>111</v>
      </c>
      <c r="C45" s="14">
        <v>7200</v>
      </c>
      <c r="D45" s="14">
        <v>2013</v>
      </c>
      <c r="E45" s="16">
        <v>58.07</v>
      </c>
      <c r="F45" s="17">
        <v>181359</v>
      </c>
      <c r="G45" s="17">
        <v>4572169</v>
      </c>
      <c r="H45" s="17">
        <v>1651742</v>
      </c>
      <c r="I45" s="17">
        <v>0</v>
      </c>
      <c r="J45" s="17">
        <v>75750</v>
      </c>
      <c r="K45" s="17">
        <v>215</v>
      </c>
      <c r="L45" s="17">
        <v>17125</v>
      </c>
      <c r="M45" s="17">
        <v>20672</v>
      </c>
      <c r="N45" s="17">
        <v>223085</v>
      </c>
      <c r="O45" s="17">
        <v>11576</v>
      </c>
      <c r="P45" s="17">
        <v>40429</v>
      </c>
      <c r="Q45" s="17">
        <v>6531905</v>
      </c>
      <c r="R45" s="17">
        <v>3578314</v>
      </c>
      <c r="S45" s="17">
        <v>20884583</v>
      </c>
      <c r="T45" s="17">
        <v>12487327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129</v>
      </c>
      <c r="B46" t="s">
        <v>119</v>
      </c>
      <c r="C46" s="14">
        <v>7200</v>
      </c>
      <c r="D46" s="14">
        <v>2013</v>
      </c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130</v>
      </c>
      <c r="B47" t="s">
        <v>144</v>
      </c>
      <c r="C47" s="14">
        <v>7200</v>
      </c>
      <c r="D47" s="14">
        <v>2013</v>
      </c>
      <c r="E47" s="16">
        <v>35.17</v>
      </c>
      <c r="F47" s="17">
        <v>81604</v>
      </c>
      <c r="G47" s="17">
        <v>2445700</v>
      </c>
      <c r="H47" s="17">
        <v>674503</v>
      </c>
      <c r="I47" s="17">
        <v>0</v>
      </c>
      <c r="J47" s="17">
        <v>27714</v>
      </c>
      <c r="K47" s="17">
        <v>1317</v>
      </c>
      <c r="L47" s="17">
        <v>59428</v>
      </c>
      <c r="M47" s="17">
        <v>357677</v>
      </c>
      <c r="N47" s="17">
        <v>29988</v>
      </c>
      <c r="O47" s="17">
        <v>945</v>
      </c>
      <c r="P47" s="17">
        <v>34925</v>
      </c>
      <c r="Q47" s="17">
        <v>3562347</v>
      </c>
      <c r="R47" s="17">
        <v>2621136</v>
      </c>
      <c r="S47" s="17">
        <v>10715170</v>
      </c>
      <c r="T47" s="17">
        <v>4810487</v>
      </c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131</v>
      </c>
      <c r="B48" t="s">
        <v>90</v>
      </c>
      <c r="C48" s="14">
        <v>7200</v>
      </c>
      <c r="D48" s="14">
        <v>2013</v>
      </c>
      <c r="E48" s="16">
        <v>21.65</v>
      </c>
      <c r="F48" s="17">
        <v>0</v>
      </c>
      <c r="G48" s="17">
        <v>1662900</v>
      </c>
      <c r="H48" s="17">
        <v>427835</v>
      </c>
      <c r="I48" s="17">
        <v>0</v>
      </c>
      <c r="J48" s="17">
        <v>26268</v>
      </c>
      <c r="K48" s="17">
        <v>0</v>
      </c>
      <c r="L48" s="17">
        <v>49457</v>
      </c>
      <c r="M48" s="17">
        <v>259806</v>
      </c>
      <c r="N48" s="17">
        <v>39906</v>
      </c>
      <c r="O48" s="17">
        <v>8007</v>
      </c>
      <c r="P48" s="17">
        <v>0</v>
      </c>
      <c r="Q48" s="17">
        <v>2474179</v>
      </c>
      <c r="R48" s="17">
        <v>1000536</v>
      </c>
      <c r="S48" s="17">
        <v>8647061</v>
      </c>
      <c r="T48" s="17">
        <v>5282019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132</v>
      </c>
      <c r="B49" t="s">
        <v>145</v>
      </c>
      <c r="C49" s="14">
        <v>7200</v>
      </c>
      <c r="D49" s="14">
        <v>2013</v>
      </c>
      <c r="E49" s="16">
        <v>12.25</v>
      </c>
      <c r="F49" s="17">
        <v>43226</v>
      </c>
      <c r="G49" s="17">
        <v>967531</v>
      </c>
      <c r="H49" s="17">
        <v>243602</v>
      </c>
      <c r="I49" s="17">
        <v>0</v>
      </c>
      <c r="J49" s="17">
        <v>16995</v>
      </c>
      <c r="K49" s="17">
        <v>11152</v>
      </c>
      <c r="L49" s="17">
        <v>9032</v>
      </c>
      <c r="M49" s="17">
        <v>233798</v>
      </c>
      <c r="N49" s="17">
        <v>82606</v>
      </c>
      <c r="O49" s="17">
        <v>9396</v>
      </c>
      <c r="P49" s="17">
        <v>1610</v>
      </c>
      <c r="Q49" s="17">
        <v>1572502</v>
      </c>
      <c r="R49" s="17">
        <v>3181343</v>
      </c>
      <c r="S49" s="17">
        <v>6188540</v>
      </c>
      <c r="T49" s="17">
        <v>2280955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134</v>
      </c>
      <c r="B50" t="s">
        <v>81</v>
      </c>
      <c r="C50" s="14">
        <v>7200</v>
      </c>
      <c r="D50" s="14">
        <v>2013</v>
      </c>
      <c r="E50" s="16">
        <v>15.65</v>
      </c>
      <c r="F50" s="17">
        <v>16345</v>
      </c>
      <c r="G50" s="17">
        <v>1092997</v>
      </c>
      <c r="H50" s="17">
        <v>266345</v>
      </c>
      <c r="I50" s="17">
        <v>12250</v>
      </c>
      <c r="J50" s="17">
        <v>26084</v>
      </c>
      <c r="K50" s="17">
        <v>1052</v>
      </c>
      <c r="L50" s="17">
        <v>38019</v>
      </c>
      <c r="M50" s="17">
        <v>14423</v>
      </c>
      <c r="N50" s="17">
        <v>13628</v>
      </c>
      <c r="O50" s="17">
        <v>8978</v>
      </c>
      <c r="P50" s="17">
        <v>7029</v>
      </c>
      <c r="Q50" s="17">
        <v>1466747</v>
      </c>
      <c r="R50" s="17">
        <v>379828</v>
      </c>
      <c r="S50" s="17">
        <v>4441379</v>
      </c>
      <c r="T50" s="17">
        <v>1223074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137</v>
      </c>
      <c r="B51" t="s">
        <v>83</v>
      </c>
      <c r="C51" s="14">
        <v>7200</v>
      </c>
      <c r="D51" s="14">
        <v>2013</v>
      </c>
      <c r="E51" s="16">
        <v>3.9</v>
      </c>
      <c r="F51" s="17">
        <v>4222</v>
      </c>
      <c r="G51" s="17">
        <v>268312</v>
      </c>
      <c r="H51" s="17">
        <v>68027</v>
      </c>
      <c r="I51" s="17">
        <v>57085</v>
      </c>
      <c r="J51" s="17">
        <v>7061</v>
      </c>
      <c r="K51" s="17">
        <v>83</v>
      </c>
      <c r="L51" s="17">
        <v>986</v>
      </c>
      <c r="M51" s="17">
        <v>0</v>
      </c>
      <c r="N51" s="17">
        <v>32389</v>
      </c>
      <c r="O51" s="17">
        <v>1099</v>
      </c>
      <c r="P51" s="17">
        <v>0</v>
      </c>
      <c r="Q51" s="17">
        <v>435042</v>
      </c>
      <c r="R51" s="17">
        <v>124412</v>
      </c>
      <c r="S51" s="17">
        <v>694442</v>
      </c>
      <c r="T51" s="17">
        <v>291618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138</v>
      </c>
      <c r="B52" t="s">
        <v>125</v>
      </c>
      <c r="C52" s="14">
        <v>7200</v>
      </c>
      <c r="D52" s="14">
        <v>2013</v>
      </c>
      <c r="E52" s="16">
        <v>13.26</v>
      </c>
      <c r="F52" s="17">
        <v>0</v>
      </c>
      <c r="G52" s="17">
        <v>1132407</v>
      </c>
      <c r="H52" s="17">
        <v>240488</v>
      </c>
      <c r="I52" s="17">
        <v>0</v>
      </c>
      <c r="J52" s="17">
        <v>10389</v>
      </c>
      <c r="K52" s="17">
        <v>0</v>
      </c>
      <c r="L52" s="17">
        <v>6012</v>
      </c>
      <c r="M52" s="17">
        <v>0</v>
      </c>
      <c r="N52" s="17">
        <v>0</v>
      </c>
      <c r="O52" s="17">
        <v>4164</v>
      </c>
      <c r="P52" s="17">
        <v>200</v>
      </c>
      <c r="Q52" s="17">
        <v>1393260</v>
      </c>
      <c r="R52" s="17">
        <v>791691</v>
      </c>
      <c r="S52" s="17">
        <v>5322299</v>
      </c>
      <c r="T52" s="17">
        <v>1772075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139</v>
      </c>
      <c r="B53" t="s">
        <v>115</v>
      </c>
      <c r="C53" s="14">
        <v>7200</v>
      </c>
      <c r="D53" s="14">
        <v>2013</v>
      </c>
      <c r="E53" s="16">
        <v>0</v>
      </c>
      <c r="F53" s="17">
        <v>84869</v>
      </c>
      <c r="G53" s="17">
        <v>2643</v>
      </c>
      <c r="H53" s="17">
        <v>885</v>
      </c>
      <c r="I53" s="17">
        <v>0</v>
      </c>
      <c r="J53" s="17">
        <v>13347</v>
      </c>
      <c r="K53" s="17">
        <v>1802</v>
      </c>
      <c r="L53" s="17">
        <v>1248572</v>
      </c>
      <c r="M53" s="17">
        <v>0</v>
      </c>
      <c r="N53" s="17">
        <v>99509</v>
      </c>
      <c r="O53" s="17">
        <v>0</v>
      </c>
      <c r="P53" s="17">
        <v>0</v>
      </c>
      <c r="Q53" s="17">
        <v>1366758</v>
      </c>
      <c r="R53" s="17">
        <v>752644</v>
      </c>
      <c r="S53" s="17">
        <v>4710744</v>
      </c>
      <c r="T53" s="17">
        <v>4212485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140</v>
      </c>
      <c r="B54" t="s">
        <v>146</v>
      </c>
      <c r="C54" s="14">
        <v>7200</v>
      </c>
      <c r="D54" s="14">
        <v>2013</v>
      </c>
      <c r="E54" s="16">
        <v>12.54</v>
      </c>
      <c r="F54" s="17">
        <v>31134</v>
      </c>
      <c r="G54" s="17">
        <v>863229</v>
      </c>
      <c r="H54" s="17">
        <v>204832</v>
      </c>
      <c r="I54" s="17">
        <v>0</v>
      </c>
      <c r="J54" s="17">
        <v>23759</v>
      </c>
      <c r="K54" s="17">
        <v>0</v>
      </c>
      <c r="L54" s="17">
        <v>64572</v>
      </c>
      <c r="M54" s="17">
        <v>134445</v>
      </c>
      <c r="N54" s="17">
        <v>195420</v>
      </c>
      <c r="O54" s="17">
        <v>14037</v>
      </c>
      <c r="P54" s="17">
        <v>0</v>
      </c>
      <c r="Q54" s="17">
        <v>1500294</v>
      </c>
      <c r="R54" s="17">
        <v>461407</v>
      </c>
      <c r="S54" s="17">
        <v>1993397</v>
      </c>
      <c r="T54" s="17">
        <v>128262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141</v>
      </c>
      <c r="B55" t="s">
        <v>75</v>
      </c>
      <c r="C55" s="14">
        <v>7200</v>
      </c>
      <c r="D55" s="14">
        <v>2013</v>
      </c>
      <c r="E55" s="16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142</v>
      </c>
      <c r="B56" t="s">
        <v>103</v>
      </c>
      <c r="C56" s="14">
        <v>7200</v>
      </c>
      <c r="D56" s="14">
        <v>2013</v>
      </c>
      <c r="E56" s="16">
        <v>45.4</v>
      </c>
      <c r="F56" s="17">
        <v>25105</v>
      </c>
      <c r="G56" s="17">
        <v>3176408</v>
      </c>
      <c r="H56" s="17">
        <v>864000</v>
      </c>
      <c r="I56" s="17">
        <v>3503</v>
      </c>
      <c r="J56" s="17">
        <v>163859</v>
      </c>
      <c r="K56" s="17">
        <v>0</v>
      </c>
      <c r="L56" s="17">
        <v>194073</v>
      </c>
      <c r="M56" s="17">
        <v>17227</v>
      </c>
      <c r="N56" s="17">
        <v>276305</v>
      </c>
      <c r="O56" s="17">
        <v>6718</v>
      </c>
      <c r="P56" s="17">
        <v>123562</v>
      </c>
      <c r="Q56" s="17">
        <v>4578531</v>
      </c>
      <c r="R56" s="17">
        <v>3901882</v>
      </c>
      <c r="S56" s="17">
        <v>9686152</v>
      </c>
      <c r="T56" s="17">
        <v>3392944</v>
      </c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145</v>
      </c>
      <c r="B57" t="s">
        <v>147</v>
      </c>
      <c r="C57" s="14">
        <v>7200</v>
      </c>
      <c r="D57" s="14">
        <v>2013</v>
      </c>
      <c r="E57" s="16">
        <v>61.63</v>
      </c>
      <c r="F57" s="17">
        <v>194863</v>
      </c>
      <c r="G57" s="17">
        <v>4532819</v>
      </c>
      <c r="H57" s="17">
        <v>1734125</v>
      </c>
      <c r="I57" s="17">
        <v>0</v>
      </c>
      <c r="J57" s="17">
        <v>71211</v>
      </c>
      <c r="K57" s="17">
        <v>442</v>
      </c>
      <c r="L57" s="17">
        <v>121875</v>
      </c>
      <c r="M57" s="17">
        <v>132216</v>
      </c>
      <c r="N57" s="17">
        <v>265146</v>
      </c>
      <c r="O57" s="17">
        <v>32172</v>
      </c>
      <c r="P57" s="17">
        <v>53103</v>
      </c>
      <c r="Q57" s="17">
        <v>6836903</v>
      </c>
      <c r="R57" s="17">
        <v>3555529</v>
      </c>
      <c r="S57" s="17">
        <v>14425531</v>
      </c>
      <c r="T57" s="17">
        <v>7639444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147</v>
      </c>
      <c r="B58" t="s">
        <v>106</v>
      </c>
      <c r="C58" s="14">
        <v>7200</v>
      </c>
      <c r="D58" s="14">
        <v>2013</v>
      </c>
      <c r="E58" s="16">
        <v>4.71</v>
      </c>
      <c r="F58" s="17">
        <v>9180</v>
      </c>
      <c r="G58" s="17">
        <v>314468</v>
      </c>
      <c r="H58" s="17">
        <v>91871</v>
      </c>
      <c r="I58" s="17">
        <v>77501</v>
      </c>
      <c r="J58" s="17">
        <v>10121</v>
      </c>
      <c r="K58" s="17">
        <v>0</v>
      </c>
      <c r="L58" s="17">
        <v>7258</v>
      </c>
      <c r="M58" s="17">
        <v>540</v>
      </c>
      <c r="N58" s="17">
        <v>14892</v>
      </c>
      <c r="O58" s="17">
        <v>4772</v>
      </c>
      <c r="P58" s="17">
        <v>23783</v>
      </c>
      <c r="Q58" s="17">
        <v>497640</v>
      </c>
      <c r="R58" s="17">
        <v>151792</v>
      </c>
      <c r="S58" s="17">
        <v>853610</v>
      </c>
      <c r="T58" s="17">
        <v>159629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148</v>
      </c>
      <c r="B59" t="s">
        <v>148</v>
      </c>
      <c r="C59" s="14">
        <v>7200</v>
      </c>
      <c r="D59" s="14">
        <v>2013</v>
      </c>
      <c r="E59" s="16">
        <v>0</v>
      </c>
      <c r="F59" s="17">
        <v>17029</v>
      </c>
      <c r="G59" s="17">
        <v>0</v>
      </c>
      <c r="H59" s="17">
        <v>0</v>
      </c>
      <c r="I59" s="17">
        <v>0</v>
      </c>
      <c r="J59" s="17">
        <v>10779</v>
      </c>
      <c r="K59" s="17">
        <v>0</v>
      </c>
      <c r="L59" s="17">
        <v>1384741</v>
      </c>
      <c r="M59" s="17">
        <v>2077</v>
      </c>
      <c r="N59" s="17">
        <v>172280</v>
      </c>
      <c r="O59" s="17">
        <v>7</v>
      </c>
      <c r="P59" s="17">
        <v>0</v>
      </c>
      <c r="Q59" s="17">
        <v>1569884</v>
      </c>
      <c r="R59" s="17">
        <v>805055</v>
      </c>
      <c r="S59" s="17">
        <v>1800205</v>
      </c>
      <c r="T59" s="17">
        <v>1800205</v>
      </c>
      <c r="V59"/>
      <c r="W59"/>
      <c r="X59" s="16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>
        <v>150</v>
      </c>
      <c r="B60" t="s">
        <v>149</v>
      </c>
      <c r="C60" s="14">
        <v>7200</v>
      </c>
      <c r="D60" s="14">
        <v>2013</v>
      </c>
      <c r="E60" s="16">
        <v>2.4300000000000002</v>
      </c>
      <c r="F60" s="17">
        <v>4076</v>
      </c>
      <c r="G60" s="17">
        <v>168410</v>
      </c>
      <c r="H60" s="17">
        <v>49035</v>
      </c>
      <c r="I60" s="17">
        <v>-7</v>
      </c>
      <c r="J60" s="17">
        <v>1336</v>
      </c>
      <c r="K60" s="17">
        <v>0</v>
      </c>
      <c r="L60" s="17">
        <v>0</v>
      </c>
      <c r="M60" s="17">
        <v>0</v>
      </c>
      <c r="N60" s="17">
        <v>2802</v>
      </c>
      <c r="O60" s="17">
        <v>811</v>
      </c>
      <c r="P60" s="17">
        <v>0</v>
      </c>
      <c r="Q60" s="17">
        <v>222387</v>
      </c>
      <c r="R60" s="17">
        <v>110484</v>
      </c>
      <c r="S60" s="17">
        <v>512205</v>
      </c>
      <c r="T60" s="17">
        <v>491842</v>
      </c>
      <c r="V60"/>
      <c r="W60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>
        <v>152</v>
      </c>
      <c r="B61" t="s">
        <v>85</v>
      </c>
      <c r="C61" s="14">
        <v>7200</v>
      </c>
      <c r="D61" s="14">
        <v>2013</v>
      </c>
      <c r="E61" s="16">
        <v>0</v>
      </c>
      <c r="F61" s="17">
        <v>12329</v>
      </c>
      <c r="G61" s="17">
        <v>0</v>
      </c>
      <c r="H61" s="17">
        <v>0</v>
      </c>
      <c r="I61" s="17">
        <v>0</v>
      </c>
      <c r="J61" s="17">
        <v>22441</v>
      </c>
      <c r="K61" s="17">
        <v>0</v>
      </c>
      <c r="L61" s="17">
        <v>790473</v>
      </c>
      <c r="M61" s="17">
        <v>6997</v>
      </c>
      <c r="N61" s="17">
        <v>122189</v>
      </c>
      <c r="O61" s="17">
        <v>115</v>
      </c>
      <c r="P61" s="17">
        <v>0</v>
      </c>
      <c r="Q61" s="17">
        <v>942215</v>
      </c>
      <c r="R61" s="17">
        <v>510741</v>
      </c>
      <c r="S61" s="17">
        <v>2617192</v>
      </c>
      <c r="T61" s="17">
        <v>405742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153</v>
      </c>
      <c r="B62" t="s">
        <v>99</v>
      </c>
      <c r="C62" s="14">
        <v>7200</v>
      </c>
      <c r="D62" s="14">
        <v>2013</v>
      </c>
      <c r="E62" s="16">
        <v>8.0299999999999994</v>
      </c>
      <c r="F62" s="17">
        <v>10703</v>
      </c>
      <c r="G62" s="17">
        <v>544358</v>
      </c>
      <c r="H62" s="17">
        <v>133286</v>
      </c>
      <c r="I62" s="17">
        <v>0</v>
      </c>
      <c r="J62" s="17">
        <v>12023</v>
      </c>
      <c r="K62" s="17">
        <v>0</v>
      </c>
      <c r="L62" s="17">
        <v>92798</v>
      </c>
      <c r="M62" s="17">
        <v>0</v>
      </c>
      <c r="N62" s="17">
        <v>100143</v>
      </c>
      <c r="O62" s="17">
        <v>10930</v>
      </c>
      <c r="P62" s="17">
        <v>11541</v>
      </c>
      <c r="Q62" s="17">
        <v>881997</v>
      </c>
      <c r="R62" s="17">
        <v>547209</v>
      </c>
      <c r="S62" s="17">
        <v>1155511</v>
      </c>
      <c r="T62" s="17">
        <v>238291</v>
      </c>
    </row>
    <row r="63" spans="1:39" x14ac:dyDescent="0.25">
      <c r="A63">
        <v>155</v>
      </c>
      <c r="B63" t="s">
        <v>150</v>
      </c>
      <c r="C63" s="14">
        <v>7200</v>
      </c>
      <c r="D63" s="14">
        <v>2013</v>
      </c>
      <c r="E63" s="16">
        <v>59.28</v>
      </c>
      <c r="F63" s="17">
        <v>53850</v>
      </c>
      <c r="G63" s="17">
        <v>4467324</v>
      </c>
      <c r="H63" s="17">
        <v>1751377</v>
      </c>
      <c r="I63" s="17">
        <v>0</v>
      </c>
      <c r="J63" s="17">
        <v>66100</v>
      </c>
      <c r="K63" s="17">
        <v>11952</v>
      </c>
      <c r="L63" s="17">
        <v>27519</v>
      </c>
      <c r="M63" s="17">
        <v>110486</v>
      </c>
      <c r="N63" s="17">
        <v>36459</v>
      </c>
      <c r="O63" s="17">
        <v>26195</v>
      </c>
      <c r="P63" s="17">
        <v>41282</v>
      </c>
      <c r="Q63" s="17">
        <v>6456130</v>
      </c>
      <c r="R63" s="17">
        <v>3023805</v>
      </c>
      <c r="S63" s="17">
        <v>23519185</v>
      </c>
      <c r="T63" s="17">
        <v>7238343</v>
      </c>
      <c r="V63"/>
      <c r="W63"/>
      <c r="X63" s="1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>
        <v>156</v>
      </c>
      <c r="B64" t="s">
        <v>98</v>
      </c>
      <c r="C64" s="14">
        <v>7200</v>
      </c>
      <c r="D64" s="14">
        <v>2013</v>
      </c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157</v>
      </c>
      <c r="B65" t="s">
        <v>151</v>
      </c>
      <c r="C65" s="14">
        <v>7200</v>
      </c>
      <c r="D65" s="14">
        <v>2013</v>
      </c>
      <c r="E65" s="16">
        <v>49.16</v>
      </c>
      <c r="F65" s="17">
        <v>203062</v>
      </c>
      <c r="G65" s="17">
        <v>2898938</v>
      </c>
      <c r="H65" s="17">
        <v>829521</v>
      </c>
      <c r="I65" s="17">
        <v>0</v>
      </c>
      <c r="J65" s="17">
        <v>70320</v>
      </c>
      <c r="K65" s="17">
        <v>2512</v>
      </c>
      <c r="L65" s="17">
        <v>256149</v>
      </c>
      <c r="M65" s="17">
        <v>0</v>
      </c>
      <c r="N65" s="17">
        <v>89326</v>
      </c>
      <c r="O65" s="17">
        <v>14391</v>
      </c>
      <c r="P65" s="17">
        <v>36115</v>
      </c>
      <c r="Q65" s="17">
        <v>4125042</v>
      </c>
      <c r="R65" s="17">
        <v>1866283</v>
      </c>
      <c r="S65" s="17">
        <v>10247980</v>
      </c>
      <c r="T65" s="17">
        <v>5305029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158</v>
      </c>
      <c r="B66" t="s">
        <v>71</v>
      </c>
      <c r="C66" s="14">
        <v>7200</v>
      </c>
      <c r="D66" s="14">
        <v>2013</v>
      </c>
      <c r="E66" s="16">
        <v>6.54</v>
      </c>
      <c r="F66" s="17">
        <v>16408</v>
      </c>
      <c r="G66" s="17">
        <v>445608</v>
      </c>
      <c r="H66" s="17">
        <v>101186</v>
      </c>
      <c r="I66" s="17">
        <v>0</v>
      </c>
      <c r="J66" s="17">
        <v>18309</v>
      </c>
      <c r="K66" s="17">
        <v>0</v>
      </c>
      <c r="L66" s="17">
        <v>2704</v>
      </c>
      <c r="M66" s="17">
        <v>0</v>
      </c>
      <c r="N66" s="17">
        <v>93770</v>
      </c>
      <c r="O66" s="17">
        <v>14874</v>
      </c>
      <c r="P66" s="17">
        <v>0</v>
      </c>
      <c r="Q66" s="17">
        <v>676451</v>
      </c>
      <c r="R66" s="17">
        <v>501342</v>
      </c>
      <c r="S66" s="17">
        <v>1177956</v>
      </c>
      <c r="T66" s="17">
        <v>166024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159</v>
      </c>
      <c r="B67" t="s">
        <v>152</v>
      </c>
      <c r="C67" s="14">
        <v>7200</v>
      </c>
      <c r="D67" s="14">
        <v>2013</v>
      </c>
      <c r="E67" s="16">
        <v>67</v>
      </c>
      <c r="F67" s="17">
        <v>9911</v>
      </c>
      <c r="G67" s="17">
        <v>5662412</v>
      </c>
      <c r="H67" s="17">
        <v>1704276</v>
      </c>
      <c r="I67" s="17">
        <v>0</v>
      </c>
      <c r="J67" s="17">
        <v>51107</v>
      </c>
      <c r="K67" s="17">
        <v>4932</v>
      </c>
      <c r="L67" s="17">
        <v>34324</v>
      </c>
      <c r="M67" s="17">
        <v>0</v>
      </c>
      <c r="N67" s="17">
        <v>512046</v>
      </c>
      <c r="O67" s="17">
        <v>108747</v>
      </c>
      <c r="P67" s="17">
        <v>78098</v>
      </c>
      <c r="Q67" s="17">
        <v>7999746</v>
      </c>
      <c r="R67" s="17">
        <v>4183247</v>
      </c>
      <c r="S67" s="17">
        <v>27295598</v>
      </c>
      <c r="T67" s="17">
        <v>17802449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161</v>
      </c>
      <c r="B68" t="s">
        <v>123</v>
      </c>
      <c r="C68" s="14">
        <v>7200</v>
      </c>
      <c r="D68" s="14">
        <v>2013</v>
      </c>
      <c r="E68" s="16">
        <v>41.56</v>
      </c>
      <c r="F68" s="17">
        <v>143796</v>
      </c>
      <c r="G68" s="17">
        <v>3064685</v>
      </c>
      <c r="H68" s="17">
        <v>640430</v>
      </c>
      <c r="I68" s="17">
        <v>0</v>
      </c>
      <c r="J68" s="17">
        <v>199431</v>
      </c>
      <c r="K68" s="17">
        <v>0</v>
      </c>
      <c r="L68" s="17">
        <v>65706</v>
      </c>
      <c r="M68" s="17">
        <v>361110</v>
      </c>
      <c r="N68" s="17">
        <v>49559</v>
      </c>
      <c r="O68" s="17">
        <v>43787</v>
      </c>
      <c r="P68" s="17">
        <v>44059</v>
      </c>
      <c r="Q68" s="17">
        <v>4380649</v>
      </c>
      <c r="R68" s="17">
        <v>971649</v>
      </c>
      <c r="S68" s="17">
        <v>9679992</v>
      </c>
      <c r="T68" s="17">
        <v>4403197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162</v>
      </c>
      <c r="B69" t="s">
        <v>118</v>
      </c>
      <c r="C69" s="14">
        <v>7200</v>
      </c>
      <c r="D69" s="14">
        <v>2013</v>
      </c>
      <c r="E69" s="16">
        <v>0</v>
      </c>
      <c r="F69" s="17">
        <v>0</v>
      </c>
      <c r="G69" s="17">
        <v>0</v>
      </c>
      <c r="H69" s="17">
        <v>0</v>
      </c>
      <c r="I69" s="17">
        <v>0</v>
      </c>
      <c r="J69" s="17">
        <v>15842</v>
      </c>
      <c r="K69" s="17">
        <v>0</v>
      </c>
      <c r="L69" s="17">
        <v>2639693</v>
      </c>
      <c r="M69" s="17">
        <v>336</v>
      </c>
      <c r="N69" s="17">
        <v>0</v>
      </c>
      <c r="O69" s="17">
        <v>0</v>
      </c>
      <c r="P69" s="17">
        <v>0</v>
      </c>
      <c r="Q69" s="17">
        <v>2655871</v>
      </c>
      <c r="R69" s="17">
        <v>828695</v>
      </c>
      <c r="S69" s="17">
        <v>13319527</v>
      </c>
      <c r="T69" s="17">
        <v>12449974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164</v>
      </c>
      <c r="B70" t="s">
        <v>153</v>
      </c>
      <c r="C70" s="14">
        <v>7200</v>
      </c>
      <c r="D70" s="14">
        <v>2013</v>
      </c>
      <c r="E70" s="16">
        <v>48.64</v>
      </c>
      <c r="F70" s="17">
        <v>0</v>
      </c>
      <c r="G70" s="17">
        <v>4016962</v>
      </c>
      <c r="H70" s="17">
        <v>1028620</v>
      </c>
      <c r="I70" s="17">
        <v>9600</v>
      </c>
      <c r="J70" s="17">
        <v>115535</v>
      </c>
      <c r="K70" s="17">
        <v>1954</v>
      </c>
      <c r="L70" s="17">
        <v>19310</v>
      </c>
      <c r="M70" s="17">
        <v>0</v>
      </c>
      <c r="N70" s="17">
        <v>194601</v>
      </c>
      <c r="O70" s="17">
        <v>52726</v>
      </c>
      <c r="P70" s="17">
        <v>10081</v>
      </c>
      <c r="Q70" s="17">
        <v>5429227</v>
      </c>
      <c r="R70" s="17">
        <v>2027776</v>
      </c>
      <c r="S70" s="17">
        <v>20833458</v>
      </c>
      <c r="T70" s="17">
        <v>11392592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165</v>
      </c>
      <c r="B71" t="s">
        <v>82</v>
      </c>
      <c r="C71" s="14">
        <v>7200</v>
      </c>
      <c r="D71" s="14">
        <v>2013</v>
      </c>
      <c r="E71" s="16">
        <v>5.22</v>
      </c>
      <c r="F71" s="17">
        <v>5503</v>
      </c>
      <c r="G71" s="17">
        <v>460523</v>
      </c>
      <c r="H71" s="17">
        <v>101834</v>
      </c>
      <c r="I71" s="17">
        <v>0</v>
      </c>
      <c r="J71" s="17">
        <v>11748</v>
      </c>
      <c r="K71" s="17">
        <v>2746</v>
      </c>
      <c r="L71" s="17">
        <v>0</v>
      </c>
      <c r="M71" s="17">
        <v>0</v>
      </c>
      <c r="N71" s="17">
        <v>10529</v>
      </c>
      <c r="O71" s="17">
        <v>14275</v>
      </c>
      <c r="P71" s="17">
        <v>0</v>
      </c>
      <c r="Q71" s="17">
        <v>601655</v>
      </c>
      <c r="R71" s="17">
        <v>189277</v>
      </c>
      <c r="S71" s="17">
        <v>1291436</v>
      </c>
      <c r="T71" s="17">
        <v>270869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167</v>
      </c>
      <c r="B72" t="s">
        <v>76</v>
      </c>
      <c r="C72" s="14">
        <v>7200</v>
      </c>
      <c r="D72" s="14">
        <v>2013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168</v>
      </c>
      <c r="B73" t="s">
        <v>73</v>
      </c>
      <c r="C73" s="14">
        <v>7200</v>
      </c>
      <c r="D73" s="14">
        <v>2013</v>
      </c>
      <c r="E73" s="16">
        <v>26.15</v>
      </c>
      <c r="F73" s="17">
        <v>93961</v>
      </c>
      <c r="G73" s="17">
        <v>1764560</v>
      </c>
      <c r="H73" s="17">
        <v>441184</v>
      </c>
      <c r="I73" s="17">
        <v>8846</v>
      </c>
      <c r="J73" s="17">
        <v>151025</v>
      </c>
      <c r="K73" s="17">
        <v>720</v>
      </c>
      <c r="L73" s="17">
        <v>20837</v>
      </c>
      <c r="M73" s="17">
        <v>36884</v>
      </c>
      <c r="N73" s="17">
        <v>94642</v>
      </c>
      <c r="O73" s="17">
        <v>17665</v>
      </c>
      <c r="P73" s="17">
        <v>170606</v>
      </c>
      <c r="Q73" s="17">
        <v>2365757</v>
      </c>
      <c r="R73" s="17">
        <v>967956</v>
      </c>
      <c r="S73" s="17">
        <v>5334089</v>
      </c>
      <c r="T73" s="17">
        <v>3463207</v>
      </c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170</v>
      </c>
      <c r="B74" t="s">
        <v>154</v>
      </c>
      <c r="C74" s="14">
        <v>7200</v>
      </c>
      <c r="D74" s="14">
        <v>2013</v>
      </c>
      <c r="E74" s="16">
        <v>49.88</v>
      </c>
      <c r="F74" s="17">
        <v>134790</v>
      </c>
      <c r="G74" s="17">
        <v>3985219</v>
      </c>
      <c r="H74" s="17">
        <v>1300222</v>
      </c>
      <c r="I74" s="17">
        <v>25000</v>
      </c>
      <c r="J74" s="17">
        <v>39815</v>
      </c>
      <c r="K74" s="17">
        <v>10893</v>
      </c>
      <c r="L74" s="17">
        <v>126978</v>
      </c>
      <c r="M74" s="17">
        <v>501435</v>
      </c>
      <c r="N74" s="17">
        <v>49018</v>
      </c>
      <c r="O74" s="17">
        <v>20095</v>
      </c>
      <c r="P74" s="17">
        <v>8742</v>
      </c>
      <c r="Q74" s="17">
        <v>6049933</v>
      </c>
      <c r="R74" s="17">
        <v>1588254</v>
      </c>
      <c r="S74" s="17">
        <v>18212038</v>
      </c>
      <c r="T74" s="17">
        <v>6742964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172</v>
      </c>
      <c r="B75" t="s">
        <v>108</v>
      </c>
      <c r="C75" s="14">
        <v>7200</v>
      </c>
      <c r="D75" s="14">
        <v>2013</v>
      </c>
      <c r="E75" s="16">
        <v>28.99</v>
      </c>
      <c r="F75" s="17">
        <v>31482</v>
      </c>
      <c r="G75" s="17">
        <v>1881597</v>
      </c>
      <c r="H75" s="17">
        <v>392131</v>
      </c>
      <c r="I75" s="17">
        <v>13235</v>
      </c>
      <c r="J75" s="17">
        <v>64489</v>
      </c>
      <c r="K75" s="17">
        <v>28761</v>
      </c>
      <c r="L75" s="17">
        <v>29197</v>
      </c>
      <c r="M75" s="17">
        <v>20713</v>
      </c>
      <c r="N75" s="17">
        <v>200653</v>
      </c>
      <c r="O75" s="17">
        <v>27129</v>
      </c>
      <c r="P75" s="17">
        <v>9417</v>
      </c>
      <c r="Q75" s="17">
        <v>2648488</v>
      </c>
      <c r="R75" s="17">
        <v>935433</v>
      </c>
      <c r="S75" s="17">
        <v>3567388</v>
      </c>
      <c r="T75" s="17">
        <v>396445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173</v>
      </c>
      <c r="B76" t="s">
        <v>86</v>
      </c>
      <c r="C76" s="14">
        <v>7200</v>
      </c>
      <c r="D76" s="14">
        <v>2013</v>
      </c>
      <c r="E76" s="16">
        <v>7.22</v>
      </c>
      <c r="F76" s="17">
        <v>0</v>
      </c>
      <c r="G76" s="17">
        <v>489080</v>
      </c>
      <c r="H76" s="17">
        <v>136453</v>
      </c>
      <c r="I76" s="17">
        <v>73159</v>
      </c>
      <c r="J76" s="17">
        <v>30179</v>
      </c>
      <c r="K76" s="17">
        <v>0</v>
      </c>
      <c r="L76" s="17">
        <v>2825</v>
      </c>
      <c r="M76" s="17">
        <v>1670</v>
      </c>
      <c r="N76" s="17">
        <v>57048</v>
      </c>
      <c r="O76" s="17">
        <v>8584</v>
      </c>
      <c r="P76" s="17">
        <v>0</v>
      </c>
      <c r="Q76" s="17">
        <v>798998</v>
      </c>
      <c r="R76" s="17">
        <v>458704</v>
      </c>
      <c r="S76" s="17">
        <v>2050451</v>
      </c>
      <c r="T76" s="17">
        <v>188374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175</v>
      </c>
      <c r="B77" t="s">
        <v>114</v>
      </c>
      <c r="C77" s="14">
        <v>7200</v>
      </c>
      <c r="D77" s="14">
        <v>2013</v>
      </c>
      <c r="E77" s="16">
        <v>7.46</v>
      </c>
      <c r="F77" s="17">
        <v>8666</v>
      </c>
      <c r="G77" s="17">
        <v>628898</v>
      </c>
      <c r="H77" s="17">
        <v>209955</v>
      </c>
      <c r="I77" s="17">
        <v>563</v>
      </c>
      <c r="J77" s="17">
        <v>8801</v>
      </c>
      <c r="K77" s="17">
        <v>182</v>
      </c>
      <c r="L77" s="17">
        <v>2883</v>
      </c>
      <c r="M77" s="17">
        <v>100</v>
      </c>
      <c r="N77" s="17">
        <v>191238</v>
      </c>
      <c r="O77" s="17">
        <v>3085</v>
      </c>
      <c r="P77" s="17">
        <v>9127</v>
      </c>
      <c r="Q77" s="17">
        <v>1036578</v>
      </c>
      <c r="R77" s="17">
        <v>675603</v>
      </c>
      <c r="S77" s="17">
        <v>2769434</v>
      </c>
      <c r="T77" s="17">
        <v>337572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176</v>
      </c>
      <c r="B78" t="s">
        <v>155</v>
      </c>
      <c r="C78" s="14">
        <v>7200</v>
      </c>
      <c r="D78" s="14">
        <v>2013</v>
      </c>
      <c r="E78" s="16">
        <v>9.92</v>
      </c>
      <c r="F78" s="17">
        <v>0</v>
      </c>
      <c r="G78" s="17">
        <v>737587</v>
      </c>
      <c r="H78" s="17">
        <v>228010</v>
      </c>
      <c r="I78" s="17">
        <v>0</v>
      </c>
      <c r="J78" s="17">
        <v>2408</v>
      </c>
      <c r="K78" s="17">
        <v>2393</v>
      </c>
      <c r="L78" s="17">
        <v>124</v>
      </c>
      <c r="M78" s="17">
        <v>0</v>
      </c>
      <c r="N78" s="17">
        <v>3398</v>
      </c>
      <c r="O78" s="17">
        <v>586</v>
      </c>
      <c r="P78" s="17">
        <v>0</v>
      </c>
      <c r="Q78" s="17">
        <v>974506</v>
      </c>
      <c r="R78" s="17">
        <v>591201</v>
      </c>
      <c r="S78" s="17">
        <v>5019844</v>
      </c>
      <c r="T78" s="17">
        <v>4697392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180</v>
      </c>
      <c r="B79" t="s">
        <v>156</v>
      </c>
      <c r="C79" s="14">
        <v>7200</v>
      </c>
      <c r="D79" s="14">
        <v>2013</v>
      </c>
      <c r="E79" s="16">
        <v>3.96</v>
      </c>
      <c r="F79" s="17">
        <v>11848</v>
      </c>
      <c r="G79" s="17">
        <v>431428</v>
      </c>
      <c r="H79" s="17">
        <v>115244</v>
      </c>
      <c r="I79" s="17">
        <v>0</v>
      </c>
      <c r="J79" s="17">
        <v>3964</v>
      </c>
      <c r="K79" s="17">
        <v>0</v>
      </c>
      <c r="L79" s="17">
        <v>0</v>
      </c>
      <c r="M79" s="17">
        <v>0</v>
      </c>
      <c r="N79" s="17">
        <v>1571</v>
      </c>
      <c r="O79" s="17">
        <v>1996</v>
      </c>
      <c r="P79" s="17">
        <v>0</v>
      </c>
      <c r="Q79" s="17">
        <v>554203</v>
      </c>
      <c r="R79" s="17">
        <v>123651</v>
      </c>
      <c r="S79" s="17">
        <v>2218030</v>
      </c>
      <c r="T79" s="17">
        <v>2046804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183</v>
      </c>
      <c r="B80" t="s">
        <v>157</v>
      </c>
      <c r="C80" s="14">
        <v>7200</v>
      </c>
      <c r="D80" s="14">
        <v>2013</v>
      </c>
      <c r="E80" s="16">
        <v>12.62</v>
      </c>
      <c r="F80" s="17">
        <v>51194</v>
      </c>
      <c r="G80" s="17">
        <v>991423</v>
      </c>
      <c r="H80" s="17">
        <v>270059</v>
      </c>
      <c r="I80" s="17">
        <v>0</v>
      </c>
      <c r="J80" s="17">
        <v>19471</v>
      </c>
      <c r="K80" s="17">
        <v>1337</v>
      </c>
      <c r="L80" s="17">
        <v>188</v>
      </c>
      <c r="M80" s="17">
        <v>988</v>
      </c>
      <c r="N80" s="17">
        <v>4000</v>
      </c>
      <c r="O80" s="17">
        <v>779</v>
      </c>
      <c r="P80" s="17">
        <v>2136</v>
      </c>
      <c r="Q80" s="17">
        <v>1286109</v>
      </c>
      <c r="R80" s="17">
        <v>703518</v>
      </c>
      <c r="S80" s="17">
        <v>6325274</v>
      </c>
      <c r="T80" s="17">
        <v>3923185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186</v>
      </c>
      <c r="B81" t="s">
        <v>158</v>
      </c>
      <c r="C81" s="14">
        <v>7200</v>
      </c>
      <c r="D81" s="14">
        <v>2013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3837</v>
      </c>
      <c r="K81" s="17">
        <v>0</v>
      </c>
      <c r="L81" s="17">
        <v>69373</v>
      </c>
      <c r="M81" s="17">
        <v>0</v>
      </c>
      <c r="N81" s="17">
        <v>0</v>
      </c>
      <c r="O81" s="17">
        <v>0</v>
      </c>
      <c r="P81" s="17">
        <v>0</v>
      </c>
      <c r="Q81" s="17">
        <v>73210</v>
      </c>
      <c r="R81" s="17">
        <v>0</v>
      </c>
      <c r="S81" s="17">
        <v>581</v>
      </c>
      <c r="T81" s="17">
        <v>0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191</v>
      </c>
      <c r="B82" t="s">
        <v>91</v>
      </c>
      <c r="C82" s="14">
        <v>7200</v>
      </c>
      <c r="D82" s="14">
        <v>2013</v>
      </c>
      <c r="E82" s="16">
        <v>10</v>
      </c>
      <c r="F82" s="17">
        <v>34554</v>
      </c>
      <c r="G82" s="17">
        <v>813982</v>
      </c>
      <c r="H82" s="17">
        <v>236880</v>
      </c>
      <c r="I82" s="17">
        <v>0</v>
      </c>
      <c r="J82" s="17">
        <v>62240</v>
      </c>
      <c r="K82" s="17">
        <v>153</v>
      </c>
      <c r="L82" s="17">
        <v>2602</v>
      </c>
      <c r="M82" s="17">
        <v>0</v>
      </c>
      <c r="N82" s="17">
        <v>100150</v>
      </c>
      <c r="O82" s="17">
        <v>9976</v>
      </c>
      <c r="P82" s="17">
        <v>4442</v>
      </c>
      <c r="Q82" s="17">
        <v>1221541</v>
      </c>
      <c r="R82" s="17">
        <v>893746</v>
      </c>
      <c r="S82" s="17">
        <v>3798480</v>
      </c>
      <c r="T82" s="17">
        <v>2417648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193</v>
      </c>
      <c r="B83" t="s">
        <v>116</v>
      </c>
      <c r="C83" s="14">
        <v>7200</v>
      </c>
      <c r="D83" s="14">
        <v>2013</v>
      </c>
      <c r="E83" s="16">
        <v>11.42</v>
      </c>
      <c r="F83" s="17">
        <v>32330</v>
      </c>
      <c r="G83" s="17">
        <v>908042</v>
      </c>
      <c r="H83" s="17">
        <v>266983</v>
      </c>
      <c r="I83" s="17">
        <v>0</v>
      </c>
      <c r="J83" s="17">
        <v>28817</v>
      </c>
      <c r="K83" s="17">
        <v>0</v>
      </c>
      <c r="L83" s="17">
        <v>0</v>
      </c>
      <c r="M83" s="17">
        <v>4160</v>
      </c>
      <c r="N83" s="17">
        <v>5342</v>
      </c>
      <c r="O83" s="17">
        <v>4906</v>
      </c>
      <c r="P83" s="17">
        <v>520</v>
      </c>
      <c r="Q83" s="17">
        <v>1217730</v>
      </c>
      <c r="R83" s="17">
        <v>296317</v>
      </c>
      <c r="S83" s="17">
        <v>2595539</v>
      </c>
      <c r="T83" s="17">
        <v>259639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194</v>
      </c>
      <c r="B84" t="s">
        <v>159</v>
      </c>
      <c r="C84" s="14">
        <v>7200</v>
      </c>
      <c r="D84" s="14">
        <v>2013</v>
      </c>
      <c r="E84" s="16">
        <v>12.91</v>
      </c>
      <c r="F84" s="17">
        <v>26426</v>
      </c>
      <c r="G84" s="17">
        <v>1139688</v>
      </c>
      <c r="H84" s="17">
        <v>320245</v>
      </c>
      <c r="I84" s="17">
        <v>0</v>
      </c>
      <c r="J84" s="17">
        <v>46097</v>
      </c>
      <c r="K84" s="17">
        <v>0</v>
      </c>
      <c r="L84" s="17">
        <v>1644</v>
      </c>
      <c r="M84" s="17">
        <v>0</v>
      </c>
      <c r="N84" s="17">
        <v>16664</v>
      </c>
      <c r="O84" s="17">
        <v>13031</v>
      </c>
      <c r="P84" s="17">
        <v>821</v>
      </c>
      <c r="Q84" s="17">
        <v>1536548</v>
      </c>
      <c r="R84" s="17">
        <v>497037</v>
      </c>
      <c r="S84" s="17">
        <v>2671746</v>
      </c>
      <c r="T84" s="17">
        <v>1036415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195</v>
      </c>
      <c r="B85" t="s">
        <v>110</v>
      </c>
      <c r="C85" s="14">
        <v>7200</v>
      </c>
      <c r="D85" s="14">
        <v>2013</v>
      </c>
      <c r="E85" s="16">
        <v>6.4</v>
      </c>
      <c r="F85" s="17">
        <v>0</v>
      </c>
      <c r="G85" s="17">
        <v>478432</v>
      </c>
      <c r="H85" s="17">
        <v>89145</v>
      </c>
      <c r="I85" s="17">
        <v>275</v>
      </c>
      <c r="J85" s="17">
        <v>6954</v>
      </c>
      <c r="K85" s="17">
        <v>251</v>
      </c>
      <c r="L85" s="17">
        <v>4590</v>
      </c>
      <c r="M85" s="17">
        <v>6122</v>
      </c>
      <c r="N85" s="17">
        <v>11027</v>
      </c>
      <c r="O85" s="17">
        <v>8329</v>
      </c>
      <c r="P85" s="17">
        <v>0</v>
      </c>
      <c r="Q85" s="17">
        <v>605125</v>
      </c>
      <c r="R85" s="17">
        <v>414098</v>
      </c>
      <c r="S85" s="17">
        <v>1609496</v>
      </c>
      <c r="T85" s="17">
        <v>721267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197</v>
      </c>
      <c r="B86" t="s">
        <v>70</v>
      </c>
      <c r="C86" s="14">
        <v>7200</v>
      </c>
      <c r="D86" s="14">
        <v>2013</v>
      </c>
      <c r="E86" s="16">
        <v>1.97</v>
      </c>
      <c r="F86" s="17">
        <v>25466</v>
      </c>
      <c r="G86" s="17">
        <v>198282</v>
      </c>
      <c r="H86" s="17">
        <v>0</v>
      </c>
      <c r="I86" s="17">
        <v>0</v>
      </c>
      <c r="J86" s="17">
        <v>14444</v>
      </c>
      <c r="K86" s="17">
        <v>5140</v>
      </c>
      <c r="L86" s="17">
        <v>339629</v>
      </c>
      <c r="M86" s="17">
        <v>65203</v>
      </c>
      <c r="N86" s="17">
        <v>117525</v>
      </c>
      <c r="O86" s="17">
        <v>10847</v>
      </c>
      <c r="P86" s="17">
        <v>0</v>
      </c>
      <c r="Q86" s="17">
        <v>751070</v>
      </c>
      <c r="R86" s="17">
        <v>572334</v>
      </c>
      <c r="S86" s="17">
        <v>3434073</v>
      </c>
      <c r="T86" s="17">
        <v>2061042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198</v>
      </c>
      <c r="B87" t="s">
        <v>93</v>
      </c>
      <c r="C87" s="14">
        <v>7200</v>
      </c>
      <c r="D87" s="14">
        <v>2013</v>
      </c>
      <c r="E87" s="16">
        <v>0.56999999999999995</v>
      </c>
      <c r="F87" s="17">
        <v>2925</v>
      </c>
      <c r="G87" s="17">
        <v>23282</v>
      </c>
      <c r="H87" s="17">
        <v>6886</v>
      </c>
      <c r="I87" s="17">
        <v>87265</v>
      </c>
      <c r="J87" s="17">
        <v>7224</v>
      </c>
      <c r="K87" s="17">
        <v>0</v>
      </c>
      <c r="L87" s="17">
        <v>0</v>
      </c>
      <c r="M87" s="17">
        <v>0</v>
      </c>
      <c r="N87" s="17">
        <v>245</v>
      </c>
      <c r="O87" s="17">
        <v>812</v>
      </c>
      <c r="P87" s="17">
        <v>0</v>
      </c>
      <c r="Q87" s="17">
        <v>125714</v>
      </c>
      <c r="R87" s="17">
        <v>44926</v>
      </c>
      <c r="S87" s="17">
        <v>582764</v>
      </c>
      <c r="T87" s="17">
        <v>507147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199</v>
      </c>
      <c r="B88" t="s">
        <v>101</v>
      </c>
      <c r="C88" s="14">
        <v>7200</v>
      </c>
      <c r="D88" s="14">
        <v>2013</v>
      </c>
      <c r="E88" s="16">
        <v>0</v>
      </c>
      <c r="F88" s="17">
        <v>104</v>
      </c>
      <c r="G88" s="17">
        <v>683</v>
      </c>
      <c r="H88" s="17">
        <v>169</v>
      </c>
      <c r="I88" s="17">
        <v>0</v>
      </c>
      <c r="J88" s="17">
        <v>0</v>
      </c>
      <c r="K88" s="17">
        <v>0</v>
      </c>
      <c r="L88" s="17">
        <v>4780</v>
      </c>
      <c r="M88" s="17">
        <v>0</v>
      </c>
      <c r="N88" s="17">
        <v>0</v>
      </c>
      <c r="O88" s="17">
        <v>119</v>
      </c>
      <c r="P88" s="17">
        <v>0</v>
      </c>
      <c r="Q88" s="17">
        <v>5751</v>
      </c>
      <c r="R88" s="17">
        <v>1194</v>
      </c>
      <c r="S88" s="17">
        <v>16831</v>
      </c>
      <c r="T88" s="17">
        <v>16479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201</v>
      </c>
      <c r="B89" t="s">
        <v>160</v>
      </c>
      <c r="C89" s="14">
        <v>7200</v>
      </c>
      <c r="D89" s="14">
        <v>2013</v>
      </c>
      <c r="E89" s="16">
        <v>10.130000000000001</v>
      </c>
      <c r="F89" s="17">
        <v>44020</v>
      </c>
      <c r="G89" s="17">
        <v>829988</v>
      </c>
      <c r="H89" s="17">
        <v>205378</v>
      </c>
      <c r="I89" s="17">
        <v>0</v>
      </c>
      <c r="J89" s="17">
        <v>13828</v>
      </c>
      <c r="K89" s="17">
        <v>0</v>
      </c>
      <c r="L89" s="17">
        <v>18674</v>
      </c>
      <c r="M89" s="17">
        <v>4760</v>
      </c>
      <c r="N89" s="17">
        <v>85728</v>
      </c>
      <c r="O89" s="17">
        <v>2977</v>
      </c>
      <c r="P89" s="17">
        <v>0</v>
      </c>
      <c r="Q89" s="17">
        <v>1161333</v>
      </c>
      <c r="R89" s="17">
        <v>2909365</v>
      </c>
      <c r="S89" s="17">
        <v>6116245</v>
      </c>
      <c r="T89" s="17">
        <v>1541764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>
        <v>202</v>
      </c>
      <c r="B90" t="s">
        <v>161</v>
      </c>
      <c r="C90" s="14">
        <v>7200</v>
      </c>
      <c r="D90" s="14">
        <v>2013</v>
      </c>
      <c r="E90" s="16">
        <v>0</v>
      </c>
      <c r="F90" s="17">
        <v>0</v>
      </c>
      <c r="G90" s="17">
        <v>0</v>
      </c>
      <c r="H90" s="17">
        <v>0</v>
      </c>
      <c r="I90" s="17">
        <v>0</v>
      </c>
      <c r="J90" s="17">
        <v>1169</v>
      </c>
      <c r="K90" s="17">
        <v>0</v>
      </c>
      <c r="L90" s="17">
        <v>438083</v>
      </c>
      <c r="M90" s="17">
        <v>0</v>
      </c>
      <c r="N90" s="17">
        <v>973</v>
      </c>
      <c r="O90" s="17">
        <v>0</v>
      </c>
      <c r="P90" s="17">
        <v>0</v>
      </c>
      <c r="Q90" s="17">
        <v>440225</v>
      </c>
      <c r="R90" s="17">
        <v>106724</v>
      </c>
      <c r="S90" s="17">
        <v>824323</v>
      </c>
      <c r="T90" s="17">
        <v>824323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>
        <v>204</v>
      </c>
      <c r="B91" t="s">
        <v>102</v>
      </c>
      <c r="C91" s="14">
        <v>7200</v>
      </c>
      <c r="D91" s="14">
        <v>2013</v>
      </c>
      <c r="E91" s="16">
        <v>4.7300000000000004</v>
      </c>
      <c r="F91" s="17">
        <v>0</v>
      </c>
      <c r="G91" s="17">
        <v>399882</v>
      </c>
      <c r="H91" s="17">
        <v>112837</v>
      </c>
      <c r="I91" s="17">
        <v>-262</v>
      </c>
      <c r="J91" s="17">
        <v>5663</v>
      </c>
      <c r="K91" s="17">
        <v>0</v>
      </c>
      <c r="L91" s="17">
        <v>1143</v>
      </c>
      <c r="M91" s="17">
        <v>0</v>
      </c>
      <c r="N91" s="17">
        <v>47249</v>
      </c>
      <c r="O91" s="17">
        <v>28082</v>
      </c>
      <c r="P91" s="17">
        <v>0</v>
      </c>
      <c r="Q91" s="17">
        <v>594594</v>
      </c>
      <c r="R91" s="17">
        <v>155751</v>
      </c>
      <c r="S91" s="17">
        <v>1216372</v>
      </c>
      <c r="T91" s="17">
        <v>0</v>
      </c>
      <c r="V91"/>
      <c r="W91"/>
      <c r="X91" s="16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>
        <v>205</v>
      </c>
      <c r="B92" t="s">
        <v>162</v>
      </c>
      <c r="C92" s="14">
        <v>7200</v>
      </c>
      <c r="D92" s="14">
        <v>2013</v>
      </c>
      <c r="E92" s="16">
        <v>10.16</v>
      </c>
      <c r="F92" s="17">
        <v>6822</v>
      </c>
      <c r="G92" s="17">
        <v>248578</v>
      </c>
      <c r="H92" s="17">
        <v>29672</v>
      </c>
      <c r="I92" s="17">
        <v>0</v>
      </c>
      <c r="J92" s="17">
        <v>1881</v>
      </c>
      <c r="K92" s="17">
        <v>0</v>
      </c>
      <c r="L92" s="17">
        <v>585</v>
      </c>
      <c r="M92" s="17">
        <v>0</v>
      </c>
      <c r="N92" s="17">
        <v>5718</v>
      </c>
      <c r="O92" s="17">
        <v>1624</v>
      </c>
      <c r="P92" s="17">
        <v>0</v>
      </c>
      <c r="Q92" s="17">
        <v>288058</v>
      </c>
      <c r="R92" s="17">
        <v>164154</v>
      </c>
      <c r="S92" s="17">
        <v>565532</v>
      </c>
      <c r="T92" s="17">
        <v>551584</v>
      </c>
      <c r="V92"/>
      <c r="W92"/>
      <c r="X92" s="16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>
        <v>206</v>
      </c>
      <c r="B93" t="s">
        <v>163</v>
      </c>
      <c r="C93" s="14">
        <v>7200</v>
      </c>
      <c r="D93" s="14">
        <v>2013</v>
      </c>
      <c r="E93" s="16">
        <v>6.79</v>
      </c>
      <c r="F93" s="17">
        <v>10850</v>
      </c>
      <c r="G93" s="17">
        <v>410890</v>
      </c>
      <c r="H93" s="17">
        <v>114641</v>
      </c>
      <c r="I93" s="17">
        <v>65352</v>
      </c>
      <c r="J93" s="17">
        <v>10428</v>
      </c>
      <c r="K93" s="17">
        <v>0</v>
      </c>
      <c r="L93" s="17">
        <v>18334</v>
      </c>
      <c r="M93" s="17">
        <v>0</v>
      </c>
      <c r="N93" s="17">
        <v>63149</v>
      </c>
      <c r="O93" s="17">
        <v>7883</v>
      </c>
      <c r="P93" s="17">
        <v>0</v>
      </c>
      <c r="Q93" s="17">
        <v>690677</v>
      </c>
      <c r="R93" s="17">
        <v>459834</v>
      </c>
      <c r="S93" s="17">
        <v>1640943</v>
      </c>
      <c r="T93" s="17">
        <v>164067</v>
      </c>
      <c r="V93"/>
      <c r="W93"/>
      <c r="X93" s="16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>
        <v>207</v>
      </c>
      <c r="B94" t="s">
        <v>109</v>
      </c>
      <c r="C94" s="14">
        <v>7200</v>
      </c>
      <c r="D94" s="14">
        <v>2013</v>
      </c>
      <c r="E94" s="16">
        <v>9.51</v>
      </c>
      <c r="F94" s="17">
        <v>24700</v>
      </c>
      <c r="G94" s="17">
        <v>643690</v>
      </c>
      <c r="H94" s="17">
        <v>145395</v>
      </c>
      <c r="I94" s="17">
        <v>50504</v>
      </c>
      <c r="J94" s="17">
        <v>6401</v>
      </c>
      <c r="K94" s="17">
        <v>0</v>
      </c>
      <c r="L94" s="17">
        <v>2785</v>
      </c>
      <c r="M94" s="17">
        <v>0</v>
      </c>
      <c r="N94" s="17">
        <v>49241</v>
      </c>
      <c r="O94" s="17">
        <v>1434</v>
      </c>
      <c r="P94" s="17">
        <v>0</v>
      </c>
      <c r="Q94" s="17">
        <v>899450</v>
      </c>
      <c r="R94" s="17">
        <v>466711</v>
      </c>
      <c r="S94" s="17">
        <v>3874103</v>
      </c>
      <c r="T94" s="17">
        <v>2214898</v>
      </c>
      <c r="V94"/>
      <c r="W94"/>
      <c r="X94" s="16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>
        <v>208</v>
      </c>
      <c r="B95" t="s">
        <v>105</v>
      </c>
      <c r="C95" s="14">
        <v>7200</v>
      </c>
      <c r="D95" s="14">
        <v>2013</v>
      </c>
      <c r="E95" s="16">
        <v>32.659999999999997</v>
      </c>
      <c r="F95" s="17">
        <v>129915</v>
      </c>
      <c r="G95" s="17">
        <v>2247694</v>
      </c>
      <c r="H95" s="17">
        <v>546797</v>
      </c>
      <c r="I95" s="17">
        <v>0</v>
      </c>
      <c r="J95" s="17">
        <v>72002</v>
      </c>
      <c r="K95" s="17">
        <v>0</v>
      </c>
      <c r="L95" s="17">
        <v>1914</v>
      </c>
      <c r="M95" s="17">
        <v>0</v>
      </c>
      <c r="N95" s="17">
        <v>345393</v>
      </c>
      <c r="O95" s="17">
        <v>8346</v>
      </c>
      <c r="P95" s="17">
        <v>0</v>
      </c>
      <c r="Q95" s="17">
        <v>3222146</v>
      </c>
      <c r="R95" s="17">
        <v>1756203</v>
      </c>
      <c r="S95" s="17">
        <v>9781760</v>
      </c>
      <c r="T95" s="17">
        <v>4524447</v>
      </c>
      <c r="V95"/>
      <c r="W95"/>
      <c r="X95" s="16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4">
        <v>209</v>
      </c>
      <c r="B96" s="15" t="s">
        <v>164</v>
      </c>
      <c r="C96" s="14">
        <v>7200</v>
      </c>
      <c r="D96" s="14">
        <v>2013</v>
      </c>
      <c r="E96" s="16">
        <v>8.4600000000000009</v>
      </c>
      <c r="F96" s="17">
        <v>38220</v>
      </c>
      <c r="G96" s="17">
        <v>664080</v>
      </c>
      <c r="H96" s="17">
        <v>162157</v>
      </c>
      <c r="I96" s="17">
        <v>0</v>
      </c>
      <c r="J96" s="17">
        <v>4191</v>
      </c>
      <c r="K96" s="17">
        <v>0</v>
      </c>
      <c r="L96" s="17">
        <v>138</v>
      </c>
      <c r="M96" s="17">
        <v>208945</v>
      </c>
      <c r="N96" s="17">
        <v>130976</v>
      </c>
      <c r="O96" s="17">
        <v>3670</v>
      </c>
      <c r="P96" s="17">
        <v>0</v>
      </c>
      <c r="Q96" s="17">
        <v>1174157</v>
      </c>
      <c r="R96" s="17">
        <v>1326798</v>
      </c>
      <c r="S96" s="17">
        <v>5063721</v>
      </c>
      <c r="T96" s="17">
        <v>1430692</v>
      </c>
      <c r="V96"/>
      <c r="W96"/>
      <c r="X96" s="16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40" x14ac:dyDescent="0.25">
      <c r="A97" s="12">
        <v>210</v>
      </c>
      <c r="B97" s="12" t="s">
        <v>165</v>
      </c>
      <c r="C97" s="12">
        <v>7200</v>
      </c>
      <c r="D97" s="12">
        <v>2013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</row>
    <row r="98" spans="1:40" x14ac:dyDescent="0.25">
      <c r="A98" s="12">
        <v>211</v>
      </c>
      <c r="B98" s="12" t="s">
        <v>166</v>
      </c>
      <c r="C98" s="12">
        <v>7200</v>
      </c>
      <c r="D98" s="12">
        <v>2013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</row>
    <row r="99" spans="1:40" x14ac:dyDescent="0.25">
      <c r="A99" s="12">
        <v>904</v>
      </c>
      <c r="B99" s="12" t="s">
        <v>112</v>
      </c>
      <c r="C99" s="12">
        <v>7200</v>
      </c>
      <c r="D99" s="12">
        <v>2013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40" x14ac:dyDescent="0.25">
      <c r="A100" s="12">
        <v>915</v>
      </c>
      <c r="B100" s="12" t="s">
        <v>113</v>
      </c>
      <c r="C100" s="12">
        <v>7200</v>
      </c>
      <c r="D100" s="12">
        <v>2013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40" x14ac:dyDescent="0.25">
      <c r="A101" s="12">
        <v>919</v>
      </c>
      <c r="B101" s="12" t="s">
        <v>124</v>
      </c>
      <c r="C101" s="12">
        <v>7200</v>
      </c>
      <c r="D101" s="12">
        <v>2013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40" x14ac:dyDescent="0.25">
      <c r="A102" s="12">
        <v>921</v>
      </c>
      <c r="B102" s="12" t="s">
        <v>167</v>
      </c>
      <c r="C102" s="12">
        <v>7200</v>
      </c>
      <c r="D102" s="12">
        <v>2013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3" spans="1:40" x14ac:dyDescent="0.25">
      <c r="A103" s="19">
        <v>922</v>
      </c>
      <c r="B103" s="19" t="s">
        <v>168</v>
      </c>
      <c r="C103" s="19">
        <v>7200</v>
      </c>
      <c r="D103" s="19">
        <v>2013</v>
      </c>
      <c r="E103" s="20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6" spans="1:40" x14ac:dyDescent="0.25">
      <c r="A106" s="13" t="s">
        <v>16</v>
      </c>
      <c r="B106" s="13" t="s">
        <v>34</v>
      </c>
      <c r="C106" s="13" t="s">
        <v>35</v>
      </c>
      <c r="D106" s="13" t="s">
        <v>36</v>
      </c>
      <c r="E106" s="13" t="s">
        <v>37</v>
      </c>
      <c r="F106" s="13" t="s">
        <v>38</v>
      </c>
      <c r="G106" s="13" t="s">
        <v>39</v>
      </c>
      <c r="H106" s="13" t="s">
        <v>40</v>
      </c>
      <c r="I106" s="13" t="s">
        <v>41</v>
      </c>
      <c r="J106" s="13" t="s">
        <v>42</v>
      </c>
      <c r="K106" s="13" t="s">
        <v>43</v>
      </c>
      <c r="L106" s="13" t="s">
        <v>44</v>
      </c>
      <c r="M106" s="13" t="s">
        <v>45</v>
      </c>
      <c r="N106" s="13" t="s">
        <v>46</v>
      </c>
      <c r="O106" s="13" t="s">
        <v>47</v>
      </c>
      <c r="P106" s="13" t="s">
        <v>48</v>
      </c>
      <c r="Q106" s="13" t="s">
        <v>49</v>
      </c>
      <c r="R106" s="13" t="s">
        <v>50</v>
      </c>
      <c r="S106" s="13" t="s">
        <v>51</v>
      </c>
      <c r="T106" s="13" t="s">
        <v>52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customFormat="1" ht="12" x14ac:dyDescent="0.2">
      <c r="A107">
        <v>1</v>
      </c>
      <c r="B107" t="s">
        <v>126</v>
      </c>
      <c r="C107">
        <v>7200</v>
      </c>
      <c r="D107">
        <v>2014</v>
      </c>
      <c r="E107">
        <v>79.98</v>
      </c>
      <c r="F107">
        <v>0</v>
      </c>
      <c r="G107">
        <v>6513080</v>
      </c>
      <c r="H107">
        <v>1419934</v>
      </c>
      <c r="I107">
        <v>89526</v>
      </c>
      <c r="J107">
        <v>94544</v>
      </c>
      <c r="K107">
        <v>0</v>
      </c>
      <c r="L107">
        <v>53584</v>
      </c>
      <c r="M107">
        <v>765403</v>
      </c>
      <c r="N107">
        <v>11760</v>
      </c>
      <c r="O107">
        <v>87068</v>
      </c>
      <c r="P107">
        <v>46729</v>
      </c>
      <c r="Q107">
        <v>8988170</v>
      </c>
      <c r="R107">
        <v>6839270</v>
      </c>
      <c r="S107">
        <v>21041268</v>
      </c>
      <c r="T107">
        <v>13272373</v>
      </c>
    </row>
    <row r="108" spans="1:40" customFormat="1" ht="12" x14ac:dyDescent="0.2">
      <c r="A108">
        <v>3</v>
      </c>
      <c r="B108" t="s">
        <v>127</v>
      </c>
      <c r="C108">
        <v>7200</v>
      </c>
      <c r="D108">
        <v>2014</v>
      </c>
      <c r="E108">
        <v>32.17</v>
      </c>
      <c r="F108">
        <v>0</v>
      </c>
      <c r="G108">
        <v>2720774</v>
      </c>
      <c r="H108">
        <v>551393</v>
      </c>
      <c r="I108">
        <v>0</v>
      </c>
      <c r="J108">
        <v>29006</v>
      </c>
      <c r="K108">
        <v>1017</v>
      </c>
      <c r="L108">
        <v>5272</v>
      </c>
      <c r="M108">
        <v>392119</v>
      </c>
      <c r="N108">
        <v>1830</v>
      </c>
      <c r="O108">
        <v>43102</v>
      </c>
      <c r="P108">
        <v>830</v>
      </c>
      <c r="Q108">
        <v>3743683</v>
      </c>
      <c r="R108">
        <v>3797525</v>
      </c>
      <c r="S108">
        <v>10298864</v>
      </c>
      <c r="T108">
        <v>8160081</v>
      </c>
    </row>
    <row r="109" spans="1:40" customFormat="1" ht="12" x14ac:dyDescent="0.2">
      <c r="A109">
        <v>8</v>
      </c>
      <c r="B109" t="s">
        <v>128</v>
      </c>
      <c r="C109">
        <v>7200</v>
      </c>
      <c r="D109">
        <v>2014</v>
      </c>
      <c r="E109">
        <v>2.16</v>
      </c>
      <c r="F109">
        <v>14954</v>
      </c>
      <c r="G109">
        <v>58877</v>
      </c>
      <c r="H109">
        <v>26631</v>
      </c>
      <c r="I109">
        <v>0</v>
      </c>
      <c r="J109">
        <v>9112</v>
      </c>
      <c r="K109">
        <v>0</v>
      </c>
      <c r="L109">
        <v>307660</v>
      </c>
      <c r="M109">
        <v>0</v>
      </c>
      <c r="N109">
        <v>0</v>
      </c>
      <c r="O109">
        <v>62</v>
      </c>
      <c r="P109">
        <v>0</v>
      </c>
      <c r="Q109">
        <v>402342</v>
      </c>
      <c r="R109">
        <v>138445</v>
      </c>
      <c r="S109">
        <v>1063506</v>
      </c>
      <c r="T109">
        <v>93787</v>
      </c>
    </row>
    <row r="110" spans="1:40" customFormat="1" ht="12" x14ac:dyDescent="0.2">
      <c r="A110">
        <v>10</v>
      </c>
      <c r="B110" t="s">
        <v>96</v>
      </c>
      <c r="C110">
        <v>7200</v>
      </c>
      <c r="D110">
        <v>2014</v>
      </c>
      <c r="E110">
        <v>95.13</v>
      </c>
      <c r="F110">
        <v>263683</v>
      </c>
      <c r="G110">
        <v>8485465</v>
      </c>
      <c r="H110">
        <v>1904078</v>
      </c>
      <c r="I110">
        <v>0</v>
      </c>
      <c r="J110">
        <v>188887</v>
      </c>
      <c r="K110">
        <v>30652</v>
      </c>
      <c r="L110">
        <v>115634</v>
      </c>
      <c r="M110">
        <v>0</v>
      </c>
      <c r="N110">
        <v>73722</v>
      </c>
      <c r="O110">
        <v>1010813</v>
      </c>
      <c r="P110">
        <v>6433</v>
      </c>
      <c r="Q110">
        <v>11802818</v>
      </c>
      <c r="R110">
        <v>2631645</v>
      </c>
      <c r="S110">
        <v>24164814</v>
      </c>
      <c r="T110">
        <v>12594566</v>
      </c>
    </row>
    <row r="111" spans="1:40" customFormat="1" ht="12" x14ac:dyDescent="0.2">
      <c r="A111">
        <v>14</v>
      </c>
      <c r="B111" t="s">
        <v>120</v>
      </c>
      <c r="C111">
        <v>7200</v>
      </c>
      <c r="D111">
        <v>2014</v>
      </c>
      <c r="E111">
        <v>38.659999999999997</v>
      </c>
      <c r="F111">
        <v>0</v>
      </c>
      <c r="G111">
        <v>2975973</v>
      </c>
      <c r="H111">
        <v>833458</v>
      </c>
      <c r="I111">
        <v>0</v>
      </c>
      <c r="J111">
        <v>121084</v>
      </c>
      <c r="K111">
        <v>1192</v>
      </c>
      <c r="L111">
        <v>19996</v>
      </c>
      <c r="M111">
        <v>68400</v>
      </c>
      <c r="N111">
        <v>464131</v>
      </c>
      <c r="O111">
        <v>32823</v>
      </c>
      <c r="P111">
        <v>0</v>
      </c>
      <c r="Q111">
        <v>4517057</v>
      </c>
      <c r="R111">
        <v>4311740</v>
      </c>
      <c r="S111">
        <v>11914020</v>
      </c>
      <c r="T111">
        <v>3356660</v>
      </c>
    </row>
    <row r="112" spans="1:40" customFormat="1" ht="12" x14ac:dyDescent="0.2">
      <c r="A112">
        <v>20</v>
      </c>
      <c r="B112" t="s">
        <v>129</v>
      </c>
      <c r="C112">
        <v>7200</v>
      </c>
      <c r="D112">
        <v>2014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customFormat="1" ht="12" x14ac:dyDescent="0.2">
      <c r="A113">
        <v>21</v>
      </c>
      <c r="B113" t="s">
        <v>130</v>
      </c>
      <c r="C113">
        <v>7200</v>
      </c>
      <c r="D113">
        <v>2014</v>
      </c>
      <c r="E113">
        <v>10.17</v>
      </c>
      <c r="F113">
        <v>32729</v>
      </c>
      <c r="G113">
        <v>581757</v>
      </c>
      <c r="H113">
        <v>145474</v>
      </c>
      <c r="I113">
        <v>57964</v>
      </c>
      <c r="J113">
        <v>32196</v>
      </c>
      <c r="K113">
        <v>0</v>
      </c>
      <c r="L113">
        <v>15431</v>
      </c>
      <c r="M113">
        <v>0</v>
      </c>
      <c r="N113">
        <v>28081</v>
      </c>
      <c r="O113">
        <v>11411</v>
      </c>
      <c r="P113">
        <v>0</v>
      </c>
      <c r="Q113">
        <v>872314</v>
      </c>
      <c r="R113">
        <v>332131</v>
      </c>
      <c r="S113">
        <v>2750961</v>
      </c>
      <c r="T113">
        <v>368356</v>
      </c>
    </row>
    <row r="114" spans="1:20" customFormat="1" ht="12" x14ac:dyDescent="0.2">
      <c r="A114">
        <v>22</v>
      </c>
      <c r="B114" t="s">
        <v>84</v>
      </c>
      <c r="C114">
        <v>7200</v>
      </c>
      <c r="D114">
        <v>2014</v>
      </c>
      <c r="E114">
        <v>14.17</v>
      </c>
      <c r="F114">
        <v>22929</v>
      </c>
      <c r="G114">
        <v>1122728</v>
      </c>
      <c r="H114">
        <v>329096</v>
      </c>
      <c r="I114">
        <v>0</v>
      </c>
      <c r="J114">
        <v>37786</v>
      </c>
      <c r="K114">
        <v>4988</v>
      </c>
      <c r="L114">
        <v>10353</v>
      </c>
      <c r="M114">
        <v>88149</v>
      </c>
      <c r="N114">
        <v>3975</v>
      </c>
      <c r="O114">
        <v>403721</v>
      </c>
      <c r="P114">
        <v>23803</v>
      </c>
      <c r="Q114">
        <v>1976993</v>
      </c>
      <c r="R114">
        <v>330442</v>
      </c>
      <c r="S114">
        <v>6813273</v>
      </c>
      <c r="T114">
        <v>2499274</v>
      </c>
    </row>
    <row r="115" spans="1:20" customFormat="1" ht="12" x14ac:dyDescent="0.2">
      <c r="A115">
        <v>23</v>
      </c>
      <c r="B115" t="s">
        <v>131</v>
      </c>
      <c r="C115">
        <v>7200</v>
      </c>
      <c r="D115">
        <v>2014</v>
      </c>
      <c r="E115">
        <v>0.06</v>
      </c>
      <c r="F115">
        <v>991</v>
      </c>
      <c r="G115">
        <v>2651</v>
      </c>
      <c r="H115">
        <v>513</v>
      </c>
      <c r="I115">
        <v>24981</v>
      </c>
      <c r="J115">
        <v>181</v>
      </c>
      <c r="K115">
        <v>0</v>
      </c>
      <c r="L115">
        <v>0</v>
      </c>
      <c r="M115">
        <v>0</v>
      </c>
      <c r="N115">
        <v>8568</v>
      </c>
      <c r="O115">
        <v>64</v>
      </c>
      <c r="P115">
        <v>0</v>
      </c>
      <c r="Q115">
        <v>36958</v>
      </c>
      <c r="R115">
        <v>45133</v>
      </c>
      <c r="S115">
        <v>83863</v>
      </c>
      <c r="T115">
        <v>59701</v>
      </c>
    </row>
    <row r="116" spans="1:20" customFormat="1" ht="12" x14ac:dyDescent="0.2">
      <c r="A116">
        <v>26</v>
      </c>
      <c r="B116" t="s">
        <v>132</v>
      </c>
      <c r="C116">
        <v>7200</v>
      </c>
      <c r="D116">
        <v>2014</v>
      </c>
      <c r="E116">
        <v>14.37</v>
      </c>
      <c r="F116">
        <v>63909</v>
      </c>
      <c r="G116">
        <v>1026791</v>
      </c>
      <c r="H116">
        <v>284767</v>
      </c>
      <c r="I116">
        <v>0</v>
      </c>
      <c r="J116">
        <v>66267</v>
      </c>
      <c r="K116">
        <v>0</v>
      </c>
      <c r="L116">
        <v>8728</v>
      </c>
      <c r="M116">
        <v>0</v>
      </c>
      <c r="N116">
        <v>90498</v>
      </c>
      <c r="O116">
        <v>4326</v>
      </c>
      <c r="P116">
        <v>83571</v>
      </c>
      <c r="Q116">
        <v>1397806</v>
      </c>
      <c r="R116">
        <v>1101798</v>
      </c>
      <c r="S116">
        <v>4194535</v>
      </c>
      <c r="T116">
        <v>2866521</v>
      </c>
    </row>
    <row r="117" spans="1:20" customFormat="1" ht="12" x14ac:dyDescent="0.2">
      <c r="A117">
        <v>29</v>
      </c>
      <c r="B117" t="s">
        <v>80</v>
      </c>
      <c r="C117">
        <v>7200</v>
      </c>
      <c r="D117">
        <v>2014</v>
      </c>
      <c r="E117">
        <v>68.209999999999994</v>
      </c>
      <c r="F117">
        <v>93804</v>
      </c>
      <c r="G117">
        <v>5461469</v>
      </c>
      <c r="H117">
        <v>1856331</v>
      </c>
      <c r="I117">
        <v>0</v>
      </c>
      <c r="J117">
        <v>118071</v>
      </c>
      <c r="K117">
        <v>5018</v>
      </c>
      <c r="L117">
        <v>22491</v>
      </c>
      <c r="M117">
        <v>65</v>
      </c>
      <c r="N117">
        <v>108584</v>
      </c>
      <c r="O117">
        <v>2002</v>
      </c>
      <c r="P117">
        <v>718</v>
      </c>
      <c r="Q117">
        <v>7573313</v>
      </c>
      <c r="R117">
        <v>3074117</v>
      </c>
      <c r="S117">
        <v>15129924</v>
      </c>
      <c r="T117">
        <v>10400541</v>
      </c>
    </row>
    <row r="118" spans="1:20" customFormat="1" ht="12" x14ac:dyDescent="0.2">
      <c r="A118">
        <v>32</v>
      </c>
      <c r="B118" t="s">
        <v>133</v>
      </c>
      <c r="C118">
        <v>7200</v>
      </c>
      <c r="D118">
        <v>2014</v>
      </c>
      <c r="E118">
        <v>37.549999999999997</v>
      </c>
      <c r="F118">
        <v>144671</v>
      </c>
      <c r="G118">
        <v>3097662</v>
      </c>
      <c r="H118">
        <v>819291</v>
      </c>
      <c r="I118">
        <v>0</v>
      </c>
      <c r="J118">
        <v>51769</v>
      </c>
      <c r="K118">
        <v>0</v>
      </c>
      <c r="L118">
        <v>182350</v>
      </c>
      <c r="M118">
        <v>179006</v>
      </c>
      <c r="N118">
        <v>181004</v>
      </c>
      <c r="O118">
        <v>19720</v>
      </c>
      <c r="P118">
        <v>320</v>
      </c>
      <c r="Q118">
        <v>4530482</v>
      </c>
      <c r="R118">
        <v>2813620</v>
      </c>
      <c r="S118">
        <v>19613973</v>
      </c>
      <c r="T118">
        <v>9320724</v>
      </c>
    </row>
    <row r="119" spans="1:20" customFormat="1" ht="12" x14ac:dyDescent="0.2">
      <c r="A119">
        <v>35</v>
      </c>
      <c r="B119" t="s">
        <v>134</v>
      </c>
      <c r="C119">
        <v>7200</v>
      </c>
      <c r="D119">
        <v>2014</v>
      </c>
      <c r="E119">
        <v>0</v>
      </c>
      <c r="F119">
        <v>1982</v>
      </c>
      <c r="G119">
        <v>3569</v>
      </c>
      <c r="H119">
        <v>0</v>
      </c>
      <c r="I119">
        <v>0</v>
      </c>
      <c r="J119">
        <v>12</v>
      </c>
      <c r="K119">
        <v>0</v>
      </c>
      <c r="L119">
        <v>84559</v>
      </c>
      <c r="M119">
        <v>0</v>
      </c>
      <c r="N119">
        <v>5964</v>
      </c>
      <c r="O119">
        <v>0</v>
      </c>
      <c r="P119">
        <v>0</v>
      </c>
      <c r="Q119">
        <v>94104</v>
      </c>
      <c r="R119">
        <v>41797</v>
      </c>
      <c r="S119">
        <v>266601</v>
      </c>
      <c r="T119">
        <v>254983</v>
      </c>
    </row>
    <row r="120" spans="1:20" customFormat="1" ht="12" x14ac:dyDescent="0.2">
      <c r="A120">
        <v>37</v>
      </c>
      <c r="B120" t="s">
        <v>135</v>
      </c>
      <c r="C120">
        <v>7200</v>
      </c>
      <c r="D120">
        <v>2014</v>
      </c>
      <c r="E120">
        <v>8.17</v>
      </c>
      <c r="F120">
        <v>22545</v>
      </c>
      <c r="G120">
        <v>622390</v>
      </c>
      <c r="H120">
        <v>172528</v>
      </c>
      <c r="I120">
        <v>0</v>
      </c>
      <c r="J120">
        <v>1552</v>
      </c>
      <c r="K120">
        <v>0</v>
      </c>
      <c r="L120">
        <v>0</v>
      </c>
      <c r="M120">
        <v>0</v>
      </c>
      <c r="N120">
        <v>50754</v>
      </c>
      <c r="O120">
        <v>90</v>
      </c>
      <c r="P120">
        <v>10297</v>
      </c>
      <c r="Q120">
        <v>837017</v>
      </c>
      <c r="R120">
        <v>518178</v>
      </c>
      <c r="S120">
        <v>4405815</v>
      </c>
      <c r="T120">
        <v>4238268</v>
      </c>
    </row>
    <row r="121" spans="1:20" customFormat="1" ht="12" x14ac:dyDescent="0.2">
      <c r="A121">
        <v>38</v>
      </c>
      <c r="B121" t="s">
        <v>107</v>
      </c>
      <c r="C121">
        <v>7200</v>
      </c>
      <c r="D121">
        <v>2014</v>
      </c>
      <c r="E121">
        <v>39.200000000000003</v>
      </c>
      <c r="F121">
        <v>81713</v>
      </c>
      <c r="G121">
        <v>2797136</v>
      </c>
      <c r="H121">
        <v>792079</v>
      </c>
      <c r="I121">
        <v>0</v>
      </c>
      <c r="J121">
        <v>35535</v>
      </c>
      <c r="K121">
        <v>0</v>
      </c>
      <c r="L121">
        <v>8172</v>
      </c>
      <c r="M121">
        <v>38940</v>
      </c>
      <c r="N121">
        <v>141536</v>
      </c>
      <c r="O121">
        <v>18697</v>
      </c>
      <c r="P121">
        <v>4377</v>
      </c>
      <c r="Q121">
        <v>3827718</v>
      </c>
      <c r="R121">
        <v>613677</v>
      </c>
      <c r="S121">
        <v>6789729</v>
      </c>
      <c r="T121">
        <v>888346</v>
      </c>
    </row>
    <row r="122" spans="1:20" customFormat="1" ht="12" x14ac:dyDescent="0.2">
      <c r="A122">
        <v>39</v>
      </c>
      <c r="B122" t="s">
        <v>136</v>
      </c>
      <c r="C122">
        <v>7200</v>
      </c>
      <c r="D122">
        <v>2014</v>
      </c>
      <c r="E122">
        <v>9.1999999999999993</v>
      </c>
      <c r="F122">
        <v>22957</v>
      </c>
      <c r="G122">
        <v>686621</v>
      </c>
      <c r="H122">
        <v>167569</v>
      </c>
      <c r="I122">
        <v>0</v>
      </c>
      <c r="J122">
        <v>33449</v>
      </c>
      <c r="K122">
        <v>594</v>
      </c>
      <c r="L122">
        <v>18969</v>
      </c>
      <c r="M122">
        <v>2715</v>
      </c>
      <c r="N122">
        <v>92459</v>
      </c>
      <c r="O122">
        <v>3066</v>
      </c>
      <c r="P122">
        <v>0</v>
      </c>
      <c r="Q122">
        <v>1005442</v>
      </c>
      <c r="R122">
        <v>459896</v>
      </c>
      <c r="S122">
        <v>2936293</v>
      </c>
      <c r="T122">
        <v>976266</v>
      </c>
    </row>
    <row r="123" spans="1:20" customFormat="1" ht="12" x14ac:dyDescent="0.2">
      <c r="A123">
        <v>43</v>
      </c>
      <c r="B123" t="s">
        <v>97</v>
      </c>
      <c r="C123">
        <v>7200</v>
      </c>
      <c r="D123">
        <v>2014</v>
      </c>
      <c r="E123">
        <v>7.51</v>
      </c>
      <c r="F123">
        <v>6111</v>
      </c>
      <c r="G123">
        <v>614513</v>
      </c>
      <c r="H123">
        <v>196276</v>
      </c>
      <c r="I123">
        <v>0</v>
      </c>
      <c r="J123">
        <v>14386</v>
      </c>
      <c r="K123">
        <v>0</v>
      </c>
      <c r="L123">
        <v>18967</v>
      </c>
      <c r="M123">
        <v>738</v>
      </c>
      <c r="N123">
        <v>39816</v>
      </c>
      <c r="O123">
        <v>3791</v>
      </c>
      <c r="P123">
        <v>2263</v>
      </c>
      <c r="Q123">
        <v>886224</v>
      </c>
      <c r="R123">
        <v>300647</v>
      </c>
      <c r="S123">
        <v>1950971</v>
      </c>
      <c r="T123">
        <v>337291</v>
      </c>
    </row>
    <row r="124" spans="1:20" customFormat="1" ht="12" x14ac:dyDescent="0.2">
      <c r="A124">
        <v>45</v>
      </c>
      <c r="B124" t="s">
        <v>74</v>
      </c>
      <c r="C124">
        <v>7200</v>
      </c>
      <c r="D124">
        <v>2014</v>
      </c>
      <c r="E124">
        <v>0</v>
      </c>
      <c r="F124">
        <v>18460</v>
      </c>
      <c r="G124">
        <v>0</v>
      </c>
      <c r="H124">
        <v>0</v>
      </c>
      <c r="I124">
        <v>519256</v>
      </c>
      <c r="J124">
        <v>33546</v>
      </c>
      <c r="K124">
        <v>0</v>
      </c>
      <c r="L124">
        <v>1163</v>
      </c>
      <c r="M124">
        <v>0</v>
      </c>
      <c r="N124">
        <v>54906</v>
      </c>
      <c r="O124">
        <v>0</v>
      </c>
      <c r="P124">
        <v>0</v>
      </c>
      <c r="Q124">
        <v>608871</v>
      </c>
      <c r="R124">
        <v>244306</v>
      </c>
      <c r="S124">
        <v>1151689</v>
      </c>
      <c r="T124">
        <v>337971</v>
      </c>
    </row>
    <row r="125" spans="1:20" customFormat="1" ht="12" x14ac:dyDescent="0.2">
      <c r="A125">
        <v>46</v>
      </c>
      <c r="B125" t="s">
        <v>137</v>
      </c>
      <c r="C125">
        <v>7200</v>
      </c>
      <c r="D125">
        <v>2014</v>
      </c>
    </row>
    <row r="126" spans="1:20" customFormat="1" ht="12" x14ac:dyDescent="0.2">
      <c r="A126">
        <v>50</v>
      </c>
      <c r="B126" t="s">
        <v>138</v>
      </c>
      <c r="C126">
        <v>7200</v>
      </c>
      <c r="D126">
        <v>2014</v>
      </c>
      <c r="E126">
        <v>29.66</v>
      </c>
      <c r="F126">
        <v>0</v>
      </c>
      <c r="G126">
        <v>2289623</v>
      </c>
      <c r="H126">
        <v>225009</v>
      </c>
      <c r="I126">
        <v>0</v>
      </c>
      <c r="J126">
        <v>70891</v>
      </c>
      <c r="K126">
        <v>645</v>
      </c>
      <c r="L126">
        <v>291</v>
      </c>
      <c r="M126">
        <v>55200</v>
      </c>
      <c r="N126">
        <v>240766</v>
      </c>
      <c r="O126">
        <v>4768</v>
      </c>
      <c r="P126">
        <v>0</v>
      </c>
      <c r="Q126">
        <v>2887193</v>
      </c>
      <c r="R126">
        <v>2089146</v>
      </c>
      <c r="S126">
        <v>8187590</v>
      </c>
      <c r="T126">
        <v>3265691</v>
      </c>
    </row>
    <row r="127" spans="1:20" customFormat="1" ht="12" x14ac:dyDescent="0.2">
      <c r="A127">
        <v>54</v>
      </c>
      <c r="B127" t="s">
        <v>77</v>
      </c>
      <c r="C127">
        <v>7200</v>
      </c>
      <c r="D127">
        <v>2014</v>
      </c>
      <c r="E127">
        <v>7.39</v>
      </c>
      <c r="F127">
        <v>290012</v>
      </c>
      <c r="G127">
        <v>424806</v>
      </c>
      <c r="H127">
        <v>128344</v>
      </c>
      <c r="I127">
        <v>37061</v>
      </c>
      <c r="J127">
        <v>21322</v>
      </c>
      <c r="K127">
        <v>0</v>
      </c>
      <c r="L127">
        <v>318</v>
      </c>
      <c r="M127">
        <v>0</v>
      </c>
      <c r="N127">
        <v>40033</v>
      </c>
      <c r="O127">
        <v>666</v>
      </c>
      <c r="P127">
        <v>0</v>
      </c>
      <c r="Q127">
        <v>652550</v>
      </c>
      <c r="R127">
        <v>173459</v>
      </c>
      <c r="S127">
        <v>1871125</v>
      </c>
      <c r="T127">
        <v>247655</v>
      </c>
    </row>
    <row r="128" spans="1:20" customFormat="1" ht="12" x14ac:dyDescent="0.2">
      <c r="A128">
        <v>56</v>
      </c>
      <c r="B128" t="s">
        <v>121</v>
      </c>
      <c r="C128">
        <v>7200</v>
      </c>
      <c r="D128">
        <v>2014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40" customFormat="1" ht="12" x14ac:dyDescent="0.2">
      <c r="A129">
        <v>58</v>
      </c>
      <c r="B129" t="s">
        <v>100</v>
      </c>
      <c r="C129">
        <v>7200</v>
      </c>
      <c r="D129">
        <v>2014</v>
      </c>
      <c r="E129">
        <v>27.53</v>
      </c>
      <c r="F129">
        <v>114364</v>
      </c>
      <c r="G129">
        <v>1811683</v>
      </c>
      <c r="H129">
        <v>468136</v>
      </c>
      <c r="I129">
        <v>0</v>
      </c>
      <c r="J129">
        <v>21568</v>
      </c>
      <c r="K129">
        <v>26995</v>
      </c>
      <c r="L129">
        <v>97658</v>
      </c>
      <c r="M129">
        <v>137860</v>
      </c>
      <c r="N129">
        <v>149512</v>
      </c>
      <c r="O129">
        <v>44715</v>
      </c>
      <c r="P129">
        <v>157481</v>
      </c>
      <c r="Q129">
        <v>2600646</v>
      </c>
      <c r="R129">
        <v>1030543</v>
      </c>
      <c r="S129">
        <v>4056301</v>
      </c>
      <c r="T129">
        <v>1838869</v>
      </c>
    </row>
    <row r="130" spans="1:40" customFormat="1" ht="12" x14ac:dyDescent="0.2">
      <c r="A130">
        <v>63</v>
      </c>
      <c r="B130" t="s">
        <v>79</v>
      </c>
      <c r="C130">
        <v>7200</v>
      </c>
      <c r="D130">
        <v>2014</v>
      </c>
      <c r="E130">
        <v>16.93</v>
      </c>
      <c r="F130">
        <v>54817</v>
      </c>
      <c r="G130">
        <v>0</v>
      </c>
      <c r="H130">
        <v>0</v>
      </c>
      <c r="I130">
        <v>0</v>
      </c>
      <c r="J130">
        <v>29945</v>
      </c>
      <c r="K130">
        <v>11922</v>
      </c>
      <c r="L130">
        <v>1719299</v>
      </c>
      <c r="M130">
        <v>43121</v>
      </c>
      <c r="N130">
        <v>52751</v>
      </c>
      <c r="O130">
        <v>356</v>
      </c>
      <c r="P130">
        <v>0</v>
      </c>
      <c r="Q130">
        <v>1857394</v>
      </c>
      <c r="R130">
        <v>572960</v>
      </c>
      <c r="S130">
        <v>5011419</v>
      </c>
      <c r="T130">
        <v>968139</v>
      </c>
    </row>
    <row r="131" spans="1:40" customFormat="1" ht="12" x14ac:dyDescent="0.2">
      <c r="A131">
        <v>78</v>
      </c>
      <c r="B131" t="s">
        <v>139</v>
      </c>
      <c r="C131">
        <v>7200</v>
      </c>
      <c r="D131">
        <v>2014</v>
      </c>
      <c r="E131">
        <v>4.21</v>
      </c>
      <c r="F131">
        <v>11697</v>
      </c>
      <c r="G131">
        <v>372197</v>
      </c>
      <c r="H131">
        <v>90592</v>
      </c>
      <c r="I131">
        <v>0</v>
      </c>
      <c r="J131">
        <v>10147</v>
      </c>
      <c r="K131">
        <v>0</v>
      </c>
      <c r="L131">
        <v>3879</v>
      </c>
      <c r="M131">
        <v>0</v>
      </c>
      <c r="N131">
        <v>34774</v>
      </c>
      <c r="O131">
        <v>6749</v>
      </c>
      <c r="P131">
        <v>0</v>
      </c>
      <c r="Q131">
        <v>518338</v>
      </c>
      <c r="R131">
        <v>166962</v>
      </c>
      <c r="S131">
        <v>1272694</v>
      </c>
      <c r="T131">
        <v>589738</v>
      </c>
    </row>
    <row r="132" spans="1:40" customFormat="1" ht="12" x14ac:dyDescent="0.2">
      <c r="A132">
        <v>79</v>
      </c>
      <c r="B132" t="s">
        <v>88</v>
      </c>
      <c r="C132">
        <v>7200</v>
      </c>
      <c r="D132">
        <v>2014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19767</v>
      </c>
      <c r="S132">
        <v>349429</v>
      </c>
      <c r="T132">
        <v>167188</v>
      </c>
    </row>
    <row r="133" spans="1:40" customFormat="1" ht="12" x14ac:dyDescent="0.2">
      <c r="A133">
        <v>80</v>
      </c>
      <c r="B133" t="s">
        <v>140</v>
      </c>
      <c r="C133">
        <v>7200</v>
      </c>
      <c r="D133">
        <v>2014</v>
      </c>
      <c r="E133">
        <v>2.67</v>
      </c>
      <c r="F133">
        <v>6931</v>
      </c>
      <c r="G133">
        <v>194630</v>
      </c>
      <c r="H133">
        <v>50598</v>
      </c>
      <c r="I133">
        <v>60151</v>
      </c>
      <c r="J133">
        <v>788</v>
      </c>
      <c r="K133">
        <v>0</v>
      </c>
      <c r="L133">
        <v>722</v>
      </c>
      <c r="M133">
        <v>0</v>
      </c>
      <c r="N133">
        <v>12800</v>
      </c>
      <c r="O133">
        <v>4660</v>
      </c>
      <c r="P133">
        <v>31364</v>
      </c>
      <c r="Q133">
        <v>292985</v>
      </c>
      <c r="R133">
        <v>178391</v>
      </c>
      <c r="S133">
        <v>391778</v>
      </c>
      <c r="T133">
        <v>56056</v>
      </c>
    </row>
    <row r="134" spans="1:40" customFormat="1" ht="12" x14ac:dyDescent="0.2">
      <c r="A134">
        <v>81</v>
      </c>
      <c r="B134" t="s">
        <v>141</v>
      </c>
      <c r="C134">
        <v>7200</v>
      </c>
      <c r="D134">
        <v>2014</v>
      </c>
      <c r="E134">
        <v>61.4</v>
      </c>
      <c r="F134">
        <v>169535</v>
      </c>
      <c r="G134">
        <v>3301806</v>
      </c>
      <c r="H134">
        <v>938040</v>
      </c>
      <c r="I134">
        <v>0</v>
      </c>
      <c r="J134">
        <v>25365</v>
      </c>
      <c r="K134">
        <v>2638</v>
      </c>
      <c r="L134">
        <v>22144</v>
      </c>
      <c r="M134">
        <v>332719</v>
      </c>
      <c r="N134">
        <v>281806</v>
      </c>
      <c r="O134">
        <v>4799</v>
      </c>
      <c r="P134">
        <v>14764</v>
      </c>
      <c r="Q134">
        <v>4894553</v>
      </c>
      <c r="R134">
        <v>2904494</v>
      </c>
      <c r="S134">
        <v>22033429</v>
      </c>
      <c r="T134">
        <v>8173673</v>
      </c>
    </row>
    <row r="135" spans="1:40" customFormat="1" ht="12" x14ac:dyDescent="0.2">
      <c r="A135">
        <v>82</v>
      </c>
      <c r="B135" t="s">
        <v>78</v>
      </c>
      <c r="C135">
        <v>7200</v>
      </c>
      <c r="D135">
        <v>2014</v>
      </c>
      <c r="E135">
        <v>2.57</v>
      </c>
      <c r="F135">
        <v>5235</v>
      </c>
      <c r="G135">
        <v>150148</v>
      </c>
      <c r="H135">
        <v>68361</v>
      </c>
      <c r="I135">
        <v>0</v>
      </c>
      <c r="J135">
        <v>2201</v>
      </c>
      <c r="K135">
        <v>0</v>
      </c>
      <c r="L135">
        <v>0</v>
      </c>
      <c r="M135">
        <v>0</v>
      </c>
      <c r="N135">
        <v>3382</v>
      </c>
      <c r="O135">
        <v>995</v>
      </c>
      <c r="P135">
        <v>0</v>
      </c>
      <c r="Q135">
        <v>225087</v>
      </c>
      <c r="R135">
        <v>95530</v>
      </c>
      <c r="S135">
        <v>427644</v>
      </c>
      <c r="T135">
        <v>37524</v>
      </c>
    </row>
    <row r="136" spans="1:40" customFormat="1" ht="12" x14ac:dyDescent="0.2">
      <c r="A136">
        <v>84</v>
      </c>
      <c r="B136" t="s">
        <v>117</v>
      </c>
      <c r="C136">
        <v>7200</v>
      </c>
      <c r="D136">
        <v>2014</v>
      </c>
      <c r="E136">
        <v>47.23</v>
      </c>
      <c r="F136">
        <v>3082308</v>
      </c>
      <c r="G136">
        <v>4177855</v>
      </c>
      <c r="H136">
        <v>390459</v>
      </c>
      <c r="I136">
        <v>0</v>
      </c>
      <c r="J136">
        <v>12294</v>
      </c>
      <c r="K136">
        <v>300</v>
      </c>
      <c r="L136">
        <v>448788</v>
      </c>
      <c r="M136">
        <v>0</v>
      </c>
      <c r="N136">
        <v>205507</v>
      </c>
      <c r="O136">
        <v>3757</v>
      </c>
      <c r="P136">
        <v>0</v>
      </c>
      <c r="Q136">
        <v>5238960</v>
      </c>
      <c r="R136">
        <v>3276848</v>
      </c>
      <c r="S136">
        <v>21170492</v>
      </c>
      <c r="T136">
        <v>16745011</v>
      </c>
    </row>
    <row r="137" spans="1:40" x14ac:dyDescent="0.25">
      <c r="A137">
        <v>85</v>
      </c>
      <c r="B137" t="s">
        <v>142</v>
      </c>
      <c r="C137" s="14">
        <v>7200</v>
      </c>
      <c r="D137" s="14">
        <v>2014</v>
      </c>
      <c r="E137" s="20">
        <v>16.809999999999999</v>
      </c>
      <c r="F137" s="21">
        <v>35020</v>
      </c>
      <c r="G137" s="21">
        <v>1325268</v>
      </c>
      <c r="H137" s="21">
        <v>313797</v>
      </c>
      <c r="I137" s="21">
        <v>0</v>
      </c>
      <c r="J137" s="21">
        <v>53719</v>
      </c>
      <c r="K137" s="21">
        <v>4984</v>
      </c>
      <c r="L137" s="21">
        <v>6270</v>
      </c>
      <c r="M137" s="21">
        <v>29785</v>
      </c>
      <c r="N137" s="21">
        <v>276857</v>
      </c>
      <c r="O137" s="21">
        <v>11446</v>
      </c>
      <c r="P137" s="21">
        <v>100</v>
      </c>
      <c r="Q137" s="21">
        <v>2022026</v>
      </c>
      <c r="R137" s="21">
        <v>429606</v>
      </c>
      <c r="S137" s="21">
        <v>3413682</v>
      </c>
      <c r="T137" s="21">
        <v>586949</v>
      </c>
      <c r="V137"/>
      <c r="W137"/>
      <c r="X137"/>
      <c r="Y137" s="16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>
        <v>96</v>
      </c>
      <c r="B138" t="s">
        <v>92</v>
      </c>
      <c r="C138" s="14">
        <v>7200</v>
      </c>
      <c r="D138" s="14">
        <v>2014</v>
      </c>
      <c r="E138" s="20">
        <v>6.87</v>
      </c>
      <c r="F138" s="21">
        <v>17095</v>
      </c>
      <c r="G138" s="21">
        <v>473695</v>
      </c>
      <c r="H138" s="21">
        <v>105532</v>
      </c>
      <c r="I138" s="21">
        <v>0</v>
      </c>
      <c r="J138" s="21">
        <v>9298</v>
      </c>
      <c r="K138" s="21">
        <v>3769</v>
      </c>
      <c r="L138" s="21">
        <v>44089</v>
      </c>
      <c r="M138" s="21">
        <v>0</v>
      </c>
      <c r="N138" s="21">
        <v>83199</v>
      </c>
      <c r="O138" s="21">
        <v>1828</v>
      </c>
      <c r="P138" s="21">
        <v>0</v>
      </c>
      <c r="Q138" s="21">
        <v>721410</v>
      </c>
      <c r="R138" s="21">
        <v>383395</v>
      </c>
      <c r="S138" s="21">
        <v>1297967</v>
      </c>
      <c r="T138" s="21">
        <v>339383</v>
      </c>
    </row>
    <row r="139" spans="1:40" x14ac:dyDescent="0.25">
      <c r="A139">
        <v>102</v>
      </c>
      <c r="B139" t="s">
        <v>122</v>
      </c>
      <c r="C139" s="14">
        <v>7200</v>
      </c>
      <c r="D139" s="14">
        <v>2014</v>
      </c>
      <c r="E139" s="20">
        <v>15</v>
      </c>
      <c r="F139" s="21">
        <v>44068</v>
      </c>
      <c r="G139" s="21">
        <v>1050570</v>
      </c>
      <c r="H139" s="21">
        <v>273464</v>
      </c>
      <c r="I139" s="21">
        <v>0</v>
      </c>
      <c r="J139" s="21">
        <v>7647</v>
      </c>
      <c r="K139" s="21">
        <v>0</v>
      </c>
      <c r="L139" s="21">
        <v>12451</v>
      </c>
      <c r="M139" s="21">
        <v>203</v>
      </c>
      <c r="N139" s="21">
        <v>43696</v>
      </c>
      <c r="O139" s="21">
        <v>6820</v>
      </c>
      <c r="P139" s="21">
        <v>0</v>
      </c>
      <c r="Q139" s="21">
        <v>1394851</v>
      </c>
      <c r="R139" s="21">
        <v>349692</v>
      </c>
      <c r="S139" s="21">
        <v>5578280</v>
      </c>
      <c r="T139" s="21">
        <v>3257562</v>
      </c>
    </row>
    <row r="140" spans="1:40" x14ac:dyDescent="0.25">
      <c r="A140">
        <v>104</v>
      </c>
      <c r="B140" t="s">
        <v>95</v>
      </c>
      <c r="C140" s="14">
        <v>7200</v>
      </c>
      <c r="D140" s="14">
        <v>2014</v>
      </c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V140"/>
      <c r="W140"/>
      <c r="X140"/>
      <c r="Y140" s="16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>
        <v>106</v>
      </c>
      <c r="B141" t="s">
        <v>72</v>
      </c>
      <c r="C141" s="14">
        <v>7200</v>
      </c>
      <c r="D141" s="14">
        <v>2014</v>
      </c>
      <c r="E141" s="20">
        <v>0</v>
      </c>
      <c r="F141" s="21">
        <v>5176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53438</v>
      </c>
      <c r="M141" s="21">
        <v>0</v>
      </c>
      <c r="N141" s="21">
        <v>0</v>
      </c>
      <c r="O141" s="21">
        <v>0</v>
      </c>
      <c r="P141" s="21">
        <v>0</v>
      </c>
      <c r="Q141" s="21">
        <v>53438</v>
      </c>
      <c r="R141" s="21">
        <v>18487</v>
      </c>
      <c r="S141" s="21">
        <v>239607</v>
      </c>
      <c r="T141" s="21">
        <v>223181</v>
      </c>
      <c r="V141"/>
      <c r="W141"/>
      <c r="X141"/>
      <c r="Y141" s="16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>
        <v>107</v>
      </c>
      <c r="B142" t="s">
        <v>87</v>
      </c>
      <c r="C142" s="14">
        <v>7200</v>
      </c>
      <c r="D142" s="14">
        <v>2014</v>
      </c>
      <c r="E142" s="20">
        <v>7.78</v>
      </c>
      <c r="F142" s="21">
        <v>22264</v>
      </c>
      <c r="G142" s="21">
        <v>497173</v>
      </c>
      <c r="H142" s="21">
        <v>134525</v>
      </c>
      <c r="I142" s="21">
        <v>0</v>
      </c>
      <c r="J142" s="21">
        <v>14568</v>
      </c>
      <c r="K142" s="21">
        <v>4253</v>
      </c>
      <c r="L142" s="21">
        <v>106650</v>
      </c>
      <c r="M142" s="21">
        <v>13200</v>
      </c>
      <c r="N142" s="21">
        <v>442</v>
      </c>
      <c r="O142" s="21">
        <v>6779</v>
      </c>
      <c r="P142" s="21">
        <v>0</v>
      </c>
      <c r="Q142" s="21">
        <v>777590</v>
      </c>
      <c r="R142" s="21">
        <v>426372</v>
      </c>
      <c r="S142" s="21">
        <v>2558336</v>
      </c>
      <c r="T142" s="21">
        <v>965393</v>
      </c>
      <c r="V142"/>
      <c r="W142"/>
      <c r="X142"/>
      <c r="Y142" s="16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>
        <v>108</v>
      </c>
      <c r="B143" t="s">
        <v>94</v>
      </c>
      <c r="C143" s="14">
        <v>7200</v>
      </c>
      <c r="D143" s="14">
        <v>2014</v>
      </c>
      <c r="E143" s="20">
        <v>0</v>
      </c>
      <c r="F143" s="21">
        <v>3349</v>
      </c>
      <c r="G143" s="21">
        <v>0</v>
      </c>
      <c r="H143" s="21">
        <v>0</v>
      </c>
      <c r="I143" s="21">
        <v>181838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181838</v>
      </c>
      <c r="R143" s="21">
        <v>30849</v>
      </c>
      <c r="S143" s="21">
        <v>445229</v>
      </c>
      <c r="T143" s="21">
        <v>406339</v>
      </c>
      <c r="V143"/>
      <c r="W143"/>
      <c r="X143"/>
      <c r="Y143" s="16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>
        <v>111</v>
      </c>
      <c r="B144" t="s">
        <v>143</v>
      </c>
      <c r="C144" s="14">
        <v>7200</v>
      </c>
      <c r="D144" s="14">
        <v>2014</v>
      </c>
      <c r="E144" s="20">
        <v>2.79</v>
      </c>
      <c r="F144" s="21">
        <v>8412</v>
      </c>
      <c r="G144" s="21">
        <v>191658</v>
      </c>
      <c r="H144" s="21">
        <v>39374</v>
      </c>
      <c r="I144" s="21">
        <v>0</v>
      </c>
      <c r="J144" s="21">
        <v>3763</v>
      </c>
      <c r="K144" s="21">
        <v>0</v>
      </c>
      <c r="L144" s="21">
        <v>13744</v>
      </c>
      <c r="M144" s="21">
        <v>0</v>
      </c>
      <c r="N144" s="21">
        <v>8450</v>
      </c>
      <c r="O144" s="21">
        <v>11356</v>
      </c>
      <c r="P144" s="21">
        <v>0</v>
      </c>
      <c r="Q144" s="21">
        <v>268345</v>
      </c>
      <c r="R144" s="21">
        <v>128280</v>
      </c>
      <c r="S144" s="21">
        <v>607268</v>
      </c>
      <c r="T144" s="21">
        <v>25630</v>
      </c>
      <c r="V144"/>
      <c r="W144"/>
      <c r="X144"/>
      <c r="Y144" s="16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>
        <v>125</v>
      </c>
      <c r="B145" t="s">
        <v>89</v>
      </c>
      <c r="C145" s="14">
        <v>7200</v>
      </c>
      <c r="D145" s="14">
        <v>2014</v>
      </c>
      <c r="E145" s="20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V145"/>
      <c r="W145"/>
      <c r="X145"/>
      <c r="Y145" s="16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>
        <v>126</v>
      </c>
      <c r="B146" t="s">
        <v>104</v>
      </c>
      <c r="C146" s="14">
        <v>7200</v>
      </c>
      <c r="D146" s="14">
        <v>2014</v>
      </c>
      <c r="E146" s="20">
        <v>0</v>
      </c>
      <c r="F146" s="21">
        <v>49805</v>
      </c>
      <c r="G146" s="21">
        <v>0</v>
      </c>
      <c r="H146" s="21">
        <v>0</v>
      </c>
      <c r="I146" s="21">
        <v>0</v>
      </c>
      <c r="J146" s="21">
        <v>372</v>
      </c>
      <c r="K146" s="21">
        <v>25</v>
      </c>
      <c r="L146" s="21">
        <v>1394214</v>
      </c>
      <c r="M146" s="21">
        <v>0</v>
      </c>
      <c r="N146" s="21">
        <v>41048</v>
      </c>
      <c r="O146" s="21">
        <v>6</v>
      </c>
      <c r="P146" s="21">
        <v>6158</v>
      </c>
      <c r="Q146" s="21">
        <v>1429507</v>
      </c>
      <c r="R146" s="21">
        <v>244302</v>
      </c>
      <c r="S146" s="21">
        <v>3359409</v>
      </c>
      <c r="T146" s="21">
        <v>3235803</v>
      </c>
      <c r="V146"/>
      <c r="W146"/>
      <c r="X146"/>
      <c r="Y146" s="1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>
        <v>128</v>
      </c>
      <c r="B147" t="s">
        <v>111</v>
      </c>
      <c r="C147" s="14">
        <v>7200</v>
      </c>
      <c r="D147" s="14">
        <v>2014</v>
      </c>
      <c r="E147" s="20">
        <v>64.73</v>
      </c>
      <c r="F147" s="21">
        <v>193690</v>
      </c>
      <c r="G147" s="21">
        <v>5233211</v>
      </c>
      <c r="H147" s="21">
        <v>1758637</v>
      </c>
      <c r="I147" s="21">
        <v>0</v>
      </c>
      <c r="J147" s="21">
        <v>130454</v>
      </c>
      <c r="K147" s="21">
        <v>275</v>
      </c>
      <c r="L147" s="21">
        <v>28733</v>
      </c>
      <c r="M147" s="21">
        <v>23400</v>
      </c>
      <c r="N147" s="21">
        <v>233844</v>
      </c>
      <c r="O147" s="21">
        <v>13938</v>
      </c>
      <c r="P147" s="21">
        <v>43963</v>
      </c>
      <c r="Q147" s="21">
        <v>7378529</v>
      </c>
      <c r="R147" s="21">
        <v>3334172</v>
      </c>
      <c r="S147" s="21">
        <v>18876484</v>
      </c>
      <c r="T147" s="21">
        <v>10011739</v>
      </c>
      <c r="V147"/>
      <c r="W147"/>
      <c r="X147"/>
      <c r="Y147" s="16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>
        <v>129</v>
      </c>
      <c r="B148" t="s">
        <v>119</v>
      </c>
      <c r="C148" s="14">
        <v>7200</v>
      </c>
      <c r="D148" s="14">
        <v>2014</v>
      </c>
      <c r="E148" s="2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V148"/>
      <c r="W148"/>
      <c r="X148"/>
      <c r="Y148" s="16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>
        <v>130</v>
      </c>
      <c r="B149" t="s">
        <v>144</v>
      </c>
      <c r="C149" s="14">
        <v>7200</v>
      </c>
      <c r="D149" s="14">
        <v>2014</v>
      </c>
      <c r="E149" s="20">
        <v>32.880000000000003</v>
      </c>
      <c r="F149" s="21">
        <v>74842</v>
      </c>
      <c r="G149" s="21">
        <v>2390928</v>
      </c>
      <c r="H149" s="21">
        <v>652519</v>
      </c>
      <c r="I149" s="21">
        <v>0</v>
      </c>
      <c r="J149" s="21">
        <v>26910</v>
      </c>
      <c r="K149" s="21">
        <v>2884</v>
      </c>
      <c r="L149" s="21">
        <v>56037</v>
      </c>
      <c r="M149" s="21">
        <v>431280</v>
      </c>
      <c r="N149" s="21">
        <v>21972</v>
      </c>
      <c r="O149" s="21">
        <v>10393</v>
      </c>
      <c r="P149" s="21">
        <v>25937</v>
      </c>
      <c r="Q149" s="21">
        <v>3566986</v>
      </c>
      <c r="R149" s="21">
        <v>1637562</v>
      </c>
      <c r="S149" s="21">
        <v>9822282</v>
      </c>
      <c r="T149" s="21">
        <v>4201719</v>
      </c>
      <c r="V149"/>
      <c r="W149"/>
      <c r="X149"/>
      <c r="Y149" s="16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>
        <v>131</v>
      </c>
      <c r="B150" t="s">
        <v>90</v>
      </c>
      <c r="C150" s="14">
        <v>7200</v>
      </c>
      <c r="D150" s="14">
        <v>2014</v>
      </c>
      <c r="E150" s="20">
        <v>24.6</v>
      </c>
      <c r="F150" s="21">
        <v>0</v>
      </c>
      <c r="G150" s="21">
        <v>1921427</v>
      </c>
      <c r="H150" s="21">
        <v>446059</v>
      </c>
      <c r="I150" s="21">
        <v>2800</v>
      </c>
      <c r="J150" s="21">
        <v>14524</v>
      </c>
      <c r="K150" s="21">
        <v>0</v>
      </c>
      <c r="L150" s="21">
        <v>46727</v>
      </c>
      <c r="M150" s="21">
        <v>140979</v>
      </c>
      <c r="N150" s="21">
        <v>40580</v>
      </c>
      <c r="O150" s="21">
        <v>10517</v>
      </c>
      <c r="P150" s="21">
        <v>723820</v>
      </c>
      <c r="Q150" s="21">
        <v>1899793</v>
      </c>
      <c r="R150" s="21">
        <v>828505</v>
      </c>
      <c r="S150" s="21">
        <v>6813106</v>
      </c>
      <c r="T150" s="21">
        <v>5116921</v>
      </c>
      <c r="V150"/>
      <c r="W150"/>
      <c r="X150"/>
      <c r="Y150" s="16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>
        <v>132</v>
      </c>
      <c r="B151" t="s">
        <v>145</v>
      </c>
      <c r="C151" s="14">
        <v>7200</v>
      </c>
      <c r="D151" s="14">
        <v>2014</v>
      </c>
      <c r="E151" s="20">
        <v>12.9</v>
      </c>
      <c r="F151" s="21">
        <v>45768</v>
      </c>
      <c r="G151" s="21">
        <v>1099363</v>
      </c>
      <c r="H151" s="21">
        <v>255587</v>
      </c>
      <c r="I151" s="21">
        <v>0</v>
      </c>
      <c r="J151" s="21">
        <v>-271</v>
      </c>
      <c r="K151" s="21">
        <v>11823</v>
      </c>
      <c r="L151" s="21">
        <v>9287</v>
      </c>
      <c r="M151" s="21">
        <v>168221</v>
      </c>
      <c r="N151" s="21">
        <v>114112</v>
      </c>
      <c r="O151" s="21">
        <v>11153</v>
      </c>
      <c r="P151" s="21">
        <v>0</v>
      </c>
      <c r="Q151" s="21">
        <v>1669275</v>
      </c>
      <c r="R151" s="21">
        <v>1284778</v>
      </c>
      <c r="S151" s="21">
        <v>6463743</v>
      </c>
      <c r="T151" s="21">
        <v>2096948</v>
      </c>
      <c r="V151"/>
      <c r="W151"/>
      <c r="X151"/>
      <c r="Y151" s="16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>
        <v>134</v>
      </c>
      <c r="B152" t="s">
        <v>81</v>
      </c>
      <c r="C152" s="14">
        <v>7200</v>
      </c>
      <c r="D152" s="14">
        <v>2014</v>
      </c>
      <c r="E152" s="20">
        <v>16.25</v>
      </c>
      <c r="F152" s="21">
        <v>15720</v>
      </c>
      <c r="G152" s="21">
        <v>1119594</v>
      </c>
      <c r="H152" s="21">
        <v>276046</v>
      </c>
      <c r="I152" s="21">
        <v>14832</v>
      </c>
      <c r="J152" s="21">
        <v>25057</v>
      </c>
      <c r="K152" s="21">
        <v>675</v>
      </c>
      <c r="L152" s="21">
        <v>26668</v>
      </c>
      <c r="M152" s="21">
        <v>14288</v>
      </c>
      <c r="N152" s="21">
        <v>13230</v>
      </c>
      <c r="O152" s="21">
        <v>9780</v>
      </c>
      <c r="P152" s="21">
        <v>3738</v>
      </c>
      <c r="Q152" s="21">
        <v>1496432</v>
      </c>
      <c r="R152" s="21">
        <v>367054</v>
      </c>
      <c r="S152" s="21">
        <v>4580326</v>
      </c>
      <c r="T152" s="21">
        <v>1266196</v>
      </c>
      <c r="V152"/>
      <c r="W152"/>
      <c r="X152"/>
      <c r="Y152" s="16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>
        <v>137</v>
      </c>
      <c r="B153" t="s">
        <v>83</v>
      </c>
      <c r="C153" s="14">
        <v>7200</v>
      </c>
      <c r="D153" s="14">
        <v>2014</v>
      </c>
      <c r="E153" s="20">
        <v>5.82</v>
      </c>
      <c r="F153" s="21">
        <v>7750</v>
      </c>
      <c r="G153" s="21">
        <v>427934</v>
      </c>
      <c r="H153" s="21">
        <v>84169</v>
      </c>
      <c r="I153" s="21">
        <v>80230</v>
      </c>
      <c r="J153" s="21">
        <v>55814</v>
      </c>
      <c r="K153" s="21">
        <v>5323</v>
      </c>
      <c r="L153" s="21">
        <v>13257</v>
      </c>
      <c r="M153" s="21">
        <v>25671</v>
      </c>
      <c r="N153" s="21">
        <v>50833</v>
      </c>
      <c r="O153" s="21">
        <v>-28389</v>
      </c>
      <c r="P153" s="21">
        <v>0</v>
      </c>
      <c r="Q153" s="21">
        <v>714842</v>
      </c>
      <c r="R153" s="21">
        <v>198371</v>
      </c>
      <c r="S153" s="21">
        <v>1309777</v>
      </c>
      <c r="T153" s="21">
        <v>255969</v>
      </c>
      <c r="V153"/>
      <c r="W153"/>
      <c r="X153"/>
      <c r="Y153" s="16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>
        <v>138</v>
      </c>
      <c r="B154" t="s">
        <v>125</v>
      </c>
      <c r="C154" s="14">
        <v>7200</v>
      </c>
      <c r="D154" s="14">
        <v>2014</v>
      </c>
      <c r="E154" s="20">
        <v>13.62</v>
      </c>
      <c r="F154" s="21">
        <v>0</v>
      </c>
      <c r="G154" s="21">
        <v>1216888</v>
      </c>
      <c r="H154" s="21">
        <v>239650</v>
      </c>
      <c r="I154" s="21">
        <v>0</v>
      </c>
      <c r="J154" s="21">
        <v>10462</v>
      </c>
      <c r="K154" s="21">
        <v>0</v>
      </c>
      <c r="L154" s="21">
        <v>6120</v>
      </c>
      <c r="M154" s="21">
        <v>0</v>
      </c>
      <c r="N154" s="21">
        <v>893</v>
      </c>
      <c r="O154" s="21">
        <v>5714</v>
      </c>
      <c r="P154" s="21">
        <v>230</v>
      </c>
      <c r="Q154" s="21">
        <v>1479497</v>
      </c>
      <c r="R154" s="21">
        <v>774156</v>
      </c>
      <c r="S154" s="21">
        <v>3344191</v>
      </c>
      <c r="T154" s="21">
        <v>1966059</v>
      </c>
      <c r="V154"/>
      <c r="W154"/>
      <c r="X154"/>
      <c r="Y154" s="16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>
        <v>139</v>
      </c>
      <c r="B155" t="s">
        <v>115</v>
      </c>
      <c r="C155" s="14">
        <v>7200</v>
      </c>
      <c r="D155" s="14">
        <v>2014</v>
      </c>
      <c r="E155" s="20">
        <v>0</v>
      </c>
      <c r="F155" s="21">
        <v>90993</v>
      </c>
      <c r="G155" s="21">
        <v>0</v>
      </c>
      <c r="H155" s="21">
        <v>0</v>
      </c>
      <c r="I155" s="21">
        <v>0</v>
      </c>
      <c r="J155" s="21">
        <v>11417</v>
      </c>
      <c r="K155" s="21">
        <v>977</v>
      </c>
      <c r="L155" s="21">
        <v>1200574</v>
      </c>
      <c r="M155" s="21">
        <v>0</v>
      </c>
      <c r="N155" s="21">
        <v>99147</v>
      </c>
      <c r="O155" s="21">
        <v>108</v>
      </c>
      <c r="P155" s="21">
        <v>0</v>
      </c>
      <c r="Q155" s="21">
        <v>1312223</v>
      </c>
      <c r="R155" s="21">
        <v>1047641</v>
      </c>
      <c r="S155" s="21">
        <v>3109578</v>
      </c>
      <c r="T155" s="21">
        <v>2659436</v>
      </c>
      <c r="V155"/>
      <c r="W155"/>
      <c r="X155"/>
      <c r="Y155" s="16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>
        <v>140</v>
      </c>
      <c r="B156" t="s">
        <v>146</v>
      </c>
      <c r="C156" s="14">
        <v>7200</v>
      </c>
      <c r="D156" s="14">
        <v>2014</v>
      </c>
      <c r="E156" s="20">
        <v>13.42</v>
      </c>
      <c r="F156" s="21">
        <v>33369</v>
      </c>
      <c r="G156" s="21">
        <v>983879</v>
      </c>
      <c r="H156" s="21">
        <v>216382</v>
      </c>
      <c r="I156" s="21">
        <v>0</v>
      </c>
      <c r="J156" s="21">
        <v>33404</v>
      </c>
      <c r="K156" s="21">
        <v>0</v>
      </c>
      <c r="L156" s="21">
        <v>120210</v>
      </c>
      <c r="M156" s="21">
        <v>136462</v>
      </c>
      <c r="N156" s="21">
        <v>183716</v>
      </c>
      <c r="O156" s="21">
        <v>12542</v>
      </c>
      <c r="P156" s="21">
        <v>12</v>
      </c>
      <c r="Q156" s="21">
        <v>1686583</v>
      </c>
      <c r="R156" s="21">
        <v>573689</v>
      </c>
      <c r="S156" s="21">
        <v>2315012</v>
      </c>
      <c r="T156" s="21">
        <v>165373</v>
      </c>
      <c r="V156"/>
      <c r="W156"/>
      <c r="X156"/>
      <c r="Y156" s="1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>
        <v>141</v>
      </c>
      <c r="B157" t="s">
        <v>75</v>
      </c>
      <c r="C157" s="14">
        <v>7200</v>
      </c>
      <c r="D157" s="14">
        <v>2014</v>
      </c>
      <c r="E157" s="20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V157"/>
      <c r="W157"/>
      <c r="X157"/>
      <c r="Y157" s="16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>
        <v>142</v>
      </c>
      <c r="B158" t="s">
        <v>103</v>
      </c>
      <c r="C158" s="14">
        <v>7200</v>
      </c>
      <c r="D158" s="14">
        <v>2014</v>
      </c>
      <c r="E158" s="20">
        <v>45.33</v>
      </c>
      <c r="F158" s="21">
        <v>27018</v>
      </c>
      <c r="G158" s="21">
        <v>3434059</v>
      </c>
      <c r="H158" s="21">
        <v>915994</v>
      </c>
      <c r="I158" s="21">
        <v>0</v>
      </c>
      <c r="J158" s="21">
        <v>437030</v>
      </c>
      <c r="K158" s="21">
        <v>6739</v>
      </c>
      <c r="L158" s="21">
        <v>306440</v>
      </c>
      <c r="M158" s="21">
        <v>19947</v>
      </c>
      <c r="N158" s="21">
        <v>986854</v>
      </c>
      <c r="O158" s="21">
        <v>22242</v>
      </c>
      <c r="P158" s="21">
        <v>14222</v>
      </c>
      <c r="Q158" s="21">
        <v>6115083</v>
      </c>
      <c r="R158" s="21">
        <v>2029056</v>
      </c>
      <c r="S158" s="21">
        <v>17421006</v>
      </c>
      <c r="T158" s="21">
        <v>3870817</v>
      </c>
      <c r="V158"/>
      <c r="W158"/>
      <c r="X158"/>
      <c r="Y158" s="16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>
        <v>145</v>
      </c>
      <c r="B159" t="s">
        <v>147</v>
      </c>
      <c r="C159" s="14">
        <v>7200</v>
      </c>
      <c r="D159" s="14">
        <v>2014</v>
      </c>
      <c r="E159" s="20">
        <v>60.83</v>
      </c>
      <c r="F159" s="21">
        <v>202613</v>
      </c>
      <c r="G159" s="21">
        <v>4656207</v>
      </c>
      <c r="H159" s="21">
        <v>1639261</v>
      </c>
      <c r="I159" s="21">
        <v>0</v>
      </c>
      <c r="J159" s="21">
        <v>67643</v>
      </c>
      <c r="K159" s="21">
        <v>0</v>
      </c>
      <c r="L159" s="21">
        <v>100190</v>
      </c>
      <c r="M159" s="21">
        <v>116664</v>
      </c>
      <c r="N159" s="21">
        <v>266892</v>
      </c>
      <c r="O159" s="21">
        <v>25031</v>
      </c>
      <c r="P159" s="21">
        <v>49421</v>
      </c>
      <c r="Q159" s="21">
        <v>6822467</v>
      </c>
      <c r="R159" s="21">
        <v>2820260</v>
      </c>
      <c r="S159" s="21">
        <v>15562865</v>
      </c>
      <c r="T159" s="21">
        <v>8250616</v>
      </c>
      <c r="V159"/>
      <c r="W159"/>
      <c r="X159"/>
      <c r="Y159" s="16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>
        <v>147</v>
      </c>
      <c r="B160" t="s">
        <v>106</v>
      </c>
      <c r="C160" s="14">
        <v>7200</v>
      </c>
      <c r="D160" s="14">
        <v>2014</v>
      </c>
      <c r="E160" s="20">
        <v>5.32</v>
      </c>
      <c r="F160" s="21">
        <v>9737</v>
      </c>
      <c r="G160" s="21">
        <v>363577</v>
      </c>
      <c r="H160" s="21">
        <v>98624</v>
      </c>
      <c r="I160" s="21">
        <v>57528</v>
      </c>
      <c r="J160" s="21">
        <v>11986</v>
      </c>
      <c r="K160" s="21">
        <v>0</v>
      </c>
      <c r="L160" s="21">
        <v>45113</v>
      </c>
      <c r="M160" s="21">
        <v>836</v>
      </c>
      <c r="N160" s="21">
        <v>16484</v>
      </c>
      <c r="O160" s="21">
        <v>2407</v>
      </c>
      <c r="P160" s="21">
        <v>22990</v>
      </c>
      <c r="Q160" s="21">
        <v>573565</v>
      </c>
      <c r="R160" s="21">
        <v>151238</v>
      </c>
      <c r="S160" s="21">
        <v>989430</v>
      </c>
      <c r="T160" s="21">
        <v>154598</v>
      </c>
      <c r="V160"/>
      <c r="W160"/>
      <c r="X160"/>
      <c r="Y160" s="16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>
        <v>148</v>
      </c>
      <c r="B161" t="s">
        <v>148</v>
      </c>
      <c r="C161" s="14">
        <v>7200</v>
      </c>
      <c r="D161" s="14">
        <v>2014</v>
      </c>
      <c r="E161" s="20">
        <v>0</v>
      </c>
      <c r="F161" s="21">
        <v>14514</v>
      </c>
      <c r="G161" s="21">
        <v>0</v>
      </c>
      <c r="H161" s="21">
        <v>0</v>
      </c>
      <c r="I161" s="21">
        <v>0</v>
      </c>
      <c r="J161" s="21">
        <v>9030</v>
      </c>
      <c r="K161" s="21">
        <v>0</v>
      </c>
      <c r="L161" s="21">
        <v>1227602</v>
      </c>
      <c r="M161" s="21">
        <v>-821</v>
      </c>
      <c r="N161" s="21">
        <v>172585</v>
      </c>
      <c r="O161" s="21">
        <v>13</v>
      </c>
      <c r="P161" s="21">
        <v>0</v>
      </c>
      <c r="Q161" s="21">
        <v>1408409</v>
      </c>
      <c r="R161" s="21">
        <v>583234</v>
      </c>
      <c r="S161" s="21">
        <v>1620216</v>
      </c>
      <c r="T161" s="21">
        <v>1620216</v>
      </c>
      <c r="V161"/>
      <c r="W161"/>
      <c r="X161"/>
      <c r="Y161" s="16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>
        <v>150</v>
      </c>
      <c r="B162" t="s">
        <v>149</v>
      </c>
      <c r="C162" s="14">
        <v>7200</v>
      </c>
      <c r="D162" s="14">
        <v>2014</v>
      </c>
      <c r="E162" s="22">
        <v>2.44</v>
      </c>
      <c r="F162" s="23">
        <v>0</v>
      </c>
      <c r="G162" s="23">
        <v>171024</v>
      </c>
      <c r="H162" s="23">
        <v>39058</v>
      </c>
      <c r="I162" s="23">
        <v>0</v>
      </c>
      <c r="J162" s="23">
        <v>58063</v>
      </c>
      <c r="K162" s="23">
        <v>1749</v>
      </c>
      <c r="L162" s="23">
        <v>3841</v>
      </c>
      <c r="M162" s="23">
        <v>10009</v>
      </c>
      <c r="N162" s="23">
        <v>37219</v>
      </c>
      <c r="O162" s="23">
        <v>5501</v>
      </c>
      <c r="P162" s="23">
        <v>0</v>
      </c>
      <c r="Q162" s="23">
        <v>326464</v>
      </c>
      <c r="R162" s="23">
        <v>0</v>
      </c>
      <c r="S162" s="23">
        <v>652059</v>
      </c>
      <c r="T162" s="23">
        <v>236886</v>
      </c>
      <c r="V162"/>
      <c r="W162"/>
      <c r="X162"/>
      <c r="Y162" s="16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>
        <v>152</v>
      </c>
      <c r="B163" t="s">
        <v>85</v>
      </c>
      <c r="C163" s="14">
        <v>7200</v>
      </c>
      <c r="D163" s="14">
        <v>2014</v>
      </c>
      <c r="E163" s="20">
        <v>0</v>
      </c>
      <c r="F163" s="21">
        <v>11836</v>
      </c>
      <c r="G163" s="21">
        <v>0</v>
      </c>
      <c r="H163" s="21">
        <v>0</v>
      </c>
      <c r="I163" s="21">
        <v>0</v>
      </c>
      <c r="J163" s="21">
        <v>29901</v>
      </c>
      <c r="K163" s="21">
        <v>0</v>
      </c>
      <c r="L163" s="21">
        <v>808360</v>
      </c>
      <c r="M163" s="21">
        <v>5835</v>
      </c>
      <c r="N163" s="21">
        <v>166098</v>
      </c>
      <c r="O163" s="21">
        <v>0</v>
      </c>
      <c r="P163" s="21">
        <v>0</v>
      </c>
      <c r="Q163" s="21">
        <v>1010194</v>
      </c>
      <c r="R163" s="21">
        <v>536200</v>
      </c>
      <c r="S163" s="21">
        <v>2535127</v>
      </c>
      <c r="T163" s="21">
        <v>371623</v>
      </c>
    </row>
    <row r="164" spans="1:40" x14ac:dyDescent="0.25">
      <c r="A164">
        <v>153</v>
      </c>
      <c r="B164" t="s">
        <v>99</v>
      </c>
      <c r="C164" s="14">
        <v>7200</v>
      </c>
      <c r="D164" s="14">
        <v>2014</v>
      </c>
      <c r="E164" s="20">
        <v>7.81</v>
      </c>
      <c r="F164" s="21">
        <v>10795</v>
      </c>
      <c r="G164" s="21">
        <v>504515</v>
      </c>
      <c r="H164" s="21">
        <v>130592</v>
      </c>
      <c r="I164" s="21">
        <v>0</v>
      </c>
      <c r="J164" s="21">
        <v>17630</v>
      </c>
      <c r="K164" s="21">
        <v>0</v>
      </c>
      <c r="L164" s="21">
        <v>165101</v>
      </c>
      <c r="M164" s="21">
        <v>0</v>
      </c>
      <c r="N164" s="21">
        <v>96682</v>
      </c>
      <c r="O164" s="21">
        <v>7814</v>
      </c>
      <c r="P164" s="21">
        <v>117</v>
      </c>
      <c r="Q164" s="21">
        <v>922217</v>
      </c>
      <c r="R164" s="21">
        <v>558613</v>
      </c>
      <c r="S164" s="21">
        <v>1341969</v>
      </c>
      <c r="T164" s="21">
        <v>301942</v>
      </c>
      <c r="V164"/>
      <c r="W164"/>
      <c r="X164"/>
      <c r="Y164" s="16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</row>
    <row r="165" spans="1:40" x14ac:dyDescent="0.25">
      <c r="A165">
        <v>155</v>
      </c>
      <c r="B165" t="s">
        <v>150</v>
      </c>
      <c r="C165" s="14">
        <v>7200</v>
      </c>
      <c r="D165" s="14">
        <v>2014</v>
      </c>
      <c r="E165" s="20">
        <v>59.18</v>
      </c>
      <c r="F165" s="21">
        <v>53556</v>
      </c>
      <c r="G165" s="21">
        <v>4552542</v>
      </c>
      <c r="H165" s="21">
        <v>1535581</v>
      </c>
      <c r="I165" s="21">
        <v>0</v>
      </c>
      <c r="J165" s="21">
        <v>63841</v>
      </c>
      <c r="K165" s="21">
        <v>11952</v>
      </c>
      <c r="L165" s="21">
        <v>29885</v>
      </c>
      <c r="M165" s="21">
        <v>106926</v>
      </c>
      <c r="N165" s="21">
        <v>31752</v>
      </c>
      <c r="O165" s="21">
        <v>47282</v>
      </c>
      <c r="P165" s="21">
        <v>45612</v>
      </c>
      <c r="Q165" s="21">
        <v>6334149</v>
      </c>
      <c r="R165" s="21">
        <v>3117704</v>
      </c>
      <c r="S165" s="21">
        <v>29734548</v>
      </c>
      <c r="T165" s="21">
        <v>8693042</v>
      </c>
      <c r="V165"/>
      <c r="W165"/>
      <c r="X165"/>
      <c r="Y165" s="16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1:40" x14ac:dyDescent="0.25">
      <c r="A166">
        <v>156</v>
      </c>
      <c r="B166" t="s">
        <v>98</v>
      </c>
      <c r="C166" s="14">
        <v>7200</v>
      </c>
      <c r="D166" s="14">
        <v>2014</v>
      </c>
      <c r="E166" s="20">
        <v>12.86</v>
      </c>
      <c r="F166" s="21">
        <v>18274</v>
      </c>
      <c r="G166" s="21">
        <v>877771</v>
      </c>
      <c r="H166" s="21">
        <v>221191</v>
      </c>
      <c r="I166" s="21">
        <v>0</v>
      </c>
      <c r="J166" s="21">
        <v>30556</v>
      </c>
      <c r="K166" s="21">
        <v>2306</v>
      </c>
      <c r="L166" s="21">
        <v>593431</v>
      </c>
      <c r="M166" s="21">
        <v>81</v>
      </c>
      <c r="N166" s="21">
        <v>119398</v>
      </c>
      <c r="O166" s="21">
        <v>2317</v>
      </c>
      <c r="P166" s="21">
        <v>0</v>
      </c>
      <c r="Q166" s="21">
        <v>1847051</v>
      </c>
      <c r="R166" s="21">
        <v>695228</v>
      </c>
      <c r="S166" s="21">
        <v>5084685</v>
      </c>
      <c r="T166" s="21">
        <v>378357</v>
      </c>
      <c r="V166"/>
      <c r="W166"/>
      <c r="X166"/>
      <c r="Y166" s="16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1:40" x14ac:dyDescent="0.25">
      <c r="A167">
        <v>157</v>
      </c>
      <c r="B167" t="s">
        <v>151</v>
      </c>
      <c r="C167" s="14">
        <v>7200</v>
      </c>
      <c r="D167" s="14">
        <v>2014</v>
      </c>
      <c r="E167" s="20">
        <v>53.29</v>
      </c>
      <c r="F167" s="21">
        <v>227091</v>
      </c>
      <c r="G167" s="21">
        <v>3221717</v>
      </c>
      <c r="H167" s="21">
        <v>927356</v>
      </c>
      <c r="I167" s="21">
        <v>219</v>
      </c>
      <c r="J167" s="21">
        <v>95840</v>
      </c>
      <c r="K167" s="21">
        <v>2438</v>
      </c>
      <c r="L167" s="21">
        <v>286867</v>
      </c>
      <c r="M167" s="21">
        <v>0</v>
      </c>
      <c r="N167" s="21">
        <v>79553</v>
      </c>
      <c r="O167" s="21">
        <v>17196</v>
      </c>
      <c r="P167" s="21">
        <v>89922</v>
      </c>
      <c r="Q167" s="21">
        <v>4541264</v>
      </c>
      <c r="R167" s="21">
        <v>2045757</v>
      </c>
      <c r="S167" s="21">
        <v>11737766</v>
      </c>
      <c r="T167" s="21">
        <v>6298663</v>
      </c>
      <c r="V167"/>
      <c r="W167"/>
      <c r="X167"/>
      <c r="Y167" s="16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1:40" x14ac:dyDescent="0.25">
      <c r="A168">
        <v>158</v>
      </c>
      <c r="B168" t="s">
        <v>71</v>
      </c>
      <c r="C168" s="14">
        <v>7200</v>
      </c>
      <c r="D168" s="14">
        <v>2014</v>
      </c>
      <c r="E168" s="20">
        <v>4.76</v>
      </c>
      <c r="F168" s="21">
        <v>15059</v>
      </c>
      <c r="G168" s="21">
        <v>457155</v>
      </c>
      <c r="H168" s="21">
        <v>103047</v>
      </c>
      <c r="I168" s="21">
        <v>0</v>
      </c>
      <c r="J168" s="21">
        <v>12885</v>
      </c>
      <c r="K168" s="21">
        <v>0</v>
      </c>
      <c r="L168" s="21">
        <v>8000</v>
      </c>
      <c r="M168" s="21">
        <v>0</v>
      </c>
      <c r="N168" s="21">
        <v>95173</v>
      </c>
      <c r="O168" s="21">
        <v>12710</v>
      </c>
      <c r="P168" s="21">
        <v>0</v>
      </c>
      <c r="Q168" s="21">
        <v>688970</v>
      </c>
      <c r="R168" s="21">
        <v>359971</v>
      </c>
      <c r="S168" s="21">
        <v>1141260</v>
      </c>
      <c r="T168" s="21">
        <v>194806</v>
      </c>
      <c r="V168"/>
      <c r="W168"/>
      <c r="X168"/>
      <c r="Y168" s="16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1:40" x14ac:dyDescent="0.25">
      <c r="A169">
        <v>159</v>
      </c>
      <c r="B169" t="s">
        <v>152</v>
      </c>
      <c r="C169" s="14">
        <v>7200</v>
      </c>
      <c r="D169" s="14">
        <v>2014</v>
      </c>
      <c r="E169" s="20">
        <v>68</v>
      </c>
      <c r="F169" s="21">
        <v>0</v>
      </c>
      <c r="G169" s="21">
        <v>6055301</v>
      </c>
      <c r="H169" s="21">
        <v>596196</v>
      </c>
      <c r="I169" s="21">
        <v>0</v>
      </c>
      <c r="J169" s="21">
        <v>60714</v>
      </c>
      <c r="K169" s="21">
        <v>6204</v>
      </c>
      <c r="L169" s="21">
        <v>12418</v>
      </c>
      <c r="M169" s="21">
        <v>0</v>
      </c>
      <c r="N169" s="21">
        <v>284223</v>
      </c>
      <c r="O169" s="21">
        <v>73331</v>
      </c>
      <c r="P169" s="21">
        <v>116836</v>
      </c>
      <c r="Q169" s="21">
        <v>6971551</v>
      </c>
      <c r="R169" s="21">
        <v>5203662</v>
      </c>
      <c r="S169" s="21">
        <v>29366088</v>
      </c>
      <c r="T169" s="21">
        <v>19268358</v>
      </c>
      <c r="V169"/>
      <c r="W169"/>
      <c r="X169"/>
      <c r="Y169" s="16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1:40" x14ac:dyDescent="0.25">
      <c r="A170">
        <v>161</v>
      </c>
      <c r="B170" t="s">
        <v>123</v>
      </c>
      <c r="C170" s="14">
        <v>7200</v>
      </c>
      <c r="D170" s="14">
        <v>2014</v>
      </c>
      <c r="E170" s="22">
        <v>50.09</v>
      </c>
      <c r="F170" s="23">
        <v>146555</v>
      </c>
      <c r="G170" s="23">
        <v>3642022</v>
      </c>
      <c r="H170" s="23">
        <v>789429</v>
      </c>
      <c r="I170" s="23">
        <v>0</v>
      </c>
      <c r="J170" s="23">
        <v>111458</v>
      </c>
      <c r="K170" s="23">
        <v>0</v>
      </c>
      <c r="L170" s="23">
        <v>118290</v>
      </c>
      <c r="M170" s="23">
        <v>161169</v>
      </c>
      <c r="N170" s="23">
        <v>64731</v>
      </c>
      <c r="O170" s="23">
        <v>890155</v>
      </c>
      <c r="P170" s="23">
        <v>42780</v>
      </c>
      <c r="Q170" s="23">
        <v>5734474</v>
      </c>
      <c r="R170" s="23">
        <v>1083317</v>
      </c>
      <c r="S170" s="23">
        <v>11030500</v>
      </c>
      <c r="T170" s="23">
        <v>4234150</v>
      </c>
      <c r="V170"/>
      <c r="W170"/>
      <c r="X170"/>
      <c r="Y170" s="16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1:40" x14ac:dyDescent="0.25">
      <c r="A171">
        <v>162</v>
      </c>
      <c r="B171" t="s">
        <v>118</v>
      </c>
      <c r="C171" s="14">
        <v>7200</v>
      </c>
      <c r="D171" s="14">
        <v>2014</v>
      </c>
      <c r="E171" s="20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25660</v>
      </c>
      <c r="K171" s="21">
        <v>276</v>
      </c>
      <c r="L171" s="21">
        <v>3139675</v>
      </c>
      <c r="M171" s="21">
        <v>0</v>
      </c>
      <c r="N171" s="21">
        <v>0</v>
      </c>
      <c r="O171" s="21">
        <v>2133</v>
      </c>
      <c r="P171" s="21">
        <v>0</v>
      </c>
      <c r="Q171" s="21">
        <v>3167744</v>
      </c>
      <c r="R171" s="21">
        <v>1565937</v>
      </c>
      <c r="S171" s="21">
        <v>15004933</v>
      </c>
      <c r="T171" s="21">
        <v>13890524</v>
      </c>
      <c r="V171"/>
      <c r="W171"/>
      <c r="X171"/>
      <c r="Y171" s="16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1:40" x14ac:dyDescent="0.25">
      <c r="A172">
        <v>164</v>
      </c>
      <c r="B172" t="s">
        <v>153</v>
      </c>
      <c r="C172" s="14">
        <v>7200</v>
      </c>
      <c r="D172" s="14">
        <v>2014</v>
      </c>
      <c r="E172" s="20">
        <v>50.57</v>
      </c>
      <c r="F172" s="21">
        <v>0</v>
      </c>
      <c r="G172" s="21">
        <v>4278258</v>
      </c>
      <c r="H172" s="21">
        <v>1050753</v>
      </c>
      <c r="I172" s="21">
        <v>11200</v>
      </c>
      <c r="J172" s="21">
        <v>132987</v>
      </c>
      <c r="K172" s="21">
        <v>4453</v>
      </c>
      <c r="L172" s="21">
        <v>13771</v>
      </c>
      <c r="M172" s="21">
        <v>0</v>
      </c>
      <c r="N172" s="21">
        <v>185098</v>
      </c>
      <c r="O172" s="21">
        <v>22894</v>
      </c>
      <c r="P172" s="21">
        <v>18711</v>
      </c>
      <c r="Q172" s="21">
        <v>5680703</v>
      </c>
      <c r="R172" s="21">
        <v>2110849</v>
      </c>
      <c r="S172" s="21">
        <v>21426613</v>
      </c>
      <c r="T172" s="21">
        <v>11606137</v>
      </c>
      <c r="V172"/>
      <c r="W172"/>
      <c r="X172"/>
      <c r="Y172" s="16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1:40" x14ac:dyDescent="0.25">
      <c r="A173">
        <v>165</v>
      </c>
      <c r="B173" t="s">
        <v>82</v>
      </c>
      <c r="C173" s="14">
        <v>7200</v>
      </c>
      <c r="D173" s="14">
        <v>2014</v>
      </c>
      <c r="E173" s="20">
        <v>5.36</v>
      </c>
      <c r="F173" s="21">
        <v>5852</v>
      </c>
      <c r="G173" s="21">
        <v>503310</v>
      </c>
      <c r="H173" s="21">
        <v>128599</v>
      </c>
      <c r="I173" s="21">
        <v>0</v>
      </c>
      <c r="J173" s="21">
        <v>8929</v>
      </c>
      <c r="K173" s="21">
        <v>2555</v>
      </c>
      <c r="L173" s="21">
        <v>37</v>
      </c>
      <c r="M173" s="21">
        <v>0</v>
      </c>
      <c r="N173" s="21">
        <v>7701</v>
      </c>
      <c r="O173" s="21">
        <v>12325</v>
      </c>
      <c r="P173" s="21">
        <v>0</v>
      </c>
      <c r="Q173" s="21">
        <v>663456</v>
      </c>
      <c r="R173" s="21">
        <v>209691</v>
      </c>
      <c r="S173" s="21">
        <v>1413475</v>
      </c>
      <c r="T173" s="21">
        <v>192238</v>
      </c>
      <c r="V173"/>
      <c r="W173"/>
      <c r="X173"/>
      <c r="Y173" s="16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1:40" x14ac:dyDescent="0.25">
      <c r="A174">
        <v>167</v>
      </c>
      <c r="B174" t="s">
        <v>76</v>
      </c>
      <c r="C174" s="14">
        <v>7200</v>
      </c>
      <c r="D174" s="14">
        <v>2014</v>
      </c>
      <c r="E174" s="20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V174"/>
      <c r="W174"/>
      <c r="X174"/>
      <c r="Y174" s="16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1:40" x14ac:dyDescent="0.25">
      <c r="A175">
        <v>168</v>
      </c>
      <c r="B175" t="s">
        <v>73</v>
      </c>
      <c r="C175" s="14">
        <v>7200</v>
      </c>
      <c r="D175" s="14">
        <v>2014</v>
      </c>
      <c r="E175" s="20">
        <v>28.14</v>
      </c>
      <c r="F175" s="21">
        <v>76968</v>
      </c>
      <c r="G175" s="21">
        <v>1919892</v>
      </c>
      <c r="H175" s="21">
        <v>456028</v>
      </c>
      <c r="I175" s="21">
        <v>192387</v>
      </c>
      <c r="J175" s="21">
        <v>212331</v>
      </c>
      <c r="K175" s="21">
        <v>768</v>
      </c>
      <c r="L175" s="21">
        <v>22106</v>
      </c>
      <c r="M175" s="21">
        <v>2206</v>
      </c>
      <c r="N175" s="21">
        <v>99176</v>
      </c>
      <c r="O175" s="21">
        <v>12307</v>
      </c>
      <c r="P175" s="21">
        <v>206944</v>
      </c>
      <c r="Q175" s="21">
        <v>2710257</v>
      </c>
      <c r="R175" s="21">
        <v>1160419</v>
      </c>
      <c r="S175" s="21">
        <v>5747781</v>
      </c>
      <c r="T175" s="21">
        <v>4189694</v>
      </c>
      <c r="V175"/>
      <c r="W175"/>
      <c r="X175"/>
      <c r="Y175" s="16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1:40" x14ac:dyDescent="0.25">
      <c r="A176">
        <v>170</v>
      </c>
      <c r="B176" t="s">
        <v>154</v>
      </c>
      <c r="C176" s="14">
        <v>7200</v>
      </c>
      <c r="D176" s="14">
        <v>2014</v>
      </c>
      <c r="E176" s="20">
        <v>46.61</v>
      </c>
      <c r="F176" s="21">
        <v>135758</v>
      </c>
      <c r="G176" s="21">
        <v>3547182</v>
      </c>
      <c r="H176" s="21">
        <v>1037516</v>
      </c>
      <c r="I176" s="21">
        <v>0</v>
      </c>
      <c r="J176" s="21">
        <v>35737</v>
      </c>
      <c r="K176" s="21">
        <v>712</v>
      </c>
      <c r="L176" s="21">
        <v>87733</v>
      </c>
      <c r="M176" s="21">
        <v>516495</v>
      </c>
      <c r="N176" s="21">
        <v>41520</v>
      </c>
      <c r="O176" s="21">
        <v>10701</v>
      </c>
      <c r="P176" s="21">
        <v>16910</v>
      </c>
      <c r="Q176" s="21">
        <v>5260686</v>
      </c>
      <c r="R176" s="21">
        <v>1549100</v>
      </c>
      <c r="S176" s="21">
        <v>18185478</v>
      </c>
      <c r="T176" s="21">
        <v>7306735</v>
      </c>
      <c r="V176"/>
      <c r="W176"/>
      <c r="X176"/>
      <c r="Y176" s="16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1:40" x14ac:dyDescent="0.25">
      <c r="A177">
        <v>172</v>
      </c>
      <c r="B177" t="s">
        <v>108</v>
      </c>
      <c r="C177" s="14">
        <v>7200</v>
      </c>
      <c r="D177" s="14">
        <v>2014</v>
      </c>
      <c r="E177" s="20">
        <v>30.21</v>
      </c>
      <c r="F177" s="21">
        <v>33106</v>
      </c>
      <c r="G177" s="21">
        <v>1983592</v>
      </c>
      <c r="H177" s="21">
        <v>424775</v>
      </c>
      <c r="I177" s="21">
        <v>14448</v>
      </c>
      <c r="J177" s="21">
        <v>62845</v>
      </c>
      <c r="K177" s="21">
        <v>34774</v>
      </c>
      <c r="L177" s="21">
        <v>33185</v>
      </c>
      <c r="M177" s="21">
        <v>20157</v>
      </c>
      <c r="N177" s="21">
        <v>207334</v>
      </c>
      <c r="O177" s="21">
        <v>36728</v>
      </c>
      <c r="P177" s="21">
        <v>13054</v>
      </c>
      <c r="Q177" s="21">
        <v>2804784</v>
      </c>
      <c r="R177" s="21">
        <v>1012263</v>
      </c>
      <c r="S177" s="21">
        <v>3822662</v>
      </c>
      <c r="T177" s="21">
        <v>547827</v>
      </c>
      <c r="V177"/>
      <c r="W177"/>
      <c r="X177"/>
      <c r="Y177" s="16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</row>
    <row r="178" spans="1:40" x14ac:dyDescent="0.25">
      <c r="A178">
        <v>173</v>
      </c>
      <c r="B178" t="s">
        <v>86</v>
      </c>
      <c r="C178" s="14">
        <v>7200</v>
      </c>
      <c r="D178" s="14">
        <v>2014</v>
      </c>
      <c r="E178" s="22">
        <v>6.65</v>
      </c>
      <c r="F178" s="24">
        <v>5742</v>
      </c>
      <c r="G178" s="24">
        <v>422556</v>
      </c>
      <c r="H178" s="24">
        <v>128043</v>
      </c>
      <c r="I178" s="24">
        <v>34948</v>
      </c>
      <c r="J178" s="24">
        <v>5980</v>
      </c>
      <c r="K178" s="24">
        <v>0</v>
      </c>
      <c r="L178" s="24">
        <v>4673</v>
      </c>
      <c r="M178" s="24">
        <v>1869</v>
      </c>
      <c r="N178" s="24">
        <v>60221</v>
      </c>
      <c r="O178" s="24">
        <v>5668</v>
      </c>
      <c r="P178" s="24">
        <v>0</v>
      </c>
      <c r="Q178" s="24">
        <v>663958</v>
      </c>
      <c r="R178" s="24">
        <v>369140</v>
      </c>
      <c r="S178" s="24">
        <v>1546039</v>
      </c>
      <c r="T178" s="24">
        <v>224871</v>
      </c>
      <c r="V178"/>
      <c r="W178"/>
      <c r="X178"/>
      <c r="Y178" s="16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1:40" x14ac:dyDescent="0.25">
      <c r="A179">
        <v>175</v>
      </c>
      <c r="B179" t="s">
        <v>114</v>
      </c>
      <c r="C179" s="14">
        <v>7200</v>
      </c>
      <c r="D179" s="14">
        <v>2014</v>
      </c>
      <c r="E179" s="20">
        <v>10.8</v>
      </c>
      <c r="F179" s="21">
        <v>0</v>
      </c>
      <c r="G179" s="21">
        <v>660410</v>
      </c>
      <c r="H179" s="21">
        <v>212382</v>
      </c>
      <c r="I179" s="21">
        <v>0</v>
      </c>
      <c r="J179" s="21">
        <v>12179</v>
      </c>
      <c r="K179" s="21">
        <v>170</v>
      </c>
      <c r="L179" s="21">
        <v>2957</v>
      </c>
      <c r="M179" s="21">
        <v>0</v>
      </c>
      <c r="N179" s="21">
        <v>140885</v>
      </c>
      <c r="O179" s="21">
        <v>2866</v>
      </c>
      <c r="P179" s="21">
        <v>10246</v>
      </c>
      <c r="Q179" s="21">
        <v>1021603</v>
      </c>
      <c r="R179" s="21">
        <v>636012</v>
      </c>
      <c r="S179" s="21">
        <v>2998079</v>
      </c>
      <c r="T179" s="21">
        <v>367126</v>
      </c>
    </row>
    <row r="180" spans="1:40" x14ac:dyDescent="0.25">
      <c r="A180">
        <v>176</v>
      </c>
      <c r="B180" t="s">
        <v>155</v>
      </c>
      <c r="C180" s="14">
        <v>7200</v>
      </c>
      <c r="D180" s="14">
        <v>2014</v>
      </c>
      <c r="E180" s="20">
        <v>12.15</v>
      </c>
      <c r="F180" s="21">
        <v>38236</v>
      </c>
      <c r="G180" s="21">
        <v>813920</v>
      </c>
      <c r="H180" s="21">
        <v>228295</v>
      </c>
      <c r="I180" s="21">
        <v>0</v>
      </c>
      <c r="J180" s="21">
        <v>2049</v>
      </c>
      <c r="K180" s="21">
        <v>1186</v>
      </c>
      <c r="L180" s="21">
        <v>289</v>
      </c>
      <c r="M180" s="21">
        <v>0</v>
      </c>
      <c r="N180" s="21">
        <v>2390</v>
      </c>
      <c r="O180" s="21">
        <v>217</v>
      </c>
      <c r="P180" s="21">
        <v>0</v>
      </c>
      <c r="Q180" s="21">
        <v>1048346</v>
      </c>
      <c r="R180" s="21">
        <v>464755</v>
      </c>
      <c r="S180" s="21">
        <v>5063257</v>
      </c>
      <c r="T180" s="21">
        <v>4692354</v>
      </c>
      <c r="V180"/>
      <c r="W180"/>
      <c r="X180"/>
      <c r="Y180" s="16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</row>
    <row r="181" spans="1:40" x14ac:dyDescent="0.25">
      <c r="A181">
        <v>180</v>
      </c>
      <c r="B181" t="s">
        <v>156</v>
      </c>
      <c r="C181" s="14">
        <v>7200</v>
      </c>
      <c r="D181" s="14">
        <v>2014</v>
      </c>
      <c r="E181" s="20">
        <v>4.79</v>
      </c>
      <c r="F181" s="21">
        <v>11357</v>
      </c>
      <c r="G181" s="21">
        <v>433781</v>
      </c>
      <c r="H181" s="21">
        <v>114903</v>
      </c>
      <c r="I181" s="21">
        <v>0</v>
      </c>
      <c r="J181" s="21">
        <v>4435</v>
      </c>
      <c r="K181" s="21">
        <v>0</v>
      </c>
      <c r="L181" s="21">
        <v>0</v>
      </c>
      <c r="M181" s="21">
        <v>0</v>
      </c>
      <c r="N181" s="21">
        <v>7866</v>
      </c>
      <c r="O181" s="21">
        <v>2030</v>
      </c>
      <c r="P181" s="21">
        <v>0</v>
      </c>
      <c r="Q181" s="21">
        <v>563015</v>
      </c>
      <c r="R181" s="21">
        <v>125923</v>
      </c>
      <c r="S181" s="21">
        <v>2360642</v>
      </c>
      <c r="T181" s="21">
        <v>2235906</v>
      </c>
      <c r="V181"/>
      <c r="W181"/>
      <c r="X181"/>
      <c r="Y181" s="16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1:40" x14ac:dyDescent="0.25">
      <c r="A182">
        <v>183</v>
      </c>
      <c r="B182" t="s">
        <v>157</v>
      </c>
      <c r="C182" s="14">
        <v>7200</v>
      </c>
      <c r="D182" s="14">
        <v>2014</v>
      </c>
      <c r="E182" s="20">
        <v>15.81</v>
      </c>
      <c r="F182" s="21">
        <v>0</v>
      </c>
      <c r="G182" s="21">
        <v>849694</v>
      </c>
      <c r="H182" s="21">
        <v>233900</v>
      </c>
      <c r="I182" s="21">
        <v>0</v>
      </c>
      <c r="J182" s="21">
        <v>13825</v>
      </c>
      <c r="K182" s="21">
        <v>1174</v>
      </c>
      <c r="L182" s="21">
        <v>12626</v>
      </c>
      <c r="M182" s="21">
        <v>0</v>
      </c>
      <c r="N182" s="21">
        <v>61152</v>
      </c>
      <c r="O182" s="21">
        <v>179</v>
      </c>
      <c r="P182" s="21">
        <v>3221</v>
      </c>
      <c r="Q182" s="21">
        <v>1169329</v>
      </c>
      <c r="R182" s="21">
        <v>800811</v>
      </c>
      <c r="S182" s="21">
        <v>6026958</v>
      </c>
      <c r="T182" s="21">
        <v>3782391</v>
      </c>
    </row>
    <row r="183" spans="1:40" x14ac:dyDescent="0.25">
      <c r="A183">
        <v>186</v>
      </c>
      <c r="B183" t="s">
        <v>158</v>
      </c>
      <c r="C183" s="14">
        <v>7200</v>
      </c>
      <c r="D183" s="14">
        <v>2014</v>
      </c>
      <c r="E183" s="20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1572</v>
      </c>
      <c r="S183" s="21">
        <v>43848</v>
      </c>
      <c r="T183" s="21">
        <v>37871</v>
      </c>
      <c r="V183"/>
      <c r="W183"/>
      <c r="X183"/>
      <c r="Y183" s="16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</row>
    <row r="184" spans="1:40" x14ac:dyDescent="0.25">
      <c r="A184">
        <v>191</v>
      </c>
      <c r="B184" t="s">
        <v>91</v>
      </c>
      <c r="C184" s="14">
        <v>7200</v>
      </c>
      <c r="D184" s="14">
        <v>2014</v>
      </c>
      <c r="E184" s="22">
        <v>8.42</v>
      </c>
      <c r="F184" s="23">
        <v>0</v>
      </c>
      <c r="G184" s="23">
        <v>681633</v>
      </c>
      <c r="H184" s="23">
        <v>50946</v>
      </c>
      <c r="I184" s="23">
        <v>0</v>
      </c>
      <c r="J184" s="23">
        <v>57175</v>
      </c>
      <c r="K184" s="23">
        <v>246</v>
      </c>
      <c r="L184" s="23">
        <v>2550</v>
      </c>
      <c r="M184" s="23">
        <v>5400</v>
      </c>
      <c r="N184" s="23">
        <v>1962</v>
      </c>
      <c r="O184" s="23">
        <v>10544</v>
      </c>
      <c r="P184" s="23">
        <v>0</v>
      </c>
      <c r="Q184" s="23">
        <v>810456</v>
      </c>
      <c r="R184" s="23">
        <v>1078716</v>
      </c>
      <c r="S184" s="23">
        <v>3338674</v>
      </c>
      <c r="T184" s="23">
        <v>1704971</v>
      </c>
      <c r="V184"/>
      <c r="W184"/>
      <c r="X184"/>
      <c r="Y184" s="16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</row>
    <row r="185" spans="1:40" x14ac:dyDescent="0.25">
      <c r="A185">
        <v>193</v>
      </c>
      <c r="B185" t="s">
        <v>116</v>
      </c>
      <c r="C185" s="14">
        <v>7200</v>
      </c>
      <c r="D185" s="14">
        <v>2014</v>
      </c>
      <c r="E185" s="20">
        <v>11.68</v>
      </c>
      <c r="F185" s="21">
        <v>35691</v>
      </c>
      <c r="G185" s="21">
        <v>930183</v>
      </c>
      <c r="H185" s="21">
        <v>85630</v>
      </c>
      <c r="I185" s="21">
        <v>0</v>
      </c>
      <c r="J185" s="21">
        <v>24061</v>
      </c>
      <c r="K185" s="21">
        <v>0</v>
      </c>
      <c r="L185" s="21">
        <v>-1449</v>
      </c>
      <c r="M185" s="21">
        <v>2280</v>
      </c>
      <c r="N185" s="21">
        <v>5343</v>
      </c>
      <c r="O185" s="21">
        <v>11007</v>
      </c>
      <c r="P185" s="21">
        <v>12397</v>
      </c>
      <c r="Q185" s="21">
        <v>1044658</v>
      </c>
      <c r="R185" s="21">
        <v>607157</v>
      </c>
      <c r="S185" s="21">
        <v>2708849</v>
      </c>
      <c r="T185" s="21">
        <v>302111</v>
      </c>
      <c r="V185"/>
      <c r="W185"/>
      <c r="X185"/>
      <c r="Y185" s="16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1:40" x14ac:dyDescent="0.25">
      <c r="A186">
        <v>194</v>
      </c>
      <c r="B186" t="s">
        <v>159</v>
      </c>
      <c r="C186" s="14">
        <v>7200</v>
      </c>
      <c r="D186" s="14">
        <v>2014</v>
      </c>
      <c r="E186" s="20">
        <v>11.34</v>
      </c>
      <c r="F186" s="21">
        <v>28695</v>
      </c>
      <c r="G186" s="21">
        <v>991497</v>
      </c>
      <c r="H186" s="21">
        <v>92341</v>
      </c>
      <c r="I186" s="21">
        <v>0</v>
      </c>
      <c r="J186" s="21">
        <v>33360</v>
      </c>
      <c r="K186" s="21">
        <v>0</v>
      </c>
      <c r="L186" s="21">
        <v>11898</v>
      </c>
      <c r="M186" s="21">
        <v>0</v>
      </c>
      <c r="N186" s="21">
        <v>23155</v>
      </c>
      <c r="O186" s="21">
        <v>6956</v>
      </c>
      <c r="P186" s="21">
        <v>754</v>
      </c>
      <c r="Q186" s="21">
        <v>1158453</v>
      </c>
      <c r="R186" s="21">
        <v>843583</v>
      </c>
      <c r="S186" s="21">
        <v>2369595</v>
      </c>
      <c r="T186" s="21">
        <v>926494</v>
      </c>
    </row>
    <row r="187" spans="1:40" x14ac:dyDescent="0.25">
      <c r="A187">
        <v>195</v>
      </c>
      <c r="B187" t="s">
        <v>110</v>
      </c>
      <c r="C187" s="14">
        <v>7200</v>
      </c>
      <c r="D187" s="14">
        <v>2014</v>
      </c>
      <c r="E187" s="20">
        <v>6.9</v>
      </c>
      <c r="F187" s="21">
        <v>11118</v>
      </c>
      <c r="G187" s="21">
        <v>545355</v>
      </c>
      <c r="H187" s="21">
        <v>137318</v>
      </c>
      <c r="I187" s="21">
        <v>1003</v>
      </c>
      <c r="J187" s="21">
        <v>26623</v>
      </c>
      <c r="K187" s="21">
        <v>11984</v>
      </c>
      <c r="L187" s="21">
        <v>8124</v>
      </c>
      <c r="M187" s="21">
        <v>48876</v>
      </c>
      <c r="N187" s="21">
        <v>11034</v>
      </c>
      <c r="O187" s="21">
        <v>7089</v>
      </c>
      <c r="P187" s="21">
        <v>0</v>
      </c>
      <c r="Q187" s="21">
        <v>797406</v>
      </c>
      <c r="R187" s="21">
        <v>376114</v>
      </c>
      <c r="S187" s="21">
        <v>1712011</v>
      </c>
      <c r="T187" s="21">
        <v>731859</v>
      </c>
      <c r="V187"/>
      <c r="W187"/>
      <c r="X187"/>
      <c r="Y187" s="16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</row>
    <row r="188" spans="1:40" x14ac:dyDescent="0.25">
      <c r="A188">
        <v>197</v>
      </c>
      <c r="B188" t="s">
        <v>70</v>
      </c>
      <c r="C188" s="14">
        <v>7200</v>
      </c>
      <c r="D188" s="14">
        <v>2014</v>
      </c>
      <c r="E188" s="20">
        <v>0.59</v>
      </c>
      <c r="F188" s="21">
        <v>27133</v>
      </c>
      <c r="G188" s="21">
        <v>215615</v>
      </c>
      <c r="H188" s="21">
        <v>0</v>
      </c>
      <c r="I188" s="21">
        <v>0</v>
      </c>
      <c r="J188" s="21">
        <v>5133</v>
      </c>
      <c r="K188" s="21">
        <v>5299</v>
      </c>
      <c r="L188" s="21">
        <v>347601</v>
      </c>
      <c r="M188" s="21">
        <v>68668</v>
      </c>
      <c r="N188" s="21">
        <v>116362</v>
      </c>
      <c r="O188" s="21">
        <v>9003</v>
      </c>
      <c r="P188" s="21">
        <v>0</v>
      </c>
      <c r="Q188" s="21">
        <v>767681</v>
      </c>
      <c r="R188" s="21">
        <v>561562</v>
      </c>
      <c r="S188" s="21">
        <v>3577460</v>
      </c>
      <c r="T188" s="21">
        <v>2182215</v>
      </c>
      <c r="V188"/>
      <c r="W188"/>
      <c r="X188"/>
      <c r="Y188" s="16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1:40" x14ac:dyDescent="0.25">
      <c r="A189">
        <v>198</v>
      </c>
      <c r="B189" t="s">
        <v>93</v>
      </c>
      <c r="C189" s="14">
        <v>7200</v>
      </c>
      <c r="D189" s="14">
        <v>2014</v>
      </c>
      <c r="E189" s="20">
        <v>1.02</v>
      </c>
      <c r="F189" s="21">
        <v>3814</v>
      </c>
      <c r="G189" s="21">
        <v>83116</v>
      </c>
      <c r="H189" s="21">
        <v>24370</v>
      </c>
      <c r="I189" s="21">
        <v>17522</v>
      </c>
      <c r="J189" s="21">
        <v>2039</v>
      </c>
      <c r="K189" s="21">
        <v>0</v>
      </c>
      <c r="L189" s="21">
        <v>0</v>
      </c>
      <c r="M189" s="21">
        <v>0</v>
      </c>
      <c r="N189" s="21">
        <v>1470</v>
      </c>
      <c r="O189" s="21">
        <v>5906</v>
      </c>
      <c r="P189" s="21">
        <v>0</v>
      </c>
      <c r="Q189" s="21">
        <v>134423</v>
      </c>
      <c r="R189" s="21">
        <v>49583</v>
      </c>
      <c r="S189" s="21">
        <v>760460</v>
      </c>
      <c r="T189" s="21">
        <v>605851</v>
      </c>
      <c r="V189"/>
      <c r="W189"/>
      <c r="X189"/>
      <c r="Y189" s="16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</row>
    <row r="190" spans="1:40" x14ac:dyDescent="0.25">
      <c r="A190">
        <v>199</v>
      </c>
      <c r="B190" t="s">
        <v>101</v>
      </c>
      <c r="C190" s="14">
        <v>7200</v>
      </c>
      <c r="D190" s="14">
        <v>2014</v>
      </c>
      <c r="E190" s="20">
        <v>0</v>
      </c>
      <c r="F190" s="21">
        <v>117</v>
      </c>
      <c r="G190" s="21">
        <v>462</v>
      </c>
      <c r="H190" s="21">
        <v>123</v>
      </c>
      <c r="I190" s="21">
        <v>0</v>
      </c>
      <c r="J190" s="21">
        <v>0</v>
      </c>
      <c r="K190" s="21">
        <v>0</v>
      </c>
      <c r="L190" s="21">
        <v>2651</v>
      </c>
      <c r="M190" s="21">
        <v>0</v>
      </c>
      <c r="N190" s="21">
        <v>0</v>
      </c>
      <c r="O190" s="21">
        <v>81</v>
      </c>
      <c r="P190" s="21">
        <v>0</v>
      </c>
      <c r="Q190" s="21">
        <v>3317</v>
      </c>
      <c r="R190" s="21">
        <v>864</v>
      </c>
      <c r="S190" s="21">
        <v>21979</v>
      </c>
      <c r="T190" s="21">
        <v>21340</v>
      </c>
      <c r="V190"/>
      <c r="W190"/>
      <c r="X190"/>
      <c r="Y190" s="16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</row>
    <row r="191" spans="1:40" x14ac:dyDescent="0.25">
      <c r="A191">
        <v>201</v>
      </c>
      <c r="B191" t="s">
        <v>160</v>
      </c>
      <c r="C191" s="14">
        <v>7200</v>
      </c>
      <c r="D191" s="14">
        <v>2014</v>
      </c>
      <c r="E191" s="20">
        <v>13</v>
      </c>
      <c r="F191" s="21">
        <v>43280</v>
      </c>
      <c r="G191" s="21">
        <v>893573</v>
      </c>
      <c r="H191" s="21">
        <v>266522</v>
      </c>
      <c r="I191" s="21">
        <v>0</v>
      </c>
      <c r="J191" s="21">
        <v>30069</v>
      </c>
      <c r="K191" s="21">
        <v>95</v>
      </c>
      <c r="L191" s="21">
        <v>54146</v>
      </c>
      <c r="M191" s="21">
        <v>118634</v>
      </c>
      <c r="N191" s="21">
        <v>187084</v>
      </c>
      <c r="O191" s="21">
        <v>3518</v>
      </c>
      <c r="P191" s="21">
        <v>760</v>
      </c>
      <c r="Q191" s="21">
        <v>1552881</v>
      </c>
      <c r="R191" s="21">
        <v>1445220</v>
      </c>
      <c r="S191" s="21">
        <v>6984208</v>
      </c>
      <c r="T191" s="21">
        <v>1492819</v>
      </c>
    </row>
    <row r="192" spans="1:40" x14ac:dyDescent="0.25">
      <c r="A192">
        <v>202</v>
      </c>
      <c r="B192" t="s">
        <v>161</v>
      </c>
      <c r="C192" s="14">
        <v>7200</v>
      </c>
      <c r="D192" s="14">
        <v>2014</v>
      </c>
      <c r="E192" s="20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911</v>
      </c>
      <c r="K192" s="21">
        <v>0</v>
      </c>
      <c r="L192" s="21">
        <v>255195</v>
      </c>
      <c r="M192" s="21">
        <v>0</v>
      </c>
      <c r="N192" s="21">
        <v>757</v>
      </c>
      <c r="O192" s="21">
        <v>0</v>
      </c>
      <c r="P192" s="21">
        <v>0</v>
      </c>
      <c r="Q192" s="21">
        <v>256863</v>
      </c>
      <c r="R192" s="21">
        <v>53426</v>
      </c>
      <c r="S192" s="21">
        <v>436690</v>
      </c>
      <c r="T192" s="21">
        <v>436690</v>
      </c>
    </row>
    <row r="193" spans="1:40" x14ac:dyDescent="0.25">
      <c r="A193">
        <v>204</v>
      </c>
      <c r="B193" t="s">
        <v>102</v>
      </c>
      <c r="C193" s="14">
        <v>7200</v>
      </c>
      <c r="D193" s="14">
        <v>2014</v>
      </c>
      <c r="E193" s="16">
        <v>4.91</v>
      </c>
      <c r="F193" s="17">
        <v>0</v>
      </c>
      <c r="G193" s="17">
        <v>417197</v>
      </c>
      <c r="H193" s="17">
        <v>105461</v>
      </c>
      <c r="I193" s="17">
        <v>455</v>
      </c>
      <c r="J193" s="17">
        <v>3492</v>
      </c>
      <c r="K193" s="17">
        <v>0</v>
      </c>
      <c r="L193" s="17">
        <v>4648</v>
      </c>
      <c r="M193" s="17">
        <v>0</v>
      </c>
      <c r="N193" s="17">
        <v>52080</v>
      </c>
      <c r="O193" s="17">
        <v>30925</v>
      </c>
      <c r="P193" s="17">
        <v>0</v>
      </c>
      <c r="Q193" s="17">
        <v>614258</v>
      </c>
      <c r="R193" s="17">
        <v>134370</v>
      </c>
      <c r="S193" s="17">
        <v>1205852</v>
      </c>
      <c r="T193" s="17">
        <v>534</v>
      </c>
      <c r="V193"/>
      <c r="W193"/>
      <c r="X193"/>
      <c r="Y193" s="16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</row>
    <row r="194" spans="1:40" x14ac:dyDescent="0.25">
      <c r="A194">
        <v>205</v>
      </c>
      <c r="B194" t="s">
        <v>162</v>
      </c>
      <c r="C194" s="14">
        <v>7200</v>
      </c>
      <c r="D194" s="14">
        <v>2014</v>
      </c>
      <c r="E194" s="20">
        <v>20.53</v>
      </c>
      <c r="F194" s="21">
        <v>54514</v>
      </c>
      <c r="G194" s="21">
        <v>1314766</v>
      </c>
      <c r="H194" s="21">
        <v>258038</v>
      </c>
      <c r="I194" s="21">
        <v>19730</v>
      </c>
      <c r="J194" s="21">
        <v>70845</v>
      </c>
      <c r="K194" s="21">
        <v>0</v>
      </c>
      <c r="L194" s="21">
        <v>29268</v>
      </c>
      <c r="M194" s="21">
        <v>37807</v>
      </c>
      <c r="N194" s="21">
        <v>2442</v>
      </c>
      <c r="O194" s="21">
        <v>34900</v>
      </c>
      <c r="P194" s="21">
        <v>0</v>
      </c>
      <c r="Q194" s="21">
        <v>1767796</v>
      </c>
      <c r="R194" s="21">
        <v>1477028</v>
      </c>
      <c r="S194" s="21">
        <v>5397201</v>
      </c>
      <c r="T194" s="21">
        <v>546171</v>
      </c>
      <c r="V194"/>
      <c r="W194"/>
      <c r="X194"/>
      <c r="Y194" s="16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</row>
    <row r="195" spans="1:40" x14ac:dyDescent="0.25">
      <c r="A195">
        <v>206</v>
      </c>
      <c r="B195" t="s">
        <v>163</v>
      </c>
      <c r="C195" s="14">
        <v>7200</v>
      </c>
      <c r="D195" s="14">
        <v>2014</v>
      </c>
      <c r="E195" s="20">
        <v>7.89</v>
      </c>
      <c r="F195" s="21">
        <v>4007</v>
      </c>
      <c r="G195" s="21">
        <v>125794</v>
      </c>
      <c r="H195" s="21">
        <v>41029</v>
      </c>
      <c r="I195" s="21">
        <v>0</v>
      </c>
      <c r="J195" s="21">
        <v>6724</v>
      </c>
      <c r="K195" s="21">
        <v>0</v>
      </c>
      <c r="L195" s="21">
        <v>0</v>
      </c>
      <c r="M195" s="21">
        <v>0</v>
      </c>
      <c r="N195" s="21">
        <v>0</v>
      </c>
      <c r="O195" s="21">
        <v>669</v>
      </c>
      <c r="P195" s="21">
        <v>0</v>
      </c>
      <c r="Q195" s="21">
        <v>174216</v>
      </c>
      <c r="R195" s="21">
        <v>64052</v>
      </c>
      <c r="S195" s="21">
        <v>552211</v>
      </c>
      <c r="T195" s="21">
        <v>71437</v>
      </c>
      <c r="V195"/>
      <c r="W195"/>
      <c r="X195"/>
      <c r="Y195" s="16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</row>
    <row r="196" spans="1:40" x14ac:dyDescent="0.25">
      <c r="A196">
        <v>207</v>
      </c>
      <c r="B196" t="s">
        <v>109</v>
      </c>
      <c r="C196" s="14">
        <v>7200</v>
      </c>
      <c r="D196" s="14">
        <v>2014</v>
      </c>
      <c r="E196" s="20">
        <v>10.220000000000001</v>
      </c>
      <c r="F196" s="21">
        <v>25362</v>
      </c>
      <c r="G196" s="21">
        <v>700904</v>
      </c>
      <c r="H196" s="21">
        <v>144069</v>
      </c>
      <c r="I196" s="21">
        <v>27904</v>
      </c>
      <c r="J196" s="21">
        <v>6622</v>
      </c>
      <c r="K196" s="21">
        <v>0</v>
      </c>
      <c r="L196" s="21">
        <v>2848</v>
      </c>
      <c r="M196" s="21">
        <v>0</v>
      </c>
      <c r="N196" s="21">
        <v>42239</v>
      </c>
      <c r="O196" s="21">
        <v>2039</v>
      </c>
      <c r="P196" s="21">
        <v>0</v>
      </c>
      <c r="Q196" s="21">
        <v>926625</v>
      </c>
      <c r="R196" s="21">
        <v>420165</v>
      </c>
      <c r="S196" s="21">
        <v>4635958</v>
      </c>
      <c r="T196" s="21">
        <v>2428443</v>
      </c>
    </row>
    <row r="197" spans="1:40" x14ac:dyDescent="0.25">
      <c r="A197" s="14">
        <v>208</v>
      </c>
      <c r="B197" s="15" t="s">
        <v>105</v>
      </c>
      <c r="C197" s="14">
        <v>7200</v>
      </c>
      <c r="D197" s="14">
        <v>2014</v>
      </c>
      <c r="E197" s="16">
        <v>36.9</v>
      </c>
      <c r="F197" s="17">
        <v>145768</v>
      </c>
      <c r="G197" s="17">
        <v>2721779</v>
      </c>
      <c r="H197" s="17">
        <v>596076</v>
      </c>
      <c r="I197" s="17">
        <v>0</v>
      </c>
      <c r="J197" s="17">
        <v>57830</v>
      </c>
      <c r="K197" s="17">
        <v>460</v>
      </c>
      <c r="L197" s="17">
        <v>6860</v>
      </c>
      <c r="M197" s="17">
        <v>0</v>
      </c>
      <c r="N197" s="17">
        <v>130732</v>
      </c>
      <c r="O197" s="17">
        <v>-356</v>
      </c>
      <c r="P197" s="17">
        <v>0</v>
      </c>
      <c r="Q197" s="17">
        <v>3513381</v>
      </c>
      <c r="R197" s="17">
        <v>1363843</v>
      </c>
      <c r="S197" s="17">
        <v>11131603</v>
      </c>
      <c r="T197" s="17">
        <v>5515519</v>
      </c>
    </row>
    <row r="198" spans="1:40" x14ac:dyDescent="0.25">
      <c r="A198">
        <v>209</v>
      </c>
      <c r="B198" t="s">
        <v>164</v>
      </c>
      <c r="C198">
        <v>7200</v>
      </c>
      <c r="D198" s="12">
        <v>2014</v>
      </c>
      <c r="E198" s="16">
        <v>8.23</v>
      </c>
      <c r="F198" s="17">
        <v>35848</v>
      </c>
      <c r="G198" s="17">
        <v>664253</v>
      </c>
      <c r="H198" s="17">
        <v>164909</v>
      </c>
      <c r="I198" s="17">
        <v>0</v>
      </c>
      <c r="J198" s="17">
        <v>10610</v>
      </c>
      <c r="K198" s="17">
        <v>0</v>
      </c>
      <c r="L198" s="17">
        <v>640</v>
      </c>
      <c r="M198" s="17">
        <v>206878</v>
      </c>
      <c r="N198" s="17">
        <v>231199</v>
      </c>
      <c r="O198" s="17">
        <v>3356</v>
      </c>
      <c r="P198" s="17">
        <v>0</v>
      </c>
      <c r="Q198" s="17">
        <v>1281845</v>
      </c>
      <c r="R198" s="17">
        <v>755379</v>
      </c>
      <c r="S198" s="17">
        <v>4797470</v>
      </c>
      <c r="T198" s="17">
        <v>1349202</v>
      </c>
    </row>
    <row r="199" spans="1:40" x14ac:dyDescent="0.25">
      <c r="A199" s="19">
        <v>210</v>
      </c>
      <c r="B199" s="19" t="s">
        <v>165</v>
      </c>
      <c r="C199" s="19">
        <v>7200</v>
      </c>
      <c r="D199" s="19">
        <v>2014</v>
      </c>
      <c r="E199" s="20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v>0</v>
      </c>
      <c r="T199" s="21">
        <v>0</v>
      </c>
    </row>
    <row r="200" spans="1:40" x14ac:dyDescent="0.25">
      <c r="A200" s="19">
        <v>211</v>
      </c>
      <c r="B200" s="19" t="s">
        <v>166</v>
      </c>
      <c r="C200" s="19">
        <v>7200</v>
      </c>
      <c r="D200" s="19">
        <v>2014</v>
      </c>
      <c r="E200" s="20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</row>
    <row r="201" spans="1:40" x14ac:dyDescent="0.25">
      <c r="A201" s="19">
        <v>904</v>
      </c>
      <c r="B201" s="19" t="s">
        <v>112</v>
      </c>
      <c r="C201" s="19">
        <v>7200</v>
      </c>
      <c r="D201" s="19">
        <v>2014</v>
      </c>
      <c r="E201" s="20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</row>
    <row r="202" spans="1:40" x14ac:dyDescent="0.25">
      <c r="A202" s="19">
        <v>915</v>
      </c>
      <c r="B202" s="19" t="s">
        <v>113</v>
      </c>
      <c r="C202" s="19">
        <v>7200</v>
      </c>
      <c r="D202" s="19">
        <v>2014</v>
      </c>
      <c r="E202" s="20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</row>
    <row r="203" spans="1:40" x14ac:dyDescent="0.25">
      <c r="A203" s="19">
        <v>919</v>
      </c>
      <c r="B203" s="19" t="s">
        <v>124</v>
      </c>
      <c r="C203" s="19">
        <v>7200</v>
      </c>
      <c r="D203" s="19">
        <v>2014</v>
      </c>
      <c r="E203" s="20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</row>
    <row r="204" spans="1:40" x14ac:dyDescent="0.25">
      <c r="A204" s="19">
        <v>921</v>
      </c>
      <c r="B204" s="19" t="s">
        <v>167</v>
      </c>
      <c r="C204" s="19">
        <v>7200</v>
      </c>
      <c r="D204" s="19">
        <v>2014</v>
      </c>
      <c r="E204" s="20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</row>
    <row r="205" spans="1:40" x14ac:dyDescent="0.25">
      <c r="A205" s="19">
        <v>922</v>
      </c>
      <c r="B205" s="19" t="s">
        <v>168</v>
      </c>
      <c r="C205" s="19">
        <v>7200</v>
      </c>
      <c r="D205" s="19">
        <v>2014</v>
      </c>
      <c r="E205" s="20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</row>
    <row r="206" spans="1:40" x14ac:dyDescent="0.25">
      <c r="A206" s="19"/>
      <c r="B206" s="19"/>
      <c r="C206" s="19"/>
      <c r="D206" s="19"/>
      <c r="E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spans="1:40" x14ac:dyDescent="0.25">
      <c r="A207" s="19"/>
      <c r="B207" s="19"/>
      <c r="C207" s="19"/>
      <c r="D207" s="19"/>
      <c r="E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spans="1:40" x14ac:dyDescent="0.25">
      <c r="A208" s="19"/>
      <c r="B208" s="19"/>
      <c r="C208" s="19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10" spans="1:20" x14ac:dyDescent="0.25">
      <c r="A210" s="19"/>
      <c r="B210" s="19"/>
      <c r="C210" s="19"/>
      <c r="D210" s="19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3" spans="1:20" x14ac:dyDescent="0.25">
      <c r="A213" s="19"/>
      <c r="B213" s="19"/>
      <c r="C213" s="19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25">
      <c r="A217" s="19"/>
      <c r="B217" s="19"/>
      <c r="C217" s="19"/>
      <c r="D217" s="19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25">
      <c r="A220" s="19"/>
      <c r="B220" s="19"/>
      <c r="C220" s="19"/>
      <c r="D220" s="19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3" spans="1:20" x14ac:dyDescent="0.25">
      <c r="A223" s="19"/>
      <c r="B223" s="19"/>
      <c r="C223" s="19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25">
      <c r="A228" s="19"/>
      <c r="B228" s="19"/>
      <c r="C228" s="19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3" spans="1:20" x14ac:dyDescent="0.25">
      <c r="A253" s="19"/>
      <c r="B253" s="19"/>
      <c r="C253" s="19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1" spans="1:20" x14ac:dyDescent="0.25">
      <c r="A261" s="19"/>
      <c r="B261" s="19"/>
      <c r="C261" s="19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9" spans="1:20" x14ac:dyDescent="0.25">
      <c r="A269" s="19"/>
      <c r="B269" s="19"/>
      <c r="C269" s="19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5" spans="1:20" x14ac:dyDescent="0.25">
      <c r="A275" s="19"/>
      <c r="B275" s="19"/>
      <c r="C275" s="19"/>
      <c r="D275" s="19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x14ac:dyDescent="0.25">
      <c r="A276" s="19"/>
      <c r="B276" s="19"/>
      <c r="C276" s="19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x14ac:dyDescent="0.25">
      <c r="A282" s="19"/>
      <c r="B282" s="19"/>
      <c r="C282" s="19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8" spans="1:20" x14ac:dyDescent="0.25">
      <c r="C288"/>
    </row>
    <row r="289" spans="2:3" x14ac:dyDescent="0.25">
      <c r="B289"/>
      <c r="C289"/>
    </row>
    <row r="290" spans="2:3" x14ac:dyDescent="0.25">
      <c r="B290"/>
      <c r="C29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8" sqref="G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53</v>
      </c>
      <c r="F8" s="1" t="s">
        <v>2</v>
      </c>
      <c r="G8" s="1" t="s">
        <v>53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Thy.'!Q5:R5),0)</f>
        <v>14841108</v>
      </c>
      <c r="E10" s="2">
        <f>ROUND(+'Phys. Thy.'!F5,0)</f>
        <v>120383</v>
      </c>
      <c r="F10" s="7">
        <f>IF(D10=0,"",IF(E10=0,"",ROUND(D10/E10,2)))</f>
        <v>123.28</v>
      </c>
      <c r="G10" s="2">
        <f>ROUND(SUM('Phys. Thy.'!Q107:R107),0)</f>
        <v>15827440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Thy.'!Q6:R6),0)</f>
        <v>7026626</v>
      </c>
      <c r="E11" s="2">
        <f>ROUND(+'Phys. Thy.'!F6,0)</f>
        <v>63491</v>
      </c>
      <c r="F11" s="7">
        <f t="shared" ref="F11:F74" si="0">IF(D11=0,"",IF(E11=0,"",ROUND(D11/E11,2)))</f>
        <v>110.67</v>
      </c>
      <c r="G11" s="2">
        <f>ROUND(SUM('Phys. Thy.'!Q108:R108),0)</f>
        <v>7541208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Thy.'!Q7:R7),0)</f>
        <v>591765</v>
      </c>
      <c r="E12" s="2">
        <f>ROUND(+'Phys. Thy.'!F7,0)</f>
        <v>16581</v>
      </c>
      <c r="F12" s="7">
        <f t="shared" si="0"/>
        <v>35.69</v>
      </c>
      <c r="G12" s="2">
        <f>ROUND(SUM('Phys. Thy.'!Q109:R109),0)</f>
        <v>540787</v>
      </c>
      <c r="H12" s="2">
        <f>ROUND(+'Phys. Thy.'!F109,0)</f>
        <v>14954</v>
      </c>
      <c r="I12" s="7">
        <f t="shared" si="1"/>
        <v>36.159999999999997</v>
      </c>
      <c r="J12" s="7"/>
      <c r="K12" s="8">
        <f t="shared" si="2"/>
        <v>1.32E-2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Thy.'!Q8:R8),0)</f>
        <v>15218623</v>
      </c>
      <c r="E13" s="2">
        <f>ROUND(+'Phys. Thy.'!F8,0)</f>
        <v>285365</v>
      </c>
      <c r="F13" s="7">
        <f t="shared" si="0"/>
        <v>53.33</v>
      </c>
      <c r="G13" s="2">
        <f>ROUND(SUM('Phys. Thy.'!Q110:R110),0)</f>
        <v>14434463</v>
      </c>
      <c r="H13" s="2">
        <f>ROUND(+'Phys. Thy.'!F110,0)</f>
        <v>263683</v>
      </c>
      <c r="I13" s="7">
        <f t="shared" si="1"/>
        <v>54.74</v>
      </c>
      <c r="J13" s="7"/>
      <c r="K13" s="8">
        <f t="shared" si="2"/>
        <v>2.64E-2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Thy.'!Q9:R9),0)</f>
        <v>8327485</v>
      </c>
      <c r="E14" s="2">
        <f>ROUND(+'Phys. Thy.'!F9,0)</f>
        <v>0</v>
      </c>
      <c r="F14" s="7" t="str">
        <f t="shared" si="0"/>
        <v/>
      </c>
      <c r="G14" s="2">
        <f>ROUND(SUM('Phys. Thy.'!Q111:R111),0)</f>
        <v>8828797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Thy.'!Q10:R10),0)</f>
        <v>0</v>
      </c>
      <c r="E15" s="2">
        <f>ROUND(+'Phys. Thy.'!F10,0)</f>
        <v>0</v>
      </c>
      <c r="F15" s="7" t="str">
        <f t="shared" si="0"/>
        <v/>
      </c>
      <c r="G15" s="2">
        <f>ROUND(SUM('Phys. Thy.'!Q112:R112),0)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Thy.'!Q11:R11),0)</f>
        <v>1097240</v>
      </c>
      <c r="E16" s="2">
        <f>ROUND(+'Phys. Thy.'!F11,0)</f>
        <v>27536</v>
      </c>
      <c r="F16" s="7">
        <f t="shared" si="0"/>
        <v>39.85</v>
      </c>
      <c r="G16" s="2">
        <f>ROUND(SUM('Phys. Thy.'!Q113:R113),0)</f>
        <v>1204445</v>
      </c>
      <c r="H16" s="2">
        <f>ROUND(+'Phys. Thy.'!F113,0)</f>
        <v>32729</v>
      </c>
      <c r="I16" s="7">
        <f t="shared" si="1"/>
        <v>36.799999999999997</v>
      </c>
      <c r="J16" s="7"/>
      <c r="K16" s="8">
        <f t="shared" si="2"/>
        <v>-7.6499999999999999E-2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Thy.'!Q12:R12),0)</f>
        <v>2501617</v>
      </c>
      <c r="E17" s="2">
        <f>ROUND(+'Phys. Thy.'!F12,0)</f>
        <v>60479</v>
      </c>
      <c r="F17" s="7">
        <f t="shared" si="0"/>
        <v>41.36</v>
      </c>
      <c r="G17" s="2">
        <f>ROUND(SUM('Phys. Thy.'!Q114:R114),0)</f>
        <v>2307435</v>
      </c>
      <c r="H17" s="2">
        <f>ROUND(+'Phys. Thy.'!F114,0)</f>
        <v>22929</v>
      </c>
      <c r="I17" s="7">
        <f t="shared" si="1"/>
        <v>100.63</v>
      </c>
      <c r="J17" s="7"/>
      <c r="K17" s="8">
        <f t="shared" si="2"/>
        <v>1.4330000000000001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Thy.'!Q13:R13),0)</f>
        <v>133554</v>
      </c>
      <c r="E18" s="2">
        <f>ROUND(+'Phys. Thy.'!F13,0)</f>
        <v>951</v>
      </c>
      <c r="F18" s="7">
        <f t="shared" si="0"/>
        <v>140.44</v>
      </c>
      <c r="G18" s="2">
        <f>ROUND(SUM('Phys. Thy.'!Q115:R115),0)</f>
        <v>82091</v>
      </c>
      <c r="H18" s="2">
        <f>ROUND(+'Phys. Thy.'!F115,0)</f>
        <v>991</v>
      </c>
      <c r="I18" s="7">
        <f t="shared" si="1"/>
        <v>82.84</v>
      </c>
      <c r="J18" s="7"/>
      <c r="K18" s="8">
        <f t="shared" si="2"/>
        <v>-0.41010000000000002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Thy.'!Q14:R14),0)</f>
        <v>3083107</v>
      </c>
      <c r="E19" s="2">
        <f>ROUND(+'Phys. Thy.'!F14,0)</f>
        <v>66306</v>
      </c>
      <c r="F19" s="7">
        <f t="shared" si="0"/>
        <v>46.5</v>
      </c>
      <c r="G19" s="2">
        <f>ROUND(SUM('Phys. Thy.'!Q116:R116),0)</f>
        <v>2499604</v>
      </c>
      <c r="H19" s="2">
        <f>ROUND(+'Phys. Thy.'!F116,0)</f>
        <v>63909</v>
      </c>
      <c r="I19" s="7">
        <f t="shared" si="1"/>
        <v>39.11</v>
      </c>
      <c r="J19" s="7"/>
      <c r="K19" s="8">
        <f t="shared" si="2"/>
        <v>-0.15890000000000001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Thy.'!Q15:R15),0)</f>
        <v>10868327</v>
      </c>
      <c r="E20" s="2">
        <f>ROUND(+'Phys. Thy.'!F15,0)</f>
        <v>89482</v>
      </c>
      <c r="F20" s="7">
        <f t="shared" si="0"/>
        <v>121.46</v>
      </c>
      <c r="G20" s="2">
        <f>ROUND(SUM('Phys. Thy.'!Q117:R117),0)</f>
        <v>10647430</v>
      </c>
      <c r="H20" s="2">
        <f>ROUND(+'Phys. Thy.'!F117,0)</f>
        <v>93804</v>
      </c>
      <c r="I20" s="7">
        <f t="shared" si="1"/>
        <v>113.51</v>
      </c>
      <c r="J20" s="7"/>
      <c r="K20" s="8">
        <f t="shared" si="2"/>
        <v>-6.5500000000000003E-2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Thy.'!Q16:R16),0)</f>
        <v>10217220</v>
      </c>
      <c r="E21" s="2">
        <f>ROUND(+'Phys. Thy.'!F16,0)</f>
        <v>148335</v>
      </c>
      <c r="F21" s="7">
        <f t="shared" si="0"/>
        <v>68.88</v>
      </c>
      <c r="G21" s="2">
        <f>ROUND(SUM('Phys. Thy.'!Q118:R118),0)</f>
        <v>7344102</v>
      </c>
      <c r="H21" s="2">
        <f>ROUND(+'Phys. Thy.'!F118,0)</f>
        <v>144671</v>
      </c>
      <c r="I21" s="7">
        <f t="shared" si="1"/>
        <v>50.76</v>
      </c>
      <c r="J21" s="7"/>
      <c r="K21" s="8">
        <f t="shared" si="2"/>
        <v>-0.2631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Thy.'!Q17:R17),0)</f>
        <v>127754</v>
      </c>
      <c r="E22" s="2">
        <f>ROUND(+'Phys. Thy.'!F17,0)</f>
        <v>2024</v>
      </c>
      <c r="F22" s="7">
        <f t="shared" si="0"/>
        <v>63.12</v>
      </c>
      <c r="G22" s="2">
        <f>ROUND(SUM('Phys. Thy.'!Q119:R119),0)</f>
        <v>135901</v>
      </c>
      <c r="H22" s="2">
        <f>ROUND(+'Phys. Thy.'!F119,0)</f>
        <v>1982</v>
      </c>
      <c r="I22" s="7">
        <f t="shared" si="1"/>
        <v>68.569999999999993</v>
      </c>
      <c r="J22" s="7"/>
      <c r="K22" s="8">
        <f t="shared" si="2"/>
        <v>8.6300000000000002E-2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Thy.'!Q18:R18),0)</f>
        <v>1367005</v>
      </c>
      <c r="E23" s="2">
        <f>ROUND(+'Phys. Thy.'!F18,0)</f>
        <v>24393</v>
      </c>
      <c r="F23" s="7">
        <f t="shared" si="0"/>
        <v>56.04</v>
      </c>
      <c r="G23" s="2">
        <f>ROUND(SUM('Phys. Thy.'!Q120:R120),0)</f>
        <v>1355195</v>
      </c>
      <c r="H23" s="2">
        <f>ROUND(+'Phys. Thy.'!F120,0)</f>
        <v>22545</v>
      </c>
      <c r="I23" s="7">
        <f t="shared" si="1"/>
        <v>60.11</v>
      </c>
      <c r="J23" s="7"/>
      <c r="K23" s="8">
        <f t="shared" si="2"/>
        <v>7.2599999999999998E-2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Thy.'!Q19:R19),0)</f>
        <v>4929685</v>
      </c>
      <c r="E24" s="2">
        <f>ROUND(+'Phys. Thy.'!F19,0)</f>
        <v>87536</v>
      </c>
      <c r="F24" s="7">
        <f t="shared" si="0"/>
        <v>56.32</v>
      </c>
      <c r="G24" s="2">
        <f>ROUND(SUM('Phys. Thy.'!Q121:R121),0)</f>
        <v>4441395</v>
      </c>
      <c r="H24" s="2">
        <f>ROUND(+'Phys. Thy.'!F121,0)</f>
        <v>81713</v>
      </c>
      <c r="I24" s="7">
        <f t="shared" si="1"/>
        <v>54.35</v>
      </c>
      <c r="J24" s="7"/>
      <c r="K24" s="8">
        <f t="shared" si="2"/>
        <v>-3.5000000000000003E-2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Thy.'!Q20:R20),0)</f>
        <v>1410473</v>
      </c>
      <c r="E25" s="2">
        <f>ROUND(+'Phys. Thy.'!F20,0)</f>
        <v>21917</v>
      </c>
      <c r="F25" s="7">
        <f t="shared" si="0"/>
        <v>64.36</v>
      </c>
      <c r="G25" s="2">
        <f>ROUND(SUM('Phys. Thy.'!Q122:R122),0)</f>
        <v>1465338</v>
      </c>
      <c r="H25" s="2">
        <f>ROUND(+'Phys. Thy.'!F122,0)</f>
        <v>22957</v>
      </c>
      <c r="I25" s="7">
        <f t="shared" si="1"/>
        <v>63.83</v>
      </c>
      <c r="J25" s="7"/>
      <c r="K25" s="8">
        <f t="shared" si="2"/>
        <v>-8.2000000000000007E-3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ROUND(SUM('Phys. Thy.'!Q21:R21),0)</f>
        <v>0</v>
      </c>
      <c r="E26" s="2">
        <f>ROUND(+'Phys. Thy.'!F21,0)</f>
        <v>0</v>
      </c>
      <c r="F26" s="7" t="str">
        <f t="shared" si="0"/>
        <v/>
      </c>
      <c r="G26" s="2">
        <f>ROUND(SUM('Phys. Thy.'!Q123:R123),0)</f>
        <v>1186871</v>
      </c>
      <c r="H26" s="2">
        <f>ROUND(+'Phys. Thy.'!F123,0)</f>
        <v>6111</v>
      </c>
      <c r="I26" s="7">
        <f t="shared" si="1"/>
        <v>194.22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ROUND(SUM('Phys. Thy.'!Q22:R22),0)</f>
        <v>588598</v>
      </c>
      <c r="E27" s="2">
        <f>ROUND(+'Phys. Thy.'!F22,0)</f>
        <v>14741</v>
      </c>
      <c r="F27" s="7">
        <f t="shared" si="0"/>
        <v>39.93</v>
      </c>
      <c r="G27" s="2">
        <f>ROUND(SUM('Phys. Thy.'!Q124:R124),0)</f>
        <v>853177</v>
      </c>
      <c r="H27" s="2">
        <f>ROUND(+'Phys. Thy.'!F124,0)</f>
        <v>18460</v>
      </c>
      <c r="I27" s="7">
        <f t="shared" si="1"/>
        <v>46.22</v>
      </c>
      <c r="J27" s="7"/>
      <c r="K27" s="8">
        <f t="shared" si="2"/>
        <v>0.1575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ROUND(SUM('Phys. Thy.'!Q23:R23),0)</f>
        <v>1502727</v>
      </c>
      <c r="E28" s="2">
        <f>ROUND(+'Phys. Thy.'!F23,0)</f>
        <v>7726</v>
      </c>
      <c r="F28" s="7">
        <f t="shared" si="0"/>
        <v>194.5</v>
      </c>
      <c r="G28" s="2">
        <f>ROUND(SUM('Phys. Thy.'!Q125:R125),0)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ROUND(SUM('Phys. Thy.'!Q24:R24),0)</f>
        <v>4614899</v>
      </c>
      <c r="E29" s="2">
        <f>ROUND(+'Phys. Thy.'!F24,0)</f>
        <v>0</v>
      </c>
      <c r="F29" s="7" t="str">
        <f t="shared" si="0"/>
        <v/>
      </c>
      <c r="G29" s="2">
        <f>ROUND(SUM('Phys. Thy.'!Q126:R126),0)</f>
        <v>4976339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ROUND(SUM('Phys. Thy.'!Q25:R25),0)</f>
        <v>712710</v>
      </c>
      <c r="E30" s="2">
        <f>ROUND(+'Phys. Thy.'!F25,0)</f>
        <v>0</v>
      </c>
      <c r="F30" s="7" t="str">
        <f t="shared" si="0"/>
        <v/>
      </c>
      <c r="G30" s="2">
        <f>ROUND(SUM('Phys. Thy.'!Q127:R127),0)</f>
        <v>826009</v>
      </c>
      <c r="H30" s="2">
        <f>ROUND(+'Phys. Thy.'!F127,0)</f>
        <v>290012</v>
      </c>
      <c r="I30" s="7">
        <f t="shared" si="1"/>
        <v>2.85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ROUND(SUM('Phys. Thy.'!Q26:R26),0)</f>
        <v>0</v>
      </c>
      <c r="E31" s="2">
        <f>ROUND(+'Phys. Thy.'!F26,0)</f>
        <v>0</v>
      </c>
      <c r="F31" s="7" t="str">
        <f t="shared" si="0"/>
        <v/>
      </c>
      <c r="G31" s="2">
        <f>ROUND(SUM('Phys. Thy.'!Q128:R128),0)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ROUND(SUM('Phys. Thy.'!Q27:R27),0)</f>
        <v>4536230</v>
      </c>
      <c r="E32" s="2">
        <f>ROUND(+'Phys. Thy.'!F27,0)</f>
        <v>149050</v>
      </c>
      <c r="F32" s="7">
        <f t="shared" si="0"/>
        <v>30.43</v>
      </c>
      <c r="G32" s="2">
        <f>ROUND(SUM('Phys. Thy.'!Q129:R129),0)</f>
        <v>3631189</v>
      </c>
      <c r="H32" s="2">
        <f>ROUND(+'Phys. Thy.'!F129,0)</f>
        <v>114364</v>
      </c>
      <c r="I32" s="7">
        <f t="shared" si="1"/>
        <v>31.75</v>
      </c>
      <c r="J32" s="7"/>
      <c r="K32" s="8">
        <f t="shared" si="2"/>
        <v>4.3400000000000001E-2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ROUND(SUM('Phys. Thy.'!Q28:R28),0)</f>
        <v>2587125</v>
      </c>
      <c r="E33" s="2">
        <f>ROUND(+'Phys. Thy.'!F28,0)</f>
        <v>29106</v>
      </c>
      <c r="F33" s="7">
        <f t="shared" si="0"/>
        <v>88.89</v>
      </c>
      <c r="G33" s="2">
        <f>ROUND(SUM('Phys. Thy.'!Q130:R130),0)</f>
        <v>2430354</v>
      </c>
      <c r="H33" s="2">
        <f>ROUND(+'Phys. Thy.'!F130,0)</f>
        <v>54817</v>
      </c>
      <c r="I33" s="7">
        <f t="shared" si="1"/>
        <v>44.34</v>
      </c>
      <c r="J33" s="7"/>
      <c r="K33" s="8">
        <f t="shared" si="2"/>
        <v>-0.50119999999999998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ROUND(SUM('Phys. Thy.'!Q29:R29),0)</f>
        <v>713919</v>
      </c>
      <c r="E34" s="2">
        <f>ROUND(+'Phys. Thy.'!F29,0)</f>
        <v>11702</v>
      </c>
      <c r="F34" s="7">
        <f t="shared" si="0"/>
        <v>61.01</v>
      </c>
      <c r="G34" s="2">
        <f>ROUND(SUM('Phys. Thy.'!Q131:R131),0)</f>
        <v>685300</v>
      </c>
      <c r="H34" s="2">
        <f>ROUND(+'Phys. Thy.'!F131,0)</f>
        <v>11697</v>
      </c>
      <c r="I34" s="7">
        <f t="shared" si="1"/>
        <v>58.59</v>
      </c>
      <c r="J34" s="7"/>
      <c r="K34" s="8">
        <f t="shared" si="2"/>
        <v>-3.9699999999999999E-2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ROUND(SUM('Phys. Thy.'!Q30:R30),0)</f>
        <v>197286</v>
      </c>
      <c r="E35" s="2">
        <f>ROUND(+'Phys. Thy.'!F30,0)</f>
        <v>0</v>
      </c>
      <c r="F35" s="7" t="str">
        <f t="shared" si="0"/>
        <v/>
      </c>
      <c r="G35" s="2">
        <f>ROUND(SUM('Phys. Thy.'!Q132:R132),0)</f>
        <v>19767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ROUND(SUM('Phys. Thy.'!Q31:R31),0)</f>
        <v>363441</v>
      </c>
      <c r="E36" s="2">
        <f>ROUND(+'Phys. Thy.'!F31,0)</f>
        <v>4879</v>
      </c>
      <c r="F36" s="7">
        <f t="shared" si="0"/>
        <v>74.489999999999995</v>
      </c>
      <c r="G36" s="2">
        <f>ROUND(SUM('Phys. Thy.'!Q133:R133),0)</f>
        <v>471376</v>
      </c>
      <c r="H36" s="2">
        <f>ROUND(+'Phys. Thy.'!F133,0)</f>
        <v>6931</v>
      </c>
      <c r="I36" s="7">
        <f t="shared" si="1"/>
        <v>68.010000000000005</v>
      </c>
      <c r="J36" s="7"/>
      <c r="K36" s="8">
        <f t="shared" si="2"/>
        <v>-8.6999999999999994E-2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ROUND(SUM('Phys. Thy.'!Q32:R32),0)</f>
        <v>9524940</v>
      </c>
      <c r="E37" s="2">
        <f>ROUND(+'Phys. Thy.'!F32,0)</f>
        <v>159595</v>
      </c>
      <c r="F37" s="7">
        <f t="shared" si="0"/>
        <v>59.68</v>
      </c>
      <c r="G37" s="2">
        <f>ROUND(SUM('Phys. Thy.'!Q134:R134),0)</f>
        <v>7799047</v>
      </c>
      <c r="H37" s="2">
        <f>ROUND(+'Phys. Thy.'!F134,0)</f>
        <v>169535</v>
      </c>
      <c r="I37" s="7">
        <f t="shared" si="1"/>
        <v>46</v>
      </c>
      <c r="J37" s="7"/>
      <c r="K37" s="8">
        <f t="shared" si="2"/>
        <v>-0.22919999999999999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ROUND(SUM('Phys. Thy.'!Q33:R33),0)</f>
        <v>300956</v>
      </c>
      <c r="E38" s="2">
        <f>ROUND(+'Phys. Thy.'!F33,0)</f>
        <v>5602</v>
      </c>
      <c r="F38" s="7">
        <f t="shared" si="0"/>
        <v>53.72</v>
      </c>
      <c r="G38" s="2">
        <f>ROUND(SUM('Phys. Thy.'!Q135:R135),0)</f>
        <v>320617</v>
      </c>
      <c r="H38" s="2">
        <f>ROUND(+'Phys. Thy.'!F135,0)</f>
        <v>5235</v>
      </c>
      <c r="I38" s="7">
        <f t="shared" si="1"/>
        <v>61.24</v>
      </c>
      <c r="J38" s="7"/>
      <c r="K38" s="8">
        <f t="shared" si="2"/>
        <v>0.14000000000000001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ROUND(SUM('Phys. Thy.'!Q34:R34),0)</f>
        <v>7398093</v>
      </c>
      <c r="E39" s="2">
        <f>ROUND(+'Phys. Thy.'!F34,0)</f>
        <v>3188773</v>
      </c>
      <c r="F39" s="7">
        <f t="shared" si="0"/>
        <v>2.3199999999999998</v>
      </c>
      <c r="G39" s="2">
        <f>ROUND(SUM('Phys. Thy.'!Q136:R136),0)</f>
        <v>8515808</v>
      </c>
      <c r="H39" s="2">
        <f>ROUND(+'Phys. Thy.'!F136,0)</f>
        <v>3082308</v>
      </c>
      <c r="I39" s="7">
        <f t="shared" si="1"/>
        <v>2.76</v>
      </c>
      <c r="J39" s="7"/>
      <c r="K39" s="8">
        <f t="shared" si="2"/>
        <v>0.18970000000000001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ROUND(SUM('Phys. Thy.'!Q35:R35),0)</f>
        <v>2407165</v>
      </c>
      <c r="E40" s="2">
        <f>ROUND(+'Phys. Thy.'!F35,0)</f>
        <v>24983</v>
      </c>
      <c r="F40" s="7">
        <f t="shared" si="0"/>
        <v>96.35</v>
      </c>
      <c r="G40" s="2">
        <f>ROUND(SUM('Phys. Thy.'!Q137:R137),0)</f>
        <v>2451632</v>
      </c>
      <c r="H40" s="2">
        <f>ROUND(+'Phys. Thy.'!F137,0)</f>
        <v>35020</v>
      </c>
      <c r="I40" s="7">
        <f t="shared" si="1"/>
        <v>70.010000000000005</v>
      </c>
      <c r="J40" s="7"/>
      <c r="K40" s="8">
        <f t="shared" si="2"/>
        <v>-0.27339999999999998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ROUND(SUM('Phys. Thy.'!Q36:R36),0)</f>
        <v>1130050</v>
      </c>
      <c r="E41" s="2">
        <f>ROUND(+'Phys. Thy.'!F36,0)</f>
        <v>17859</v>
      </c>
      <c r="F41" s="7">
        <f t="shared" si="0"/>
        <v>63.28</v>
      </c>
      <c r="G41" s="2">
        <f>ROUND(SUM('Phys. Thy.'!Q138:R138),0)</f>
        <v>1104805</v>
      </c>
      <c r="H41" s="2">
        <f>ROUND(+'Phys. Thy.'!F138,0)</f>
        <v>17095</v>
      </c>
      <c r="I41" s="7">
        <f t="shared" si="1"/>
        <v>64.63</v>
      </c>
      <c r="J41" s="7"/>
      <c r="K41" s="8">
        <f t="shared" si="2"/>
        <v>2.1299999999999999E-2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ROUND(SUM('Phys. Thy.'!Q37:R37),0)</f>
        <v>2008261</v>
      </c>
      <c r="E42" s="2">
        <f>ROUND(+'Phys. Thy.'!F37,0)</f>
        <v>41171</v>
      </c>
      <c r="F42" s="7">
        <f t="shared" si="0"/>
        <v>48.78</v>
      </c>
      <c r="G42" s="2">
        <f>ROUND(SUM('Phys. Thy.'!Q139:R139),0)</f>
        <v>1744543</v>
      </c>
      <c r="H42" s="2">
        <f>ROUND(+'Phys. Thy.'!F139,0)</f>
        <v>44068</v>
      </c>
      <c r="I42" s="7">
        <f t="shared" si="1"/>
        <v>39.590000000000003</v>
      </c>
      <c r="J42" s="7"/>
      <c r="K42" s="8">
        <f t="shared" si="2"/>
        <v>-0.18840000000000001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ROUND(SUM('Phys. Thy.'!Q38:R38),0)</f>
        <v>0</v>
      </c>
      <c r="E43" s="2">
        <f>ROUND(+'Phys. Thy.'!F38,0)</f>
        <v>0</v>
      </c>
      <c r="F43" s="7" t="str">
        <f t="shared" si="0"/>
        <v/>
      </c>
      <c r="G43" s="2">
        <f>ROUND(SUM('Phys. Thy.'!Q140:R140),0)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ROUND(SUM('Phys. Thy.'!Q39:R39),0)</f>
        <v>65333</v>
      </c>
      <c r="E44" s="2">
        <f>ROUND(+'Phys. Thy.'!F39,0)</f>
        <v>4809</v>
      </c>
      <c r="F44" s="7">
        <f t="shared" si="0"/>
        <v>13.59</v>
      </c>
      <c r="G44" s="2">
        <f>ROUND(SUM('Phys. Thy.'!Q141:R141),0)</f>
        <v>71925</v>
      </c>
      <c r="H44" s="2">
        <f>ROUND(+'Phys. Thy.'!F141,0)</f>
        <v>5176</v>
      </c>
      <c r="I44" s="7">
        <f t="shared" si="1"/>
        <v>13.9</v>
      </c>
      <c r="J44" s="7"/>
      <c r="K44" s="8">
        <f t="shared" si="2"/>
        <v>2.2800000000000001E-2</v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ROUND(SUM('Phys. Thy.'!Q40:R40),0)</f>
        <v>1289522</v>
      </c>
      <c r="E45" s="2">
        <f>ROUND(+'Phys. Thy.'!F40,0)</f>
        <v>23283</v>
      </c>
      <c r="F45" s="7">
        <f t="shared" si="0"/>
        <v>55.38</v>
      </c>
      <c r="G45" s="2">
        <f>ROUND(SUM('Phys. Thy.'!Q142:R142),0)</f>
        <v>1203962</v>
      </c>
      <c r="H45" s="2">
        <f>ROUND(+'Phys. Thy.'!F142,0)</f>
        <v>22264</v>
      </c>
      <c r="I45" s="7">
        <f t="shared" si="1"/>
        <v>54.08</v>
      </c>
      <c r="J45" s="7"/>
      <c r="K45" s="8">
        <f t="shared" si="2"/>
        <v>-2.35E-2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ROUND(SUM('Phys. Thy.'!Q41:R41),0)</f>
        <v>185445</v>
      </c>
      <c r="E46" s="2">
        <f>ROUND(+'Phys. Thy.'!F41,0)</f>
        <v>3008</v>
      </c>
      <c r="F46" s="7">
        <f t="shared" si="0"/>
        <v>61.65</v>
      </c>
      <c r="G46" s="2">
        <f>ROUND(SUM('Phys. Thy.'!Q143:R143),0)</f>
        <v>212687</v>
      </c>
      <c r="H46" s="2">
        <f>ROUND(+'Phys. Thy.'!F143,0)</f>
        <v>3349</v>
      </c>
      <c r="I46" s="7">
        <f t="shared" si="1"/>
        <v>63.51</v>
      </c>
      <c r="J46" s="7"/>
      <c r="K46" s="8">
        <f t="shared" si="2"/>
        <v>3.0200000000000001E-2</v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ROUND(SUM('Phys. Thy.'!Q42:R42),0)</f>
        <v>283217</v>
      </c>
      <c r="E47" s="2">
        <f>ROUND(+'Phys. Thy.'!F42,0)</f>
        <v>4786</v>
      </c>
      <c r="F47" s="7">
        <f t="shared" si="0"/>
        <v>59.18</v>
      </c>
      <c r="G47" s="2">
        <f>ROUND(SUM('Phys. Thy.'!Q144:R144),0)</f>
        <v>396625</v>
      </c>
      <c r="H47" s="2">
        <f>ROUND(+'Phys. Thy.'!F144,0)</f>
        <v>8412</v>
      </c>
      <c r="I47" s="7">
        <f t="shared" si="1"/>
        <v>47.15</v>
      </c>
      <c r="J47" s="7"/>
      <c r="K47" s="8">
        <f t="shared" si="2"/>
        <v>-0.20330000000000001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ROUND(SUM('Phys. Thy.'!Q43:R43),0)</f>
        <v>0</v>
      </c>
      <c r="E48" s="2">
        <f>ROUND(+'Phys. Thy.'!F43,0)</f>
        <v>0</v>
      </c>
      <c r="F48" s="7" t="str">
        <f t="shared" si="0"/>
        <v/>
      </c>
      <c r="G48" s="2">
        <f>ROUND(SUM('Phys. Thy.'!Q145:R145),0)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ROUND(SUM('Phys. Thy.'!Q44:R44),0)</f>
        <v>979100</v>
      </c>
      <c r="E49" s="2">
        <f>ROUND(+'Phys. Thy.'!F44,0)</f>
        <v>8854</v>
      </c>
      <c r="F49" s="7">
        <f t="shared" si="0"/>
        <v>110.58</v>
      </c>
      <c r="G49" s="2">
        <f>ROUND(SUM('Phys. Thy.'!Q146:R146),0)</f>
        <v>1673809</v>
      </c>
      <c r="H49" s="2">
        <f>ROUND(+'Phys. Thy.'!F146,0)</f>
        <v>49805</v>
      </c>
      <c r="I49" s="7">
        <f t="shared" si="1"/>
        <v>33.61</v>
      </c>
      <c r="J49" s="7"/>
      <c r="K49" s="8">
        <f t="shared" si="2"/>
        <v>-0.69610000000000005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ROUND(SUM('Phys. Thy.'!Q45:R45),0)</f>
        <v>10110219</v>
      </c>
      <c r="E50" s="2">
        <f>ROUND(+'Phys. Thy.'!F45,0)</f>
        <v>181359</v>
      </c>
      <c r="F50" s="7">
        <f t="shared" si="0"/>
        <v>55.75</v>
      </c>
      <c r="G50" s="2">
        <f>ROUND(SUM('Phys. Thy.'!Q147:R147),0)</f>
        <v>10712701</v>
      </c>
      <c r="H50" s="2">
        <f>ROUND(+'Phys. Thy.'!F147,0)</f>
        <v>193690</v>
      </c>
      <c r="I50" s="7">
        <f t="shared" si="1"/>
        <v>55.31</v>
      </c>
      <c r="J50" s="7"/>
      <c r="K50" s="8">
        <f t="shared" si="2"/>
        <v>-7.9000000000000008E-3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ROUND(SUM('Phys. Thy.'!Q46:R46),0)</f>
        <v>0</v>
      </c>
      <c r="E51" s="2">
        <f>ROUND(+'Phys. Thy.'!F46,0)</f>
        <v>0</v>
      </c>
      <c r="F51" s="7" t="str">
        <f t="shared" si="0"/>
        <v/>
      </c>
      <c r="G51" s="2">
        <f>ROUND(SUM('Phys. Thy.'!Q148:R148),0)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ROUND(SUM('Phys. Thy.'!Q47:R47),0)</f>
        <v>6183483</v>
      </c>
      <c r="E52" s="2">
        <f>ROUND(+'Phys. Thy.'!F47,0)</f>
        <v>81604</v>
      </c>
      <c r="F52" s="7">
        <f t="shared" si="0"/>
        <v>75.77</v>
      </c>
      <c r="G52" s="2">
        <f>ROUND(SUM('Phys. Thy.'!Q149:R149),0)</f>
        <v>5204548</v>
      </c>
      <c r="H52" s="2">
        <f>ROUND(+'Phys. Thy.'!F149,0)</f>
        <v>74842</v>
      </c>
      <c r="I52" s="7">
        <f t="shared" si="1"/>
        <v>69.540000000000006</v>
      </c>
      <c r="J52" s="7"/>
      <c r="K52" s="8">
        <f t="shared" si="2"/>
        <v>-8.2199999999999995E-2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ROUND(SUM('Phys. Thy.'!Q48:R48),0)</f>
        <v>3474715</v>
      </c>
      <c r="E53" s="2">
        <f>ROUND(+'Phys. Thy.'!F48,0)</f>
        <v>0</v>
      </c>
      <c r="F53" s="7" t="str">
        <f t="shared" si="0"/>
        <v/>
      </c>
      <c r="G53" s="2">
        <f>ROUND(SUM('Phys. Thy.'!Q150:R150),0)</f>
        <v>2728298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ROUND(SUM('Phys. Thy.'!Q49:R49),0)</f>
        <v>4753845</v>
      </c>
      <c r="E54" s="2">
        <f>ROUND(+'Phys. Thy.'!F49,0)</f>
        <v>43226</v>
      </c>
      <c r="F54" s="7">
        <f t="shared" si="0"/>
        <v>109.98</v>
      </c>
      <c r="G54" s="2">
        <f>ROUND(SUM('Phys. Thy.'!Q151:R151),0)</f>
        <v>2954053</v>
      </c>
      <c r="H54" s="2">
        <f>ROUND(+'Phys. Thy.'!F151,0)</f>
        <v>45768</v>
      </c>
      <c r="I54" s="7">
        <f t="shared" si="1"/>
        <v>64.540000000000006</v>
      </c>
      <c r="J54" s="7"/>
      <c r="K54" s="8">
        <f t="shared" si="2"/>
        <v>-0.41320000000000001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ROUND(SUM('Phys. Thy.'!Q50:R50),0)</f>
        <v>1846575</v>
      </c>
      <c r="E55" s="2">
        <f>ROUND(+'Phys. Thy.'!F50,0)</f>
        <v>16345</v>
      </c>
      <c r="F55" s="7">
        <f t="shared" si="0"/>
        <v>112.97</v>
      </c>
      <c r="G55" s="2">
        <f>ROUND(SUM('Phys. Thy.'!Q152:R152),0)</f>
        <v>1863486</v>
      </c>
      <c r="H55" s="2">
        <f>ROUND(+'Phys. Thy.'!F152,0)</f>
        <v>15720</v>
      </c>
      <c r="I55" s="7">
        <f t="shared" si="1"/>
        <v>118.54</v>
      </c>
      <c r="J55" s="7"/>
      <c r="K55" s="8">
        <f t="shared" si="2"/>
        <v>4.9299999999999997E-2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ROUND(SUM('Phys. Thy.'!Q51:R51),0)</f>
        <v>559454</v>
      </c>
      <c r="E56" s="2">
        <f>ROUND(+'Phys. Thy.'!F51,0)</f>
        <v>4222</v>
      </c>
      <c r="F56" s="7">
        <f t="shared" si="0"/>
        <v>132.51</v>
      </c>
      <c r="G56" s="2">
        <f>ROUND(SUM('Phys. Thy.'!Q153:R153),0)</f>
        <v>913213</v>
      </c>
      <c r="H56" s="2">
        <f>ROUND(+'Phys. Thy.'!F153,0)</f>
        <v>7750</v>
      </c>
      <c r="I56" s="7">
        <f t="shared" si="1"/>
        <v>117.83</v>
      </c>
      <c r="J56" s="7"/>
      <c r="K56" s="8">
        <f t="shared" si="2"/>
        <v>-0.1108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ROUND(SUM('Phys. Thy.'!Q52:R52),0)</f>
        <v>2184951</v>
      </c>
      <c r="E57" s="2">
        <f>ROUND(+'Phys. Thy.'!F52,0)</f>
        <v>0</v>
      </c>
      <c r="F57" s="7" t="str">
        <f t="shared" si="0"/>
        <v/>
      </c>
      <c r="G57" s="2">
        <f>ROUND(SUM('Phys. Thy.'!Q154:R154),0)</f>
        <v>2253653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ROUND(SUM('Phys. Thy.'!Q53:R53),0)</f>
        <v>2119402</v>
      </c>
      <c r="E58" s="2">
        <f>ROUND(+'Phys. Thy.'!F53,0)</f>
        <v>84869</v>
      </c>
      <c r="F58" s="7">
        <f t="shared" si="0"/>
        <v>24.97</v>
      </c>
      <c r="G58" s="2">
        <f>ROUND(SUM('Phys. Thy.'!Q155:R155),0)</f>
        <v>2359864</v>
      </c>
      <c r="H58" s="2">
        <f>ROUND(+'Phys. Thy.'!F155,0)</f>
        <v>90993</v>
      </c>
      <c r="I58" s="7">
        <f t="shared" si="1"/>
        <v>25.93</v>
      </c>
      <c r="J58" s="7"/>
      <c r="K58" s="8">
        <f t="shared" si="2"/>
        <v>3.8399999999999997E-2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ROUND(SUM('Phys. Thy.'!Q54:R54),0)</f>
        <v>1961701</v>
      </c>
      <c r="E59" s="2">
        <f>ROUND(+'Phys. Thy.'!F54,0)</f>
        <v>31134</v>
      </c>
      <c r="F59" s="7">
        <f t="shared" si="0"/>
        <v>63.01</v>
      </c>
      <c r="G59" s="2">
        <f>ROUND(SUM('Phys. Thy.'!Q156:R156),0)</f>
        <v>2260272</v>
      </c>
      <c r="H59" s="2">
        <f>ROUND(+'Phys. Thy.'!F156,0)</f>
        <v>33369</v>
      </c>
      <c r="I59" s="7">
        <f t="shared" si="1"/>
        <v>67.739999999999995</v>
      </c>
      <c r="J59" s="7"/>
      <c r="K59" s="8">
        <f t="shared" si="2"/>
        <v>7.51E-2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ROUND(SUM('Phys. Thy.'!Q55:R55),0)</f>
        <v>0</v>
      </c>
      <c r="E60" s="2">
        <f>ROUND(+'Phys. Thy.'!F55,0)</f>
        <v>0</v>
      </c>
      <c r="F60" s="7" t="str">
        <f t="shared" si="0"/>
        <v/>
      </c>
      <c r="G60" s="2">
        <f>ROUND(SUM('Phys. Thy.'!Q157:R157),0)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ROUND(SUM('Phys. Thy.'!Q56:R56),0)</f>
        <v>8480413</v>
      </c>
      <c r="E61" s="2">
        <f>ROUND(+'Phys. Thy.'!F56,0)</f>
        <v>25105</v>
      </c>
      <c r="F61" s="7">
        <f t="shared" si="0"/>
        <v>337.8</v>
      </c>
      <c r="G61" s="2">
        <f>ROUND(SUM('Phys. Thy.'!Q158:R158),0)</f>
        <v>8144139</v>
      </c>
      <c r="H61" s="2">
        <f>ROUND(+'Phys. Thy.'!F158,0)</f>
        <v>27018</v>
      </c>
      <c r="I61" s="7">
        <f t="shared" si="1"/>
        <v>301.43</v>
      </c>
      <c r="J61" s="7"/>
      <c r="K61" s="8">
        <f t="shared" si="2"/>
        <v>-0.1077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ROUND(SUM('Phys. Thy.'!Q57:R57),0)</f>
        <v>10392432</v>
      </c>
      <c r="E62" s="2">
        <f>ROUND(+'Phys. Thy.'!F57,0)</f>
        <v>194863</v>
      </c>
      <c r="F62" s="7">
        <f t="shared" si="0"/>
        <v>53.33</v>
      </c>
      <c r="G62" s="2">
        <f>ROUND(SUM('Phys. Thy.'!Q159:R159),0)</f>
        <v>9642727</v>
      </c>
      <c r="H62" s="2">
        <f>ROUND(+'Phys. Thy.'!F159,0)</f>
        <v>202613</v>
      </c>
      <c r="I62" s="7">
        <f t="shared" si="1"/>
        <v>47.59</v>
      </c>
      <c r="J62" s="7"/>
      <c r="K62" s="8">
        <f t="shared" si="2"/>
        <v>-0.1076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ROUND(SUM('Phys. Thy.'!Q58:R58),0)</f>
        <v>649432</v>
      </c>
      <c r="E63" s="2">
        <f>ROUND(+'Phys. Thy.'!F58,0)</f>
        <v>9180</v>
      </c>
      <c r="F63" s="7">
        <f t="shared" si="0"/>
        <v>70.739999999999995</v>
      </c>
      <c r="G63" s="2">
        <f>ROUND(SUM('Phys. Thy.'!Q160:R160),0)</f>
        <v>724803</v>
      </c>
      <c r="H63" s="2">
        <f>ROUND(+'Phys. Thy.'!F160,0)</f>
        <v>9737</v>
      </c>
      <c r="I63" s="7">
        <f t="shared" si="1"/>
        <v>74.44</v>
      </c>
      <c r="J63" s="7"/>
      <c r="K63" s="8">
        <f t="shared" si="2"/>
        <v>5.2299999999999999E-2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ROUND(SUM('Phys. Thy.'!Q59:R59),0)</f>
        <v>2374939</v>
      </c>
      <c r="E64" s="2">
        <f>ROUND(+'Phys. Thy.'!F59,0)</f>
        <v>17029</v>
      </c>
      <c r="F64" s="7">
        <f t="shared" si="0"/>
        <v>139.46</v>
      </c>
      <c r="G64" s="2">
        <f>ROUND(SUM('Phys. Thy.'!Q161:R161),0)</f>
        <v>1991643</v>
      </c>
      <c r="H64" s="2">
        <f>ROUND(+'Phys. Thy.'!F161,0)</f>
        <v>14514</v>
      </c>
      <c r="I64" s="7">
        <f t="shared" si="1"/>
        <v>137.22</v>
      </c>
      <c r="J64" s="7"/>
      <c r="K64" s="8">
        <f t="shared" si="2"/>
        <v>-1.61E-2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ROUND(SUM('Phys. Thy.'!Q60:R60),0)</f>
        <v>332871</v>
      </c>
      <c r="E65" s="2">
        <f>ROUND(+'Phys. Thy.'!F60,0)</f>
        <v>4076</v>
      </c>
      <c r="F65" s="7">
        <f t="shared" si="0"/>
        <v>81.67</v>
      </c>
      <c r="G65" s="2">
        <f>ROUND(SUM('Phys. Thy.'!Q162:R162),0)</f>
        <v>326464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ROUND(SUM('Phys. Thy.'!Q61:R61),0)</f>
        <v>1452956</v>
      </c>
      <c r="E66" s="2">
        <f>ROUND(+'Phys. Thy.'!F61,0)</f>
        <v>12329</v>
      </c>
      <c r="F66" s="7">
        <f t="shared" si="0"/>
        <v>117.85</v>
      </c>
      <c r="G66" s="2">
        <f>ROUND(SUM('Phys. Thy.'!Q163:R163),0)</f>
        <v>1546394</v>
      </c>
      <c r="H66" s="2">
        <f>ROUND(+'Phys. Thy.'!F163,0)</f>
        <v>11836</v>
      </c>
      <c r="I66" s="7">
        <f t="shared" si="1"/>
        <v>130.65</v>
      </c>
      <c r="J66" s="7"/>
      <c r="K66" s="8">
        <f t="shared" si="2"/>
        <v>0.1086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ROUND(SUM('Phys. Thy.'!Q62:R62),0)</f>
        <v>1429206</v>
      </c>
      <c r="E67" s="2">
        <f>ROUND(+'Phys. Thy.'!F62,0)</f>
        <v>10703</v>
      </c>
      <c r="F67" s="7">
        <f t="shared" si="0"/>
        <v>133.53</v>
      </c>
      <c r="G67" s="2">
        <f>ROUND(SUM('Phys. Thy.'!Q164:R164),0)</f>
        <v>1480830</v>
      </c>
      <c r="H67" s="2">
        <f>ROUND(+'Phys. Thy.'!F164,0)</f>
        <v>10795</v>
      </c>
      <c r="I67" s="7">
        <f t="shared" si="1"/>
        <v>137.18</v>
      </c>
      <c r="J67" s="7"/>
      <c r="K67" s="8">
        <f t="shared" si="2"/>
        <v>2.7300000000000001E-2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ROUND(SUM('Phys. Thy.'!Q63:R63),0)</f>
        <v>9479935</v>
      </c>
      <c r="E68" s="2">
        <f>ROUND(+'Phys. Thy.'!F63,0)</f>
        <v>53850</v>
      </c>
      <c r="F68" s="7">
        <f t="shared" si="0"/>
        <v>176.04</v>
      </c>
      <c r="G68" s="2">
        <f>ROUND(SUM('Phys. Thy.'!Q165:R165),0)</f>
        <v>9451853</v>
      </c>
      <c r="H68" s="2">
        <f>ROUND(+'Phys. Thy.'!F165,0)</f>
        <v>53556</v>
      </c>
      <c r="I68" s="7">
        <f t="shared" si="1"/>
        <v>176.49</v>
      </c>
      <c r="J68" s="7"/>
      <c r="K68" s="8">
        <f t="shared" si="2"/>
        <v>2.5999999999999999E-3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ROUND(SUM('Phys. Thy.'!Q64:R64),0)</f>
        <v>0</v>
      </c>
      <c r="E69" s="2">
        <f>ROUND(+'Phys. Thy.'!F64,0)</f>
        <v>0</v>
      </c>
      <c r="F69" s="7" t="str">
        <f t="shared" si="0"/>
        <v/>
      </c>
      <c r="G69" s="2">
        <f>ROUND(SUM('Phys. Thy.'!Q166:R166),0)</f>
        <v>2542279</v>
      </c>
      <c r="H69" s="2">
        <f>ROUND(+'Phys. Thy.'!F166,0)</f>
        <v>18274</v>
      </c>
      <c r="I69" s="7">
        <f t="shared" si="1"/>
        <v>139.12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ROUND(SUM('Phys. Thy.'!Q65:R65),0)</f>
        <v>5991325</v>
      </c>
      <c r="E70" s="2">
        <f>ROUND(+'Phys. Thy.'!F65,0)</f>
        <v>203062</v>
      </c>
      <c r="F70" s="7">
        <f t="shared" si="0"/>
        <v>29.5</v>
      </c>
      <c r="G70" s="2">
        <f>ROUND(SUM('Phys. Thy.'!Q167:R167),0)</f>
        <v>6587021</v>
      </c>
      <c r="H70" s="2">
        <f>ROUND(+'Phys. Thy.'!F167,0)</f>
        <v>227091</v>
      </c>
      <c r="I70" s="7">
        <f t="shared" si="1"/>
        <v>29.01</v>
      </c>
      <c r="J70" s="7"/>
      <c r="K70" s="8">
        <f t="shared" si="2"/>
        <v>-1.66E-2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ROUND(SUM('Phys. Thy.'!Q66:R66),0)</f>
        <v>1177793</v>
      </c>
      <c r="E71" s="2">
        <f>ROUND(+'Phys. Thy.'!F66,0)</f>
        <v>16408</v>
      </c>
      <c r="F71" s="7">
        <f t="shared" si="0"/>
        <v>71.78</v>
      </c>
      <c r="G71" s="2">
        <f>ROUND(SUM('Phys. Thy.'!Q168:R168),0)</f>
        <v>1048941</v>
      </c>
      <c r="H71" s="2">
        <f>ROUND(+'Phys. Thy.'!F168,0)</f>
        <v>15059</v>
      </c>
      <c r="I71" s="7">
        <f t="shared" si="1"/>
        <v>69.66</v>
      </c>
      <c r="J71" s="7"/>
      <c r="K71" s="8">
        <f t="shared" si="2"/>
        <v>-2.9499999999999998E-2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ROUND(SUM('Phys. Thy.'!Q67:R67),0)</f>
        <v>12182993</v>
      </c>
      <c r="E72" s="2">
        <f>ROUND(+'Phys. Thy.'!F67,0)</f>
        <v>9911</v>
      </c>
      <c r="F72" s="7">
        <f t="shared" si="0"/>
        <v>1229.24</v>
      </c>
      <c r="G72" s="2">
        <f>ROUND(SUM('Phys. Thy.'!Q169:R169),0)</f>
        <v>12175213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ROUND(SUM('Phys. Thy.'!Q68:R68),0)</f>
        <v>5352298</v>
      </c>
      <c r="E73" s="2">
        <f>ROUND(+'Phys. Thy.'!F68,0)</f>
        <v>143796</v>
      </c>
      <c r="F73" s="7">
        <f t="shared" si="0"/>
        <v>37.22</v>
      </c>
      <c r="G73" s="2">
        <f>ROUND(SUM('Phys. Thy.'!Q170:R170),0)</f>
        <v>6817791</v>
      </c>
      <c r="H73" s="2">
        <f>ROUND(+'Phys. Thy.'!F170,0)</f>
        <v>146555</v>
      </c>
      <c r="I73" s="7">
        <f t="shared" si="1"/>
        <v>46.52</v>
      </c>
      <c r="J73" s="7"/>
      <c r="K73" s="8">
        <f t="shared" si="2"/>
        <v>0.24990000000000001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ROUND(SUM('Phys. Thy.'!Q69:R69),0)</f>
        <v>3484566</v>
      </c>
      <c r="E74" s="2">
        <f>ROUND(+'Phys. Thy.'!F69,0)</f>
        <v>0</v>
      </c>
      <c r="F74" s="7" t="str">
        <f t="shared" si="0"/>
        <v/>
      </c>
      <c r="G74" s="2">
        <f>ROUND(SUM('Phys. Thy.'!Q171:R171),0)</f>
        <v>4733681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ROUND(SUM('Phys. Thy.'!Q70:R70),0)</f>
        <v>7457003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ROUND(SUM('Phys. Thy.'!Q172:R172),0)</f>
        <v>7791552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ROUND(SUM('Phys. Thy.'!Q71:R71),0)</f>
        <v>790932</v>
      </c>
      <c r="E76" s="2">
        <f>ROUND(+'Phys. Thy.'!F71,0)</f>
        <v>5503</v>
      </c>
      <c r="F76" s="7">
        <f t="shared" si="3"/>
        <v>143.72999999999999</v>
      </c>
      <c r="G76" s="2">
        <f>ROUND(SUM('Phys. Thy.'!Q173:R173),0)</f>
        <v>873147</v>
      </c>
      <c r="H76" s="2">
        <f>ROUND(+'Phys. Thy.'!F173,0)</f>
        <v>5852</v>
      </c>
      <c r="I76" s="7">
        <f t="shared" si="4"/>
        <v>149.19999999999999</v>
      </c>
      <c r="J76" s="7"/>
      <c r="K76" s="8">
        <f t="shared" si="5"/>
        <v>3.8100000000000002E-2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ROUND(SUM('Phys. Thy.'!Q72:R72),0)</f>
        <v>0</v>
      </c>
      <c r="E77" s="2">
        <f>ROUND(+'Phys. Thy.'!F72,0)</f>
        <v>0</v>
      </c>
      <c r="F77" s="7" t="str">
        <f t="shared" si="3"/>
        <v/>
      </c>
      <c r="G77" s="2">
        <f>ROUND(SUM('Phys. Thy.'!Q174:R174),0)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ROUND(SUM('Phys. Thy.'!Q73:R73),0)</f>
        <v>3333713</v>
      </c>
      <c r="E78" s="2">
        <f>ROUND(+'Phys. Thy.'!F73,0)</f>
        <v>93961</v>
      </c>
      <c r="F78" s="7">
        <f t="shared" si="3"/>
        <v>35.479999999999997</v>
      </c>
      <c r="G78" s="2">
        <f>ROUND(SUM('Phys. Thy.'!Q175:R175),0)</f>
        <v>3870676</v>
      </c>
      <c r="H78" s="2">
        <f>ROUND(+'Phys. Thy.'!F175,0)</f>
        <v>76968</v>
      </c>
      <c r="I78" s="7">
        <f t="shared" si="4"/>
        <v>50.29</v>
      </c>
      <c r="J78" s="7"/>
      <c r="K78" s="8">
        <f t="shared" si="5"/>
        <v>0.41739999999999999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ROUND(SUM('Phys. Thy.'!Q74:R74),0)</f>
        <v>7638187</v>
      </c>
      <c r="E79" s="2">
        <f>ROUND(+'Phys. Thy.'!F74,0)</f>
        <v>134790</v>
      </c>
      <c r="F79" s="7">
        <f t="shared" si="3"/>
        <v>56.67</v>
      </c>
      <c r="G79" s="2">
        <f>ROUND(SUM('Phys. Thy.'!Q176:R176),0)</f>
        <v>6809786</v>
      </c>
      <c r="H79" s="2">
        <f>ROUND(+'Phys. Thy.'!F176,0)</f>
        <v>135758</v>
      </c>
      <c r="I79" s="7">
        <f t="shared" si="4"/>
        <v>50.16</v>
      </c>
      <c r="J79" s="7"/>
      <c r="K79" s="8">
        <f t="shared" si="5"/>
        <v>-0.1149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ROUND(SUM('Phys. Thy.'!Q75:R75),0)</f>
        <v>3583921</v>
      </c>
      <c r="E80" s="2">
        <f>ROUND(+'Phys. Thy.'!F75,0)</f>
        <v>31482</v>
      </c>
      <c r="F80" s="7">
        <f t="shared" si="3"/>
        <v>113.84</v>
      </c>
      <c r="G80" s="2">
        <f>ROUND(SUM('Phys. Thy.'!Q177:R177),0)</f>
        <v>3817047</v>
      </c>
      <c r="H80" s="2">
        <f>ROUND(+'Phys. Thy.'!F177,0)</f>
        <v>33106</v>
      </c>
      <c r="I80" s="7">
        <f t="shared" si="4"/>
        <v>115.3</v>
      </c>
      <c r="J80" s="7"/>
      <c r="K80" s="8">
        <f t="shared" si="5"/>
        <v>1.2800000000000001E-2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ROUND(SUM('Phys. Thy.'!Q76:R76),0)</f>
        <v>1257702</v>
      </c>
      <c r="E81" s="2">
        <f>ROUND(+'Phys. Thy.'!F76,0)</f>
        <v>0</v>
      </c>
      <c r="F81" s="7" t="str">
        <f t="shared" si="3"/>
        <v/>
      </c>
      <c r="G81" s="2">
        <f>ROUND(SUM('Phys. Thy.'!Q178:R178),0)</f>
        <v>1033098</v>
      </c>
      <c r="H81" s="2">
        <f>ROUND(+'Phys. Thy.'!F178,0)</f>
        <v>5742</v>
      </c>
      <c r="I81" s="7">
        <f t="shared" si="4"/>
        <v>179.92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ROUND(SUM('Phys. Thy.'!Q77:R77),0)</f>
        <v>1712181</v>
      </c>
      <c r="E82" s="2">
        <f>ROUND(+'Phys. Thy.'!F77,0)</f>
        <v>8666</v>
      </c>
      <c r="F82" s="7">
        <f t="shared" si="3"/>
        <v>197.57</v>
      </c>
      <c r="G82" s="2">
        <f>ROUND(SUM('Phys. Thy.'!Q179:R179),0)</f>
        <v>1657615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ROUND(SUM('Phys. Thy.'!Q78:R78),0)</f>
        <v>1565707</v>
      </c>
      <c r="E83" s="2">
        <f>ROUND(+'Phys. Thy.'!F78,0)</f>
        <v>0</v>
      </c>
      <c r="F83" s="7" t="str">
        <f t="shared" si="3"/>
        <v/>
      </c>
      <c r="G83" s="2">
        <f>ROUND(SUM('Phys. Thy.'!Q180:R180),0)</f>
        <v>1513101</v>
      </c>
      <c r="H83" s="2">
        <f>ROUND(+'Phys. Thy.'!F180,0)</f>
        <v>38236</v>
      </c>
      <c r="I83" s="7">
        <f t="shared" si="4"/>
        <v>39.57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ROUND(SUM('Phys. Thy.'!Q79:R79),0)</f>
        <v>677854</v>
      </c>
      <c r="E84" s="2">
        <f>ROUND(+'Phys. Thy.'!F79,0)</f>
        <v>11848</v>
      </c>
      <c r="F84" s="7">
        <f t="shared" si="3"/>
        <v>57.21</v>
      </c>
      <c r="G84" s="2">
        <f>ROUND(SUM('Phys. Thy.'!Q181:R181),0)</f>
        <v>688938</v>
      </c>
      <c r="H84" s="2">
        <f>ROUND(+'Phys. Thy.'!F181,0)</f>
        <v>11357</v>
      </c>
      <c r="I84" s="7">
        <f t="shared" si="4"/>
        <v>60.66</v>
      </c>
      <c r="J84" s="7"/>
      <c r="K84" s="8">
        <f t="shared" si="5"/>
        <v>6.0299999999999999E-2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ROUND(SUM('Phys. Thy.'!Q80:R80),0)</f>
        <v>1989627</v>
      </c>
      <c r="E85" s="2">
        <f>ROUND(+'Phys. Thy.'!F80,0)</f>
        <v>51194</v>
      </c>
      <c r="F85" s="7">
        <f t="shared" si="3"/>
        <v>38.86</v>
      </c>
      <c r="G85" s="2">
        <f>ROUND(SUM('Phys. Thy.'!Q182:R182),0)</f>
        <v>1970140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ROUND(SUM('Phys. Thy.'!Q81:R81),0)</f>
        <v>73210</v>
      </c>
      <c r="E86" s="2">
        <f>ROUND(+'Phys. Thy.'!F81,0)</f>
        <v>0</v>
      </c>
      <c r="F86" s="7" t="str">
        <f t="shared" si="3"/>
        <v/>
      </c>
      <c r="G86" s="2">
        <f>ROUND(SUM('Phys. Thy.'!Q183:R183),0)</f>
        <v>1572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ROUND(SUM('Phys. Thy.'!Q82:R82),0)</f>
        <v>2115287</v>
      </c>
      <c r="E87" s="2">
        <f>ROUND(+'Phys. Thy.'!F82,0)</f>
        <v>34554</v>
      </c>
      <c r="F87" s="7">
        <f t="shared" si="3"/>
        <v>61.22</v>
      </c>
      <c r="G87" s="2">
        <f>ROUND(SUM('Phys. Thy.'!Q184:R184),0)</f>
        <v>1889172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ROUND(SUM('Phys. Thy.'!Q83:R83),0)</f>
        <v>1514047</v>
      </c>
      <c r="E88" s="2">
        <f>ROUND(+'Phys. Thy.'!F83,0)</f>
        <v>32330</v>
      </c>
      <c r="F88" s="7">
        <f t="shared" si="3"/>
        <v>46.83</v>
      </c>
      <c r="G88" s="2">
        <f>ROUND(SUM('Phys. Thy.'!Q185:R185),0)</f>
        <v>1651815</v>
      </c>
      <c r="H88" s="2">
        <f>ROUND(+'Phys. Thy.'!F185,0)</f>
        <v>35691</v>
      </c>
      <c r="I88" s="7">
        <f t="shared" si="4"/>
        <v>46.28</v>
      </c>
      <c r="J88" s="7"/>
      <c r="K88" s="8">
        <f t="shared" si="5"/>
        <v>-1.17E-2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ROUND(SUM('Phys. Thy.'!Q84:R84),0)</f>
        <v>2033585</v>
      </c>
      <c r="E89" s="2">
        <f>ROUND(+'Phys. Thy.'!F84,0)</f>
        <v>26426</v>
      </c>
      <c r="F89" s="7">
        <f t="shared" si="3"/>
        <v>76.95</v>
      </c>
      <c r="G89" s="2">
        <f>ROUND(SUM('Phys. Thy.'!Q186:R186),0)</f>
        <v>2002036</v>
      </c>
      <c r="H89" s="2">
        <f>ROUND(+'Phys. Thy.'!F186,0)</f>
        <v>28695</v>
      </c>
      <c r="I89" s="7">
        <f t="shared" si="4"/>
        <v>69.77</v>
      </c>
      <c r="J89" s="7"/>
      <c r="K89" s="8">
        <f t="shared" si="5"/>
        <v>-9.3299999999999994E-2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ROUND(SUM('Phys. Thy.'!Q85:R85),0)</f>
        <v>1019223</v>
      </c>
      <c r="E90" s="2">
        <f>ROUND(+'Phys. Thy.'!F85,0)</f>
        <v>0</v>
      </c>
      <c r="F90" s="7" t="str">
        <f t="shared" si="3"/>
        <v/>
      </c>
      <c r="G90" s="2">
        <f>ROUND(SUM('Phys. Thy.'!Q187:R187),0)</f>
        <v>1173520</v>
      </c>
      <c r="H90" s="2">
        <f>ROUND(+'Phys. Thy.'!F187,0)</f>
        <v>11118</v>
      </c>
      <c r="I90" s="7">
        <f t="shared" si="4"/>
        <v>105.55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ROUND(SUM('Phys. Thy.'!Q86:R86),0)</f>
        <v>1323404</v>
      </c>
      <c r="E91" s="2">
        <f>ROUND(+'Phys. Thy.'!F86,0)</f>
        <v>25466</v>
      </c>
      <c r="F91" s="7">
        <f t="shared" si="3"/>
        <v>51.97</v>
      </c>
      <c r="G91" s="2">
        <f>ROUND(SUM('Phys. Thy.'!Q188:R188),0)</f>
        <v>1329243</v>
      </c>
      <c r="H91" s="2">
        <f>ROUND(+'Phys. Thy.'!F188,0)</f>
        <v>27133</v>
      </c>
      <c r="I91" s="7">
        <f t="shared" si="4"/>
        <v>48.99</v>
      </c>
      <c r="J91" s="7"/>
      <c r="K91" s="8">
        <f t="shared" si="5"/>
        <v>-5.7299999999999997E-2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ROUND(SUM('Phys. Thy.'!Q87:R87),0)</f>
        <v>170640</v>
      </c>
      <c r="E92" s="2">
        <f>ROUND(+'Phys. Thy.'!F87,0)</f>
        <v>2925</v>
      </c>
      <c r="F92" s="7">
        <f t="shared" si="3"/>
        <v>58.34</v>
      </c>
      <c r="G92" s="2">
        <f>ROUND(SUM('Phys. Thy.'!Q189:R189),0)</f>
        <v>184006</v>
      </c>
      <c r="H92" s="2">
        <f>ROUND(+'Phys. Thy.'!F189,0)</f>
        <v>3814</v>
      </c>
      <c r="I92" s="7">
        <f t="shared" si="4"/>
        <v>48.24</v>
      </c>
      <c r="J92" s="7"/>
      <c r="K92" s="8">
        <f t="shared" si="5"/>
        <v>-0.1731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ROUND(SUM('Phys. Thy.'!Q88:R88),0)</f>
        <v>6945</v>
      </c>
      <c r="E93" s="2">
        <f>ROUND(+'Phys. Thy.'!F88,0)</f>
        <v>104</v>
      </c>
      <c r="F93" s="7">
        <f t="shared" si="3"/>
        <v>66.78</v>
      </c>
      <c r="G93" s="2">
        <f>ROUND(SUM('Phys. Thy.'!Q190:R190),0)</f>
        <v>4181</v>
      </c>
      <c r="H93" s="2">
        <f>ROUND(+'Phys. Thy.'!F190,0)</f>
        <v>117</v>
      </c>
      <c r="I93" s="7">
        <f t="shared" si="4"/>
        <v>35.74</v>
      </c>
      <c r="J93" s="7"/>
      <c r="K93" s="8">
        <f t="shared" si="5"/>
        <v>-0.46479999999999999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ROUND(SUM('Phys. Thy.'!Q89:R89),0)</f>
        <v>4070698</v>
      </c>
      <c r="E94" s="2">
        <f>ROUND(+'Phys. Thy.'!F89,0)</f>
        <v>44020</v>
      </c>
      <c r="F94" s="7">
        <f t="shared" si="3"/>
        <v>92.47</v>
      </c>
      <c r="G94" s="2">
        <f>ROUND(SUM('Phys. Thy.'!Q191:R191),0)</f>
        <v>2998101</v>
      </c>
      <c r="H94" s="2">
        <f>ROUND(+'Phys. Thy.'!F191,0)</f>
        <v>43280</v>
      </c>
      <c r="I94" s="7">
        <f t="shared" si="4"/>
        <v>69.27</v>
      </c>
      <c r="J94" s="7"/>
      <c r="K94" s="8">
        <f t="shared" si="5"/>
        <v>-0.25090000000000001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ROUND(SUM('Phys. Thy.'!Q90:R90),0)</f>
        <v>546949</v>
      </c>
      <c r="E95" s="2">
        <f>ROUND(+'Phys. Thy.'!F90,0)</f>
        <v>0</v>
      </c>
      <c r="F95" s="7" t="str">
        <f t="shared" si="3"/>
        <v/>
      </c>
      <c r="G95" s="2">
        <f>ROUND(SUM('Phys. Thy.'!Q192:R192),0)</f>
        <v>310289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ROUND(SUM('Phys. Thy.'!Q91:R91),0)</f>
        <v>750345</v>
      </c>
      <c r="E96" s="2">
        <f>ROUND(+'Phys. Thy.'!F91,0)</f>
        <v>0</v>
      </c>
      <c r="F96" s="7" t="str">
        <f t="shared" si="3"/>
        <v/>
      </c>
      <c r="G96" s="2">
        <f>ROUND(SUM('Phys. Thy.'!Q193:R193),0)</f>
        <v>748628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ROUND(SUM('Phys. Thy.'!Q92:R92),0)</f>
        <v>452212</v>
      </c>
      <c r="E97" s="2">
        <f>ROUND(+'Phys. Thy.'!F92,0)</f>
        <v>6822</v>
      </c>
      <c r="F97" s="7">
        <f t="shared" si="3"/>
        <v>66.290000000000006</v>
      </c>
      <c r="G97" s="2">
        <f>ROUND(SUM('Phys. Thy.'!Q194:R194),0)</f>
        <v>3244824</v>
      </c>
      <c r="H97" s="2">
        <f>ROUND(+'Phys. Thy.'!F194,0)</f>
        <v>54514</v>
      </c>
      <c r="I97" s="7">
        <f t="shared" si="4"/>
        <v>59.52</v>
      </c>
      <c r="J97" s="7"/>
      <c r="K97" s="8">
        <f t="shared" si="5"/>
        <v>-0.1021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ROUND(SUM('Phys. Thy.'!Q93:R93),0)</f>
        <v>1150511</v>
      </c>
      <c r="E98" s="2">
        <f>ROUND(+'Phys. Thy.'!F93,0)</f>
        <v>10850</v>
      </c>
      <c r="F98" s="7">
        <f t="shared" si="3"/>
        <v>106.04</v>
      </c>
      <c r="G98" s="2">
        <f>ROUND(SUM('Phys. Thy.'!Q195:R195),0)</f>
        <v>238268</v>
      </c>
      <c r="H98" s="2">
        <f>ROUND(+'Phys. Thy.'!F195,0)</f>
        <v>4007</v>
      </c>
      <c r="I98" s="7">
        <f t="shared" si="4"/>
        <v>59.46</v>
      </c>
      <c r="J98" s="7"/>
      <c r="K98" s="8">
        <f t="shared" si="5"/>
        <v>-0.43930000000000002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ROUND(SUM('Phys. Thy.'!Q94:R94),0)</f>
        <v>1366161</v>
      </c>
      <c r="E99" s="2">
        <f>ROUND(+'Phys. Thy.'!F94,0)</f>
        <v>24700</v>
      </c>
      <c r="F99" s="7">
        <f t="shared" si="3"/>
        <v>55.31</v>
      </c>
      <c r="G99" s="2">
        <f>ROUND(SUM('Phys. Thy.'!Q196:R196),0)</f>
        <v>1346790</v>
      </c>
      <c r="H99" s="2">
        <f>ROUND(+'Phys. Thy.'!F196,0)</f>
        <v>25362</v>
      </c>
      <c r="I99" s="7">
        <f t="shared" si="4"/>
        <v>53.1</v>
      </c>
      <c r="J99" s="7"/>
      <c r="K99" s="8">
        <f t="shared" si="5"/>
        <v>-0.04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ROUND(SUM('Phys. Thy.'!Q95:R95),0)</f>
        <v>4978349</v>
      </c>
      <c r="E100" s="2">
        <f>ROUND(+'Phys. Thy.'!F95,0)</f>
        <v>129915</v>
      </c>
      <c r="F100" s="7">
        <f t="shared" si="3"/>
        <v>38.32</v>
      </c>
      <c r="G100" s="2">
        <f>ROUND(SUM('Phys. Thy.'!Q197:R197),0)</f>
        <v>4877224</v>
      </c>
      <c r="H100" s="2">
        <f>ROUND(+'Phys. Thy.'!F197,0)</f>
        <v>145768</v>
      </c>
      <c r="I100" s="7">
        <f t="shared" si="4"/>
        <v>33.46</v>
      </c>
      <c r="J100" s="7"/>
      <c r="K100" s="8">
        <f t="shared" si="5"/>
        <v>-0.1268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ROUND(SUM('Phys. Thy.'!Q96:R96),0)</f>
        <v>2500955</v>
      </c>
      <c r="E101" s="2">
        <f>ROUND(+'Phys. Thy.'!F96,0)</f>
        <v>38220</v>
      </c>
      <c r="F101" s="7">
        <f t="shared" si="3"/>
        <v>65.44</v>
      </c>
      <c r="G101" s="2">
        <f>ROUND(SUM('Phys. Thy.'!Q198:R198),0)</f>
        <v>2037224</v>
      </c>
      <c r="H101" s="2">
        <f>ROUND(+'Phys. Thy.'!F198,0)</f>
        <v>35848</v>
      </c>
      <c r="I101" s="7">
        <f t="shared" si="4"/>
        <v>56.83</v>
      </c>
      <c r="J101" s="7"/>
      <c r="K101" s="8">
        <f t="shared" si="5"/>
        <v>-0.13159999999999999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ROUND(SUM('Phys. Thy.'!Q97:R97),0)</f>
        <v>0</v>
      </c>
      <c r="E102" s="2">
        <f>ROUND(+'Phys. Thy.'!F97,0)</f>
        <v>0</v>
      </c>
      <c r="F102" s="7" t="str">
        <f t="shared" si="3"/>
        <v/>
      </c>
      <c r="G102" s="2">
        <f>ROUND(SUM('Phys. Thy.'!Q199:R199),0)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ROUND(SUM('Phys. Thy.'!Q98:R98),0)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Thy.'!Q200:R200),0)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ROUND(SUM('Phys. Thy.'!Q99:R99),0)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Thy.'!Q201:R201),0)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ROUND(SUM('Phys. Thy.'!Q100:R100),0)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Thy.'!Q202:R202),0)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ROUND(SUM('Phys. Thy.'!Q101:R101),0)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Thy.'!Q203:R203),0)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ROUND(SUM('Phys. Thy.'!Q102:R102),0)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Thy.'!Q204:R204),0)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ROUND(SUM('Phys. Thy.'!Q103:R103),0)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Thy.'!Q205:R205),0)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K15" sqref="K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22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4</v>
      </c>
      <c r="F9" s="1" t="s">
        <v>4</v>
      </c>
      <c r="G9" s="1" t="s">
        <v>55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6431738</v>
      </c>
      <c r="E10" s="2">
        <f>ROUND(+'Phys. Thy.'!F5,0)</f>
        <v>120383</v>
      </c>
      <c r="F10" s="7">
        <f>IF(D10=0,"",IF(E10=0,"",ROUND(D10/E10,2)))</f>
        <v>53.43</v>
      </c>
      <c r="G10" s="2">
        <f>ROUND(+'Phys. Thy.'!G107,0)</f>
        <v>6513080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2602527</v>
      </c>
      <c r="E11" s="2">
        <f>ROUND(+'Phys. Thy.'!F6,0)</f>
        <v>63491</v>
      </c>
      <c r="F11" s="7">
        <f t="shared" ref="F11:F74" si="0">IF(D11=0,"",IF(E11=0,"",ROUND(D11/E11,2)))</f>
        <v>40.99</v>
      </c>
      <c r="G11" s="2">
        <f>ROUND(+'Phys. Thy.'!G108,0)</f>
        <v>2720774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57753</v>
      </c>
      <c r="E12" s="2">
        <f>ROUND(+'Phys. Thy.'!F7,0)</f>
        <v>16581</v>
      </c>
      <c r="F12" s="7">
        <f t="shared" si="0"/>
        <v>3.48</v>
      </c>
      <c r="G12" s="2">
        <f>ROUND(+'Phys. Thy.'!G109,0)</f>
        <v>58877</v>
      </c>
      <c r="H12" s="2">
        <f>ROUND(+'Phys. Thy.'!F109,0)</f>
        <v>14954</v>
      </c>
      <c r="I12" s="7">
        <f t="shared" si="1"/>
        <v>3.94</v>
      </c>
      <c r="J12" s="7"/>
      <c r="K12" s="8">
        <f t="shared" si="2"/>
        <v>0.13220000000000001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9034475</v>
      </c>
      <c r="E13" s="2">
        <f>ROUND(+'Phys. Thy.'!F8,0)</f>
        <v>285365</v>
      </c>
      <c r="F13" s="7">
        <f t="shared" si="0"/>
        <v>31.66</v>
      </c>
      <c r="G13" s="2">
        <f>ROUND(+'Phys. Thy.'!G110,0)</f>
        <v>8485465</v>
      </c>
      <c r="H13" s="2">
        <f>ROUND(+'Phys. Thy.'!F110,0)</f>
        <v>263683</v>
      </c>
      <c r="I13" s="7">
        <f t="shared" si="1"/>
        <v>32.18</v>
      </c>
      <c r="J13" s="7"/>
      <c r="K13" s="8">
        <f t="shared" si="2"/>
        <v>1.6400000000000001E-2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2708932</v>
      </c>
      <c r="E14" s="2">
        <f>ROUND(+'Phys. Thy.'!F9,0)</f>
        <v>0</v>
      </c>
      <c r="F14" s="7" t="str">
        <f t="shared" si="0"/>
        <v/>
      </c>
      <c r="G14" s="2">
        <f>ROUND(+'Phys. Thy.'!G111,0)</f>
        <v>2975973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2">
        <f>ROUND(+'Phys. Thy.'!F10,0)</f>
        <v>0</v>
      </c>
      <c r="F15" s="7" t="str">
        <f t="shared" si="0"/>
        <v/>
      </c>
      <c r="G15" s="2">
        <f>ROUND(+'Phys. Thy.'!G112,0)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529698</v>
      </c>
      <c r="E16" s="2">
        <f>ROUND(+'Phys. Thy.'!F11,0)</f>
        <v>27536</v>
      </c>
      <c r="F16" s="7">
        <f t="shared" si="0"/>
        <v>19.239999999999998</v>
      </c>
      <c r="G16" s="2">
        <f>ROUND(+'Phys. Thy.'!G113,0)</f>
        <v>581757</v>
      </c>
      <c r="H16" s="2">
        <f>ROUND(+'Phys. Thy.'!F113,0)</f>
        <v>32729</v>
      </c>
      <c r="I16" s="7">
        <f t="shared" si="1"/>
        <v>17.77</v>
      </c>
      <c r="J16" s="7"/>
      <c r="K16" s="8">
        <f t="shared" si="2"/>
        <v>-7.6399999999999996E-2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1348077</v>
      </c>
      <c r="E17" s="2">
        <f>ROUND(+'Phys. Thy.'!F12,0)</f>
        <v>60479</v>
      </c>
      <c r="F17" s="7">
        <f t="shared" si="0"/>
        <v>22.29</v>
      </c>
      <c r="G17" s="2">
        <f>ROUND(+'Phys. Thy.'!G114,0)</f>
        <v>1122728</v>
      </c>
      <c r="H17" s="2">
        <f>ROUND(+'Phys. Thy.'!F114,0)</f>
        <v>22929</v>
      </c>
      <c r="I17" s="7">
        <f t="shared" si="1"/>
        <v>48.97</v>
      </c>
      <c r="J17" s="7"/>
      <c r="K17" s="8">
        <f t="shared" si="2"/>
        <v>1.1969000000000001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70528</v>
      </c>
      <c r="E18" s="2">
        <f>ROUND(+'Phys. Thy.'!F13,0)</f>
        <v>951</v>
      </c>
      <c r="F18" s="7">
        <f t="shared" si="0"/>
        <v>74.16</v>
      </c>
      <c r="G18" s="2">
        <f>ROUND(+'Phys. Thy.'!G115,0)</f>
        <v>2651</v>
      </c>
      <c r="H18" s="2">
        <f>ROUND(+'Phys. Thy.'!F115,0)</f>
        <v>991</v>
      </c>
      <c r="I18" s="7">
        <f t="shared" si="1"/>
        <v>2.68</v>
      </c>
      <c r="J18" s="7"/>
      <c r="K18" s="8">
        <f t="shared" si="2"/>
        <v>-0.96389999999999998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1385828</v>
      </c>
      <c r="E19" s="2">
        <f>ROUND(+'Phys. Thy.'!F14,0)</f>
        <v>66306</v>
      </c>
      <c r="F19" s="7">
        <f t="shared" si="0"/>
        <v>20.9</v>
      </c>
      <c r="G19" s="2">
        <f>ROUND(+'Phys. Thy.'!G116,0)</f>
        <v>1026791</v>
      </c>
      <c r="H19" s="2">
        <f>ROUND(+'Phys. Thy.'!F116,0)</f>
        <v>63909</v>
      </c>
      <c r="I19" s="7">
        <f t="shared" si="1"/>
        <v>16.07</v>
      </c>
      <c r="J19" s="7"/>
      <c r="K19" s="8">
        <f t="shared" si="2"/>
        <v>-0.2311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5194901</v>
      </c>
      <c r="E20" s="2">
        <f>ROUND(+'Phys. Thy.'!F15,0)</f>
        <v>89482</v>
      </c>
      <c r="F20" s="7">
        <f t="shared" si="0"/>
        <v>58.06</v>
      </c>
      <c r="G20" s="2">
        <f>ROUND(+'Phys. Thy.'!G117,0)</f>
        <v>5461469</v>
      </c>
      <c r="H20" s="2">
        <f>ROUND(+'Phys. Thy.'!F117,0)</f>
        <v>93804</v>
      </c>
      <c r="I20" s="7">
        <f t="shared" si="1"/>
        <v>58.22</v>
      </c>
      <c r="J20" s="7"/>
      <c r="K20" s="8">
        <f t="shared" si="2"/>
        <v>2.8E-3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3121441</v>
      </c>
      <c r="E21" s="2">
        <f>ROUND(+'Phys. Thy.'!F16,0)</f>
        <v>148335</v>
      </c>
      <c r="F21" s="7">
        <f t="shared" si="0"/>
        <v>21.04</v>
      </c>
      <c r="G21" s="2">
        <f>ROUND(+'Phys. Thy.'!G118,0)</f>
        <v>3097662</v>
      </c>
      <c r="H21" s="2">
        <f>ROUND(+'Phys. Thy.'!F118,0)</f>
        <v>144671</v>
      </c>
      <c r="I21" s="7">
        <f t="shared" si="1"/>
        <v>21.41</v>
      </c>
      <c r="J21" s="7"/>
      <c r="K21" s="8">
        <f t="shared" si="2"/>
        <v>1.7600000000000001E-2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320</v>
      </c>
      <c r="E22" s="2">
        <f>ROUND(+'Phys. Thy.'!F17,0)</f>
        <v>2024</v>
      </c>
      <c r="F22" s="7">
        <f t="shared" si="0"/>
        <v>0.16</v>
      </c>
      <c r="G22" s="2">
        <f>ROUND(+'Phys. Thy.'!G119,0)</f>
        <v>3569</v>
      </c>
      <c r="H22" s="2">
        <f>ROUND(+'Phys. Thy.'!F119,0)</f>
        <v>1982</v>
      </c>
      <c r="I22" s="7">
        <f t="shared" si="1"/>
        <v>1.8</v>
      </c>
      <c r="J22" s="7"/>
      <c r="K22" s="8">
        <f t="shared" si="2"/>
        <v>10.25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Thy.'!G18,0)</f>
        <v>618732</v>
      </c>
      <c r="E23" s="2">
        <f>ROUND(+'Phys. Thy.'!F18,0)</f>
        <v>24393</v>
      </c>
      <c r="F23" s="7">
        <f t="shared" si="0"/>
        <v>25.37</v>
      </c>
      <c r="G23" s="2">
        <f>ROUND(+'Phys. Thy.'!G120,0)</f>
        <v>622390</v>
      </c>
      <c r="H23" s="2">
        <f>ROUND(+'Phys. Thy.'!F120,0)</f>
        <v>22545</v>
      </c>
      <c r="I23" s="7">
        <f t="shared" si="1"/>
        <v>27.61</v>
      </c>
      <c r="J23" s="7"/>
      <c r="K23" s="8">
        <f t="shared" si="2"/>
        <v>8.8300000000000003E-2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2768999</v>
      </c>
      <c r="E24" s="2">
        <f>ROUND(+'Phys. Thy.'!F19,0)</f>
        <v>87536</v>
      </c>
      <c r="F24" s="7">
        <f t="shared" si="0"/>
        <v>31.63</v>
      </c>
      <c r="G24" s="2">
        <f>ROUND(+'Phys. Thy.'!G121,0)</f>
        <v>2797136</v>
      </c>
      <c r="H24" s="2">
        <f>ROUND(+'Phys. Thy.'!F121,0)</f>
        <v>81713</v>
      </c>
      <c r="I24" s="7">
        <f t="shared" si="1"/>
        <v>34.229999999999997</v>
      </c>
      <c r="J24" s="7"/>
      <c r="K24" s="8">
        <f t="shared" si="2"/>
        <v>8.2199999999999995E-2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650277</v>
      </c>
      <c r="E25" s="2">
        <f>ROUND(+'Phys. Thy.'!F20,0)</f>
        <v>21917</v>
      </c>
      <c r="F25" s="7">
        <f t="shared" si="0"/>
        <v>29.67</v>
      </c>
      <c r="G25" s="2">
        <f>ROUND(+'Phys. Thy.'!G122,0)</f>
        <v>686621</v>
      </c>
      <c r="H25" s="2">
        <f>ROUND(+'Phys. Thy.'!F122,0)</f>
        <v>22957</v>
      </c>
      <c r="I25" s="7">
        <f t="shared" si="1"/>
        <v>29.91</v>
      </c>
      <c r="J25" s="7"/>
      <c r="K25" s="8">
        <f t="shared" si="2"/>
        <v>8.0999999999999996E-3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Thy.'!G21,0)</f>
        <v>0</v>
      </c>
      <c r="E26" s="2">
        <f>ROUND(+'Phys. Thy.'!F21,0)</f>
        <v>0</v>
      </c>
      <c r="F26" s="7" t="str">
        <f t="shared" si="0"/>
        <v/>
      </c>
      <c r="G26" s="2">
        <f>ROUND(+'Phys. Thy.'!G123,0)</f>
        <v>614513</v>
      </c>
      <c r="H26" s="2">
        <f>ROUND(+'Phys. Thy.'!F123,0)</f>
        <v>6111</v>
      </c>
      <c r="I26" s="7">
        <f t="shared" si="1"/>
        <v>100.56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Thy.'!G22,0)</f>
        <v>0</v>
      </c>
      <c r="E27" s="2">
        <f>ROUND(+'Phys. Thy.'!F22,0)</f>
        <v>14741</v>
      </c>
      <c r="F27" s="7" t="str">
        <f t="shared" si="0"/>
        <v/>
      </c>
      <c r="G27" s="2">
        <f>ROUND(+'Phys. Thy.'!G124,0)</f>
        <v>0</v>
      </c>
      <c r="H27" s="2">
        <f>ROUND(+'Phys. Thy.'!F124,0)</f>
        <v>18460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Thy.'!G23,0)</f>
        <v>0</v>
      </c>
      <c r="E28" s="2">
        <f>ROUND(+'Phys. Thy.'!F23,0)</f>
        <v>7726</v>
      </c>
      <c r="F28" s="7" t="str">
        <f t="shared" si="0"/>
        <v/>
      </c>
      <c r="G28" s="2">
        <f>ROUND(+'Phys. Thy.'!G125,0)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Thy.'!G24,0)</f>
        <v>2068023</v>
      </c>
      <c r="E29" s="2">
        <f>ROUND(+'Phys. Thy.'!F24,0)</f>
        <v>0</v>
      </c>
      <c r="F29" s="7" t="str">
        <f t="shared" si="0"/>
        <v/>
      </c>
      <c r="G29" s="2">
        <f>ROUND(+'Phys. Thy.'!G126,0)</f>
        <v>2289623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Thy.'!G25,0)</f>
        <v>396731</v>
      </c>
      <c r="E30" s="2">
        <f>ROUND(+'Phys. Thy.'!F25,0)</f>
        <v>0</v>
      </c>
      <c r="F30" s="7" t="str">
        <f t="shared" si="0"/>
        <v/>
      </c>
      <c r="G30" s="2">
        <f>ROUND(+'Phys. Thy.'!G127,0)</f>
        <v>424806</v>
      </c>
      <c r="H30" s="2">
        <f>ROUND(+'Phys. Thy.'!F127,0)</f>
        <v>290012</v>
      </c>
      <c r="I30" s="7">
        <f t="shared" si="1"/>
        <v>1.46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Thy.'!G26,0)</f>
        <v>0</v>
      </c>
      <c r="E31" s="2">
        <f>ROUND(+'Phys. Thy.'!F26,0)</f>
        <v>0</v>
      </c>
      <c r="F31" s="7" t="str">
        <f t="shared" si="0"/>
        <v/>
      </c>
      <c r="G31" s="2">
        <f>ROUND(+'Phys. Thy.'!G128,0)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Thy.'!G27,0)</f>
        <v>2450325</v>
      </c>
      <c r="E32" s="2">
        <f>ROUND(+'Phys. Thy.'!F27,0)</f>
        <v>149050</v>
      </c>
      <c r="F32" s="7">
        <f t="shared" si="0"/>
        <v>16.440000000000001</v>
      </c>
      <c r="G32" s="2">
        <f>ROUND(+'Phys. Thy.'!G129,0)</f>
        <v>1811683</v>
      </c>
      <c r="H32" s="2">
        <f>ROUND(+'Phys. Thy.'!F129,0)</f>
        <v>114364</v>
      </c>
      <c r="I32" s="7">
        <f t="shared" si="1"/>
        <v>15.84</v>
      </c>
      <c r="J32" s="7"/>
      <c r="K32" s="8">
        <f t="shared" si="2"/>
        <v>-3.6499999999999998E-2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Thy.'!G28,0)</f>
        <v>0</v>
      </c>
      <c r="E33" s="2">
        <f>ROUND(+'Phys. Thy.'!F28,0)</f>
        <v>29106</v>
      </c>
      <c r="F33" s="7" t="str">
        <f t="shared" si="0"/>
        <v/>
      </c>
      <c r="G33" s="2">
        <f>ROUND(+'Phys. Thy.'!G130,0)</f>
        <v>0</v>
      </c>
      <c r="H33" s="2">
        <f>ROUND(+'Phys. Thy.'!F130,0)</f>
        <v>54817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Thy.'!G29,0)</f>
        <v>369551</v>
      </c>
      <c r="E34" s="2">
        <f>ROUND(+'Phys. Thy.'!F29,0)</f>
        <v>11702</v>
      </c>
      <c r="F34" s="7">
        <f t="shared" si="0"/>
        <v>31.58</v>
      </c>
      <c r="G34" s="2">
        <f>ROUND(+'Phys. Thy.'!G131,0)</f>
        <v>372197</v>
      </c>
      <c r="H34" s="2">
        <f>ROUND(+'Phys. Thy.'!F131,0)</f>
        <v>11697</v>
      </c>
      <c r="I34" s="7">
        <f t="shared" si="1"/>
        <v>31.82</v>
      </c>
      <c r="J34" s="7"/>
      <c r="K34" s="8">
        <f t="shared" si="2"/>
        <v>7.6E-3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Thy.'!G30,0)</f>
        <v>19023</v>
      </c>
      <c r="E35" s="2">
        <f>ROUND(+'Phys. Thy.'!F30,0)</f>
        <v>0</v>
      </c>
      <c r="F35" s="7" t="str">
        <f t="shared" si="0"/>
        <v/>
      </c>
      <c r="G35" s="2">
        <f>ROUND(+'Phys. Thy.'!G132,0)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Thy.'!G31,0)</f>
        <v>176310</v>
      </c>
      <c r="E36" s="2">
        <f>ROUND(+'Phys. Thy.'!F31,0)</f>
        <v>4879</v>
      </c>
      <c r="F36" s="7">
        <f t="shared" si="0"/>
        <v>36.14</v>
      </c>
      <c r="G36" s="2">
        <f>ROUND(+'Phys. Thy.'!G133,0)</f>
        <v>194630</v>
      </c>
      <c r="H36" s="2">
        <f>ROUND(+'Phys. Thy.'!F133,0)</f>
        <v>6931</v>
      </c>
      <c r="I36" s="7">
        <f t="shared" si="1"/>
        <v>28.08</v>
      </c>
      <c r="J36" s="7"/>
      <c r="K36" s="8">
        <f t="shared" si="2"/>
        <v>-0.223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Thy.'!G32,0)</f>
        <v>3179585</v>
      </c>
      <c r="E37" s="2">
        <f>ROUND(+'Phys. Thy.'!F32,0)</f>
        <v>159595</v>
      </c>
      <c r="F37" s="7">
        <f t="shared" si="0"/>
        <v>19.920000000000002</v>
      </c>
      <c r="G37" s="2">
        <f>ROUND(+'Phys. Thy.'!G134,0)</f>
        <v>3301806</v>
      </c>
      <c r="H37" s="2">
        <f>ROUND(+'Phys. Thy.'!F134,0)</f>
        <v>169535</v>
      </c>
      <c r="I37" s="7">
        <f t="shared" si="1"/>
        <v>19.48</v>
      </c>
      <c r="J37" s="7"/>
      <c r="K37" s="8">
        <f t="shared" si="2"/>
        <v>-2.2100000000000002E-2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Thy.'!G33,0)</f>
        <v>139071</v>
      </c>
      <c r="E38" s="2">
        <f>ROUND(+'Phys. Thy.'!F33,0)</f>
        <v>5602</v>
      </c>
      <c r="F38" s="7">
        <f t="shared" si="0"/>
        <v>24.83</v>
      </c>
      <c r="G38" s="2">
        <f>ROUND(+'Phys. Thy.'!G135,0)</f>
        <v>150148</v>
      </c>
      <c r="H38" s="2">
        <f>ROUND(+'Phys. Thy.'!F135,0)</f>
        <v>5235</v>
      </c>
      <c r="I38" s="7">
        <f t="shared" si="1"/>
        <v>28.68</v>
      </c>
      <c r="J38" s="7"/>
      <c r="K38" s="8">
        <f t="shared" si="2"/>
        <v>0.15509999999999999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Thy.'!G34,0)</f>
        <v>4159548</v>
      </c>
      <c r="E39" s="2">
        <f>ROUND(+'Phys. Thy.'!F34,0)</f>
        <v>3188773</v>
      </c>
      <c r="F39" s="7">
        <f t="shared" si="0"/>
        <v>1.3</v>
      </c>
      <c r="G39" s="2">
        <f>ROUND(+'Phys. Thy.'!G136,0)</f>
        <v>4177855</v>
      </c>
      <c r="H39" s="2">
        <f>ROUND(+'Phys. Thy.'!F136,0)</f>
        <v>3082308</v>
      </c>
      <c r="I39" s="7">
        <f t="shared" si="1"/>
        <v>1.36</v>
      </c>
      <c r="J39" s="7"/>
      <c r="K39" s="8">
        <f t="shared" si="2"/>
        <v>4.6199999999999998E-2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Thy.'!G35,0)</f>
        <v>1106711</v>
      </c>
      <c r="E40" s="2">
        <f>ROUND(+'Phys. Thy.'!F35,0)</f>
        <v>24983</v>
      </c>
      <c r="F40" s="7">
        <f t="shared" si="0"/>
        <v>44.3</v>
      </c>
      <c r="G40" s="2">
        <f>ROUND(+'Phys. Thy.'!G137,0)</f>
        <v>1325268</v>
      </c>
      <c r="H40" s="2">
        <f>ROUND(+'Phys. Thy.'!F137,0)</f>
        <v>35020</v>
      </c>
      <c r="I40" s="7">
        <f t="shared" si="1"/>
        <v>37.840000000000003</v>
      </c>
      <c r="J40" s="7"/>
      <c r="K40" s="8">
        <f t="shared" si="2"/>
        <v>-0.14580000000000001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Thy.'!G36,0)</f>
        <v>453861</v>
      </c>
      <c r="E41" s="2">
        <f>ROUND(+'Phys. Thy.'!F36,0)</f>
        <v>17859</v>
      </c>
      <c r="F41" s="7">
        <f t="shared" si="0"/>
        <v>25.41</v>
      </c>
      <c r="G41" s="2">
        <f>ROUND(+'Phys. Thy.'!G138,0)</f>
        <v>473695</v>
      </c>
      <c r="H41" s="2">
        <f>ROUND(+'Phys. Thy.'!F138,0)</f>
        <v>17095</v>
      </c>
      <c r="I41" s="7">
        <f t="shared" si="1"/>
        <v>27.71</v>
      </c>
      <c r="J41" s="7"/>
      <c r="K41" s="8">
        <f t="shared" si="2"/>
        <v>9.0499999999999997E-2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Thy.'!G37,0)</f>
        <v>1138481</v>
      </c>
      <c r="E42" s="2">
        <f>ROUND(+'Phys. Thy.'!F37,0)</f>
        <v>41171</v>
      </c>
      <c r="F42" s="7">
        <f t="shared" si="0"/>
        <v>27.65</v>
      </c>
      <c r="G42" s="2">
        <f>ROUND(+'Phys. Thy.'!G139,0)</f>
        <v>1050570</v>
      </c>
      <c r="H42" s="2">
        <f>ROUND(+'Phys. Thy.'!F139,0)</f>
        <v>44068</v>
      </c>
      <c r="I42" s="7">
        <f t="shared" si="1"/>
        <v>23.84</v>
      </c>
      <c r="J42" s="7"/>
      <c r="K42" s="8">
        <f t="shared" si="2"/>
        <v>-0.13780000000000001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Thy.'!G38,0)</f>
        <v>0</v>
      </c>
      <c r="E43" s="2">
        <f>ROUND(+'Phys. Thy.'!F38,0)</f>
        <v>0</v>
      </c>
      <c r="F43" s="7" t="str">
        <f t="shared" si="0"/>
        <v/>
      </c>
      <c r="G43" s="2">
        <f>ROUND(+'Phys. Thy.'!G140,0)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Thy.'!G39,0)</f>
        <v>0</v>
      </c>
      <c r="E44" s="2">
        <f>ROUND(+'Phys. Thy.'!F39,0)</f>
        <v>4809</v>
      </c>
      <c r="F44" s="7" t="str">
        <f t="shared" si="0"/>
        <v/>
      </c>
      <c r="G44" s="2">
        <f>ROUND(+'Phys. Thy.'!G141,0)</f>
        <v>0</v>
      </c>
      <c r="H44" s="2">
        <f>ROUND(+'Phys. Thy.'!F141,0)</f>
        <v>5176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Thy.'!G40,0)</f>
        <v>529183</v>
      </c>
      <c r="E45" s="2">
        <f>ROUND(+'Phys. Thy.'!F40,0)</f>
        <v>23283</v>
      </c>
      <c r="F45" s="7">
        <f t="shared" si="0"/>
        <v>22.73</v>
      </c>
      <c r="G45" s="2">
        <f>ROUND(+'Phys. Thy.'!G142,0)</f>
        <v>497173</v>
      </c>
      <c r="H45" s="2">
        <f>ROUND(+'Phys. Thy.'!F142,0)</f>
        <v>22264</v>
      </c>
      <c r="I45" s="7">
        <f t="shared" si="1"/>
        <v>22.33</v>
      </c>
      <c r="J45" s="7"/>
      <c r="K45" s="8">
        <f t="shared" si="2"/>
        <v>-1.7600000000000001E-2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Thy.'!G41,0)</f>
        <v>0</v>
      </c>
      <c r="E46" s="2">
        <f>ROUND(+'Phys. Thy.'!F41,0)</f>
        <v>3008</v>
      </c>
      <c r="F46" s="7" t="str">
        <f t="shared" si="0"/>
        <v/>
      </c>
      <c r="G46" s="2">
        <f>ROUND(+'Phys. Thy.'!G143,0)</f>
        <v>0</v>
      </c>
      <c r="H46" s="2">
        <f>ROUND(+'Phys. Thy.'!F143,0)</f>
        <v>3349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Thy.'!G42,0)</f>
        <v>109746</v>
      </c>
      <c r="E47" s="2">
        <f>ROUND(+'Phys. Thy.'!F42,0)</f>
        <v>4786</v>
      </c>
      <c r="F47" s="7">
        <f t="shared" si="0"/>
        <v>22.93</v>
      </c>
      <c r="G47" s="2">
        <f>ROUND(+'Phys. Thy.'!G144,0)</f>
        <v>191658</v>
      </c>
      <c r="H47" s="2">
        <f>ROUND(+'Phys. Thy.'!F144,0)</f>
        <v>8412</v>
      </c>
      <c r="I47" s="7">
        <f t="shared" si="1"/>
        <v>22.78</v>
      </c>
      <c r="J47" s="7"/>
      <c r="K47" s="8">
        <f t="shared" si="2"/>
        <v>-6.4999999999999997E-3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Thy.'!G43,0)</f>
        <v>0</v>
      </c>
      <c r="E48" s="2">
        <f>ROUND(+'Phys. Thy.'!F43,0)</f>
        <v>0</v>
      </c>
      <c r="F48" s="7" t="str">
        <f t="shared" si="0"/>
        <v/>
      </c>
      <c r="G48" s="2">
        <f>ROUND(+'Phys. Thy.'!G145,0)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Thy.'!G44,0)</f>
        <v>0</v>
      </c>
      <c r="E49" s="2">
        <f>ROUND(+'Phys. Thy.'!F44,0)</f>
        <v>8854</v>
      </c>
      <c r="F49" s="7" t="str">
        <f t="shared" si="0"/>
        <v/>
      </c>
      <c r="G49" s="2">
        <f>ROUND(+'Phys. Thy.'!G146,0)</f>
        <v>0</v>
      </c>
      <c r="H49" s="2">
        <f>ROUND(+'Phys. Thy.'!F146,0)</f>
        <v>49805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Thy.'!G45,0)</f>
        <v>4572169</v>
      </c>
      <c r="E50" s="2">
        <f>ROUND(+'Phys. Thy.'!F45,0)</f>
        <v>181359</v>
      </c>
      <c r="F50" s="7">
        <f t="shared" si="0"/>
        <v>25.21</v>
      </c>
      <c r="G50" s="2">
        <f>ROUND(+'Phys. Thy.'!G147,0)</f>
        <v>5233211</v>
      </c>
      <c r="H50" s="2">
        <f>ROUND(+'Phys. Thy.'!F147,0)</f>
        <v>193690</v>
      </c>
      <c r="I50" s="7">
        <f t="shared" si="1"/>
        <v>27.02</v>
      </c>
      <c r="J50" s="7"/>
      <c r="K50" s="8">
        <f t="shared" si="2"/>
        <v>7.1800000000000003E-2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Thy.'!G46,0)</f>
        <v>0</v>
      </c>
      <c r="E51" s="2">
        <f>ROUND(+'Phys. Thy.'!F46,0)</f>
        <v>0</v>
      </c>
      <c r="F51" s="7" t="str">
        <f t="shared" si="0"/>
        <v/>
      </c>
      <c r="G51" s="2">
        <f>ROUND(+'Phys. Thy.'!G148,0)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Thy.'!G47,0)</f>
        <v>2445700</v>
      </c>
      <c r="E52" s="2">
        <f>ROUND(+'Phys. Thy.'!F47,0)</f>
        <v>81604</v>
      </c>
      <c r="F52" s="7">
        <f t="shared" si="0"/>
        <v>29.97</v>
      </c>
      <c r="G52" s="2">
        <f>ROUND(+'Phys. Thy.'!G149,0)</f>
        <v>2390928</v>
      </c>
      <c r="H52" s="2">
        <f>ROUND(+'Phys. Thy.'!F149,0)</f>
        <v>74842</v>
      </c>
      <c r="I52" s="7">
        <f t="shared" si="1"/>
        <v>31.95</v>
      </c>
      <c r="J52" s="7"/>
      <c r="K52" s="8">
        <f t="shared" si="2"/>
        <v>6.6100000000000006E-2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Thy.'!G48,0)</f>
        <v>1662900</v>
      </c>
      <c r="E53" s="2">
        <f>ROUND(+'Phys. Thy.'!F48,0)</f>
        <v>0</v>
      </c>
      <c r="F53" s="7" t="str">
        <f t="shared" si="0"/>
        <v/>
      </c>
      <c r="G53" s="2">
        <f>ROUND(+'Phys. Thy.'!G150,0)</f>
        <v>1921427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Thy.'!G49,0)</f>
        <v>967531</v>
      </c>
      <c r="E54" s="2">
        <f>ROUND(+'Phys. Thy.'!F49,0)</f>
        <v>43226</v>
      </c>
      <c r="F54" s="7">
        <f t="shared" si="0"/>
        <v>22.38</v>
      </c>
      <c r="G54" s="2">
        <f>ROUND(+'Phys. Thy.'!G151,0)</f>
        <v>1099363</v>
      </c>
      <c r="H54" s="2">
        <f>ROUND(+'Phys. Thy.'!F151,0)</f>
        <v>45768</v>
      </c>
      <c r="I54" s="7">
        <f t="shared" si="1"/>
        <v>24.02</v>
      </c>
      <c r="J54" s="7"/>
      <c r="K54" s="8">
        <f t="shared" si="2"/>
        <v>7.3300000000000004E-2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Thy.'!G50,0)</f>
        <v>1092997</v>
      </c>
      <c r="E55" s="2">
        <f>ROUND(+'Phys. Thy.'!F50,0)</f>
        <v>16345</v>
      </c>
      <c r="F55" s="7">
        <f t="shared" si="0"/>
        <v>66.87</v>
      </c>
      <c r="G55" s="2">
        <f>ROUND(+'Phys. Thy.'!G152,0)</f>
        <v>1119594</v>
      </c>
      <c r="H55" s="2">
        <f>ROUND(+'Phys. Thy.'!F152,0)</f>
        <v>15720</v>
      </c>
      <c r="I55" s="7">
        <f t="shared" si="1"/>
        <v>71.22</v>
      </c>
      <c r="J55" s="7"/>
      <c r="K55" s="8">
        <f t="shared" si="2"/>
        <v>6.5100000000000005E-2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Thy.'!G51,0)</f>
        <v>268312</v>
      </c>
      <c r="E56" s="2">
        <f>ROUND(+'Phys. Thy.'!F51,0)</f>
        <v>4222</v>
      </c>
      <c r="F56" s="7">
        <f t="shared" si="0"/>
        <v>63.55</v>
      </c>
      <c r="G56" s="2">
        <f>ROUND(+'Phys. Thy.'!G153,0)</f>
        <v>427934</v>
      </c>
      <c r="H56" s="2">
        <f>ROUND(+'Phys. Thy.'!F153,0)</f>
        <v>7750</v>
      </c>
      <c r="I56" s="7">
        <f t="shared" si="1"/>
        <v>55.22</v>
      </c>
      <c r="J56" s="7"/>
      <c r="K56" s="8">
        <f t="shared" si="2"/>
        <v>-0.13109999999999999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Thy.'!G52,0)</f>
        <v>1132407</v>
      </c>
      <c r="E57" s="2">
        <f>ROUND(+'Phys. Thy.'!F52,0)</f>
        <v>0</v>
      </c>
      <c r="F57" s="7" t="str">
        <f t="shared" si="0"/>
        <v/>
      </c>
      <c r="G57" s="2">
        <f>ROUND(+'Phys. Thy.'!G154,0)</f>
        <v>1216888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Thy.'!G53,0)</f>
        <v>2643</v>
      </c>
      <c r="E58" s="2">
        <f>ROUND(+'Phys. Thy.'!F53,0)</f>
        <v>84869</v>
      </c>
      <c r="F58" s="7">
        <f t="shared" si="0"/>
        <v>0.03</v>
      </c>
      <c r="G58" s="2">
        <f>ROUND(+'Phys. Thy.'!G155,0)</f>
        <v>0</v>
      </c>
      <c r="H58" s="2">
        <f>ROUND(+'Phys. Thy.'!F155,0)</f>
        <v>90993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Thy.'!G54,0)</f>
        <v>863229</v>
      </c>
      <c r="E59" s="2">
        <f>ROUND(+'Phys. Thy.'!F54,0)</f>
        <v>31134</v>
      </c>
      <c r="F59" s="7">
        <f t="shared" si="0"/>
        <v>27.73</v>
      </c>
      <c r="G59" s="2">
        <f>ROUND(+'Phys. Thy.'!G156,0)</f>
        <v>983879</v>
      </c>
      <c r="H59" s="2">
        <f>ROUND(+'Phys. Thy.'!F156,0)</f>
        <v>33369</v>
      </c>
      <c r="I59" s="7">
        <f t="shared" si="1"/>
        <v>29.48</v>
      </c>
      <c r="J59" s="7"/>
      <c r="K59" s="8">
        <f t="shared" si="2"/>
        <v>6.3100000000000003E-2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Thy.'!G55,0)</f>
        <v>0</v>
      </c>
      <c r="E60" s="2">
        <f>ROUND(+'Phys. Thy.'!F55,0)</f>
        <v>0</v>
      </c>
      <c r="F60" s="7" t="str">
        <f t="shared" si="0"/>
        <v/>
      </c>
      <c r="G60" s="2">
        <f>ROUND(+'Phys. Thy.'!G157,0)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Thy.'!G56,0)</f>
        <v>3176408</v>
      </c>
      <c r="E61" s="2">
        <f>ROUND(+'Phys. Thy.'!F56,0)</f>
        <v>25105</v>
      </c>
      <c r="F61" s="7">
        <f t="shared" si="0"/>
        <v>126.52</v>
      </c>
      <c r="G61" s="2">
        <f>ROUND(+'Phys. Thy.'!G158,0)</f>
        <v>3434059</v>
      </c>
      <c r="H61" s="2">
        <f>ROUND(+'Phys. Thy.'!F158,0)</f>
        <v>27018</v>
      </c>
      <c r="I61" s="7">
        <f t="shared" si="1"/>
        <v>127.1</v>
      </c>
      <c r="J61" s="7"/>
      <c r="K61" s="8">
        <f t="shared" si="2"/>
        <v>4.5999999999999999E-3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Thy.'!G57,0)</f>
        <v>4532819</v>
      </c>
      <c r="E62" s="2">
        <f>ROUND(+'Phys. Thy.'!F57,0)</f>
        <v>194863</v>
      </c>
      <c r="F62" s="7">
        <f t="shared" si="0"/>
        <v>23.26</v>
      </c>
      <c r="G62" s="2">
        <f>ROUND(+'Phys. Thy.'!G159,0)</f>
        <v>4656207</v>
      </c>
      <c r="H62" s="2">
        <f>ROUND(+'Phys. Thy.'!F159,0)</f>
        <v>202613</v>
      </c>
      <c r="I62" s="7">
        <f t="shared" si="1"/>
        <v>22.98</v>
      </c>
      <c r="J62" s="7"/>
      <c r="K62" s="8">
        <f t="shared" si="2"/>
        <v>-1.2E-2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Thy.'!G58,0)</f>
        <v>314468</v>
      </c>
      <c r="E63" s="2">
        <f>ROUND(+'Phys. Thy.'!F58,0)</f>
        <v>9180</v>
      </c>
      <c r="F63" s="7">
        <f t="shared" si="0"/>
        <v>34.26</v>
      </c>
      <c r="G63" s="2">
        <f>ROUND(+'Phys. Thy.'!G160,0)</f>
        <v>363577</v>
      </c>
      <c r="H63" s="2">
        <f>ROUND(+'Phys. Thy.'!F160,0)</f>
        <v>9737</v>
      </c>
      <c r="I63" s="7">
        <f t="shared" si="1"/>
        <v>37.340000000000003</v>
      </c>
      <c r="J63" s="7"/>
      <c r="K63" s="8">
        <f t="shared" si="2"/>
        <v>8.9899999999999994E-2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Thy.'!G59,0)</f>
        <v>0</v>
      </c>
      <c r="E64" s="2">
        <f>ROUND(+'Phys. Thy.'!F59,0)</f>
        <v>17029</v>
      </c>
      <c r="F64" s="7" t="str">
        <f t="shared" si="0"/>
        <v/>
      </c>
      <c r="G64" s="2">
        <f>ROUND(+'Phys. Thy.'!G161,0)</f>
        <v>0</v>
      </c>
      <c r="H64" s="2">
        <f>ROUND(+'Phys. Thy.'!F161,0)</f>
        <v>14514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Thy.'!G60,0)</f>
        <v>168410</v>
      </c>
      <c r="E65" s="2">
        <f>ROUND(+'Phys. Thy.'!F60,0)</f>
        <v>4076</v>
      </c>
      <c r="F65" s="7">
        <f t="shared" si="0"/>
        <v>41.32</v>
      </c>
      <c r="G65" s="2">
        <f>ROUND(+'Phys. Thy.'!G162,0)</f>
        <v>171024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Thy.'!G61,0)</f>
        <v>0</v>
      </c>
      <c r="E66" s="2">
        <f>ROUND(+'Phys. Thy.'!F61,0)</f>
        <v>12329</v>
      </c>
      <c r="F66" s="7" t="str">
        <f t="shared" si="0"/>
        <v/>
      </c>
      <c r="G66" s="2">
        <f>ROUND(+'Phys. Thy.'!G163,0)</f>
        <v>0</v>
      </c>
      <c r="H66" s="2">
        <f>ROUND(+'Phys. Thy.'!F163,0)</f>
        <v>11836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Thy.'!G62,0)</f>
        <v>544358</v>
      </c>
      <c r="E67" s="2">
        <f>ROUND(+'Phys. Thy.'!F62,0)</f>
        <v>10703</v>
      </c>
      <c r="F67" s="7">
        <f t="shared" si="0"/>
        <v>50.86</v>
      </c>
      <c r="G67" s="2">
        <f>ROUND(+'Phys. Thy.'!G164,0)</f>
        <v>504515</v>
      </c>
      <c r="H67" s="2">
        <f>ROUND(+'Phys. Thy.'!F164,0)</f>
        <v>10795</v>
      </c>
      <c r="I67" s="7">
        <f t="shared" si="1"/>
        <v>46.74</v>
      </c>
      <c r="J67" s="7"/>
      <c r="K67" s="8">
        <f t="shared" si="2"/>
        <v>-8.1000000000000003E-2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Thy.'!G63,0)</f>
        <v>4467324</v>
      </c>
      <c r="E68" s="2">
        <f>ROUND(+'Phys. Thy.'!F63,0)</f>
        <v>53850</v>
      </c>
      <c r="F68" s="7">
        <f t="shared" si="0"/>
        <v>82.96</v>
      </c>
      <c r="G68" s="2">
        <f>ROUND(+'Phys. Thy.'!G165,0)</f>
        <v>4552542</v>
      </c>
      <c r="H68" s="2">
        <f>ROUND(+'Phys. Thy.'!F165,0)</f>
        <v>53556</v>
      </c>
      <c r="I68" s="7">
        <f t="shared" si="1"/>
        <v>85.01</v>
      </c>
      <c r="J68" s="7"/>
      <c r="K68" s="8">
        <f t="shared" si="2"/>
        <v>2.47E-2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Thy.'!G64,0)</f>
        <v>0</v>
      </c>
      <c r="E69" s="2">
        <f>ROUND(+'Phys. Thy.'!F64,0)</f>
        <v>0</v>
      </c>
      <c r="F69" s="7" t="str">
        <f t="shared" si="0"/>
        <v/>
      </c>
      <c r="G69" s="2">
        <f>ROUND(+'Phys. Thy.'!G166,0)</f>
        <v>877771</v>
      </c>
      <c r="H69" s="2">
        <f>ROUND(+'Phys. Thy.'!F166,0)</f>
        <v>18274</v>
      </c>
      <c r="I69" s="7">
        <f t="shared" si="1"/>
        <v>48.03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Thy.'!G65,0)</f>
        <v>2898938</v>
      </c>
      <c r="E70" s="2">
        <f>ROUND(+'Phys. Thy.'!F65,0)</f>
        <v>203062</v>
      </c>
      <c r="F70" s="7">
        <f t="shared" si="0"/>
        <v>14.28</v>
      </c>
      <c r="G70" s="2">
        <f>ROUND(+'Phys. Thy.'!G167,0)</f>
        <v>3221717</v>
      </c>
      <c r="H70" s="2">
        <f>ROUND(+'Phys. Thy.'!F167,0)</f>
        <v>227091</v>
      </c>
      <c r="I70" s="7">
        <f t="shared" si="1"/>
        <v>14.19</v>
      </c>
      <c r="J70" s="7"/>
      <c r="K70" s="8">
        <f t="shared" si="2"/>
        <v>-6.3E-3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Thy.'!G66,0)</f>
        <v>445608</v>
      </c>
      <c r="E71" s="2">
        <f>ROUND(+'Phys. Thy.'!F66,0)</f>
        <v>16408</v>
      </c>
      <c r="F71" s="7">
        <f t="shared" si="0"/>
        <v>27.16</v>
      </c>
      <c r="G71" s="2">
        <f>ROUND(+'Phys. Thy.'!G168,0)</f>
        <v>457155</v>
      </c>
      <c r="H71" s="2">
        <f>ROUND(+'Phys. Thy.'!F168,0)</f>
        <v>15059</v>
      </c>
      <c r="I71" s="7">
        <f t="shared" si="1"/>
        <v>30.36</v>
      </c>
      <c r="J71" s="7"/>
      <c r="K71" s="8">
        <f t="shared" si="2"/>
        <v>0.1178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Thy.'!G67,0)</f>
        <v>5662412</v>
      </c>
      <c r="E72" s="2">
        <f>ROUND(+'Phys. Thy.'!F67,0)</f>
        <v>9911</v>
      </c>
      <c r="F72" s="7">
        <f t="shared" si="0"/>
        <v>571.33000000000004</v>
      </c>
      <c r="G72" s="2">
        <f>ROUND(+'Phys. Thy.'!G169,0)</f>
        <v>6055301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Thy.'!G68,0)</f>
        <v>3064685</v>
      </c>
      <c r="E73" s="2">
        <f>ROUND(+'Phys. Thy.'!F68,0)</f>
        <v>143796</v>
      </c>
      <c r="F73" s="7">
        <f t="shared" si="0"/>
        <v>21.31</v>
      </c>
      <c r="G73" s="2">
        <f>ROUND(+'Phys. Thy.'!G170,0)</f>
        <v>3642022</v>
      </c>
      <c r="H73" s="2">
        <f>ROUND(+'Phys. Thy.'!F170,0)</f>
        <v>146555</v>
      </c>
      <c r="I73" s="7">
        <f t="shared" si="1"/>
        <v>24.85</v>
      </c>
      <c r="J73" s="7"/>
      <c r="K73" s="8">
        <f t="shared" si="2"/>
        <v>0.1661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Thy.'!G69,0)</f>
        <v>0</v>
      </c>
      <c r="E74" s="2">
        <f>ROUND(+'Phys. Thy.'!F69,0)</f>
        <v>0</v>
      </c>
      <c r="F74" s="7" t="str">
        <f t="shared" si="0"/>
        <v/>
      </c>
      <c r="G74" s="2">
        <f>ROUND(+'Phys. Thy.'!G171,0)</f>
        <v>0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Thy.'!G70,0)</f>
        <v>4016962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Thy.'!G172,0)</f>
        <v>4278258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Thy.'!G71,0)</f>
        <v>460523</v>
      </c>
      <c r="E76" s="2">
        <f>ROUND(+'Phys. Thy.'!F71,0)</f>
        <v>5503</v>
      </c>
      <c r="F76" s="7">
        <f t="shared" si="3"/>
        <v>83.69</v>
      </c>
      <c r="G76" s="2">
        <f>ROUND(+'Phys. Thy.'!G173,0)</f>
        <v>503310</v>
      </c>
      <c r="H76" s="2">
        <f>ROUND(+'Phys. Thy.'!F173,0)</f>
        <v>5852</v>
      </c>
      <c r="I76" s="7">
        <f t="shared" si="4"/>
        <v>86.01</v>
      </c>
      <c r="J76" s="7"/>
      <c r="K76" s="8">
        <f t="shared" si="5"/>
        <v>2.7699999999999999E-2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Thy.'!G72,0)</f>
        <v>0</v>
      </c>
      <c r="E77" s="2">
        <f>ROUND(+'Phys. Thy.'!F72,0)</f>
        <v>0</v>
      </c>
      <c r="F77" s="7" t="str">
        <f t="shared" si="3"/>
        <v/>
      </c>
      <c r="G77" s="2">
        <f>ROUND(+'Phys. Thy.'!G174,0)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Thy.'!G73,0)</f>
        <v>1764560</v>
      </c>
      <c r="E78" s="2">
        <f>ROUND(+'Phys. Thy.'!F73,0)</f>
        <v>93961</v>
      </c>
      <c r="F78" s="7">
        <f t="shared" si="3"/>
        <v>18.78</v>
      </c>
      <c r="G78" s="2">
        <f>ROUND(+'Phys. Thy.'!G175,0)</f>
        <v>1919892</v>
      </c>
      <c r="H78" s="2">
        <f>ROUND(+'Phys. Thy.'!F175,0)</f>
        <v>76968</v>
      </c>
      <c r="I78" s="7">
        <f t="shared" si="4"/>
        <v>24.94</v>
      </c>
      <c r="J78" s="7"/>
      <c r="K78" s="8">
        <f t="shared" si="5"/>
        <v>0.32800000000000001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Thy.'!G74,0)</f>
        <v>3985219</v>
      </c>
      <c r="E79" s="2">
        <f>ROUND(+'Phys. Thy.'!F74,0)</f>
        <v>134790</v>
      </c>
      <c r="F79" s="7">
        <f t="shared" si="3"/>
        <v>29.57</v>
      </c>
      <c r="G79" s="2">
        <f>ROUND(+'Phys. Thy.'!G176,0)</f>
        <v>3547182</v>
      </c>
      <c r="H79" s="2">
        <f>ROUND(+'Phys. Thy.'!F176,0)</f>
        <v>135758</v>
      </c>
      <c r="I79" s="7">
        <f t="shared" si="4"/>
        <v>26.13</v>
      </c>
      <c r="J79" s="7"/>
      <c r="K79" s="8">
        <f t="shared" si="5"/>
        <v>-0.1163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Thy.'!G75,0)</f>
        <v>1881597</v>
      </c>
      <c r="E80" s="2">
        <f>ROUND(+'Phys. Thy.'!F75,0)</f>
        <v>31482</v>
      </c>
      <c r="F80" s="7">
        <f t="shared" si="3"/>
        <v>59.77</v>
      </c>
      <c r="G80" s="2">
        <f>ROUND(+'Phys. Thy.'!G177,0)</f>
        <v>1983592</v>
      </c>
      <c r="H80" s="2">
        <f>ROUND(+'Phys. Thy.'!F177,0)</f>
        <v>33106</v>
      </c>
      <c r="I80" s="7">
        <f t="shared" si="4"/>
        <v>59.92</v>
      </c>
      <c r="J80" s="7"/>
      <c r="K80" s="8">
        <f t="shared" si="5"/>
        <v>2.5000000000000001E-3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Thy.'!G76,0)</f>
        <v>489080</v>
      </c>
      <c r="E81" s="2">
        <f>ROUND(+'Phys. Thy.'!F76,0)</f>
        <v>0</v>
      </c>
      <c r="F81" s="7" t="str">
        <f t="shared" si="3"/>
        <v/>
      </c>
      <c r="G81" s="2">
        <f>ROUND(+'Phys. Thy.'!G178,0)</f>
        <v>422556</v>
      </c>
      <c r="H81" s="2">
        <f>ROUND(+'Phys. Thy.'!F178,0)</f>
        <v>5742</v>
      </c>
      <c r="I81" s="7">
        <f t="shared" si="4"/>
        <v>73.59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Thy.'!G77,0)</f>
        <v>628898</v>
      </c>
      <c r="E82" s="2">
        <f>ROUND(+'Phys. Thy.'!F77,0)</f>
        <v>8666</v>
      </c>
      <c r="F82" s="7">
        <f t="shared" si="3"/>
        <v>72.569999999999993</v>
      </c>
      <c r="G82" s="2">
        <f>ROUND(+'Phys. Thy.'!G179,0)</f>
        <v>660410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Thy.'!G78,0)</f>
        <v>737587</v>
      </c>
      <c r="E83" s="2">
        <f>ROUND(+'Phys. Thy.'!F78,0)</f>
        <v>0</v>
      </c>
      <c r="F83" s="7" t="str">
        <f t="shared" si="3"/>
        <v/>
      </c>
      <c r="G83" s="2">
        <f>ROUND(+'Phys. Thy.'!G180,0)</f>
        <v>813920</v>
      </c>
      <c r="H83" s="2">
        <f>ROUND(+'Phys. Thy.'!F180,0)</f>
        <v>38236</v>
      </c>
      <c r="I83" s="7">
        <f t="shared" si="4"/>
        <v>21.29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Thy.'!G79,0)</f>
        <v>431428</v>
      </c>
      <c r="E84" s="2">
        <f>ROUND(+'Phys. Thy.'!F79,0)</f>
        <v>11848</v>
      </c>
      <c r="F84" s="7">
        <f t="shared" si="3"/>
        <v>36.409999999999997</v>
      </c>
      <c r="G84" s="2">
        <f>ROUND(+'Phys. Thy.'!G181,0)</f>
        <v>433781</v>
      </c>
      <c r="H84" s="2">
        <f>ROUND(+'Phys. Thy.'!F181,0)</f>
        <v>11357</v>
      </c>
      <c r="I84" s="7">
        <f t="shared" si="4"/>
        <v>38.200000000000003</v>
      </c>
      <c r="J84" s="7"/>
      <c r="K84" s="8">
        <f t="shared" si="5"/>
        <v>4.9200000000000001E-2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Thy.'!G80,0)</f>
        <v>991423</v>
      </c>
      <c r="E85" s="2">
        <f>ROUND(+'Phys. Thy.'!F80,0)</f>
        <v>51194</v>
      </c>
      <c r="F85" s="7">
        <f t="shared" si="3"/>
        <v>19.37</v>
      </c>
      <c r="G85" s="2">
        <f>ROUND(+'Phys. Thy.'!G182,0)</f>
        <v>849694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Thy.'!G81,0)</f>
        <v>0</v>
      </c>
      <c r="E86" s="2">
        <f>ROUND(+'Phys. Thy.'!F81,0)</f>
        <v>0</v>
      </c>
      <c r="F86" s="7" t="str">
        <f t="shared" si="3"/>
        <v/>
      </c>
      <c r="G86" s="2">
        <f>ROUND(+'Phys. Thy.'!G183,0)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Thy.'!G82,0)</f>
        <v>813982</v>
      </c>
      <c r="E87" s="2">
        <f>ROUND(+'Phys. Thy.'!F82,0)</f>
        <v>34554</v>
      </c>
      <c r="F87" s="7">
        <f t="shared" si="3"/>
        <v>23.56</v>
      </c>
      <c r="G87" s="2">
        <f>ROUND(+'Phys. Thy.'!G184,0)</f>
        <v>681633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Thy.'!G83,0)</f>
        <v>908042</v>
      </c>
      <c r="E88" s="2">
        <f>ROUND(+'Phys. Thy.'!F83,0)</f>
        <v>32330</v>
      </c>
      <c r="F88" s="7">
        <f t="shared" si="3"/>
        <v>28.09</v>
      </c>
      <c r="G88" s="2">
        <f>ROUND(+'Phys. Thy.'!G185,0)</f>
        <v>930183</v>
      </c>
      <c r="H88" s="2">
        <f>ROUND(+'Phys. Thy.'!F185,0)</f>
        <v>35691</v>
      </c>
      <c r="I88" s="7">
        <f t="shared" si="4"/>
        <v>26.06</v>
      </c>
      <c r="J88" s="7"/>
      <c r="K88" s="8">
        <f t="shared" si="5"/>
        <v>-7.2300000000000003E-2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Thy.'!G84,0)</f>
        <v>1139688</v>
      </c>
      <c r="E89" s="2">
        <f>ROUND(+'Phys. Thy.'!F84,0)</f>
        <v>26426</v>
      </c>
      <c r="F89" s="7">
        <f t="shared" si="3"/>
        <v>43.13</v>
      </c>
      <c r="G89" s="2">
        <f>ROUND(+'Phys. Thy.'!G186,0)</f>
        <v>991497</v>
      </c>
      <c r="H89" s="2">
        <f>ROUND(+'Phys. Thy.'!F186,0)</f>
        <v>28695</v>
      </c>
      <c r="I89" s="7">
        <f t="shared" si="4"/>
        <v>34.549999999999997</v>
      </c>
      <c r="J89" s="7"/>
      <c r="K89" s="8">
        <f t="shared" si="5"/>
        <v>-0.19889999999999999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Thy.'!G85,0)</f>
        <v>478432</v>
      </c>
      <c r="E90" s="2">
        <f>ROUND(+'Phys. Thy.'!F85,0)</f>
        <v>0</v>
      </c>
      <c r="F90" s="7" t="str">
        <f t="shared" si="3"/>
        <v/>
      </c>
      <c r="G90" s="2">
        <f>ROUND(+'Phys. Thy.'!G187,0)</f>
        <v>545355</v>
      </c>
      <c r="H90" s="2">
        <f>ROUND(+'Phys. Thy.'!F187,0)</f>
        <v>11118</v>
      </c>
      <c r="I90" s="7">
        <f t="shared" si="4"/>
        <v>49.05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Thy.'!G86,0)</f>
        <v>198282</v>
      </c>
      <c r="E91" s="2">
        <f>ROUND(+'Phys. Thy.'!F86,0)</f>
        <v>25466</v>
      </c>
      <c r="F91" s="7">
        <f t="shared" si="3"/>
        <v>7.79</v>
      </c>
      <c r="G91" s="2">
        <f>ROUND(+'Phys. Thy.'!G188,0)</f>
        <v>215615</v>
      </c>
      <c r="H91" s="2">
        <f>ROUND(+'Phys. Thy.'!F188,0)</f>
        <v>27133</v>
      </c>
      <c r="I91" s="7">
        <f t="shared" si="4"/>
        <v>7.95</v>
      </c>
      <c r="J91" s="7"/>
      <c r="K91" s="8">
        <f t="shared" si="5"/>
        <v>2.0500000000000001E-2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Thy.'!G87,0)</f>
        <v>23282</v>
      </c>
      <c r="E92" s="2">
        <f>ROUND(+'Phys. Thy.'!F87,0)</f>
        <v>2925</v>
      </c>
      <c r="F92" s="7">
        <f t="shared" si="3"/>
        <v>7.96</v>
      </c>
      <c r="G92" s="2">
        <f>ROUND(+'Phys. Thy.'!G189,0)</f>
        <v>83116</v>
      </c>
      <c r="H92" s="2">
        <f>ROUND(+'Phys. Thy.'!F189,0)</f>
        <v>3814</v>
      </c>
      <c r="I92" s="7">
        <f t="shared" si="4"/>
        <v>21.79</v>
      </c>
      <c r="J92" s="7"/>
      <c r="K92" s="8">
        <f t="shared" si="5"/>
        <v>1.7374000000000001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Thy.'!G88,0)</f>
        <v>683</v>
      </c>
      <c r="E93" s="2">
        <f>ROUND(+'Phys. Thy.'!F88,0)</f>
        <v>104</v>
      </c>
      <c r="F93" s="7">
        <f t="shared" si="3"/>
        <v>6.57</v>
      </c>
      <c r="G93" s="2">
        <f>ROUND(+'Phys. Thy.'!G190,0)</f>
        <v>462</v>
      </c>
      <c r="H93" s="2">
        <f>ROUND(+'Phys. Thy.'!F190,0)</f>
        <v>117</v>
      </c>
      <c r="I93" s="7">
        <f t="shared" si="4"/>
        <v>3.95</v>
      </c>
      <c r="J93" s="7"/>
      <c r="K93" s="8">
        <f t="shared" si="5"/>
        <v>-0.39879999999999999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Thy.'!G89,0)</f>
        <v>829988</v>
      </c>
      <c r="E94" s="2">
        <f>ROUND(+'Phys. Thy.'!F89,0)</f>
        <v>44020</v>
      </c>
      <c r="F94" s="7">
        <f t="shared" si="3"/>
        <v>18.850000000000001</v>
      </c>
      <c r="G94" s="2">
        <f>ROUND(+'Phys. Thy.'!G191,0)</f>
        <v>893573</v>
      </c>
      <c r="H94" s="2">
        <f>ROUND(+'Phys. Thy.'!F191,0)</f>
        <v>43280</v>
      </c>
      <c r="I94" s="7">
        <f t="shared" si="4"/>
        <v>20.65</v>
      </c>
      <c r="J94" s="7"/>
      <c r="K94" s="8">
        <f t="shared" si="5"/>
        <v>9.5500000000000002E-2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Thy.'!G90,0)</f>
        <v>0</v>
      </c>
      <c r="E95" s="2">
        <f>ROUND(+'Phys. Thy.'!F90,0)</f>
        <v>0</v>
      </c>
      <c r="F95" s="7" t="str">
        <f t="shared" si="3"/>
        <v/>
      </c>
      <c r="G95" s="2">
        <f>ROUND(+'Phys. Thy.'!G192,0)</f>
        <v>0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Thy.'!G91,0)</f>
        <v>399882</v>
      </c>
      <c r="E96" s="2">
        <f>ROUND(+'Phys. Thy.'!F91,0)</f>
        <v>0</v>
      </c>
      <c r="F96" s="7" t="str">
        <f t="shared" si="3"/>
        <v/>
      </c>
      <c r="G96" s="2">
        <f>ROUND(+'Phys. Thy.'!G193,0)</f>
        <v>417197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Thy.'!G92,0)</f>
        <v>248578</v>
      </c>
      <c r="E97" s="2">
        <f>ROUND(+'Phys. Thy.'!F92,0)</f>
        <v>6822</v>
      </c>
      <c r="F97" s="7">
        <f t="shared" si="3"/>
        <v>36.44</v>
      </c>
      <c r="G97" s="2">
        <f>ROUND(+'Phys. Thy.'!G194,0)</f>
        <v>1314766</v>
      </c>
      <c r="H97" s="2">
        <f>ROUND(+'Phys. Thy.'!F194,0)</f>
        <v>54514</v>
      </c>
      <c r="I97" s="7">
        <f t="shared" si="4"/>
        <v>24.12</v>
      </c>
      <c r="J97" s="7"/>
      <c r="K97" s="8">
        <f t="shared" si="5"/>
        <v>-0.33810000000000001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Thy.'!G93,0)</f>
        <v>410890</v>
      </c>
      <c r="E98" s="2">
        <f>ROUND(+'Phys. Thy.'!F93,0)</f>
        <v>10850</v>
      </c>
      <c r="F98" s="7">
        <f t="shared" si="3"/>
        <v>37.869999999999997</v>
      </c>
      <c r="G98" s="2">
        <f>ROUND(+'Phys. Thy.'!G195,0)</f>
        <v>125794</v>
      </c>
      <c r="H98" s="2">
        <f>ROUND(+'Phys. Thy.'!F195,0)</f>
        <v>4007</v>
      </c>
      <c r="I98" s="7">
        <f t="shared" si="4"/>
        <v>31.39</v>
      </c>
      <c r="J98" s="7"/>
      <c r="K98" s="8">
        <f t="shared" si="5"/>
        <v>-0.1711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Thy.'!G94,0)</f>
        <v>643690</v>
      </c>
      <c r="E99" s="2">
        <f>ROUND(+'Phys. Thy.'!F94,0)</f>
        <v>24700</v>
      </c>
      <c r="F99" s="7">
        <f t="shared" si="3"/>
        <v>26.06</v>
      </c>
      <c r="G99" s="2">
        <f>ROUND(+'Phys. Thy.'!G196,0)</f>
        <v>700904</v>
      </c>
      <c r="H99" s="2">
        <f>ROUND(+'Phys. Thy.'!F196,0)</f>
        <v>25362</v>
      </c>
      <c r="I99" s="7">
        <f t="shared" si="4"/>
        <v>27.64</v>
      </c>
      <c r="J99" s="7"/>
      <c r="K99" s="8">
        <f t="shared" si="5"/>
        <v>6.0600000000000001E-2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Thy.'!G95,0)</f>
        <v>2247694</v>
      </c>
      <c r="E100" s="2">
        <f>ROUND(+'Phys. Thy.'!F95,0)</f>
        <v>129915</v>
      </c>
      <c r="F100" s="7">
        <f t="shared" si="3"/>
        <v>17.3</v>
      </c>
      <c r="G100" s="2">
        <f>ROUND(+'Phys. Thy.'!G197,0)</f>
        <v>2721779</v>
      </c>
      <c r="H100" s="2">
        <f>ROUND(+'Phys. Thy.'!F197,0)</f>
        <v>145768</v>
      </c>
      <c r="I100" s="7">
        <f t="shared" si="4"/>
        <v>18.670000000000002</v>
      </c>
      <c r="J100" s="7"/>
      <c r="K100" s="8">
        <f t="shared" si="5"/>
        <v>7.9200000000000007E-2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Thy.'!G96,0)</f>
        <v>664080</v>
      </c>
      <c r="E101" s="2">
        <f>ROUND(+'Phys. Thy.'!F96,0)</f>
        <v>38220</v>
      </c>
      <c r="F101" s="7">
        <f t="shared" si="3"/>
        <v>17.38</v>
      </c>
      <c r="G101" s="2">
        <f>ROUND(+'Phys. Thy.'!G198,0)</f>
        <v>664253</v>
      </c>
      <c r="H101" s="2">
        <f>ROUND(+'Phys. Thy.'!F198,0)</f>
        <v>35848</v>
      </c>
      <c r="I101" s="7">
        <f t="shared" si="4"/>
        <v>18.53</v>
      </c>
      <c r="J101" s="7"/>
      <c r="K101" s="8">
        <f t="shared" si="5"/>
        <v>6.6199999999999995E-2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Thy.'!G97,0)</f>
        <v>0</v>
      </c>
      <c r="E102" s="2">
        <f>ROUND(+'Phys. Thy.'!F97,0)</f>
        <v>0</v>
      </c>
      <c r="F102" s="7" t="str">
        <f t="shared" si="3"/>
        <v/>
      </c>
      <c r="G102" s="2">
        <f>ROUND(+'Phys. Thy.'!G199,0)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Thy.'!G98,0)</f>
        <v>0</v>
      </c>
      <c r="E103" s="2">
        <f>ROUND(+'Phys. Thy.'!F98,0)</f>
        <v>0</v>
      </c>
      <c r="F103" s="7" t="str">
        <f t="shared" si="3"/>
        <v/>
      </c>
      <c r="G103" s="2">
        <f>ROUND(+'Phys. Thy.'!G200,0)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Thy.'!G99,0)</f>
        <v>0</v>
      </c>
      <c r="E104" s="2">
        <f>ROUND(+'Phys. Thy.'!F99,0)</f>
        <v>0</v>
      </c>
      <c r="F104" s="7" t="str">
        <f t="shared" si="3"/>
        <v/>
      </c>
      <c r="G104" s="2">
        <f>ROUND(+'Phys. Thy.'!G201,0)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Thy.'!G100,0)</f>
        <v>0</v>
      </c>
      <c r="E105" s="2">
        <f>ROUND(+'Phys. Thy.'!F100,0)</f>
        <v>0</v>
      </c>
      <c r="F105" s="7" t="str">
        <f t="shared" si="3"/>
        <v/>
      </c>
      <c r="G105" s="2">
        <f>ROUND(+'Phys. Thy.'!G202,0)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Thy.'!G101,0)</f>
        <v>0</v>
      </c>
      <c r="E106" s="2">
        <f>ROUND(+'Phys. Thy.'!F101,0)</f>
        <v>0</v>
      </c>
      <c r="F106" s="7" t="str">
        <f t="shared" si="3"/>
        <v/>
      </c>
      <c r="G106" s="2">
        <f>ROUND(+'Phys. Thy.'!G203,0)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Thy.'!G102,0)</f>
        <v>0</v>
      </c>
      <c r="E107" s="2">
        <f>ROUND(+'Phys. Thy.'!F102,0)</f>
        <v>0</v>
      </c>
      <c r="F107" s="7" t="str">
        <f t="shared" si="3"/>
        <v/>
      </c>
      <c r="G107" s="2">
        <f>ROUND(+'Phys. Thy.'!G204,0)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Thy.'!G103,0)</f>
        <v>0</v>
      </c>
      <c r="E108" s="2">
        <f>ROUND(+'Phys. Thy.'!F103,0)</f>
        <v>0</v>
      </c>
      <c r="F108" s="7" t="str">
        <f t="shared" si="3"/>
        <v/>
      </c>
      <c r="G108" s="2">
        <f>ROUND(+'Phys. Thy.'!G205,0)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4" sqref="G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4</v>
      </c>
      <c r="F9" s="1" t="s">
        <v>4</v>
      </c>
      <c r="G9" s="1" t="s">
        <v>57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1563418</v>
      </c>
      <c r="E10" s="2">
        <f>ROUND(+'Phys. Thy.'!F5,0)</f>
        <v>120383</v>
      </c>
      <c r="F10" s="7">
        <f>IF(D10=0,"",IF(E10=0,"",ROUND(D10/E10,2)))</f>
        <v>12.99</v>
      </c>
      <c r="G10" s="2">
        <f>ROUND(+'Phys. Thy.'!H107,0)</f>
        <v>1419934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606728</v>
      </c>
      <c r="E11" s="2">
        <f>ROUND(+'Phys. Thy.'!F6,0)</f>
        <v>63491</v>
      </c>
      <c r="F11" s="7">
        <f t="shared" ref="F11:F74" si="0">IF(D11=0,"",IF(E11=0,"",ROUND(D11/E11,2)))</f>
        <v>9.56</v>
      </c>
      <c r="G11" s="2">
        <f>ROUND(+'Phys. Thy.'!H108,0)</f>
        <v>551393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24265</v>
      </c>
      <c r="E12" s="2">
        <f>ROUND(+'Phys. Thy.'!F7,0)</f>
        <v>16581</v>
      </c>
      <c r="F12" s="7">
        <f t="shared" si="0"/>
        <v>1.46</v>
      </c>
      <c r="G12" s="2">
        <f>ROUND(+'Phys. Thy.'!H109,0)</f>
        <v>26631</v>
      </c>
      <c r="H12" s="2">
        <f>ROUND(+'Phys. Thy.'!F109,0)</f>
        <v>14954</v>
      </c>
      <c r="I12" s="7">
        <f t="shared" si="1"/>
        <v>1.78</v>
      </c>
      <c r="J12" s="7"/>
      <c r="K12" s="8">
        <f t="shared" si="2"/>
        <v>0.21920000000000001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2135246</v>
      </c>
      <c r="E13" s="2">
        <f>ROUND(+'Phys. Thy.'!F8,0)</f>
        <v>285365</v>
      </c>
      <c r="F13" s="7">
        <f t="shared" si="0"/>
        <v>7.48</v>
      </c>
      <c r="G13" s="2">
        <f>ROUND(+'Phys. Thy.'!H110,0)</f>
        <v>1904078</v>
      </c>
      <c r="H13" s="2">
        <f>ROUND(+'Phys. Thy.'!F110,0)</f>
        <v>263683</v>
      </c>
      <c r="I13" s="7">
        <f t="shared" si="1"/>
        <v>7.22</v>
      </c>
      <c r="J13" s="7"/>
      <c r="K13" s="8">
        <f t="shared" si="2"/>
        <v>-3.4799999999999998E-2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768067</v>
      </c>
      <c r="E14" s="2">
        <f>ROUND(+'Phys. Thy.'!F9,0)</f>
        <v>0</v>
      </c>
      <c r="F14" s="7" t="str">
        <f t="shared" si="0"/>
        <v/>
      </c>
      <c r="G14" s="2">
        <f>ROUND(+'Phys. Thy.'!H111,0)</f>
        <v>833458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2">
        <f>ROUND(+'Phys. Thy.'!F10,0)</f>
        <v>0</v>
      </c>
      <c r="F15" s="7" t="str">
        <f t="shared" si="0"/>
        <v/>
      </c>
      <c r="G15" s="2">
        <f>ROUND(+'Phys. Thy.'!H112,0)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140614</v>
      </c>
      <c r="E16" s="2">
        <f>ROUND(+'Phys. Thy.'!F11,0)</f>
        <v>27536</v>
      </c>
      <c r="F16" s="7">
        <f t="shared" si="0"/>
        <v>5.1100000000000003</v>
      </c>
      <c r="G16" s="2">
        <f>ROUND(+'Phys. Thy.'!H113,0)</f>
        <v>145474</v>
      </c>
      <c r="H16" s="2">
        <f>ROUND(+'Phys. Thy.'!F113,0)</f>
        <v>32729</v>
      </c>
      <c r="I16" s="7">
        <f t="shared" si="1"/>
        <v>4.4400000000000004</v>
      </c>
      <c r="J16" s="7"/>
      <c r="K16" s="8">
        <f t="shared" si="2"/>
        <v>-0.13109999999999999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412268</v>
      </c>
      <c r="E17" s="2">
        <f>ROUND(+'Phys. Thy.'!F12,0)</f>
        <v>60479</v>
      </c>
      <c r="F17" s="7">
        <f t="shared" si="0"/>
        <v>6.82</v>
      </c>
      <c r="G17" s="2">
        <f>ROUND(+'Phys. Thy.'!H114,0)</f>
        <v>329096</v>
      </c>
      <c r="H17" s="2">
        <f>ROUND(+'Phys. Thy.'!F114,0)</f>
        <v>22929</v>
      </c>
      <c r="I17" s="7">
        <f t="shared" si="1"/>
        <v>14.35</v>
      </c>
      <c r="J17" s="7"/>
      <c r="K17" s="8">
        <f t="shared" si="2"/>
        <v>1.1041000000000001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16695</v>
      </c>
      <c r="E18" s="2">
        <f>ROUND(+'Phys. Thy.'!F13,0)</f>
        <v>951</v>
      </c>
      <c r="F18" s="7">
        <f t="shared" si="0"/>
        <v>17.559999999999999</v>
      </c>
      <c r="G18" s="2">
        <f>ROUND(+'Phys. Thy.'!H115,0)</f>
        <v>513</v>
      </c>
      <c r="H18" s="2">
        <f>ROUND(+'Phys. Thy.'!F115,0)</f>
        <v>991</v>
      </c>
      <c r="I18" s="7">
        <f t="shared" si="1"/>
        <v>0.52</v>
      </c>
      <c r="J18" s="7"/>
      <c r="K18" s="8">
        <f t="shared" si="2"/>
        <v>-0.97040000000000004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377196</v>
      </c>
      <c r="E19" s="2">
        <f>ROUND(+'Phys. Thy.'!F14,0)</f>
        <v>66306</v>
      </c>
      <c r="F19" s="7">
        <f t="shared" si="0"/>
        <v>5.69</v>
      </c>
      <c r="G19" s="2">
        <f>ROUND(+'Phys. Thy.'!H116,0)</f>
        <v>284767</v>
      </c>
      <c r="H19" s="2">
        <f>ROUND(+'Phys. Thy.'!F116,0)</f>
        <v>63909</v>
      </c>
      <c r="I19" s="7">
        <f t="shared" si="1"/>
        <v>4.46</v>
      </c>
      <c r="J19" s="7"/>
      <c r="K19" s="8">
        <f t="shared" si="2"/>
        <v>-0.2162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1885171</v>
      </c>
      <c r="E20" s="2">
        <f>ROUND(+'Phys. Thy.'!F15,0)</f>
        <v>89482</v>
      </c>
      <c r="F20" s="7">
        <f t="shared" si="0"/>
        <v>21.07</v>
      </c>
      <c r="G20" s="2">
        <f>ROUND(+'Phys. Thy.'!H117,0)</f>
        <v>1856331</v>
      </c>
      <c r="H20" s="2">
        <f>ROUND(+'Phys. Thy.'!F117,0)</f>
        <v>93804</v>
      </c>
      <c r="I20" s="7">
        <f t="shared" si="1"/>
        <v>19.79</v>
      </c>
      <c r="J20" s="7"/>
      <c r="K20" s="8">
        <f t="shared" si="2"/>
        <v>-6.0699999999999997E-2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837735</v>
      </c>
      <c r="E21" s="2">
        <f>ROUND(+'Phys. Thy.'!F16,0)</f>
        <v>148335</v>
      </c>
      <c r="F21" s="7">
        <f t="shared" si="0"/>
        <v>5.65</v>
      </c>
      <c r="G21" s="2">
        <f>ROUND(+'Phys. Thy.'!H118,0)</f>
        <v>819291</v>
      </c>
      <c r="H21" s="2">
        <f>ROUND(+'Phys. Thy.'!F118,0)</f>
        <v>144671</v>
      </c>
      <c r="I21" s="7">
        <f t="shared" si="1"/>
        <v>5.66</v>
      </c>
      <c r="J21" s="7"/>
      <c r="K21" s="8">
        <f t="shared" si="2"/>
        <v>1.8E-3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2">
        <f>ROUND(+'Phys. Thy.'!F17,0)</f>
        <v>2024</v>
      </c>
      <c r="F22" s="7" t="str">
        <f t="shared" si="0"/>
        <v/>
      </c>
      <c r="G22" s="2">
        <f>ROUND(+'Phys. Thy.'!H119,0)</f>
        <v>0</v>
      </c>
      <c r="H22" s="2">
        <f>ROUND(+'Phys. Thy.'!F119,0)</f>
        <v>1982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Thy.'!H18,0)</f>
        <v>160329</v>
      </c>
      <c r="E23" s="2">
        <f>ROUND(+'Phys. Thy.'!F18,0)</f>
        <v>24393</v>
      </c>
      <c r="F23" s="7">
        <f t="shared" si="0"/>
        <v>6.57</v>
      </c>
      <c r="G23" s="2">
        <f>ROUND(+'Phys. Thy.'!H120,0)</f>
        <v>172528</v>
      </c>
      <c r="H23" s="2">
        <f>ROUND(+'Phys. Thy.'!F120,0)</f>
        <v>22545</v>
      </c>
      <c r="I23" s="7">
        <f t="shared" si="1"/>
        <v>7.65</v>
      </c>
      <c r="J23" s="7"/>
      <c r="K23" s="8">
        <f t="shared" si="2"/>
        <v>0.16439999999999999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787819</v>
      </c>
      <c r="E24" s="2">
        <f>ROUND(+'Phys. Thy.'!F19,0)</f>
        <v>87536</v>
      </c>
      <c r="F24" s="7">
        <f t="shared" si="0"/>
        <v>9</v>
      </c>
      <c r="G24" s="2">
        <f>ROUND(+'Phys. Thy.'!H121,0)</f>
        <v>792079</v>
      </c>
      <c r="H24" s="2">
        <f>ROUND(+'Phys. Thy.'!F121,0)</f>
        <v>81713</v>
      </c>
      <c r="I24" s="7">
        <f t="shared" si="1"/>
        <v>9.69</v>
      </c>
      <c r="J24" s="7"/>
      <c r="K24" s="8">
        <f t="shared" si="2"/>
        <v>7.6700000000000004E-2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156414</v>
      </c>
      <c r="E25" s="2">
        <f>ROUND(+'Phys. Thy.'!F20,0)</f>
        <v>21917</v>
      </c>
      <c r="F25" s="7">
        <f t="shared" si="0"/>
        <v>7.14</v>
      </c>
      <c r="G25" s="2">
        <f>ROUND(+'Phys. Thy.'!H122,0)</f>
        <v>167569</v>
      </c>
      <c r="H25" s="2">
        <f>ROUND(+'Phys. Thy.'!F122,0)</f>
        <v>22957</v>
      </c>
      <c r="I25" s="7">
        <f t="shared" si="1"/>
        <v>7.3</v>
      </c>
      <c r="J25" s="7"/>
      <c r="K25" s="8">
        <f t="shared" si="2"/>
        <v>2.24E-2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Thy.'!H21,0)</f>
        <v>0</v>
      </c>
      <c r="E26" s="2">
        <f>ROUND(+'Phys. Thy.'!F21,0)</f>
        <v>0</v>
      </c>
      <c r="F26" s="7" t="str">
        <f t="shared" si="0"/>
        <v/>
      </c>
      <c r="G26" s="2">
        <f>ROUND(+'Phys. Thy.'!H123,0)</f>
        <v>196276</v>
      </c>
      <c r="H26" s="2">
        <f>ROUND(+'Phys. Thy.'!F123,0)</f>
        <v>6111</v>
      </c>
      <c r="I26" s="7">
        <f t="shared" si="1"/>
        <v>32.119999999999997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Thy.'!H22,0)</f>
        <v>0</v>
      </c>
      <c r="E27" s="2">
        <f>ROUND(+'Phys. Thy.'!F22,0)</f>
        <v>14741</v>
      </c>
      <c r="F27" s="7" t="str">
        <f t="shared" si="0"/>
        <v/>
      </c>
      <c r="G27" s="2">
        <f>ROUND(+'Phys. Thy.'!H124,0)</f>
        <v>0</v>
      </c>
      <c r="H27" s="2">
        <f>ROUND(+'Phys. Thy.'!F124,0)</f>
        <v>18460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Thy.'!H23,0)</f>
        <v>0</v>
      </c>
      <c r="E28" s="2">
        <f>ROUND(+'Phys. Thy.'!F23,0)</f>
        <v>7726</v>
      </c>
      <c r="F28" s="7" t="str">
        <f t="shared" si="0"/>
        <v/>
      </c>
      <c r="G28" s="2">
        <f>ROUND(+'Phys. Thy.'!H125,0)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Thy.'!H24,0)</f>
        <v>640307</v>
      </c>
      <c r="E29" s="2">
        <f>ROUND(+'Phys. Thy.'!F24,0)</f>
        <v>0</v>
      </c>
      <c r="F29" s="7" t="str">
        <f t="shared" si="0"/>
        <v/>
      </c>
      <c r="G29" s="2">
        <f>ROUND(+'Phys. Thy.'!H126,0)</f>
        <v>225009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Thy.'!H25,0)</f>
        <v>121499</v>
      </c>
      <c r="E30" s="2">
        <f>ROUND(+'Phys. Thy.'!F25,0)</f>
        <v>0</v>
      </c>
      <c r="F30" s="7" t="str">
        <f t="shared" si="0"/>
        <v/>
      </c>
      <c r="G30" s="2">
        <f>ROUND(+'Phys. Thy.'!H127,0)</f>
        <v>128344</v>
      </c>
      <c r="H30" s="2">
        <f>ROUND(+'Phys. Thy.'!F127,0)</f>
        <v>290012</v>
      </c>
      <c r="I30" s="7">
        <f t="shared" si="1"/>
        <v>0.44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Thy.'!H26,0)</f>
        <v>0</v>
      </c>
      <c r="E31" s="2">
        <f>ROUND(+'Phys. Thy.'!F26,0)</f>
        <v>0</v>
      </c>
      <c r="F31" s="7" t="str">
        <f t="shared" si="0"/>
        <v/>
      </c>
      <c r="G31" s="2">
        <f>ROUND(+'Phys. Thy.'!H128,0)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Thy.'!H27,0)</f>
        <v>702734</v>
      </c>
      <c r="E32" s="2">
        <f>ROUND(+'Phys. Thy.'!F27,0)</f>
        <v>149050</v>
      </c>
      <c r="F32" s="7">
        <f t="shared" si="0"/>
        <v>4.71</v>
      </c>
      <c r="G32" s="2">
        <f>ROUND(+'Phys. Thy.'!H129,0)</f>
        <v>468136</v>
      </c>
      <c r="H32" s="2">
        <f>ROUND(+'Phys. Thy.'!F129,0)</f>
        <v>114364</v>
      </c>
      <c r="I32" s="7">
        <f t="shared" si="1"/>
        <v>4.09</v>
      </c>
      <c r="J32" s="7"/>
      <c r="K32" s="8">
        <f t="shared" si="2"/>
        <v>-0.13159999999999999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Thy.'!H28,0)</f>
        <v>0</v>
      </c>
      <c r="E33" s="2">
        <f>ROUND(+'Phys. Thy.'!F28,0)</f>
        <v>29106</v>
      </c>
      <c r="F33" s="7" t="str">
        <f t="shared" si="0"/>
        <v/>
      </c>
      <c r="G33" s="2">
        <f>ROUND(+'Phys. Thy.'!H130,0)</f>
        <v>0</v>
      </c>
      <c r="H33" s="2">
        <f>ROUND(+'Phys. Thy.'!F130,0)</f>
        <v>54817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Thy.'!H29,0)</f>
        <v>94137</v>
      </c>
      <c r="E34" s="2">
        <f>ROUND(+'Phys. Thy.'!F29,0)</f>
        <v>11702</v>
      </c>
      <c r="F34" s="7">
        <f t="shared" si="0"/>
        <v>8.0399999999999991</v>
      </c>
      <c r="G34" s="2">
        <f>ROUND(+'Phys. Thy.'!H131,0)</f>
        <v>90592</v>
      </c>
      <c r="H34" s="2">
        <f>ROUND(+'Phys. Thy.'!F131,0)</f>
        <v>11697</v>
      </c>
      <c r="I34" s="7">
        <f t="shared" si="1"/>
        <v>7.74</v>
      </c>
      <c r="J34" s="7"/>
      <c r="K34" s="8">
        <f t="shared" si="2"/>
        <v>-3.73E-2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Thy.'!H30,0)</f>
        <v>1358</v>
      </c>
      <c r="E35" s="2">
        <f>ROUND(+'Phys. Thy.'!F30,0)</f>
        <v>0</v>
      </c>
      <c r="F35" s="7" t="str">
        <f t="shared" si="0"/>
        <v/>
      </c>
      <c r="G35" s="2">
        <f>ROUND(+'Phys. Thy.'!H132,0)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Thy.'!H31,0)</f>
        <v>45721</v>
      </c>
      <c r="E36" s="2">
        <f>ROUND(+'Phys. Thy.'!F31,0)</f>
        <v>4879</v>
      </c>
      <c r="F36" s="7">
        <f t="shared" si="0"/>
        <v>9.3699999999999992</v>
      </c>
      <c r="G36" s="2">
        <f>ROUND(+'Phys. Thy.'!H133,0)</f>
        <v>50598</v>
      </c>
      <c r="H36" s="2">
        <f>ROUND(+'Phys. Thy.'!F133,0)</f>
        <v>6931</v>
      </c>
      <c r="I36" s="7">
        <f t="shared" si="1"/>
        <v>7.3</v>
      </c>
      <c r="J36" s="7"/>
      <c r="K36" s="8">
        <f t="shared" si="2"/>
        <v>-0.22090000000000001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Thy.'!H32,0)</f>
        <v>984489</v>
      </c>
      <c r="E37" s="2">
        <f>ROUND(+'Phys. Thy.'!F32,0)</f>
        <v>159595</v>
      </c>
      <c r="F37" s="7">
        <f t="shared" si="0"/>
        <v>6.17</v>
      </c>
      <c r="G37" s="2">
        <f>ROUND(+'Phys. Thy.'!H134,0)</f>
        <v>938040</v>
      </c>
      <c r="H37" s="2">
        <f>ROUND(+'Phys. Thy.'!F134,0)</f>
        <v>169535</v>
      </c>
      <c r="I37" s="7">
        <f t="shared" si="1"/>
        <v>5.53</v>
      </c>
      <c r="J37" s="7"/>
      <c r="K37" s="8">
        <f t="shared" si="2"/>
        <v>-0.1037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Thy.'!H33,0)</f>
        <v>44044</v>
      </c>
      <c r="E38" s="2">
        <f>ROUND(+'Phys. Thy.'!F33,0)</f>
        <v>5602</v>
      </c>
      <c r="F38" s="7">
        <f t="shared" si="0"/>
        <v>7.86</v>
      </c>
      <c r="G38" s="2">
        <f>ROUND(+'Phys. Thy.'!H135,0)</f>
        <v>68361</v>
      </c>
      <c r="H38" s="2">
        <f>ROUND(+'Phys. Thy.'!F135,0)</f>
        <v>5235</v>
      </c>
      <c r="I38" s="7">
        <f t="shared" si="1"/>
        <v>13.06</v>
      </c>
      <c r="J38" s="7"/>
      <c r="K38" s="8">
        <f t="shared" si="2"/>
        <v>0.66159999999999997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Thy.'!H34,0)</f>
        <v>1083751</v>
      </c>
      <c r="E39" s="2">
        <f>ROUND(+'Phys. Thy.'!F34,0)</f>
        <v>3188773</v>
      </c>
      <c r="F39" s="7">
        <f t="shared" si="0"/>
        <v>0.34</v>
      </c>
      <c r="G39" s="2">
        <f>ROUND(+'Phys. Thy.'!H136,0)</f>
        <v>390459</v>
      </c>
      <c r="H39" s="2">
        <f>ROUND(+'Phys. Thy.'!F136,0)</f>
        <v>3082308</v>
      </c>
      <c r="I39" s="7">
        <f t="shared" si="1"/>
        <v>0.13</v>
      </c>
      <c r="J39" s="7"/>
      <c r="K39" s="8">
        <f t="shared" si="2"/>
        <v>-0.61760000000000004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Thy.'!H35,0)</f>
        <v>279109</v>
      </c>
      <c r="E40" s="2">
        <f>ROUND(+'Phys. Thy.'!F35,0)</f>
        <v>24983</v>
      </c>
      <c r="F40" s="7">
        <f t="shared" si="0"/>
        <v>11.17</v>
      </c>
      <c r="G40" s="2">
        <f>ROUND(+'Phys. Thy.'!H137,0)</f>
        <v>313797</v>
      </c>
      <c r="H40" s="2">
        <f>ROUND(+'Phys. Thy.'!F137,0)</f>
        <v>35020</v>
      </c>
      <c r="I40" s="7">
        <f t="shared" si="1"/>
        <v>8.9600000000000009</v>
      </c>
      <c r="J40" s="7"/>
      <c r="K40" s="8">
        <f t="shared" si="2"/>
        <v>-0.19789999999999999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Thy.'!H36,0)</f>
        <v>119440</v>
      </c>
      <c r="E41" s="2">
        <f>ROUND(+'Phys. Thy.'!F36,0)</f>
        <v>17859</v>
      </c>
      <c r="F41" s="7">
        <f t="shared" si="0"/>
        <v>6.69</v>
      </c>
      <c r="G41" s="2">
        <f>ROUND(+'Phys. Thy.'!H138,0)</f>
        <v>105532</v>
      </c>
      <c r="H41" s="2">
        <f>ROUND(+'Phys. Thy.'!F138,0)</f>
        <v>17095</v>
      </c>
      <c r="I41" s="7">
        <f t="shared" si="1"/>
        <v>6.17</v>
      </c>
      <c r="J41" s="7"/>
      <c r="K41" s="8">
        <f t="shared" si="2"/>
        <v>-7.7700000000000005E-2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Thy.'!H37,0)</f>
        <v>279269</v>
      </c>
      <c r="E42" s="2">
        <f>ROUND(+'Phys. Thy.'!F37,0)</f>
        <v>41171</v>
      </c>
      <c r="F42" s="7">
        <f t="shared" si="0"/>
        <v>6.78</v>
      </c>
      <c r="G42" s="2">
        <f>ROUND(+'Phys. Thy.'!H139,0)</f>
        <v>273464</v>
      </c>
      <c r="H42" s="2">
        <f>ROUND(+'Phys. Thy.'!F139,0)</f>
        <v>44068</v>
      </c>
      <c r="I42" s="7">
        <f t="shared" si="1"/>
        <v>6.21</v>
      </c>
      <c r="J42" s="7"/>
      <c r="K42" s="8">
        <f t="shared" si="2"/>
        <v>-8.4099999999999994E-2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Thy.'!H38,0)</f>
        <v>0</v>
      </c>
      <c r="E43" s="2">
        <f>ROUND(+'Phys. Thy.'!F38,0)</f>
        <v>0</v>
      </c>
      <c r="F43" s="7" t="str">
        <f t="shared" si="0"/>
        <v/>
      </c>
      <c r="G43" s="2">
        <f>ROUND(+'Phys. Thy.'!H140,0)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Thy.'!H39,0)</f>
        <v>0</v>
      </c>
      <c r="E44" s="2">
        <f>ROUND(+'Phys. Thy.'!F39,0)</f>
        <v>4809</v>
      </c>
      <c r="F44" s="7" t="str">
        <f t="shared" si="0"/>
        <v/>
      </c>
      <c r="G44" s="2">
        <f>ROUND(+'Phys. Thy.'!H141,0)</f>
        <v>0</v>
      </c>
      <c r="H44" s="2">
        <f>ROUND(+'Phys. Thy.'!F141,0)</f>
        <v>5176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Thy.'!H40,0)</f>
        <v>128653</v>
      </c>
      <c r="E45" s="2">
        <f>ROUND(+'Phys. Thy.'!F40,0)</f>
        <v>23283</v>
      </c>
      <c r="F45" s="7">
        <f t="shared" si="0"/>
        <v>5.53</v>
      </c>
      <c r="G45" s="2">
        <f>ROUND(+'Phys. Thy.'!H142,0)</f>
        <v>134525</v>
      </c>
      <c r="H45" s="2">
        <f>ROUND(+'Phys. Thy.'!F142,0)</f>
        <v>22264</v>
      </c>
      <c r="I45" s="7">
        <f t="shared" si="1"/>
        <v>6.04</v>
      </c>
      <c r="J45" s="7"/>
      <c r="K45" s="8">
        <f t="shared" si="2"/>
        <v>9.2200000000000004E-2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Thy.'!H41,0)</f>
        <v>0</v>
      </c>
      <c r="E46" s="2">
        <f>ROUND(+'Phys. Thy.'!F41,0)</f>
        <v>3008</v>
      </c>
      <c r="F46" s="7" t="str">
        <f t="shared" si="0"/>
        <v/>
      </c>
      <c r="G46" s="2">
        <f>ROUND(+'Phys. Thy.'!H143,0)</f>
        <v>0</v>
      </c>
      <c r="H46" s="2">
        <f>ROUND(+'Phys. Thy.'!F143,0)</f>
        <v>3349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Thy.'!H42,0)</f>
        <v>21493</v>
      </c>
      <c r="E47" s="2">
        <f>ROUND(+'Phys. Thy.'!F42,0)</f>
        <v>4786</v>
      </c>
      <c r="F47" s="7">
        <f t="shared" si="0"/>
        <v>4.49</v>
      </c>
      <c r="G47" s="2">
        <f>ROUND(+'Phys. Thy.'!H144,0)</f>
        <v>39374</v>
      </c>
      <c r="H47" s="2">
        <f>ROUND(+'Phys. Thy.'!F144,0)</f>
        <v>8412</v>
      </c>
      <c r="I47" s="7">
        <f t="shared" si="1"/>
        <v>4.68</v>
      </c>
      <c r="J47" s="7"/>
      <c r="K47" s="8">
        <f t="shared" si="2"/>
        <v>4.2299999999999997E-2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Thy.'!H43,0)</f>
        <v>0</v>
      </c>
      <c r="E48" s="2">
        <f>ROUND(+'Phys. Thy.'!F43,0)</f>
        <v>0</v>
      </c>
      <c r="F48" s="7" t="str">
        <f t="shared" si="0"/>
        <v/>
      </c>
      <c r="G48" s="2">
        <f>ROUND(+'Phys. Thy.'!H145,0)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Thy.'!H44,0)</f>
        <v>0</v>
      </c>
      <c r="E49" s="2">
        <f>ROUND(+'Phys. Thy.'!F44,0)</f>
        <v>8854</v>
      </c>
      <c r="F49" s="7" t="str">
        <f t="shared" si="0"/>
        <v/>
      </c>
      <c r="G49" s="2">
        <f>ROUND(+'Phys. Thy.'!H146,0)</f>
        <v>0</v>
      </c>
      <c r="H49" s="2">
        <f>ROUND(+'Phys. Thy.'!F146,0)</f>
        <v>49805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Thy.'!H45,0)</f>
        <v>1651742</v>
      </c>
      <c r="E50" s="2">
        <f>ROUND(+'Phys. Thy.'!F45,0)</f>
        <v>181359</v>
      </c>
      <c r="F50" s="7">
        <f t="shared" si="0"/>
        <v>9.11</v>
      </c>
      <c r="G50" s="2">
        <f>ROUND(+'Phys. Thy.'!H147,0)</f>
        <v>1758637</v>
      </c>
      <c r="H50" s="2">
        <f>ROUND(+'Phys. Thy.'!F147,0)</f>
        <v>193690</v>
      </c>
      <c r="I50" s="7">
        <f t="shared" si="1"/>
        <v>9.08</v>
      </c>
      <c r="J50" s="7"/>
      <c r="K50" s="8">
        <f t="shared" si="2"/>
        <v>-3.3E-3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Thy.'!H46,0)</f>
        <v>0</v>
      </c>
      <c r="E51" s="2">
        <f>ROUND(+'Phys. Thy.'!F46,0)</f>
        <v>0</v>
      </c>
      <c r="F51" s="7" t="str">
        <f t="shared" si="0"/>
        <v/>
      </c>
      <c r="G51" s="2">
        <f>ROUND(+'Phys. Thy.'!H148,0)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Thy.'!H47,0)</f>
        <v>674503</v>
      </c>
      <c r="E52" s="2">
        <f>ROUND(+'Phys. Thy.'!F47,0)</f>
        <v>81604</v>
      </c>
      <c r="F52" s="7">
        <f t="shared" si="0"/>
        <v>8.27</v>
      </c>
      <c r="G52" s="2">
        <f>ROUND(+'Phys. Thy.'!H149,0)</f>
        <v>652519</v>
      </c>
      <c r="H52" s="2">
        <f>ROUND(+'Phys. Thy.'!F149,0)</f>
        <v>74842</v>
      </c>
      <c r="I52" s="7">
        <f t="shared" si="1"/>
        <v>8.7200000000000006</v>
      </c>
      <c r="J52" s="7"/>
      <c r="K52" s="8">
        <f t="shared" si="2"/>
        <v>5.4399999999999997E-2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Thy.'!H48,0)</f>
        <v>427835</v>
      </c>
      <c r="E53" s="2">
        <f>ROUND(+'Phys. Thy.'!F48,0)</f>
        <v>0</v>
      </c>
      <c r="F53" s="7" t="str">
        <f t="shared" si="0"/>
        <v/>
      </c>
      <c r="G53" s="2">
        <f>ROUND(+'Phys. Thy.'!H150,0)</f>
        <v>446059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Thy.'!H49,0)</f>
        <v>243602</v>
      </c>
      <c r="E54" s="2">
        <f>ROUND(+'Phys. Thy.'!F49,0)</f>
        <v>43226</v>
      </c>
      <c r="F54" s="7">
        <f t="shared" si="0"/>
        <v>5.64</v>
      </c>
      <c r="G54" s="2">
        <f>ROUND(+'Phys. Thy.'!H151,0)</f>
        <v>255587</v>
      </c>
      <c r="H54" s="2">
        <f>ROUND(+'Phys. Thy.'!F151,0)</f>
        <v>45768</v>
      </c>
      <c r="I54" s="7">
        <f t="shared" si="1"/>
        <v>5.58</v>
      </c>
      <c r="J54" s="7"/>
      <c r="K54" s="8">
        <f t="shared" si="2"/>
        <v>-1.06E-2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Thy.'!H50,0)</f>
        <v>266345</v>
      </c>
      <c r="E55" s="2">
        <f>ROUND(+'Phys. Thy.'!F50,0)</f>
        <v>16345</v>
      </c>
      <c r="F55" s="7">
        <f t="shared" si="0"/>
        <v>16.3</v>
      </c>
      <c r="G55" s="2">
        <f>ROUND(+'Phys. Thy.'!H152,0)</f>
        <v>276046</v>
      </c>
      <c r="H55" s="2">
        <f>ROUND(+'Phys. Thy.'!F152,0)</f>
        <v>15720</v>
      </c>
      <c r="I55" s="7">
        <f t="shared" si="1"/>
        <v>17.559999999999999</v>
      </c>
      <c r="J55" s="7"/>
      <c r="K55" s="8">
        <f t="shared" si="2"/>
        <v>7.7299999999999994E-2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Thy.'!H51,0)</f>
        <v>68027</v>
      </c>
      <c r="E56" s="2">
        <f>ROUND(+'Phys. Thy.'!F51,0)</f>
        <v>4222</v>
      </c>
      <c r="F56" s="7">
        <f t="shared" si="0"/>
        <v>16.11</v>
      </c>
      <c r="G56" s="2">
        <f>ROUND(+'Phys. Thy.'!H153,0)</f>
        <v>84169</v>
      </c>
      <c r="H56" s="2">
        <f>ROUND(+'Phys. Thy.'!F153,0)</f>
        <v>7750</v>
      </c>
      <c r="I56" s="7">
        <f t="shared" si="1"/>
        <v>10.86</v>
      </c>
      <c r="J56" s="7"/>
      <c r="K56" s="8">
        <f t="shared" si="2"/>
        <v>-0.32590000000000002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Thy.'!H52,0)</f>
        <v>240488</v>
      </c>
      <c r="E57" s="2">
        <f>ROUND(+'Phys. Thy.'!F52,0)</f>
        <v>0</v>
      </c>
      <c r="F57" s="7" t="str">
        <f t="shared" si="0"/>
        <v/>
      </c>
      <c r="G57" s="2">
        <f>ROUND(+'Phys. Thy.'!H154,0)</f>
        <v>239650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Thy.'!H53,0)</f>
        <v>885</v>
      </c>
      <c r="E58" s="2">
        <f>ROUND(+'Phys. Thy.'!F53,0)</f>
        <v>84869</v>
      </c>
      <c r="F58" s="7">
        <f t="shared" si="0"/>
        <v>0.01</v>
      </c>
      <c r="G58" s="2">
        <f>ROUND(+'Phys. Thy.'!H155,0)</f>
        <v>0</v>
      </c>
      <c r="H58" s="2">
        <f>ROUND(+'Phys. Thy.'!F155,0)</f>
        <v>90993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Thy.'!H54,0)</f>
        <v>204832</v>
      </c>
      <c r="E59" s="2">
        <f>ROUND(+'Phys. Thy.'!F54,0)</f>
        <v>31134</v>
      </c>
      <c r="F59" s="7">
        <f t="shared" si="0"/>
        <v>6.58</v>
      </c>
      <c r="G59" s="2">
        <f>ROUND(+'Phys. Thy.'!H156,0)</f>
        <v>216382</v>
      </c>
      <c r="H59" s="2">
        <f>ROUND(+'Phys. Thy.'!F156,0)</f>
        <v>33369</v>
      </c>
      <c r="I59" s="7">
        <f t="shared" si="1"/>
        <v>6.48</v>
      </c>
      <c r="J59" s="7"/>
      <c r="K59" s="8">
        <f t="shared" si="2"/>
        <v>-1.52E-2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Thy.'!H55,0)</f>
        <v>0</v>
      </c>
      <c r="E60" s="2">
        <f>ROUND(+'Phys. Thy.'!F55,0)</f>
        <v>0</v>
      </c>
      <c r="F60" s="7" t="str">
        <f t="shared" si="0"/>
        <v/>
      </c>
      <c r="G60" s="2">
        <f>ROUND(+'Phys. Thy.'!H157,0)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Thy.'!H56,0)</f>
        <v>864000</v>
      </c>
      <c r="E61" s="2">
        <f>ROUND(+'Phys. Thy.'!F56,0)</f>
        <v>25105</v>
      </c>
      <c r="F61" s="7">
        <f t="shared" si="0"/>
        <v>34.42</v>
      </c>
      <c r="G61" s="2">
        <f>ROUND(+'Phys. Thy.'!H158,0)</f>
        <v>915994</v>
      </c>
      <c r="H61" s="2">
        <f>ROUND(+'Phys. Thy.'!F158,0)</f>
        <v>27018</v>
      </c>
      <c r="I61" s="7">
        <f t="shared" si="1"/>
        <v>33.9</v>
      </c>
      <c r="J61" s="7"/>
      <c r="K61" s="8">
        <f t="shared" si="2"/>
        <v>-1.5100000000000001E-2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Thy.'!H57,0)</f>
        <v>1734125</v>
      </c>
      <c r="E62" s="2">
        <f>ROUND(+'Phys. Thy.'!F57,0)</f>
        <v>194863</v>
      </c>
      <c r="F62" s="7">
        <f t="shared" si="0"/>
        <v>8.9</v>
      </c>
      <c r="G62" s="2">
        <f>ROUND(+'Phys. Thy.'!H159,0)</f>
        <v>1639261</v>
      </c>
      <c r="H62" s="2">
        <f>ROUND(+'Phys. Thy.'!F159,0)</f>
        <v>202613</v>
      </c>
      <c r="I62" s="7">
        <f t="shared" si="1"/>
        <v>8.09</v>
      </c>
      <c r="J62" s="7"/>
      <c r="K62" s="8">
        <f t="shared" si="2"/>
        <v>-9.0999999999999998E-2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Thy.'!H58,0)</f>
        <v>91871</v>
      </c>
      <c r="E63" s="2">
        <f>ROUND(+'Phys. Thy.'!F58,0)</f>
        <v>9180</v>
      </c>
      <c r="F63" s="7">
        <f t="shared" si="0"/>
        <v>10.01</v>
      </c>
      <c r="G63" s="2">
        <f>ROUND(+'Phys. Thy.'!H160,0)</f>
        <v>98624</v>
      </c>
      <c r="H63" s="2">
        <f>ROUND(+'Phys. Thy.'!F160,0)</f>
        <v>9737</v>
      </c>
      <c r="I63" s="7">
        <f t="shared" si="1"/>
        <v>10.130000000000001</v>
      </c>
      <c r="J63" s="7"/>
      <c r="K63" s="8">
        <f t="shared" si="2"/>
        <v>1.2E-2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Thy.'!H59,0)</f>
        <v>0</v>
      </c>
      <c r="E64" s="2">
        <f>ROUND(+'Phys. Thy.'!F59,0)</f>
        <v>17029</v>
      </c>
      <c r="F64" s="7" t="str">
        <f t="shared" si="0"/>
        <v/>
      </c>
      <c r="G64" s="2">
        <f>ROUND(+'Phys. Thy.'!H161,0)</f>
        <v>0</v>
      </c>
      <c r="H64" s="2">
        <f>ROUND(+'Phys. Thy.'!F161,0)</f>
        <v>14514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Thy.'!H60,0)</f>
        <v>49035</v>
      </c>
      <c r="E65" s="2">
        <f>ROUND(+'Phys. Thy.'!F60,0)</f>
        <v>4076</v>
      </c>
      <c r="F65" s="7">
        <f t="shared" si="0"/>
        <v>12.03</v>
      </c>
      <c r="G65" s="2">
        <f>ROUND(+'Phys. Thy.'!H162,0)</f>
        <v>39058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Thy.'!H61,0)</f>
        <v>0</v>
      </c>
      <c r="E66" s="2">
        <f>ROUND(+'Phys. Thy.'!F61,0)</f>
        <v>12329</v>
      </c>
      <c r="F66" s="7" t="str">
        <f t="shared" si="0"/>
        <v/>
      </c>
      <c r="G66" s="2">
        <f>ROUND(+'Phys. Thy.'!H163,0)</f>
        <v>0</v>
      </c>
      <c r="H66" s="2">
        <f>ROUND(+'Phys. Thy.'!F163,0)</f>
        <v>11836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Thy.'!H62,0)</f>
        <v>133286</v>
      </c>
      <c r="E67" s="2">
        <f>ROUND(+'Phys. Thy.'!F62,0)</f>
        <v>10703</v>
      </c>
      <c r="F67" s="7">
        <f t="shared" si="0"/>
        <v>12.45</v>
      </c>
      <c r="G67" s="2">
        <f>ROUND(+'Phys. Thy.'!H164,0)</f>
        <v>130592</v>
      </c>
      <c r="H67" s="2">
        <f>ROUND(+'Phys. Thy.'!F164,0)</f>
        <v>10795</v>
      </c>
      <c r="I67" s="7">
        <f t="shared" si="1"/>
        <v>12.1</v>
      </c>
      <c r="J67" s="7"/>
      <c r="K67" s="8">
        <f t="shared" si="2"/>
        <v>-2.81E-2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Thy.'!H63,0)</f>
        <v>1751377</v>
      </c>
      <c r="E68" s="2">
        <f>ROUND(+'Phys. Thy.'!F63,0)</f>
        <v>53850</v>
      </c>
      <c r="F68" s="7">
        <f t="shared" si="0"/>
        <v>32.520000000000003</v>
      </c>
      <c r="G68" s="2">
        <f>ROUND(+'Phys. Thy.'!H165,0)</f>
        <v>1535581</v>
      </c>
      <c r="H68" s="2">
        <f>ROUND(+'Phys. Thy.'!F165,0)</f>
        <v>53556</v>
      </c>
      <c r="I68" s="7">
        <f t="shared" si="1"/>
        <v>28.67</v>
      </c>
      <c r="J68" s="7"/>
      <c r="K68" s="8">
        <f t="shared" si="2"/>
        <v>-0.11840000000000001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Thy.'!H64,0)</f>
        <v>0</v>
      </c>
      <c r="E69" s="2">
        <f>ROUND(+'Phys. Thy.'!F64,0)</f>
        <v>0</v>
      </c>
      <c r="F69" s="7" t="str">
        <f t="shared" si="0"/>
        <v/>
      </c>
      <c r="G69" s="2">
        <f>ROUND(+'Phys. Thy.'!H166,0)</f>
        <v>221191</v>
      </c>
      <c r="H69" s="2">
        <f>ROUND(+'Phys. Thy.'!F166,0)</f>
        <v>18274</v>
      </c>
      <c r="I69" s="7">
        <f t="shared" si="1"/>
        <v>12.1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Thy.'!H65,0)</f>
        <v>829521</v>
      </c>
      <c r="E70" s="2">
        <f>ROUND(+'Phys. Thy.'!F65,0)</f>
        <v>203062</v>
      </c>
      <c r="F70" s="7">
        <f t="shared" si="0"/>
        <v>4.09</v>
      </c>
      <c r="G70" s="2">
        <f>ROUND(+'Phys. Thy.'!H167,0)</f>
        <v>927356</v>
      </c>
      <c r="H70" s="2">
        <f>ROUND(+'Phys. Thy.'!F167,0)</f>
        <v>227091</v>
      </c>
      <c r="I70" s="7">
        <f t="shared" si="1"/>
        <v>4.08</v>
      </c>
      <c r="J70" s="7"/>
      <c r="K70" s="8">
        <f t="shared" si="2"/>
        <v>-2.3999999999999998E-3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Thy.'!H66,0)</f>
        <v>101186</v>
      </c>
      <c r="E71" s="2">
        <f>ROUND(+'Phys. Thy.'!F66,0)</f>
        <v>16408</v>
      </c>
      <c r="F71" s="7">
        <f t="shared" si="0"/>
        <v>6.17</v>
      </c>
      <c r="G71" s="2">
        <f>ROUND(+'Phys. Thy.'!H168,0)</f>
        <v>103047</v>
      </c>
      <c r="H71" s="2">
        <f>ROUND(+'Phys. Thy.'!F168,0)</f>
        <v>15059</v>
      </c>
      <c r="I71" s="7">
        <f t="shared" si="1"/>
        <v>6.84</v>
      </c>
      <c r="J71" s="7"/>
      <c r="K71" s="8">
        <f t="shared" si="2"/>
        <v>0.1086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Thy.'!H67,0)</f>
        <v>1704276</v>
      </c>
      <c r="E72" s="2">
        <f>ROUND(+'Phys. Thy.'!F67,0)</f>
        <v>9911</v>
      </c>
      <c r="F72" s="7">
        <f t="shared" si="0"/>
        <v>171.96</v>
      </c>
      <c r="G72" s="2">
        <f>ROUND(+'Phys. Thy.'!H169,0)</f>
        <v>596196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Thy.'!H68,0)</f>
        <v>640430</v>
      </c>
      <c r="E73" s="2">
        <f>ROUND(+'Phys. Thy.'!F68,0)</f>
        <v>143796</v>
      </c>
      <c r="F73" s="7">
        <f t="shared" si="0"/>
        <v>4.45</v>
      </c>
      <c r="G73" s="2">
        <f>ROUND(+'Phys. Thy.'!H170,0)</f>
        <v>789429</v>
      </c>
      <c r="H73" s="2">
        <f>ROUND(+'Phys. Thy.'!F170,0)</f>
        <v>146555</v>
      </c>
      <c r="I73" s="7">
        <f t="shared" si="1"/>
        <v>5.39</v>
      </c>
      <c r="J73" s="7"/>
      <c r="K73" s="8">
        <f t="shared" si="2"/>
        <v>0.2112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Thy.'!H69,0)</f>
        <v>0</v>
      </c>
      <c r="E74" s="2">
        <f>ROUND(+'Phys. Thy.'!F69,0)</f>
        <v>0</v>
      </c>
      <c r="F74" s="7" t="str">
        <f t="shared" si="0"/>
        <v/>
      </c>
      <c r="G74" s="2">
        <f>ROUND(+'Phys. Thy.'!H171,0)</f>
        <v>0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Thy.'!H70,0)</f>
        <v>1028620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Thy.'!H172,0)</f>
        <v>1050753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Thy.'!H71,0)</f>
        <v>101834</v>
      </c>
      <c r="E76" s="2">
        <f>ROUND(+'Phys. Thy.'!F71,0)</f>
        <v>5503</v>
      </c>
      <c r="F76" s="7">
        <f t="shared" si="3"/>
        <v>18.510000000000002</v>
      </c>
      <c r="G76" s="2">
        <f>ROUND(+'Phys. Thy.'!H173,0)</f>
        <v>128599</v>
      </c>
      <c r="H76" s="2">
        <f>ROUND(+'Phys. Thy.'!F173,0)</f>
        <v>5852</v>
      </c>
      <c r="I76" s="7">
        <f t="shared" si="4"/>
        <v>21.98</v>
      </c>
      <c r="J76" s="7"/>
      <c r="K76" s="8">
        <f t="shared" si="5"/>
        <v>0.1875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Thy.'!H72,0)</f>
        <v>0</v>
      </c>
      <c r="E77" s="2">
        <f>ROUND(+'Phys. Thy.'!F72,0)</f>
        <v>0</v>
      </c>
      <c r="F77" s="7" t="str">
        <f t="shared" si="3"/>
        <v/>
      </c>
      <c r="G77" s="2">
        <f>ROUND(+'Phys. Thy.'!H174,0)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Thy.'!H73,0)</f>
        <v>441184</v>
      </c>
      <c r="E78" s="2">
        <f>ROUND(+'Phys. Thy.'!F73,0)</f>
        <v>93961</v>
      </c>
      <c r="F78" s="7">
        <f t="shared" si="3"/>
        <v>4.7</v>
      </c>
      <c r="G78" s="2">
        <f>ROUND(+'Phys. Thy.'!H175,0)</f>
        <v>456028</v>
      </c>
      <c r="H78" s="2">
        <f>ROUND(+'Phys. Thy.'!F175,0)</f>
        <v>76968</v>
      </c>
      <c r="I78" s="7">
        <f t="shared" si="4"/>
        <v>5.92</v>
      </c>
      <c r="J78" s="7"/>
      <c r="K78" s="8">
        <f t="shared" si="5"/>
        <v>0.2596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Thy.'!H74,0)</f>
        <v>1300222</v>
      </c>
      <c r="E79" s="2">
        <f>ROUND(+'Phys. Thy.'!F74,0)</f>
        <v>134790</v>
      </c>
      <c r="F79" s="7">
        <f t="shared" si="3"/>
        <v>9.65</v>
      </c>
      <c r="G79" s="2">
        <f>ROUND(+'Phys. Thy.'!H176,0)</f>
        <v>1037516</v>
      </c>
      <c r="H79" s="2">
        <f>ROUND(+'Phys. Thy.'!F176,0)</f>
        <v>135758</v>
      </c>
      <c r="I79" s="7">
        <f t="shared" si="4"/>
        <v>7.64</v>
      </c>
      <c r="J79" s="7"/>
      <c r="K79" s="8">
        <f t="shared" si="5"/>
        <v>-0.20830000000000001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Thy.'!H75,0)</f>
        <v>392131</v>
      </c>
      <c r="E80" s="2">
        <f>ROUND(+'Phys. Thy.'!F75,0)</f>
        <v>31482</v>
      </c>
      <c r="F80" s="7">
        <f t="shared" si="3"/>
        <v>12.46</v>
      </c>
      <c r="G80" s="2">
        <f>ROUND(+'Phys. Thy.'!H177,0)</f>
        <v>424775</v>
      </c>
      <c r="H80" s="2">
        <f>ROUND(+'Phys. Thy.'!F177,0)</f>
        <v>33106</v>
      </c>
      <c r="I80" s="7">
        <f t="shared" si="4"/>
        <v>12.83</v>
      </c>
      <c r="J80" s="7"/>
      <c r="K80" s="8">
        <f t="shared" si="5"/>
        <v>2.9700000000000001E-2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Thy.'!H76,0)</f>
        <v>136453</v>
      </c>
      <c r="E81" s="2">
        <f>ROUND(+'Phys. Thy.'!F76,0)</f>
        <v>0</v>
      </c>
      <c r="F81" s="7" t="str">
        <f t="shared" si="3"/>
        <v/>
      </c>
      <c r="G81" s="2">
        <f>ROUND(+'Phys. Thy.'!H178,0)</f>
        <v>128043</v>
      </c>
      <c r="H81" s="2">
        <f>ROUND(+'Phys. Thy.'!F178,0)</f>
        <v>5742</v>
      </c>
      <c r="I81" s="7">
        <f t="shared" si="4"/>
        <v>22.3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Thy.'!H77,0)</f>
        <v>209955</v>
      </c>
      <c r="E82" s="2">
        <f>ROUND(+'Phys. Thy.'!F77,0)</f>
        <v>8666</v>
      </c>
      <c r="F82" s="7">
        <f t="shared" si="3"/>
        <v>24.23</v>
      </c>
      <c r="G82" s="2">
        <f>ROUND(+'Phys. Thy.'!H179,0)</f>
        <v>212382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Thy.'!H78,0)</f>
        <v>228010</v>
      </c>
      <c r="E83" s="2">
        <f>ROUND(+'Phys. Thy.'!F78,0)</f>
        <v>0</v>
      </c>
      <c r="F83" s="7" t="str">
        <f t="shared" si="3"/>
        <v/>
      </c>
      <c r="G83" s="2">
        <f>ROUND(+'Phys. Thy.'!H180,0)</f>
        <v>228295</v>
      </c>
      <c r="H83" s="2">
        <f>ROUND(+'Phys. Thy.'!F180,0)</f>
        <v>38236</v>
      </c>
      <c r="I83" s="7">
        <f t="shared" si="4"/>
        <v>5.97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Thy.'!H79,0)</f>
        <v>115244</v>
      </c>
      <c r="E84" s="2">
        <f>ROUND(+'Phys. Thy.'!F79,0)</f>
        <v>11848</v>
      </c>
      <c r="F84" s="7">
        <f t="shared" si="3"/>
        <v>9.73</v>
      </c>
      <c r="G84" s="2">
        <f>ROUND(+'Phys. Thy.'!H181,0)</f>
        <v>114903</v>
      </c>
      <c r="H84" s="2">
        <f>ROUND(+'Phys. Thy.'!F181,0)</f>
        <v>11357</v>
      </c>
      <c r="I84" s="7">
        <f t="shared" si="4"/>
        <v>10.119999999999999</v>
      </c>
      <c r="J84" s="7"/>
      <c r="K84" s="8">
        <f t="shared" si="5"/>
        <v>4.0099999999999997E-2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Thy.'!H80,0)</f>
        <v>270059</v>
      </c>
      <c r="E85" s="2">
        <f>ROUND(+'Phys. Thy.'!F80,0)</f>
        <v>51194</v>
      </c>
      <c r="F85" s="7">
        <f t="shared" si="3"/>
        <v>5.28</v>
      </c>
      <c r="G85" s="2">
        <f>ROUND(+'Phys. Thy.'!H182,0)</f>
        <v>233900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Thy.'!H81,0)</f>
        <v>0</v>
      </c>
      <c r="E86" s="2">
        <f>ROUND(+'Phys. Thy.'!F81,0)</f>
        <v>0</v>
      </c>
      <c r="F86" s="7" t="str">
        <f t="shared" si="3"/>
        <v/>
      </c>
      <c r="G86" s="2">
        <f>ROUND(+'Phys. Thy.'!H183,0)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Thy.'!H82,0)</f>
        <v>236880</v>
      </c>
      <c r="E87" s="2">
        <f>ROUND(+'Phys. Thy.'!F82,0)</f>
        <v>34554</v>
      </c>
      <c r="F87" s="7">
        <f t="shared" si="3"/>
        <v>6.86</v>
      </c>
      <c r="G87" s="2">
        <f>ROUND(+'Phys. Thy.'!H184,0)</f>
        <v>50946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Thy.'!H83,0)</f>
        <v>266983</v>
      </c>
      <c r="E88" s="2">
        <f>ROUND(+'Phys. Thy.'!F83,0)</f>
        <v>32330</v>
      </c>
      <c r="F88" s="7">
        <f t="shared" si="3"/>
        <v>8.26</v>
      </c>
      <c r="G88" s="2">
        <f>ROUND(+'Phys. Thy.'!H185,0)</f>
        <v>85630</v>
      </c>
      <c r="H88" s="2">
        <f>ROUND(+'Phys. Thy.'!F185,0)</f>
        <v>35691</v>
      </c>
      <c r="I88" s="7">
        <f t="shared" si="4"/>
        <v>2.4</v>
      </c>
      <c r="J88" s="7"/>
      <c r="K88" s="8">
        <f t="shared" si="5"/>
        <v>-0.70940000000000003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Thy.'!H84,0)</f>
        <v>320245</v>
      </c>
      <c r="E89" s="2">
        <f>ROUND(+'Phys. Thy.'!F84,0)</f>
        <v>26426</v>
      </c>
      <c r="F89" s="7">
        <f t="shared" si="3"/>
        <v>12.12</v>
      </c>
      <c r="G89" s="2">
        <f>ROUND(+'Phys. Thy.'!H186,0)</f>
        <v>92341</v>
      </c>
      <c r="H89" s="2">
        <f>ROUND(+'Phys. Thy.'!F186,0)</f>
        <v>28695</v>
      </c>
      <c r="I89" s="7">
        <f t="shared" si="4"/>
        <v>3.22</v>
      </c>
      <c r="J89" s="7"/>
      <c r="K89" s="8">
        <f t="shared" si="5"/>
        <v>-0.73429999999999995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Thy.'!H85,0)</f>
        <v>89145</v>
      </c>
      <c r="E90" s="2">
        <f>ROUND(+'Phys. Thy.'!F85,0)</f>
        <v>0</v>
      </c>
      <c r="F90" s="7" t="str">
        <f t="shared" si="3"/>
        <v/>
      </c>
      <c r="G90" s="2">
        <f>ROUND(+'Phys. Thy.'!H187,0)</f>
        <v>137318</v>
      </c>
      <c r="H90" s="2">
        <f>ROUND(+'Phys. Thy.'!F187,0)</f>
        <v>11118</v>
      </c>
      <c r="I90" s="7">
        <f t="shared" si="4"/>
        <v>12.35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Thy.'!H86,0)</f>
        <v>0</v>
      </c>
      <c r="E91" s="2">
        <f>ROUND(+'Phys. Thy.'!F86,0)</f>
        <v>25466</v>
      </c>
      <c r="F91" s="7" t="str">
        <f t="shared" si="3"/>
        <v/>
      </c>
      <c r="G91" s="2">
        <f>ROUND(+'Phys. Thy.'!H188,0)</f>
        <v>0</v>
      </c>
      <c r="H91" s="2">
        <f>ROUND(+'Phys. Thy.'!F188,0)</f>
        <v>27133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Thy.'!H87,0)</f>
        <v>6886</v>
      </c>
      <c r="E92" s="2">
        <f>ROUND(+'Phys. Thy.'!F87,0)</f>
        <v>2925</v>
      </c>
      <c r="F92" s="7">
        <f t="shared" si="3"/>
        <v>2.35</v>
      </c>
      <c r="G92" s="2">
        <f>ROUND(+'Phys. Thy.'!H189,0)</f>
        <v>24370</v>
      </c>
      <c r="H92" s="2">
        <f>ROUND(+'Phys. Thy.'!F189,0)</f>
        <v>3814</v>
      </c>
      <c r="I92" s="7">
        <f t="shared" si="4"/>
        <v>6.39</v>
      </c>
      <c r="J92" s="7"/>
      <c r="K92" s="8">
        <f t="shared" si="5"/>
        <v>1.7191000000000001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Thy.'!H88,0)</f>
        <v>169</v>
      </c>
      <c r="E93" s="2">
        <f>ROUND(+'Phys. Thy.'!F88,0)</f>
        <v>104</v>
      </c>
      <c r="F93" s="7">
        <f t="shared" si="3"/>
        <v>1.63</v>
      </c>
      <c r="G93" s="2">
        <f>ROUND(+'Phys. Thy.'!H190,0)</f>
        <v>123</v>
      </c>
      <c r="H93" s="2">
        <f>ROUND(+'Phys. Thy.'!F190,0)</f>
        <v>117</v>
      </c>
      <c r="I93" s="7">
        <f t="shared" si="4"/>
        <v>1.05</v>
      </c>
      <c r="J93" s="7"/>
      <c r="K93" s="8">
        <f t="shared" si="5"/>
        <v>-0.35580000000000001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Thy.'!H89,0)</f>
        <v>205378</v>
      </c>
      <c r="E94" s="2">
        <f>ROUND(+'Phys. Thy.'!F89,0)</f>
        <v>44020</v>
      </c>
      <c r="F94" s="7">
        <f t="shared" si="3"/>
        <v>4.67</v>
      </c>
      <c r="G94" s="2">
        <f>ROUND(+'Phys. Thy.'!H191,0)</f>
        <v>266522</v>
      </c>
      <c r="H94" s="2">
        <f>ROUND(+'Phys. Thy.'!F191,0)</f>
        <v>43280</v>
      </c>
      <c r="I94" s="7">
        <f t="shared" si="4"/>
        <v>6.16</v>
      </c>
      <c r="J94" s="7"/>
      <c r="K94" s="8">
        <f t="shared" si="5"/>
        <v>0.31909999999999999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Thy.'!H90,0)</f>
        <v>0</v>
      </c>
      <c r="E95" s="2">
        <f>ROUND(+'Phys. Thy.'!F90,0)</f>
        <v>0</v>
      </c>
      <c r="F95" s="7" t="str">
        <f t="shared" si="3"/>
        <v/>
      </c>
      <c r="G95" s="2">
        <f>ROUND(+'Phys. Thy.'!H192,0)</f>
        <v>0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Thy.'!H91,0)</f>
        <v>112837</v>
      </c>
      <c r="E96" s="2">
        <f>ROUND(+'Phys. Thy.'!F91,0)</f>
        <v>0</v>
      </c>
      <c r="F96" s="7" t="str">
        <f t="shared" si="3"/>
        <v/>
      </c>
      <c r="G96" s="2">
        <f>ROUND(+'Phys. Thy.'!H193,0)</f>
        <v>105461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Thy.'!H92,0)</f>
        <v>29672</v>
      </c>
      <c r="E97" s="2">
        <f>ROUND(+'Phys. Thy.'!F92,0)</f>
        <v>6822</v>
      </c>
      <c r="F97" s="7">
        <f t="shared" si="3"/>
        <v>4.3499999999999996</v>
      </c>
      <c r="G97" s="2">
        <f>ROUND(+'Phys. Thy.'!H194,0)</f>
        <v>258038</v>
      </c>
      <c r="H97" s="2">
        <f>ROUND(+'Phys. Thy.'!F194,0)</f>
        <v>54514</v>
      </c>
      <c r="I97" s="7">
        <f t="shared" si="4"/>
        <v>4.7300000000000004</v>
      </c>
      <c r="J97" s="7"/>
      <c r="K97" s="8">
        <f t="shared" si="5"/>
        <v>8.7400000000000005E-2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Thy.'!H93,0)</f>
        <v>114641</v>
      </c>
      <c r="E98" s="2">
        <f>ROUND(+'Phys. Thy.'!F93,0)</f>
        <v>10850</v>
      </c>
      <c r="F98" s="7">
        <f t="shared" si="3"/>
        <v>10.57</v>
      </c>
      <c r="G98" s="2">
        <f>ROUND(+'Phys. Thy.'!H195,0)</f>
        <v>41029</v>
      </c>
      <c r="H98" s="2">
        <f>ROUND(+'Phys. Thy.'!F195,0)</f>
        <v>4007</v>
      </c>
      <c r="I98" s="7">
        <f t="shared" si="4"/>
        <v>10.24</v>
      </c>
      <c r="J98" s="7"/>
      <c r="K98" s="8">
        <f t="shared" si="5"/>
        <v>-3.1199999999999999E-2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Thy.'!H94,0)</f>
        <v>145395</v>
      </c>
      <c r="E99" s="2">
        <f>ROUND(+'Phys. Thy.'!F94,0)</f>
        <v>24700</v>
      </c>
      <c r="F99" s="7">
        <f t="shared" si="3"/>
        <v>5.89</v>
      </c>
      <c r="G99" s="2">
        <f>ROUND(+'Phys. Thy.'!H196,0)</f>
        <v>144069</v>
      </c>
      <c r="H99" s="2">
        <f>ROUND(+'Phys. Thy.'!F196,0)</f>
        <v>25362</v>
      </c>
      <c r="I99" s="7">
        <f t="shared" si="4"/>
        <v>5.68</v>
      </c>
      <c r="J99" s="7"/>
      <c r="K99" s="8">
        <f t="shared" si="5"/>
        <v>-3.5700000000000003E-2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Thy.'!H95,0)</f>
        <v>546797</v>
      </c>
      <c r="E100" s="2">
        <f>ROUND(+'Phys. Thy.'!F95,0)</f>
        <v>129915</v>
      </c>
      <c r="F100" s="7">
        <f t="shared" si="3"/>
        <v>4.21</v>
      </c>
      <c r="G100" s="2">
        <f>ROUND(+'Phys. Thy.'!H197,0)</f>
        <v>596076</v>
      </c>
      <c r="H100" s="2">
        <f>ROUND(+'Phys. Thy.'!F197,0)</f>
        <v>145768</v>
      </c>
      <c r="I100" s="7">
        <f t="shared" si="4"/>
        <v>4.09</v>
      </c>
      <c r="J100" s="7"/>
      <c r="K100" s="8">
        <f t="shared" si="5"/>
        <v>-2.8500000000000001E-2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Thy.'!H96,0)</f>
        <v>162157</v>
      </c>
      <c r="E101" s="2">
        <f>ROUND(+'Phys. Thy.'!F96,0)</f>
        <v>38220</v>
      </c>
      <c r="F101" s="7">
        <f t="shared" si="3"/>
        <v>4.24</v>
      </c>
      <c r="G101" s="2">
        <f>ROUND(+'Phys. Thy.'!H198,0)</f>
        <v>164909</v>
      </c>
      <c r="H101" s="2">
        <f>ROUND(+'Phys. Thy.'!F198,0)</f>
        <v>35848</v>
      </c>
      <c r="I101" s="7">
        <f t="shared" si="4"/>
        <v>4.5999999999999996</v>
      </c>
      <c r="J101" s="7"/>
      <c r="K101" s="8">
        <f t="shared" si="5"/>
        <v>8.4900000000000003E-2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Thy.'!H97,0)</f>
        <v>0</v>
      </c>
      <c r="E102" s="2">
        <f>ROUND(+'Phys. Thy.'!F97,0)</f>
        <v>0</v>
      </c>
      <c r="F102" s="7" t="str">
        <f t="shared" si="3"/>
        <v/>
      </c>
      <c r="G102" s="2">
        <f>ROUND(+'Phys. Thy.'!H199,0)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Thy.'!H98,0)</f>
        <v>0</v>
      </c>
      <c r="E103" s="2">
        <f>ROUND(+'Phys. Thy.'!F98,0)</f>
        <v>0</v>
      </c>
      <c r="F103" s="7" t="str">
        <f t="shared" si="3"/>
        <v/>
      </c>
      <c r="G103" s="2">
        <f>ROUND(+'Phys. Thy.'!H200,0)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Thy.'!H99,0)</f>
        <v>0</v>
      </c>
      <c r="E104" s="2">
        <f>ROUND(+'Phys. Thy.'!F99,0)</f>
        <v>0</v>
      </c>
      <c r="F104" s="7" t="str">
        <f t="shared" si="3"/>
        <v/>
      </c>
      <c r="G104" s="2">
        <f>ROUND(+'Phys. Thy.'!H201,0)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Thy.'!H100,0)</f>
        <v>0</v>
      </c>
      <c r="E105" s="2">
        <f>ROUND(+'Phys. Thy.'!F100,0)</f>
        <v>0</v>
      </c>
      <c r="F105" s="7" t="str">
        <f t="shared" si="3"/>
        <v/>
      </c>
      <c r="G105" s="2">
        <f>ROUND(+'Phys. Thy.'!H202,0)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Thy.'!H101,0)</f>
        <v>0</v>
      </c>
      <c r="E106" s="2">
        <f>ROUND(+'Phys. Thy.'!F101,0)</f>
        <v>0</v>
      </c>
      <c r="F106" s="7" t="str">
        <f t="shared" si="3"/>
        <v/>
      </c>
      <c r="G106" s="2">
        <f>ROUND(+'Phys. Thy.'!H203,0)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Thy.'!H102,0)</f>
        <v>0</v>
      </c>
      <c r="E107" s="2">
        <f>ROUND(+'Phys. Thy.'!F102,0)</f>
        <v>0</v>
      </c>
      <c r="F107" s="7" t="str">
        <f t="shared" si="3"/>
        <v/>
      </c>
      <c r="G107" s="2">
        <f>ROUND(+'Phys. Thy.'!H204,0)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Thy.'!H103,0)</f>
        <v>0</v>
      </c>
      <c r="E108" s="2">
        <f>ROUND(+'Phys. Thy.'!F103,0)</f>
        <v>0</v>
      </c>
      <c r="F108" s="7" t="str">
        <f t="shared" si="3"/>
        <v/>
      </c>
      <c r="G108" s="2">
        <f>ROUND(+'Phys. Thy.'!H205,0)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12" sqref="H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23</v>
      </c>
      <c r="B5" s="5"/>
      <c r="C5" s="5"/>
      <c r="D5" s="5"/>
      <c r="E5" s="5"/>
      <c r="F5" s="5"/>
      <c r="G5" s="5"/>
      <c r="H5" s="5"/>
      <c r="I5" s="5"/>
    </row>
    <row r="6" spans="1:11" x14ac:dyDescent="0.2">
      <c r="E6" s="1"/>
      <c r="F6" s="3"/>
      <c r="G6" s="3"/>
      <c r="H6" s="1"/>
      <c r="I6" s="3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58</v>
      </c>
      <c r="F8" s="1" t="s">
        <v>2</v>
      </c>
      <c r="G8" s="1" t="s">
        <v>58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59</v>
      </c>
      <c r="E9" s="1" t="s">
        <v>4</v>
      </c>
      <c r="F9" s="1" t="s">
        <v>4</v>
      </c>
      <c r="G9" s="1" t="s">
        <v>59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Thy.'!I5,0)</f>
        <v>79926</v>
      </c>
      <c r="E10" s="2">
        <f>ROUND(+'Phys. Thy.'!F5,0)</f>
        <v>120383</v>
      </c>
      <c r="F10" s="7">
        <f>IF(D10=0,"",IF(E10=0,"",ROUND(D10/E10,2)))</f>
        <v>0.66</v>
      </c>
      <c r="G10" s="2">
        <f>ROUND(+'Phys. Thy.'!I107,0)</f>
        <v>89526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Thy.'!I6,0)</f>
        <v>0</v>
      </c>
      <c r="E11" s="2">
        <f>ROUND(+'Phys. Thy.'!F6,0)</f>
        <v>63491</v>
      </c>
      <c r="F11" s="7" t="str">
        <f t="shared" ref="F11:F74" si="0">IF(D11=0,"",IF(E11=0,"",ROUND(D11/E11,2)))</f>
        <v/>
      </c>
      <c r="G11" s="2">
        <f>ROUND(+'Phys. Thy.'!I108,0)</f>
        <v>0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Thy.'!I7,0)</f>
        <v>7</v>
      </c>
      <c r="E12" s="2">
        <f>ROUND(+'Phys. Thy.'!F7,0)</f>
        <v>16581</v>
      </c>
      <c r="F12" s="7">
        <f t="shared" si="0"/>
        <v>0</v>
      </c>
      <c r="G12" s="2">
        <f>ROUND(+'Phys. Thy.'!I109,0)</f>
        <v>0</v>
      </c>
      <c r="H12" s="2">
        <f>ROUND(+'Phys. Thy.'!F109,0)</f>
        <v>14954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Thy.'!I8,0)</f>
        <v>0</v>
      </c>
      <c r="E13" s="2">
        <f>ROUND(+'Phys. Thy.'!F8,0)</f>
        <v>285365</v>
      </c>
      <c r="F13" s="7" t="str">
        <f t="shared" si="0"/>
        <v/>
      </c>
      <c r="G13" s="2">
        <f>ROUND(+'Phys. Thy.'!I110,0)</f>
        <v>0</v>
      </c>
      <c r="H13" s="2">
        <f>ROUND(+'Phys. Thy.'!F110,0)</f>
        <v>263683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Thy.'!I9,0)</f>
        <v>0</v>
      </c>
      <c r="E14" s="2">
        <f>ROUND(+'Phys. Thy.'!F9,0)</f>
        <v>0</v>
      </c>
      <c r="F14" s="7" t="str">
        <f t="shared" si="0"/>
        <v/>
      </c>
      <c r="G14" s="2">
        <f>ROUND(+'Phys. Thy.'!I111,0)</f>
        <v>0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Thy.'!I10,0)</f>
        <v>0</v>
      </c>
      <c r="E15" s="2">
        <f>ROUND(+'Phys. Thy.'!F10,0)</f>
        <v>0</v>
      </c>
      <c r="F15" s="7" t="str">
        <f t="shared" si="0"/>
        <v/>
      </c>
      <c r="G15" s="2">
        <f>ROUND(+'Phys. Thy.'!I112,0)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Thy.'!I11,0)</f>
        <v>49060</v>
      </c>
      <c r="E16" s="2">
        <f>ROUND(+'Phys. Thy.'!F11,0)</f>
        <v>27536</v>
      </c>
      <c r="F16" s="7">
        <f t="shared" si="0"/>
        <v>1.78</v>
      </c>
      <c r="G16" s="2">
        <f>ROUND(+'Phys. Thy.'!I113,0)</f>
        <v>57964</v>
      </c>
      <c r="H16" s="2">
        <f>ROUND(+'Phys. Thy.'!F113,0)</f>
        <v>32729</v>
      </c>
      <c r="I16" s="7">
        <f t="shared" si="1"/>
        <v>1.77</v>
      </c>
      <c r="J16" s="7"/>
      <c r="K16" s="8">
        <f t="shared" si="2"/>
        <v>-5.5999999999999999E-3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Thy.'!I12,0)</f>
        <v>0</v>
      </c>
      <c r="E17" s="2">
        <f>ROUND(+'Phys. Thy.'!F12,0)</f>
        <v>60479</v>
      </c>
      <c r="F17" s="7" t="str">
        <f t="shared" si="0"/>
        <v/>
      </c>
      <c r="G17" s="2">
        <f>ROUND(+'Phys. Thy.'!I114,0)</f>
        <v>0</v>
      </c>
      <c r="H17" s="2">
        <f>ROUND(+'Phys. Thy.'!F114,0)</f>
        <v>22929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Thy.'!I13,0)</f>
        <v>1714</v>
      </c>
      <c r="E18" s="2">
        <f>ROUND(+'Phys. Thy.'!F13,0)</f>
        <v>951</v>
      </c>
      <c r="F18" s="7">
        <f t="shared" si="0"/>
        <v>1.8</v>
      </c>
      <c r="G18" s="2">
        <f>ROUND(+'Phys. Thy.'!I115,0)</f>
        <v>24981</v>
      </c>
      <c r="H18" s="2">
        <f>ROUND(+'Phys. Thy.'!F115,0)</f>
        <v>991</v>
      </c>
      <c r="I18" s="7">
        <f t="shared" si="1"/>
        <v>25.21</v>
      </c>
      <c r="J18" s="7"/>
      <c r="K18" s="8">
        <f t="shared" si="2"/>
        <v>13.005599999999999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Thy.'!I14,0)</f>
        <v>0</v>
      </c>
      <c r="E19" s="2">
        <f>ROUND(+'Phys. Thy.'!F14,0)</f>
        <v>66306</v>
      </c>
      <c r="F19" s="7" t="str">
        <f t="shared" si="0"/>
        <v/>
      </c>
      <c r="G19" s="2">
        <f>ROUND(+'Phys. Thy.'!I116,0)</f>
        <v>0</v>
      </c>
      <c r="H19" s="2">
        <f>ROUND(+'Phys. Thy.'!F116,0)</f>
        <v>63909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Thy.'!I15,0)</f>
        <v>0</v>
      </c>
      <c r="E20" s="2">
        <f>ROUND(+'Phys. Thy.'!F15,0)</f>
        <v>89482</v>
      </c>
      <c r="F20" s="7" t="str">
        <f t="shared" si="0"/>
        <v/>
      </c>
      <c r="G20" s="2">
        <f>ROUND(+'Phys. Thy.'!I117,0)</f>
        <v>0</v>
      </c>
      <c r="H20" s="2">
        <f>ROUND(+'Phys. Thy.'!F117,0)</f>
        <v>93804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Thy.'!I16,0)</f>
        <v>0</v>
      </c>
      <c r="E21" s="2">
        <f>ROUND(+'Phys. Thy.'!F16,0)</f>
        <v>148335</v>
      </c>
      <c r="F21" s="7" t="str">
        <f t="shared" si="0"/>
        <v/>
      </c>
      <c r="G21" s="2">
        <f>ROUND(+'Phys. Thy.'!I118,0)</f>
        <v>0</v>
      </c>
      <c r="H21" s="2">
        <f>ROUND(+'Phys. Thy.'!F118,0)</f>
        <v>144671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Thy.'!I17,0)</f>
        <v>0</v>
      </c>
      <c r="E22" s="2">
        <f>ROUND(+'Phys. Thy.'!F17,0)</f>
        <v>2024</v>
      </c>
      <c r="F22" s="7" t="str">
        <f t="shared" si="0"/>
        <v/>
      </c>
      <c r="G22" s="2">
        <f>ROUND(+'Phys. Thy.'!I119,0)</f>
        <v>0</v>
      </c>
      <c r="H22" s="2">
        <f>ROUND(+'Phys. Thy.'!F119,0)</f>
        <v>1982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Thy.'!I18,0)</f>
        <v>0</v>
      </c>
      <c r="E23" s="2">
        <f>ROUND(+'Phys. Thy.'!F18,0)</f>
        <v>24393</v>
      </c>
      <c r="F23" s="7" t="str">
        <f t="shared" si="0"/>
        <v/>
      </c>
      <c r="G23" s="2">
        <f>ROUND(+'Phys. Thy.'!I120,0)</f>
        <v>0</v>
      </c>
      <c r="H23" s="2">
        <f>ROUND(+'Phys. Thy.'!F120,0)</f>
        <v>22545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Thy.'!I19,0)</f>
        <v>0</v>
      </c>
      <c r="E24" s="2">
        <f>ROUND(+'Phys. Thy.'!F19,0)</f>
        <v>87536</v>
      </c>
      <c r="F24" s="7" t="str">
        <f t="shared" si="0"/>
        <v/>
      </c>
      <c r="G24" s="2">
        <f>ROUND(+'Phys. Thy.'!I121,0)</f>
        <v>0</v>
      </c>
      <c r="H24" s="2">
        <f>ROUND(+'Phys. Thy.'!F121,0)</f>
        <v>81713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Thy.'!I20,0)</f>
        <v>107069</v>
      </c>
      <c r="E25" s="2">
        <f>ROUND(+'Phys. Thy.'!F20,0)</f>
        <v>21917</v>
      </c>
      <c r="F25" s="7">
        <f t="shared" si="0"/>
        <v>4.8899999999999997</v>
      </c>
      <c r="G25" s="2">
        <f>ROUND(+'Phys. Thy.'!I122,0)</f>
        <v>0</v>
      </c>
      <c r="H25" s="2">
        <f>ROUND(+'Phys. Thy.'!F122,0)</f>
        <v>22957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Thy.'!I21,0)</f>
        <v>0</v>
      </c>
      <c r="E26" s="2">
        <f>ROUND(+'Phys. Thy.'!F21,0)</f>
        <v>0</v>
      </c>
      <c r="F26" s="7" t="str">
        <f t="shared" si="0"/>
        <v/>
      </c>
      <c r="G26" s="2">
        <f>ROUND(+'Phys. Thy.'!I123,0)</f>
        <v>0</v>
      </c>
      <c r="H26" s="2">
        <f>ROUND(+'Phys. Thy.'!F123,0)</f>
        <v>6111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Thy.'!I22,0)</f>
        <v>393629</v>
      </c>
      <c r="E27" s="2">
        <f>ROUND(+'Phys. Thy.'!F22,0)</f>
        <v>14741</v>
      </c>
      <c r="F27" s="7">
        <f t="shared" si="0"/>
        <v>26.7</v>
      </c>
      <c r="G27" s="2">
        <f>ROUND(+'Phys. Thy.'!I124,0)</f>
        <v>519256</v>
      </c>
      <c r="H27" s="2">
        <f>ROUND(+'Phys. Thy.'!F124,0)</f>
        <v>18460</v>
      </c>
      <c r="I27" s="7">
        <f t="shared" si="1"/>
        <v>28.13</v>
      </c>
      <c r="J27" s="7"/>
      <c r="K27" s="8">
        <f t="shared" si="2"/>
        <v>5.3600000000000002E-2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Thy.'!I23,0)</f>
        <v>892142</v>
      </c>
      <c r="E28" s="2">
        <f>ROUND(+'Phys. Thy.'!F23,0)</f>
        <v>7726</v>
      </c>
      <c r="F28" s="7">
        <f t="shared" si="0"/>
        <v>115.47</v>
      </c>
      <c r="G28" s="2">
        <f>ROUND(+'Phys. Thy.'!I125,0)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Thy.'!I24,0)</f>
        <v>0</v>
      </c>
      <c r="E29" s="2">
        <f>ROUND(+'Phys. Thy.'!F24,0)</f>
        <v>0</v>
      </c>
      <c r="F29" s="7" t="str">
        <f t="shared" si="0"/>
        <v/>
      </c>
      <c r="G29" s="2">
        <f>ROUND(+'Phys. Thy.'!I126,0)</f>
        <v>0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Thy.'!I25,0)</f>
        <v>0</v>
      </c>
      <c r="E30" s="2">
        <f>ROUND(+'Phys. Thy.'!F25,0)</f>
        <v>0</v>
      </c>
      <c r="F30" s="7" t="str">
        <f t="shared" si="0"/>
        <v/>
      </c>
      <c r="G30" s="2">
        <f>ROUND(+'Phys. Thy.'!I127,0)</f>
        <v>37061</v>
      </c>
      <c r="H30" s="2">
        <f>ROUND(+'Phys. Thy.'!F127,0)</f>
        <v>290012</v>
      </c>
      <c r="I30" s="7">
        <f t="shared" si="1"/>
        <v>0.13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Thy.'!I26,0)</f>
        <v>0</v>
      </c>
      <c r="E31" s="2">
        <f>ROUND(+'Phys. Thy.'!F26,0)</f>
        <v>0</v>
      </c>
      <c r="F31" s="7" t="str">
        <f t="shared" si="0"/>
        <v/>
      </c>
      <c r="G31" s="2">
        <f>ROUND(+'Phys. Thy.'!I128,0)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Thy.'!I27,0)</f>
        <v>0</v>
      </c>
      <c r="E32" s="2">
        <f>ROUND(+'Phys. Thy.'!F27,0)</f>
        <v>149050</v>
      </c>
      <c r="F32" s="7" t="str">
        <f t="shared" si="0"/>
        <v/>
      </c>
      <c r="G32" s="2">
        <f>ROUND(+'Phys. Thy.'!I129,0)</f>
        <v>0</v>
      </c>
      <c r="H32" s="2">
        <f>ROUND(+'Phys. Thy.'!F129,0)</f>
        <v>114364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Thy.'!I28,0)</f>
        <v>0</v>
      </c>
      <c r="E33" s="2">
        <f>ROUND(+'Phys. Thy.'!F28,0)</f>
        <v>29106</v>
      </c>
      <c r="F33" s="7" t="str">
        <f t="shared" si="0"/>
        <v/>
      </c>
      <c r="G33" s="2">
        <f>ROUND(+'Phys. Thy.'!I130,0)</f>
        <v>0</v>
      </c>
      <c r="H33" s="2">
        <f>ROUND(+'Phys. Thy.'!F130,0)</f>
        <v>54817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Thy.'!I29,0)</f>
        <v>0</v>
      </c>
      <c r="E34" s="2">
        <f>ROUND(+'Phys. Thy.'!F29,0)</f>
        <v>11702</v>
      </c>
      <c r="F34" s="7" t="str">
        <f t="shared" si="0"/>
        <v/>
      </c>
      <c r="G34" s="2">
        <f>ROUND(+'Phys. Thy.'!I131,0)</f>
        <v>0</v>
      </c>
      <c r="H34" s="2">
        <f>ROUND(+'Phys. Thy.'!F131,0)</f>
        <v>11697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Thy.'!I30,0)</f>
        <v>130005</v>
      </c>
      <c r="E35" s="2">
        <f>ROUND(+'Phys. Thy.'!F30,0)</f>
        <v>0</v>
      </c>
      <c r="F35" s="7" t="str">
        <f t="shared" si="0"/>
        <v/>
      </c>
      <c r="G35" s="2">
        <f>ROUND(+'Phys. Thy.'!I132,0)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Thy.'!I31,0)</f>
        <v>15353</v>
      </c>
      <c r="E36" s="2">
        <f>ROUND(+'Phys. Thy.'!F31,0)</f>
        <v>4879</v>
      </c>
      <c r="F36" s="7">
        <f t="shared" si="0"/>
        <v>3.15</v>
      </c>
      <c r="G36" s="2">
        <f>ROUND(+'Phys. Thy.'!I133,0)</f>
        <v>60151</v>
      </c>
      <c r="H36" s="2">
        <f>ROUND(+'Phys. Thy.'!F133,0)</f>
        <v>6931</v>
      </c>
      <c r="I36" s="7">
        <f t="shared" si="1"/>
        <v>8.68</v>
      </c>
      <c r="J36" s="7"/>
      <c r="K36" s="8">
        <f t="shared" si="2"/>
        <v>1.7556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Thy.'!I32,0)</f>
        <v>0</v>
      </c>
      <c r="E37" s="2">
        <f>ROUND(+'Phys. Thy.'!F32,0)</f>
        <v>159595</v>
      </c>
      <c r="F37" s="7" t="str">
        <f t="shared" si="0"/>
        <v/>
      </c>
      <c r="G37" s="2">
        <f>ROUND(+'Phys. Thy.'!I134,0)</f>
        <v>0</v>
      </c>
      <c r="H37" s="2">
        <f>ROUND(+'Phys. Thy.'!F134,0)</f>
        <v>169535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Thy.'!I33,0)</f>
        <v>10851</v>
      </c>
      <c r="E38" s="2">
        <f>ROUND(+'Phys. Thy.'!F33,0)</f>
        <v>5602</v>
      </c>
      <c r="F38" s="7">
        <f t="shared" si="0"/>
        <v>1.94</v>
      </c>
      <c r="G38" s="2">
        <f>ROUND(+'Phys. Thy.'!I135,0)</f>
        <v>0</v>
      </c>
      <c r="H38" s="2">
        <f>ROUND(+'Phys. Thy.'!F135,0)</f>
        <v>5235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Thy.'!I34,0)</f>
        <v>0</v>
      </c>
      <c r="E39" s="2">
        <f>ROUND(+'Phys. Thy.'!F34,0)</f>
        <v>3188773</v>
      </c>
      <c r="F39" s="7" t="str">
        <f t="shared" si="0"/>
        <v/>
      </c>
      <c r="G39" s="2">
        <f>ROUND(+'Phys. Thy.'!I136,0)</f>
        <v>0</v>
      </c>
      <c r="H39" s="2">
        <f>ROUND(+'Phys. Thy.'!F136,0)</f>
        <v>3082308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Thy.'!I35,0)</f>
        <v>136067</v>
      </c>
      <c r="E40" s="2">
        <f>ROUND(+'Phys. Thy.'!F35,0)</f>
        <v>24983</v>
      </c>
      <c r="F40" s="7">
        <f t="shared" si="0"/>
        <v>5.45</v>
      </c>
      <c r="G40" s="2">
        <f>ROUND(+'Phys. Thy.'!I137,0)</f>
        <v>0</v>
      </c>
      <c r="H40" s="2">
        <f>ROUND(+'Phys. Thy.'!F137,0)</f>
        <v>35020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Thy.'!I36,0)</f>
        <v>0</v>
      </c>
      <c r="E41" s="2">
        <f>ROUND(+'Phys. Thy.'!F36,0)</f>
        <v>17859</v>
      </c>
      <c r="F41" s="7" t="str">
        <f t="shared" si="0"/>
        <v/>
      </c>
      <c r="G41" s="2">
        <f>ROUND(+'Phys. Thy.'!I138,0)</f>
        <v>0</v>
      </c>
      <c r="H41" s="2">
        <f>ROUND(+'Phys. Thy.'!F138,0)</f>
        <v>17095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Thy.'!I37,0)</f>
        <v>0</v>
      </c>
      <c r="E42" s="2">
        <f>ROUND(+'Phys. Thy.'!F37,0)</f>
        <v>41171</v>
      </c>
      <c r="F42" s="7" t="str">
        <f t="shared" si="0"/>
        <v/>
      </c>
      <c r="G42" s="2">
        <f>ROUND(+'Phys. Thy.'!I139,0)</f>
        <v>0</v>
      </c>
      <c r="H42" s="2">
        <f>ROUND(+'Phys. Thy.'!F139,0)</f>
        <v>44068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Thy.'!I38,0)</f>
        <v>0</v>
      </c>
      <c r="E43" s="2">
        <f>ROUND(+'Phys. Thy.'!F38,0)</f>
        <v>0</v>
      </c>
      <c r="F43" s="7" t="str">
        <f t="shared" si="0"/>
        <v/>
      </c>
      <c r="G43" s="2">
        <f>ROUND(+'Phys. Thy.'!I140,0)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Thy.'!I39,0)</f>
        <v>0</v>
      </c>
      <c r="E44" s="2">
        <f>ROUND(+'Phys. Thy.'!F39,0)</f>
        <v>4809</v>
      </c>
      <c r="F44" s="7" t="str">
        <f t="shared" si="0"/>
        <v/>
      </c>
      <c r="G44" s="2">
        <f>ROUND(+'Phys. Thy.'!I141,0)</f>
        <v>0</v>
      </c>
      <c r="H44" s="2">
        <f>ROUND(+'Phys. Thy.'!F141,0)</f>
        <v>5176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Thy.'!I40,0)</f>
        <v>0</v>
      </c>
      <c r="E45" s="2">
        <f>ROUND(+'Phys. Thy.'!F40,0)</f>
        <v>23283</v>
      </c>
      <c r="F45" s="7" t="str">
        <f t="shared" si="0"/>
        <v/>
      </c>
      <c r="G45" s="2">
        <f>ROUND(+'Phys. Thy.'!I142,0)</f>
        <v>0</v>
      </c>
      <c r="H45" s="2">
        <f>ROUND(+'Phys. Thy.'!F142,0)</f>
        <v>22264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Thy.'!I41,0)</f>
        <v>160434</v>
      </c>
      <c r="E46" s="2">
        <f>ROUND(+'Phys. Thy.'!F41,0)</f>
        <v>3008</v>
      </c>
      <c r="F46" s="7">
        <f t="shared" si="0"/>
        <v>53.34</v>
      </c>
      <c r="G46" s="2">
        <f>ROUND(+'Phys. Thy.'!I143,0)</f>
        <v>181838</v>
      </c>
      <c r="H46" s="2">
        <f>ROUND(+'Phys. Thy.'!F143,0)</f>
        <v>3349</v>
      </c>
      <c r="I46" s="7">
        <f t="shared" si="1"/>
        <v>54.3</v>
      </c>
      <c r="J46" s="7"/>
      <c r="K46" s="8">
        <f t="shared" si="2"/>
        <v>1.7999999999999999E-2</v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Thy.'!I42,0)</f>
        <v>0</v>
      </c>
      <c r="E47" s="2">
        <f>ROUND(+'Phys. Thy.'!F42,0)</f>
        <v>4786</v>
      </c>
      <c r="F47" s="7" t="str">
        <f t="shared" si="0"/>
        <v/>
      </c>
      <c r="G47" s="2">
        <f>ROUND(+'Phys. Thy.'!I144,0)</f>
        <v>0</v>
      </c>
      <c r="H47" s="2">
        <f>ROUND(+'Phys. Thy.'!F144,0)</f>
        <v>8412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Thy.'!I43,0)</f>
        <v>0</v>
      </c>
      <c r="E48" s="2">
        <f>ROUND(+'Phys. Thy.'!F43,0)</f>
        <v>0</v>
      </c>
      <c r="F48" s="7" t="str">
        <f t="shared" si="0"/>
        <v/>
      </c>
      <c r="G48" s="2">
        <f>ROUND(+'Phys. Thy.'!I145,0)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Thy.'!I44,0)</f>
        <v>1197</v>
      </c>
      <c r="E49" s="2">
        <f>ROUND(+'Phys. Thy.'!F44,0)</f>
        <v>8854</v>
      </c>
      <c r="F49" s="7">
        <f t="shared" si="0"/>
        <v>0.14000000000000001</v>
      </c>
      <c r="G49" s="2">
        <f>ROUND(+'Phys. Thy.'!I146,0)</f>
        <v>0</v>
      </c>
      <c r="H49" s="2">
        <f>ROUND(+'Phys. Thy.'!F146,0)</f>
        <v>49805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Thy.'!I45,0)</f>
        <v>0</v>
      </c>
      <c r="E50" s="2">
        <f>ROUND(+'Phys. Thy.'!F45,0)</f>
        <v>181359</v>
      </c>
      <c r="F50" s="7" t="str">
        <f t="shared" si="0"/>
        <v/>
      </c>
      <c r="G50" s="2">
        <f>ROUND(+'Phys. Thy.'!I147,0)</f>
        <v>0</v>
      </c>
      <c r="H50" s="2">
        <f>ROUND(+'Phys. Thy.'!F147,0)</f>
        <v>193690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Thy.'!I46,0)</f>
        <v>0</v>
      </c>
      <c r="E51" s="2">
        <f>ROUND(+'Phys. Thy.'!F46,0)</f>
        <v>0</v>
      </c>
      <c r="F51" s="7" t="str">
        <f t="shared" si="0"/>
        <v/>
      </c>
      <c r="G51" s="2">
        <f>ROUND(+'Phys. Thy.'!I148,0)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Thy.'!I47,0)</f>
        <v>0</v>
      </c>
      <c r="E52" s="2">
        <f>ROUND(+'Phys. Thy.'!F47,0)</f>
        <v>81604</v>
      </c>
      <c r="F52" s="7" t="str">
        <f t="shared" si="0"/>
        <v/>
      </c>
      <c r="G52" s="2">
        <f>ROUND(+'Phys. Thy.'!I149,0)</f>
        <v>0</v>
      </c>
      <c r="H52" s="2">
        <f>ROUND(+'Phys. Thy.'!F149,0)</f>
        <v>74842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Thy.'!I48,0)</f>
        <v>0</v>
      </c>
      <c r="E53" s="2">
        <f>ROUND(+'Phys. Thy.'!F48,0)</f>
        <v>0</v>
      </c>
      <c r="F53" s="7" t="str">
        <f t="shared" si="0"/>
        <v/>
      </c>
      <c r="G53" s="2">
        <f>ROUND(+'Phys. Thy.'!I150,0)</f>
        <v>2800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Thy.'!I49,0)</f>
        <v>0</v>
      </c>
      <c r="E54" s="2">
        <f>ROUND(+'Phys. Thy.'!F49,0)</f>
        <v>43226</v>
      </c>
      <c r="F54" s="7" t="str">
        <f t="shared" si="0"/>
        <v/>
      </c>
      <c r="G54" s="2">
        <f>ROUND(+'Phys. Thy.'!I151,0)</f>
        <v>0</v>
      </c>
      <c r="H54" s="2">
        <f>ROUND(+'Phys. Thy.'!F151,0)</f>
        <v>45768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Thy.'!I50,0)</f>
        <v>12250</v>
      </c>
      <c r="E55" s="2">
        <f>ROUND(+'Phys. Thy.'!F50,0)</f>
        <v>16345</v>
      </c>
      <c r="F55" s="7">
        <f t="shared" si="0"/>
        <v>0.75</v>
      </c>
      <c r="G55" s="2">
        <f>ROUND(+'Phys. Thy.'!I152,0)</f>
        <v>14832</v>
      </c>
      <c r="H55" s="2">
        <f>ROUND(+'Phys. Thy.'!F152,0)</f>
        <v>15720</v>
      </c>
      <c r="I55" s="7">
        <f t="shared" si="1"/>
        <v>0.94</v>
      </c>
      <c r="J55" s="7"/>
      <c r="K55" s="8">
        <f t="shared" si="2"/>
        <v>0.25330000000000003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Thy.'!I51,0)</f>
        <v>57085</v>
      </c>
      <c r="E56" s="2">
        <f>ROUND(+'Phys. Thy.'!F51,0)</f>
        <v>4222</v>
      </c>
      <c r="F56" s="7">
        <f t="shared" si="0"/>
        <v>13.52</v>
      </c>
      <c r="G56" s="2">
        <f>ROUND(+'Phys. Thy.'!I153,0)</f>
        <v>80230</v>
      </c>
      <c r="H56" s="2">
        <f>ROUND(+'Phys. Thy.'!F153,0)</f>
        <v>7750</v>
      </c>
      <c r="I56" s="7">
        <f t="shared" si="1"/>
        <v>10.35</v>
      </c>
      <c r="J56" s="7"/>
      <c r="K56" s="8">
        <f t="shared" si="2"/>
        <v>-0.23449999999999999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Thy.'!I52,0)</f>
        <v>0</v>
      </c>
      <c r="E57" s="2">
        <f>ROUND(+'Phys. Thy.'!F52,0)</f>
        <v>0</v>
      </c>
      <c r="F57" s="7" t="str">
        <f t="shared" si="0"/>
        <v/>
      </c>
      <c r="G57" s="2">
        <f>ROUND(+'Phys. Thy.'!I154,0)</f>
        <v>0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Thy.'!I53,0)</f>
        <v>0</v>
      </c>
      <c r="E58" s="2">
        <f>ROUND(+'Phys. Thy.'!F53,0)</f>
        <v>84869</v>
      </c>
      <c r="F58" s="7" t="str">
        <f t="shared" si="0"/>
        <v/>
      </c>
      <c r="G58" s="2">
        <f>ROUND(+'Phys. Thy.'!I155,0)</f>
        <v>0</v>
      </c>
      <c r="H58" s="2">
        <f>ROUND(+'Phys. Thy.'!F155,0)</f>
        <v>90993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Thy.'!I54,0)</f>
        <v>0</v>
      </c>
      <c r="E59" s="2">
        <f>ROUND(+'Phys. Thy.'!F54,0)</f>
        <v>31134</v>
      </c>
      <c r="F59" s="7" t="str">
        <f t="shared" si="0"/>
        <v/>
      </c>
      <c r="G59" s="2">
        <f>ROUND(+'Phys. Thy.'!I156,0)</f>
        <v>0</v>
      </c>
      <c r="H59" s="2">
        <f>ROUND(+'Phys. Thy.'!F156,0)</f>
        <v>33369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Thy.'!I55,0)</f>
        <v>0</v>
      </c>
      <c r="E60" s="2">
        <f>ROUND(+'Phys. Thy.'!F55,0)</f>
        <v>0</v>
      </c>
      <c r="F60" s="7" t="str">
        <f t="shared" si="0"/>
        <v/>
      </c>
      <c r="G60" s="2">
        <f>ROUND(+'Phys. Thy.'!I157,0)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Thy.'!I56,0)</f>
        <v>3503</v>
      </c>
      <c r="E61" s="2">
        <f>ROUND(+'Phys. Thy.'!F56,0)</f>
        <v>25105</v>
      </c>
      <c r="F61" s="7">
        <f t="shared" si="0"/>
        <v>0.14000000000000001</v>
      </c>
      <c r="G61" s="2">
        <f>ROUND(+'Phys. Thy.'!I158,0)</f>
        <v>0</v>
      </c>
      <c r="H61" s="2">
        <f>ROUND(+'Phys. Thy.'!F158,0)</f>
        <v>27018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Thy.'!I57,0)</f>
        <v>0</v>
      </c>
      <c r="E62" s="2">
        <f>ROUND(+'Phys. Thy.'!F57,0)</f>
        <v>194863</v>
      </c>
      <c r="F62" s="7" t="str">
        <f t="shared" si="0"/>
        <v/>
      </c>
      <c r="G62" s="2">
        <f>ROUND(+'Phys. Thy.'!I159,0)</f>
        <v>0</v>
      </c>
      <c r="H62" s="2">
        <f>ROUND(+'Phys. Thy.'!F159,0)</f>
        <v>202613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Thy.'!I58,0)</f>
        <v>77501</v>
      </c>
      <c r="E63" s="2">
        <f>ROUND(+'Phys. Thy.'!F58,0)</f>
        <v>9180</v>
      </c>
      <c r="F63" s="7">
        <f t="shared" si="0"/>
        <v>8.44</v>
      </c>
      <c r="G63" s="2">
        <f>ROUND(+'Phys. Thy.'!I160,0)</f>
        <v>57528</v>
      </c>
      <c r="H63" s="2">
        <f>ROUND(+'Phys. Thy.'!F160,0)</f>
        <v>9737</v>
      </c>
      <c r="I63" s="7">
        <f t="shared" si="1"/>
        <v>5.91</v>
      </c>
      <c r="J63" s="7"/>
      <c r="K63" s="8">
        <f t="shared" si="2"/>
        <v>-0.29980000000000001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Thy.'!I59,0)</f>
        <v>0</v>
      </c>
      <c r="E64" s="2">
        <f>ROUND(+'Phys. Thy.'!F59,0)</f>
        <v>17029</v>
      </c>
      <c r="F64" s="7" t="str">
        <f t="shared" si="0"/>
        <v/>
      </c>
      <c r="G64" s="2">
        <f>ROUND(+'Phys. Thy.'!I161,0)</f>
        <v>0</v>
      </c>
      <c r="H64" s="2">
        <f>ROUND(+'Phys. Thy.'!F161,0)</f>
        <v>14514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Thy.'!I60,0)</f>
        <v>-7</v>
      </c>
      <c r="E65" s="2">
        <f>ROUND(+'Phys. Thy.'!F60,0)</f>
        <v>4076</v>
      </c>
      <c r="F65" s="7">
        <f t="shared" si="0"/>
        <v>0</v>
      </c>
      <c r="G65" s="2">
        <f>ROUND(+'Phys. Thy.'!I162,0)</f>
        <v>0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Thy.'!I61,0)</f>
        <v>0</v>
      </c>
      <c r="E66" s="2">
        <f>ROUND(+'Phys. Thy.'!F61,0)</f>
        <v>12329</v>
      </c>
      <c r="F66" s="7" t="str">
        <f t="shared" si="0"/>
        <v/>
      </c>
      <c r="G66" s="2">
        <f>ROUND(+'Phys. Thy.'!I163,0)</f>
        <v>0</v>
      </c>
      <c r="H66" s="2">
        <f>ROUND(+'Phys. Thy.'!F163,0)</f>
        <v>11836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Thy.'!I62,0)</f>
        <v>0</v>
      </c>
      <c r="E67" s="2">
        <f>ROUND(+'Phys. Thy.'!F62,0)</f>
        <v>10703</v>
      </c>
      <c r="F67" s="7" t="str">
        <f t="shared" si="0"/>
        <v/>
      </c>
      <c r="G67" s="2">
        <f>ROUND(+'Phys. Thy.'!I164,0)</f>
        <v>0</v>
      </c>
      <c r="H67" s="2">
        <f>ROUND(+'Phys. Thy.'!F164,0)</f>
        <v>10795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Thy.'!I63,0)</f>
        <v>0</v>
      </c>
      <c r="E68" s="2">
        <f>ROUND(+'Phys. Thy.'!F63,0)</f>
        <v>53850</v>
      </c>
      <c r="F68" s="7" t="str">
        <f t="shared" si="0"/>
        <v/>
      </c>
      <c r="G68" s="2">
        <f>ROUND(+'Phys. Thy.'!I165,0)</f>
        <v>0</v>
      </c>
      <c r="H68" s="2">
        <f>ROUND(+'Phys. Thy.'!F165,0)</f>
        <v>53556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Thy.'!I64,0)</f>
        <v>0</v>
      </c>
      <c r="E69" s="2">
        <f>ROUND(+'Phys. Thy.'!F64,0)</f>
        <v>0</v>
      </c>
      <c r="F69" s="7" t="str">
        <f t="shared" si="0"/>
        <v/>
      </c>
      <c r="G69" s="2">
        <f>ROUND(+'Phys. Thy.'!I166,0)</f>
        <v>0</v>
      </c>
      <c r="H69" s="2">
        <f>ROUND(+'Phys. Thy.'!F166,0)</f>
        <v>18274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Thy.'!I65,0)</f>
        <v>0</v>
      </c>
      <c r="E70" s="2">
        <f>ROUND(+'Phys. Thy.'!F65,0)</f>
        <v>203062</v>
      </c>
      <c r="F70" s="7" t="str">
        <f t="shared" si="0"/>
        <v/>
      </c>
      <c r="G70" s="2">
        <f>ROUND(+'Phys. Thy.'!I167,0)</f>
        <v>219</v>
      </c>
      <c r="H70" s="2">
        <f>ROUND(+'Phys. Thy.'!F167,0)</f>
        <v>227091</v>
      </c>
      <c r="I70" s="7">
        <f t="shared" si="1"/>
        <v>0</v>
      </c>
      <c r="J70" s="7"/>
      <c r="K70" s="8" t="str">
        <f t="shared" si="2"/>
        <v/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Thy.'!I66,0)</f>
        <v>0</v>
      </c>
      <c r="E71" s="2">
        <f>ROUND(+'Phys. Thy.'!F66,0)</f>
        <v>16408</v>
      </c>
      <c r="F71" s="7" t="str">
        <f t="shared" si="0"/>
        <v/>
      </c>
      <c r="G71" s="2">
        <f>ROUND(+'Phys. Thy.'!I168,0)</f>
        <v>0</v>
      </c>
      <c r="H71" s="2">
        <f>ROUND(+'Phys. Thy.'!F168,0)</f>
        <v>15059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Thy.'!I67,0)</f>
        <v>0</v>
      </c>
      <c r="E72" s="2">
        <f>ROUND(+'Phys. Thy.'!F67,0)</f>
        <v>9911</v>
      </c>
      <c r="F72" s="7" t="str">
        <f t="shared" si="0"/>
        <v/>
      </c>
      <c r="G72" s="2">
        <f>ROUND(+'Phys. Thy.'!I169,0)</f>
        <v>0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Thy.'!I68,0)</f>
        <v>0</v>
      </c>
      <c r="E73" s="2">
        <f>ROUND(+'Phys. Thy.'!F68,0)</f>
        <v>143796</v>
      </c>
      <c r="F73" s="7" t="str">
        <f t="shared" si="0"/>
        <v/>
      </c>
      <c r="G73" s="2">
        <f>ROUND(+'Phys. Thy.'!I170,0)</f>
        <v>0</v>
      </c>
      <c r="H73" s="2">
        <f>ROUND(+'Phys. Thy.'!F170,0)</f>
        <v>146555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Thy.'!I69,0)</f>
        <v>0</v>
      </c>
      <c r="E74" s="2">
        <f>ROUND(+'Phys. Thy.'!F69,0)</f>
        <v>0</v>
      </c>
      <c r="F74" s="7" t="str">
        <f t="shared" si="0"/>
        <v/>
      </c>
      <c r="G74" s="2">
        <f>ROUND(+'Phys. Thy.'!I171,0)</f>
        <v>0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Thy.'!I70,0)</f>
        <v>9600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Thy.'!I172,0)</f>
        <v>11200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Thy.'!I71,0)</f>
        <v>0</v>
      </c>
      <c r="E76" s="2">
        <f>ROUND(+'Phys. Thy.'!F71,0)</f>
        <v>5503</v>
      </c>
      <c r="F76" s="7" t="str">
        <f t="shared" si="3"/>
        <v/>
      </c>
      <c r="G76" s="2">
        <f>ROUND(+'Phys. Thy.'!I173,0)</f>
        <v>0</v>
      </c>
      <c r="H76" s="2">
        <f>ROUND(+'Phys. Thy.'!F173,0)</f>
        <v>5852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Thy.'!I72,0)</f>
        <v>0</v>
      </c>
      <c r="E77" s="2">
        <f>ROUND(+'Phys. Thy.'!F72,0)</f>
        <v>0</v>
      </c>
      <c r="F77" s="7" t="str">
        <f t="shared" si="3"/>
        <v/>
      </c>
      <c r="G77" s="2">
        <f>ROUND(+'Phys. Thy.'!I174,0)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Thy.'!I73,0)</f>
        <v>8846</v>
      </c>
      <c r="E78" s="2">
        <f>ROUND(+'Phys. Thy.'!F73,0)</f>
        <v>93961</v>
      </c>
      <c r="F78" s="7">
        <f t="shared" si="3"/>
        <v>0.09</v>
      </c>
      <c r="G78" s="2">
        <f>ROUND(+'Phys. Thy.'!I175,0)</f>
        <v>192387</v>
      </c>
      <c r="H78" s="2">
        <f>ROUND(+'Phys. Thy.'!F175,0)</f>
        <v>76968</v>
      </c>
      <c r="I78" s="7">
        <f t="shared" si="4"/>
        <v>2.5</v>
      </c>
      <c r="J78" s="7"/>
      <c r="K78" s="8">
        <f t="shared" si="5"/>
        <v>26.777799999999999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Thy.'!I74,0)</f>
        <v>25000</v>
      </c>
      <c r="E79" s="2">
        <f>ROUND(+'Phys. Thy.'!F74,0)</f>
        <v>134790</v>
      </c>
      <c r="F79" s="7">
        <f t="shared" si="3"/>
        <v>0.19</v>
      </c>
      <c r="G79" s="2">
        <f>ROUND(+'Phys. Thy.'!I176,0)</f>
        <v>0</v>
      </c>
      <c r="H79" s="2">
        <f>ROUND(+'Phys. Thy.'!F176,0)</f>
        <v>135758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Thy.'!I75,0)</f>
        <v>13235</v>
      </c>
      <c r="E80" s="2">
        <f>ROUND(+'Phys. Thy.'!F75,0)</f>
        <v>31482</v>
      </c>
      <c r="F80" s="7">
        <f t="shared" si="3"/>
        <v>0.42</v>
      </c>
      <c r="G80" s="2">
        <f>ROUND(+'Phys. Thy.'!I177,0)</f>
        <v>14448</v>
      </c>
      <c r="H80" s="2">
        <f>ROUND(+'Phys. Thy.'!F177,0)</f>
        <v>33106</v>
      </c>
      <c r="I80" s="7">
        <f t="shared" si="4"/>
        <v>0.44</v>
      </c>
      <c r="J80" s="7"/>
      <c r="K80" s="8">
        <f t="shared" si="5"/>
        <v>4.7600000000000003E-2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Thy.'!I76,0)</f>
        <v>73159</v>
      </c>
      <c r="E81" s="2">
        <f>ROUND(+'Phys. Thy.'!F76,0)</f>
        <v>0</v>
      </c>
      <c r="F81" s="7" t="str">
        <f t="shared" si="3"/>
        <v/>
      </c>
      <c r="G81" s="2">
        <f>ROUND(+'Phys. Thy.'!I178,0)</f>
        <v>34948</v>
      </c>
      <c r="H81" s="2">
        <f>ROUND(+'Phys. Thy.'!F178,0)</f>
        <v>5742</v>
      </c>
      <c r="I81" s="7">
        <f t="shared" si="4"/>
        <v>6.09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Thy.'!I77,0)</f>
        <v>563</v>
      </c>
      <c r="E82" s="2">
        <f>ROUND(+'Phys. Thy.'!F77,0)</f>
        <v>8666</v>
      </c>
      <c r="F82" s="7">
        <f t="shared" si="3"/>
        <v>0.06</v>
      </c>
      <c r="G82" s="2">
        <f>ROUND(+'Phys. Thy.'!I179,0)</f>
        <v>0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Thy.'!I78,0)</f>
        <v>0</v>
      </c>
      <c r="E83" s="2">
        <f>ROUND(+'Phys. Thy.'!F78,0)</f>
        <v>0</v>
      </c>
      <c r="F83" s="7" t="str">
        <f t="shared" si="3"/>
        <v/>
      </c>
      <c r="G83" s="2">
        <f>ROUND(+'Phys. Thy.'!I180,0)</f>
        <v>0</v>
      </c>
      <c r="H83" s="2">
        <f>ROUND(+'Phys. Thy.'!F180,0)</f>
        <v>38236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Thy.'!I79,0)</f>
        <v>0</v>
      </c>
      <c r="E84" s="2">
        <f>ROUND(+'Phys. Thy.'!F79,0)</f>
        <v>11848</v>
      </c>
      <c r="F84" s="7" t="str">
        <f t="shared" si="3"/>
        <v/>
      </c>
      <c r="G84" s="2">
        <f>ROUND(+'Phys. Thy.'!I181,0)</f>
        <v>0</v>
      </c>
      <c r="H84" s="2">
        <f>ROUND(+'Phys. Thy.'!F181,0)</f>
        <v>11357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Thy.'!I80,0)</f>
        <v>0</v>
      </c>
      <c r="E85" s="2">
        <f>ROUND(+'Phys. Thy.'!F80,0)</f>
        <v>51194</v>
      </c>
      <c r="F85" s="7" t="str">
        <f t="shared" si="3"/>
        <v/>
      </c>
      <c r="G85" s="2">
        <f>ROUND(+'Phys. Thy.'!I182,0)</f>
        <v>0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Thy.'!I81,0)</f>
        <v>0</v>
      </c>
      <c r="E86" s="2">
        <f>ROUND(+'Phys. Thy.'!F81,0)</f>
        <v>0</v>
      </c>
      <c r="F86" s="7" t="str">
        <f t="shared" si="3"/>
        <v/>
      </c>
      <c r="G86" s="2">
        <f>ROUND(+'Phys. Thy.'!I183,0)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Thy.'!I82,0)</f>
        <v>0</v>
      </c>
      <c r="E87" s="2">
        <f>ROUND(+'Phys. Thy.'!F82,0)</f>
        <v>34554</v>
      </c>
      <c r="F87" s="7" t="str">
        <f t="shared" si="3"/>
        <v/>
      </c>
      <c r="G87" s="2">
        <f>ROUND(+'Phys. Thy.'!I184,0)</f>
        <v>0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Thy.'!I83,0)</f>
        <v>0</v>
      </c>
      <c r="E88" s="2">
        <f>ROUND(+'Phys. Thy.'!F83,0)</f>
        <v>32330</v>
      </c>
      <c r="F88" s="7" t="str">
        <f t="shared" si="3"/>
        <v/>
      </c>
      <c r="G88" s="2">
        <f>ROUND(+'Phys. Thy.'!I185,0)</f>
        <v>0</v>
      </c>
      <c r="H88" s="2">
        <f>ROUND(+'Phys. Thy.'!F185,0)</f>
        <v>35691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Thy.'!I84,0)</f>
        <v>0</v>
      </c>
      <c r="E89" s="2">
        <f>ROUND(+'Phys. Thy.'!F84,0)</f>
        <v>26426</v>
      </c>
      <c r="F89" s="7" t="str">
        <f t="shared" si="3"/>
        <v/>
      </c>
      <c r="G89" s="2">
        <f>ROUND(+'Phys. Thy.'!I186,0)</f>
        <v>0</v>
      </c>
      <c r="H89" s="2">
        <f>ROUND(+'Phys. Thy.'!F186,0)</f>
        <v>28695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Thy.'!I85,0)</f>
        <v>275</v>
      </c>
      <c r="E90" s="2">
        <f>ROUND(+'Phys. Thy.'!F85,0)</f>
        <v>0</v>
      </c>
      <c r="F90" s="7" t="str">
        <f t="shared" si="3"/>
        <v/>
      </c>
      <c r="G90" s="2">
        <f>ROUND(+'Phys. Thy.'!I187,0)</f>
        <v>1003</v>
      </c>
      <c r="H90" s="2">
        <f>ROUND(+'Phys. Thy.'!F187,0)</f>
        <v>11118</v>
      </c>
      <c r="I90" s="7">
        <f t="shared" si="4"/>
        <v>0.09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Thy.'!I86,0)</f>
        <v>0</v>
      </c>
      <c r="E91" s="2">
        <f>ROUND(+'Phys. Thy.'!F86,0)</f>
        <v>25466</v>
      </c>
      <c r="F91" s="7" t="str">
        <f t="shared" si="3"/>
        <v/>
      </c>
      <c r="G91" s="2">
        <f>ROUND(+'Phys. Thy.'!I188,0)</f>
        <v>0</v>
      </c>
      <c r="H91" s="2">
        <f>ROUND(+'Phys. Thy.'!F188,0)</f>
        <v>27133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Thy.'!I87,0)</f>
        <v>87265</v>
      </c>
      <c r="E92" s="2">
        <f>ROUND(+'Phys. Thy.'!F87,0)</f>
        <v>2925</v>
      </c>
      <c r="F92" s="7">
        <f t="shared" si="3"/>
        <v>29.83</v>
      </c>
      <c r="G92" s="2">
        <f>ROUND(+'Phys. Thy.'!I189,0)</f>
        <v>17522</v>
      </c>
      <c r="H92" s="2">
        <f>ROUND(+'Phys. Thy.'!F189,0)</f>
        <v>3814</v>
      </c>
      <c r="I92" s="7">
        <f t="shared" si="4"/>
        <v>4.59</v>
      </c>
      <c r="J92" s="7"/>
      <c r="K92" s="8">
        <f t="shared" si="5"/>
        <v>-0.84609999999999996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Thy.'!I88,0)</f>
        <v>0</v>
      </c>
      <c r="E93" s="2">
        <f>ROUND(+'Phys. Thy.'!F88,0)</f>
        <v>104</v>
      </c>
      <c r="F93" s="7" t="str">
        <f t="shared" si="3"/>
        <v/>
      </c>
      <c r="G93" s="2">
        <f>ROUND(+'Phys. Thy.'!I190,0)</f>
        <v>0</v>
      </c>
      <c r="H93" s="2">
        <f>ROUND(+'Phys. Thy.'!F190,0)</f>
        <v>117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Thy.'!I89,0)</f>
        <v>0</v>
      </c>
      <c r="E94" s="2">
        <f>ROUND(+'Phys. Thy.'!F89,0)</f>
        <v>44020</v>
      </c>
      <c r="F94" s="7" t="str">
        <f t="shared" si="3"/>
        <v/>
      </c>
      <c r="G94" s="2">
        <f>ROUND(+'Phys. Thy.'!I191,0)</f>
        <v>0</v>
      </c>
      <c r="H94" s="2">
        <f>ROUND(+'Phys. Thy.'!F191,0)</f>
        <v>43280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Thy.'!I90,0)</f>
        <v>0</v>
      </c>
      <c r="E95" s="2">
        <f>ROUND(+'Phys. Thy.'!F90,0)</f>
        <v>0</v>
      </c>
      <c r="F95" s="7" t="str">
        <f t="shared" si="3"/>
        <v/>
      </c>
      <c r="G95" s="2">
        <f>ROUND(+'Phys. Thy.'!I192,0)</f>
        <v>0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Thy.'!I91,0)</f>
        <v>-262</v>
      </c>
      <c r="E96" s="2">
        <f>ROUND(+'Phys. Thy.'!F91,0)</f>
        <v>0</v>
      </c>
      <c r="F96" s="7" t="str">
        <f t="shared" si="3"/>
        <v/>
      </c>
      <c r="G96" s="2">
        <f>ROUND(+'Phys. Thy.'!I193,0)</f>
        <v>455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Thy.'!I92,0)</f>
        <v>0</v>
      </c>
      <c r="E97" s="2">
        <f>ROUND(+'Phys. Thy.'!F92,0)</f>
        <v>6822</v>
      </c>
      <c r="F97" s="7" t="str">
        <f t="shared" si="3"/>
        <v/>
      </c>
      <c r="G97" s="2">
        <f>ROUND(+'Phys. Thy.'!I194,0)</f>
        <v>19730</v>
      </c>
      <c r="H97" s="2">
        <f>ROUND(+'Phys. Thy.'!F194,0)</f>
        <v>54514</v>
      </c>
      <c r="I97" s="7">
        <f t="shared" si="4"/>
        <v>0.36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Thy.'!I93,0)</f>
        <v>65352</v>
      </c>
      <c r="E98" s="2">
        <f>ROUND(+'Phys. Thy.'!F93,0)</f>
        <v>10850</v>
      </c>
      <c r="F98" s="7">
        <f t="shared" si="3"/>
        <v>6.02</v>
      </c>
      <c r="G98" s="2">
        <f>ROUND(+'Phys. Thy.'!I195,0)</f>
        <v>0</v>
      </c>
      <c r="H98" s="2">
        <f>ROUND(+'Phys. Thy.'!F195,0)</f>
        <v>4007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Thy.'!I94,0)</f>
        <v>50504</v>
      </c>
      <c r="E99" s="2">
        <f>ROUND(+'Phys. Thy.'!F94,0)</f>
        <v>24700</v>
      </c>
      <c r="F99" s="7">
        <f t="shared" si="3"/>
        <v>2.04</v>
      </c>
      <c r="G99" s="2">
        <f>ROUND(+'Phys. Thy.'!I196,0)</f>
        <v>27904</v>
      </c>
      <c r="H99" s="2">
        <f>ROUND(+'Phys. Thy.'!F196,0)</f>
        <v>25362</v>
      </c>
      <c r="I99" s="7">
        <f t="shared" si="4"/>
        <v>1.1000000000000001</v>
      </c>
      <c r="J99" s="7"/>
      <c r="K99" s="8">
        <f t="shared" si="5"/>
        <v>-0.46079999999999999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Thy.'!I95,0)</f>
        <v>0</v>
      </c>
      <c r="E100" s="2">
        <f>ROUND(+'Phys. Thy.'!F95,0)</f>
        <v>129915</v>
      </c>
      <c r="F100" s="7" t="str">
        <f t="shared" si="3"/>
        <v/>
      </c>
      <c r="G100" s="2">
        <f>ROUND(+'Phys. Thy.'!I197,0)</f>
        <v>0</v>
      </c>
      <c r="H100" s="2">
        <f>ROUND(+'Phys. Thy.'!F197,0)</f>
        <v>145768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Thy.'!I96,0)</f>
        <v>0</v>
      </c>
      <c r="E101" s="2">
        <f>ROUND(+'Phys. Thy.'!F96,0)</f>
        <v>38220</v>
      </c>
      <c r="F101" s="7" t="str">
        <f t="shared" si="3"/>
        <v/>
      </c>
      <c r="G101" s="2">
        <f>ROUND(+'Phys. Thy.'!I198,0)</f>
        <v>0</v>
      </c>
      <c r="H101" s="2">
        <f>ROUND(+'Phys. Thy.'!F198,0)</f>
        <v>35848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Thy.'!I97,0)</f>
        <v>0</v>
      </c>
      <c r="E102" s="2">
        <f>ROUND(+'Phys. Thy.'!F97,0)</f>
        <v>0</v>
      </c>
      <c r="F102" s="7" t="str">
        <f t="shared" si="3"/>
        <v/>
      </c>
      <c r="G102" s="2">
        <f>ROUND(+'Phys. Thy.'!I199,0)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Thy.'!I98,0)</f>
        <v>0</v>
      </c>
      <c r="E103" s="2">
        <f>ROUND(+'Phys. Thy.'!F98,0)</f>
        <v>0</v>
      </c>
      <c r="F103" s="7" t="str">
        <f t="shared" si="3"/>
        <v/>
      </c>
      <c r="G103" s="2">
        <f>ROUND(+'Phys. Thy.'!I200,0)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Thy.'!I99,0)</f>
        <v>0</v>
      </c>
      <c r="E104" s="2">
        <f>ROUND(+'Phys. Thy.'!F99,0)</f>
        <v>0</v>
      </c>
      <c r="F104" s="7" t="str">
        <f t="shared" si="3"/>
        <v/>
      </c>
      <c r="G104" s="2">
        <f>ROUND(+'Phys. Thy.'!I201,0)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Thy.'!I100,0)</f>
        <v>0</v>
      </c>
      <c r="E105" s="2">
        <f>ROUND(+'Phys. Thy.'!F100,0)</f>
        <v>0</v>
      </c>
      <c r="F105" s="7" t="str">
        <f t="shared" si="3"/>
        <v/>
      </c>
      <c r="G105" s="2">
        <f>ROUND(+'Phys. Thy.'!I202,0)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Thy.'!I101,0)</f>
        <v>0</v>
      </c>
      <c r="E106" s="2">
        <f>ROUND(+'Phys. Thy.'!F101,0)</f>
        <v>0</v>
      </c>
      <c r="F106" s="7" t="str">
        <f t="shared" si="3"/>
        <v/>
      </c>
      <c r="G106" s="2">
        <f>ROUND(+'Phys. Thy.'!I203,0)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Thy.'!I102,0)</f>
        <v>0</v>
      </c>
      <c r="E107" s="2">
        <f>ROUND(+'Phys. Thy.'!F102,0)</f>
        <v>0</v>
      </c>
      <c r="F107" s="7" t="str">
        <f t="shared" si="3"/>
        <v/>
      </c>
      <c r="G107" s="2">
        <f>ROUND(+'Phys. Thy.'!I204,0)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Thy.'!I103,0)</f>
        <v>0</v>
      </c>
      <c r="E108" s="2">
        <f>ROUND(+'Phys. Thy.'!F103,0)</f>
        <v>0</v>
      </c>
      <c r="F108" s="7" t="str">
        <f t="shared" si="3"/>
        <v/>
      </c>
      <c r="G108" s="2">
        <f>ROUND(+'Phys. Thy.'!I205,0)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7" sqref="G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24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60</v>
      </c>
      <c r="E9" s="1" t="s">
        <v>4</v>
      </c>
      <c r="F9" s="1" t="s">
        <v>4</v>
      </c>
      <c r="G9" s="1" t="s">
        <v>60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Thy.'!J5,0)</f>
        <v>59533</v>
      </c>
      <c r="E10" s="2">
        <f>ROUND(+'Phys. Thy.'!F5,0)</f>
        <v>120383</v>
      </c>
      <c r="F10" s="7">
        <f>IF(D10=0,"",IF(E10=0,"",ROUND(D10/E10,2)))</f>
        <v>0.49</v>
      </c>
      <c r="G10" s="2">
        <f>ROUND(+'Phys. Thy.'!J107,0)</f>
        <v>94544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Thy.'!J6,0)</f>
        <v>13899</v>
      </c>
      <c r="E11" s="2">
        <f>ROUND(+'Phys. Thy.'!F6,0)</f>
        <v>63491</v>
      </c>
      <c r="F11" s="7">
        <f t="shared" ref="F11:F74" si="0">IF(D11=0,"",IF(E11=0,"",ROUND(D11/E11,2)))</f>
        <v>0.22</v>
      </c>
      <c r="G11" s="2">
        <f>ROUND(+'Phys. Thy.'!J108,0)</f>
        <v>29006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Thy.'!J7,0)</f>
        <v>6979</v>
      </c>
      <c r="E12" s="2">
        <f>ROUND(+'Phys. Thy.'!F7,0)</f>
        <v>16581</v>
      </c>
      <c r="F12" s="7">
        <f t="shared" si="0"/>
        <v>0.42</v>
      </c>
      <c r="G12" s="2">
        <f>ROUND(+'Phys. Thy.'!J109,0)</f>
        <v>9112</v>
      </c>
      <c r="H12" s="2">
        <f>ROUND(+'Phys. Thy.'!F109,0)</f>
        <v>14954</v>
      </c>
      <c r="I12" s="7">
        <f t="shared" si="1"/>
        <v>0.61</v>
      </c>
      <c r="J12" s="7"/>
      <c r="K12" s="8">
        <f t="shared" si="2"/>
        <v>0.45240000000000002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Thy.'!J8,0)</f>
        <v>216229</v>
      </c>
      <c r="E13" s="2">
        <f>ROUND(+'Phys. Thy.'!F8,0)</f>
        <v>285365</v>
      </c>
      <c r="F13" s="7">
        <f t="shared" si="0"/>
        <v>0.76</v>
      </c>
      <c r="G13" s="2">
        <f>ROUND(+'Phys. Thy.'!J110,0)</f>
        <v>188887</v>
      </c>
      <c r="H13" s="2">
        <f>ROUND(+'Phys. Thy.'!F110,0)</f>
        <v>263683</v>
      </c>
      <c r="I13" s="7">
        <f t="shared" si="1"/>
        <v>0.72</v>
      </c>
      <c r="J13" s="7"/>
      <c r="K13" s="8">
        <f t="shared" si="2"/>
        <v>-5.2600000000000001E-2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Thy.'!J9,0)</f>
        <v>139580</v>
      </c>
      <c r="E14" s="2">
        <f>ROUND(+'Phys. Thy.'!F9,0)</f>
        <v>0</v>
      </c>
      <c r="F14" s="7" t="str">
        <f t="shared" si="0"/>
        <v/>
      </c>
      <c r="G14" s="2">
        <f>ROUND(+'Phys. Thy.'!J111,0)</f>
        <v>121084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Thy.'!J10,0)</f>
        <v>0</v>
      </c>
      <c r="E15" s="2">
        <f>ROUND(+'Phys. Thy.'!F10,0)</f>
        <v>0</v>
      </c>
      <c r="F15" s="7" t="str">
        <f t="shared" si="0"/>
        <v/>
      </c>
      <c r="G15" s="2">
        <f>ROUND(+'Phys. Thy.'!J112,0)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Thy.'!J11,0)</f>
        <v>26552</v>
      </c>
      <c r="E16" s="2">
        <f>ROUND(+'Phys. Thy.'!F11,0)</f>
        <v>27536</v>
      </c>
      <c r="F16" s="7">
        <f t="shared" si="0"/>
        <v>0.96</v>
      </c>
      <c r="G16" s="2">
        <f>ROUND(+'Phys. Thy.'!J113,0)</f>
        <v>32196</v>
      </c>
      <c r="H16" s="2">
        <f>ROUND(+'Phys. Thy.'!F113,0)</f>
        <v>32729</v>
      </c>
      <c r="I16" s="7">
        <f t="shared" si="1"/>
        <v>0.98</v>
      </c>
      <c r="J16" s="7"/>
      <c r="K16" s="8">
        <f t="shared" si="2"/>
        <v>2.0799999999999999E-2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Thy.'!J12,0)</f>
        <v>37498</v>
      </c>
      <c r="E17" s="2">
        <f>ROUND(+'Phys. Thy.'!F12,0)</f>
        <v>60479</v>
      </c>
      <c r="F17" s="7">
        <f t="shared" si="0"/>
        <v>0.62</v>
      </c>
      <c r="G17" s="2">
        <f>ROUND(+'Phys. Thy.'!J114,0)</f>
        <v>37786</v>
      </c>
      <c r="H17" s="2">
        <f>ROUND(+'Phys. Thy.'!F114,0)</f>
        <v>22929</v>
      </c>
      <c r="I17" s="7">
        <f t="shared" si="1"/>
        <v>1.65</v>
      </c>
      <c r="J17" s="7"/>
      <c r="K17" s="8">
        <f t="shared" si="2"/>
        <v>1.6613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Thy.'!J13,0)</f>
        <v>102</v>
      </c>
      <c r="E18" s="2">
        <f>ROUND(+'Phys. Thy.'!F13,0)</f>
        <v>951</v>
      </c>
      <c r="F18" s="7">
        <f t="shared" si="0"/>
        <v>0.11</v>
      </c>
      <c r="G18" s="2">
        <f>ROUND(+'Phys. Thy.'!J115,0)</f>
        <v>181</v>
      </c>
      <c r="H18" s="2">
        <f>ROUND(+'Phys. Thy.'!F115,0)</f>
        <v>991</v>
      </c>
      <c r="I18" s="7">
        <f t="shared" si="1"/>
        <v>0.18</v>
      </c>
      <c r="J18" s="7"/>
      <c r="K18" s="8">
        <f t="shared" si="2"/>
        <v>0.63639999999999997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Thy.'!J14,0)</f>
        <v>54832</v>
      </c>
      <c r="E19" s="2">
        <f>ROUND(+'Phys. Thy.'!F14,0)</f>
        <v>66306</v>
      </c>
      <c r="F19" s="7">
        <f t="shared" si="0"/>
        <v>0.83</v>
      </c>
      <c r="G19" s="2">
        <f>ROUND(+'Phys. Thy.'!J116,0)</f>
        <v>66267</v>
      </c>
      <c r="H19" s="2">
        <f>ROUND(+'Phys. Thy.'!F116,0)</f>
        <v>63909</v>
      </c>
      <c r="I19" s="7">
        <f t="shared" si="1"/>
        <v>1.04</v>
      </c>
      <c r="J19" s="7"/>
      <c r="K19" s="8">
        <f t="shared" si="2"/>
        <v>0.253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Thy.'!J15,0)</f>
        <v>147897</v>
      </c>
      <c r="E20" s="2">
        <f>ROUND(+'Phys. Thy.'!F15,0)</f>
        <v>89482</v>
      </c>
      <c r="F20" s="7">
        <f t="shared" si="0"/>
        <v>1.65</v>
      </c>
      <c r="G20" s="2">
        <f>ROUND(+'Phys. Thy.'!J117,0)</f>
        <v>118071</v>
      </c>
      <c r="H20" s="2">
        <f>ROUND(+'Phys. Thy.'!F117,0)</f>
        <v>93804</v>
      </c>
      <c r="I20" s="7">
        <f t="shared" si="1"/>
        <v>1.26</v>
      </c>
      <c r="J20" s="7"/>
      <c r="K20" s="8">
        <f t="shared" si="2"/>
        <v>-0.2364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Thy.'!J16,0)</f>
        <v>36338</v>
      </c>
      <c r="E21" s="2">
        <f>ROUND(+'Phys. Thy.'!F16,0)</f>
        <v>148335</v>
      </c>
      <c r="F21" s="7">
        <f t="shared" si="0"/>
        <v>0.24</v>
      </c>
      <c r="G21" s="2">
        <f>ROUND(+'Phys. Thy.'!J118,0)</f>
        <v>51769</v>
      </c>
      <c r="H21" s="2">
        <f>ROUND(+'Phys. Thy.'!F118,0)</f>
        <v>144671</v>
      </c>
      <c r="I21" s="7">
        <f t="shared" si="1"/>
        <v>0.36</v>
      </c>
      <c r="J21" s="7"/>
      <c r="K21" s="8">
        <f t="shared" si="2"/>
        <v>0.5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Thy.'!J17,0)</f>
        <v>25</v>
      </c>
      <c r="E22" s="2">
        <f>ROUND(+'Phys. Thy.'!F17,0)</f>
        <v>2024</v>
      </c>
      <c r="F22" s="7">
        <f t="shared" si="0"/>
        <v>0.01</v>
      </c>
      <c r="G22" s="2">
        <f>ROUND(+'Phys. Thy.'!J119,0)</f>
        <v>12</v>
      </c>
      <c r="H22" s="2">
        <f>ROUND(+'Phys. Thy.'!F119,0)</f>
        <v>1982</v>
      </c>
      <c r="I22" s="7">
        <f t="shared" si="1"/>
        <v>0.01</v>
      </c>
      <c r="J22" s="7"/>
      <c r="K22" s="8">
        <f t="shared" si="2"/>
        <v>0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Thy.'!J18,0)</f>
        <v>1251</v>
      </c>
      <c r="E23" s="2">
        <f>ROUND(+'Phys. Thy.'!F18,0)</f>
        <v>24393</v>
      </c>
      <c r="F23" s="7">
        <f t="shared" si="0"/>
        <v>0.05</v>
      </c>
      <c r="G23" s="2">
        <f>ROUND(+'Phys. Thy.'!J120,0)</f>
        <v>1552</v>
      </c>
      <c r="H23" s="2">
        <f>ROUND(+'Phys. Thy.'!F120,0)</f>
        <v>22545</v>
      </c>
      <c r="I23" s="7">
        <f t="shared" si="1"/>
        <v>7.0000000000000007E-2</v>
      </c>
      <c r="J23" s="7"/>
      <c r="K23" s="8">
        <f t="shared" si="2"/>
        <v>0.4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Thy.'!J19,0)</f>
        <v>51808</v>
      </c>
      <c r="E24" s="2">
        <f>ROUND(+'Phys. Thy.'!F19,0)</f>
        <v>87536</v>
      </c>
      <c r="F24" s="7">
        <f t="shared" si="0"/>
        <v>0.59</v>
      </c>
      <c r="G24" s="2">
        <f>ROUND(+'Phys. Thy.'!J121,0)</f>
        <v>35535</v>
      </c>
      <c r="H24" s="2">
        <f>ROUND(+'Phys. Thy.'!F121,0)</f>
        <v>81713</v>
      </c>
      <c r="I24" s="7">
        <f t="shared" si="1"/>
        <v>0.43</v>
      </c>
      <c r="J24" s="7"/>
      <c r="K24" s="8">
        <f t="shared" si="2"/>
        <v>-0.2712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Thy.'!J20,0)</f>
        <v>10236</v>
      </c>
      <c r="E25" s="2">
        <f>ROUND(+'Phys. Thy.'!F20,0)</f>
        <v>21917</v>
      </c>
      <c r="F25" s="7">
        <f t="shared" si="0"/>
        <v>0.47</v>
      </c>
      <c r="G25" s="2">
        <f>ROUND(+'Phys. Thy.'!J122,0)</f>
        <v>33449</v>
      </c>
      <c r="H25" s="2">
        <f>ROUND(+'Phys. Thy.'!F122,0)</f>
        <v>22957</v>
      </c>
      <c r="I25" s="7">
        <f t="shared" si="1"/>
        <v>1.46</v>
      </c>
      <c r="J25" s="7"/>
      <c r="K25" s="8">
        <f t="shared" si="2"/>
        <v>2.1063999999999998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Thy.'!J21,0)</f>
        <v>0</v>
      </c>
      <c r="E26" s="2">
        <f>ROUND(+'Phys. Thy.'!F21,0)</f>
        <v>0</v>
      </c>
      <c r="F26" s="7" t="str">
        <f t="shared" si="0"/>
        <v/>
      </c>
      <c r="G26" s="2">
        <f>ROUND(+'Phys. Thy.'!J123,0)</f>
        <v>14386</v>
      </c>
      <c r="H26" s="2">
        <f>ROUND(+'Phys. Thy.'!F123,0)</f>
        <v>6111</v>
      </c>
      <c r="I26" s="7">
        <f t="shared" si="1"/>
        <v>2.35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Thy.'!J22,0)</f>
        <v>14346</v>
      </c>
      <c r="E27" s="2">
        <f>ROUND(+'Phys. Thy.'!F22,0)</f>
        <v>14741</v>
      </c>
      <c r="F27" s="7">
        <f t="shared" si="0"/>
        <v>0.97</v>
      </c>
      <c r="G27" s="2">
        <f>ROUND(+'Phys. Thy.'!J124,0)</f>
        <v>33546</v>
      </c>
      <c r="H27" s="2">
        <f>ROUND(+'Phys. Thy.'!F124,0)</f>
        <v>18460</v>
      </c>
      <c r="I27" s="7">
        <f t="shared" si="1"/>
        <v>1.82</v>
      </c>
      <c r="J27" s="7"/>
      <c r="K27" s="8">
        <f t="shared" si="2"/>
        <v>0.87629999999999997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Thy.'!J23,0)</f>
        <v>20300</v>
      </c>
      <c r="E28" s="2">
        <f>ROUND(+'Phys. Thy.'!F23,0)</f>
        <v>7726</v>
      </c>
      <c r="F28" s="7">
        <f t="shared" si="0"/>
        <v>2.63</v>
      </c>
      <c r="G28" s="2">
        <f>ROUND(+'Phys. Thy.'!J125,0)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Thy.'!J24,0)</f>
        <v>76797</v>
      </c>
      <c r="E29" s="2">
        <f>ROUND(+'Phys. Thy.'!F24,0)</f>
        <v>0</v>
      </c>
      <c r="F29" s="7" t="str">
        <f t="shared" si="0"/>
        <v/>
      </c>
      <c r="G29" s="2">
        <f>ROUND(+'Phys. Thy.'!J126,0)</f>
        <v>70891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Thy.'!J25,0)</f>
        <v>11414</v>
      </c>
      <c r="E30" s="2">
        <f>ROUND(+'Phys. Thy.'!F25,0)</f>
        <v>0</v>
      </c>
      <c r="F30" s="7" t="str">
        <f t="shared" si="0"/>
        <v/>
      </c>
      <c r="G30" s="2">
        <f>ROUND(+'Phys. Thy.'!J127,0)</f>
        <v>21322</v>
      </c>
      <c r="H30" s="2">
        <f>ROUND(+'Phys. Thy.'!F127,0)</f>
        <v>290012</v>
      </c>
      <c r="I30" s="7">
        <f t="shared" si="1"/>
        <v>7.0000000000000007E-2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Thy.'!J26,0)</f>
        <v>0</v>
      </c>
      <c r="E31" s="2">
        <f>ROUND(+'Phys. Thy.'!F26,0)</f>
        <v>0</v>
      </c>
      <c r="F31" s="7" t="str">
        <f t="shared" si="0"/>
        <v/>
      </c>
      <c r="G31" s="2">
        <f>ROUND(+'Phys. Thy.'!J128,0)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Thy.'!J27,0)</f>
        <v>42975</v>
      </c>
      <c r="E32" s="2">
        <f>ROUND(+'Phys. Thy.'!F27,0)</f>
        <v>149050</v>
      </c>
      <c r="F32" s="7">
        <f t="shared" si="0"/>
        <v>0.28999999999999998</v>
      </c>
      <c r="G32" s="2">
        <f>ROUND(+'Phys. Thy.'!J129,0)</f>
        <v>21568</v>
      </c>
      <c r="H32" s="2">
        <f>ROUND(+'Phys. Thy.'!F129,0)</f>
        <v>114364</v>
      </c>
      <c r="I32" s="7">
        <f t="shared" si="1"/>
        <v>0.19</v>
      </c>
      <c r="J32" s="7"/>
      <c r="K32" s="8">
        <f t="shared" si="2"/>
        <v>-0.3448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Thy.'!J28,0)</f>
        <v>29447</v>
      </c>
      <c r="E33" s="2">
        <f>ROUND(+'Phys. Thy.'!F28,0)</f>
        <v>29106</v>
      </c>
      <c r="F33" s="7">
        <f t="shared" si="0"/>
        <v>1.01</v>
      </c>
      <c r="G33" s="2">
        <f>ROUND(+'Phys. Thy.'!J130,0)</f>
        <v>29945</v>
      </c>
      <c r="H33" s="2">
        <f>ROUND(+'Phys. Thy.'!F130,0)</f>
        <v>54817</v>
      </c>
      <c r="I33" s="7">
        <f t="shared" si="1"/>
        <v>0.55000000000000004</v>
      </c>
      <c r="J33" s="7"/>
      <c r="K33" s="8">
        <f t="shared" si="2"/>
        <v>-0.45540000000000003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Thy.'!J29,0)</f>
        <v>8447</v>
      </c>
      <c r="E34" s="2">
        <f>ROUND(+'Phys. Thy.'!F29,0)</f>
        <v>11702</v>
      </c>
      <c r="F34" s="7">
        <f t="shared" si="0"/>
        <v>0.72</v>
      </c>
      <c r="G34" s="2">
        <f>ROUND(+'Phys. Thy.'!J131,0)</f>
        <v>10147</v>
      </c>
      <c r="H34" s="2">
        <f>ROUND(+'Phys. Thy.'!F131,0)</f>
        <v>11697</v>
      </c>
      <c r="I34" s="7">
        <f t="shared" si="1"/>
        <v>0.87</v>
      </c>
      <c r="J34" s="7"/>
      <c r="K34" s="8">
        <f t="shared" si="2"/>
        <v>0.20830000000000001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Thy.'!J30,0)</f>
        <v>788</v>
      </c>
      <c r="E35" s="2">
        <f>ROUND(+'Phys. Thy.'!F30,0)</f>
        <v>0</v>
      </c>
      <c r="F35" s="7" t="str">
        <f t="shared" si="0"/>
        <v/>
      </c>
      <c r="G35" s="2">
        <f>ROUND(+'Phys. Thy.'!J132,0)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Thy.'!J31,0)</f>
        <v>2793</v>
      </c>
      <c r="E36" s="2">
        <f>ROUND(+'Phys. Thy.'!F31,0)</f>
        <v>4879</v>
      </c>
      <c r="F36" s="7">
        <f t="shared" si="0"/>
        <v>0.56999999999999995</v>
      </c>
      <c r="G36" s="2">
        <f>ROUND(+'Phys. Thy.'!J133,0)</f>
        <v>788</v>
      </c>
      <c r="H36" s="2">
        <f>ROUND(+'Phys. Thy.'!F133,0)</f>
        <v>6931</v>
      </c>
      <c r="I36" s="7">
        <f t="shared" si="1"/>
        <v>0.11</v>
      </c>
      <c r="J36" s="7"/>
      <c r="K36" s="8">
        <f t="shared" si="2"/>
        <v>-0.80700000000000005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Thy.'!J32,0)</f>
        <v>39105</v>
      </c>
      <c r="E37" s="2">
        <f>ROUND(+'Phys. Thy.'!F32,0)</f>
        <v>159595</v>
      </c>
      <c r="F37" s="7">
        <f t="shared" si="0"/>
        <v>0.25</v>
      </c>
      <c r="G37" s="2">
        <f>ROUND(+'Phys. Thy.'!J134,0)</f>
        <v>25365</v>
      </c>
      <c r="H37" s="2">
        <f>ROUND(+'Phys. Thy.'!F134,0)</f>
        <v>169535</v>
      </c>
      <c r="I37" s="7">
        <f t="shared" si="1"/>
        <v>0.15</v>
      </c>
      <c r="J37" s="7"/>
      <c r="K37" s="8">
        <f t="shared" si="2"/>
        <v>-0.4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Thy.'!J33,0)</f>
        <v>1647</v>
      </c>
      <c r="E38" s="2">
        <f>ROUND(+'Phys. Thy.'!F33,0)</f>
        <v>5602</v>
      </c>
      <c r="F38" s="7">
        <f t="shared" si="0"/>
        <v>0.28999999999999998</v>
      </c>
      <c r="G38" s="2">
        <f>ROUND(+'Phys. Thy.'!J135,0)</f>
        <v>2201</v>
      </c>
      <c r="H38" s="2">
        <f>ROUND(+'Phys. Thy.'!F135,0)</f>
        <v>5235</v>
      </c>
      <c r="I38" s="7">
        <f t="shared" si="1"/>
        <v>0.42</v>
      </c>
      <c r="J38" s="7"/>
      <c r="K38" s="8">
        <f t="shared" si="2"/>
        <v>0.44829999999999998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Thy.'!J34,0)</f>
        <v>15753</v>
      </c>
      <c r="E39" s="2">
        <f>ROUND(+'Phys. Thy.'!F34,0)</f>
        <v>3188773</v>
      </c>
      <c r="F39" s="7">
        <f t="shared" si="0"/>
        <v>0</v>
      </c>
      <c r="G39" s="2">
        <f>ROUND(+'Phys. Thy.'!J136,0)</f>
        <v>12294</v>
      </c>
      <c r="H39" s="2">
        <f>ROUND(+'Phys. Thy.'!F136,0)</f>
        <v>3082308</v>
      </c>
      <c r="I39" s="7">
        <f t="shared" si="1"/>
        <v>0</v>
      </c>
      <c r="J39" s="7"/>
      <c r="K39" s="8" t="e">
        <f t="shared" si="2"/>
        <v>#DIV/0!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Thy.'!J35,0)</f>
        <v>36485</v>
      </c>
      <c r="E40" s="2">
        <f>ROUND(+'Phys. Thy.'!F35,0)</f>
        <v>24983</v>
      </c>
      <c r="F40" s="7">
        <f t="shared" si="0"/>
        <v>1.46</v>
      </c>
      <c r="G40" s="2">
        <f>ROUND(+'Phys. Thy.'!J137,0)</f>
        <v>53719</v>
      </c>
      <c r="H40" s="2">
        <f>ROUND(+'Phys. Thy.'!F137,0)</f>
        <v>35020</v>
      </c>
      <c r="I40" s="7">
        <f t="shared" si="1"/>
        <v>1.53</v>
      </c>
      <c r="J40" s="7"/>
      <c r="K40" s="8">
        <f t="shared" si="2"/>
        <v>4.7899999999999998E-2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Thy.'!J36,0)</f>
        <v>7665</v>
      </c>
      <c r="E41" s="2">
        <f>ROUND(+'Phys. Thy.'!F36,0)</f>
        <v>17859</v>
      </c>
      <c r="F41" s="7">
        <f t="shared" si="0"/>
        <v>0.43</v>
      </c>
      <c r="G41" s="2">
        <f>ROUND(+'Phys. Thy.'!J138,0)</f>
        <v>9298</v>
      </c>
      <c r="H41" s="2">
        <f>ROUND(+'Phys. Thy.'!F138,0)</f>
        <v>17095</v>
      </c>
      <c r="I41" s="7">
        <f t="shared" si="1"/>
        <v>0.54</v>
      </c>
      <c r="J41" s="7"/>
      <c r="K41" s="8">
        <f t="shared" si="2"/>
        <v>0.25580000000000003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Thy.'!J37,0)</f>
        <v>10821</v>
      </c>
      <c r="E42" s="2">
        <f>ROUND(+'Phys. Thy.'!F37,0)</f>
        <v>41171</v>
      </c>
      <c r="F42" s="7">
        <f t="shared" si="0"/>
        <v>0.26</v>
      </c>
      <c r="G42" s="2">
        <f>ROUND(+'Phys. Thy.'!J139,0)</f>
        <v>7647</v>
      </c>
      <c r="H42" s="2">
        <f>ROUND(+'Phys. Thy.'!F139,0)</f>
        <v>44068</v>
      </c>
      <c r="I42" s="7">
        <f t="shared" si="1"/>
        <v>0.17</v>
      </c>
      <c r="J42" s="7"/>
      <c r="K42" s="8">
        <f t="shared" si="2"/>
        <v>-0.34620000000000001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Thy.'!J38,0)</f>
        <v>0</v>
      </c>
      <c r="E43" s="2">
        <f>ROUND(+'Phys. Thy.'!F38,0)</f>
        <v>0</v>
      </c>
      <c r="F43" s="7" t="str">
        <f t="shared" si="0"/>
        <v/>
      </c>
      <c r="G43" s="2">
        <f>ROUND(+'Phys. Thy.'!J140,0)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Thy.'!J39,0)</f>
        <v>0</v>
      </c>
      <c r="E44" s="2">
        <f>ROUND(+'Phys. Thy.'!F39,0)</f>
        <v>4809</v>
      </c>
      <c r="F44" s="7" t="str">
        <f t="shared" si="0"/>
        <v/>
      </c>
      <c r="G44" s="2">
        <f>ROUND(+'Phys. Thy.'!J141,0)</f>
        <v>0</v>
      </c>
      <c r="H44" s="2">
        <f>ROUND(+'Phys. Thy.'!F141,0)</f>
        <v>5176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Thy.'!J40,0)</f>
        <v>7317</v>
      </c>
      <c r="E45" s="2">
        <f>ROUND(+'Phys. Thy.'!F40,0)</f>
        <v>23283</v>
      </c>
      <c r="F45" s="7">
        <f t="shared" si="0"/>
        <v>0.31</v>
      </c>
      <c r="G45" s="2">
        <f>ROUND(+'Phys. Thy.'!J142,0)</f>
        <v>14568</v>
      </c>
      <c r="H45" s="2">
        <f>ROUND(+'Phys. Thy.'!F142,0)</f>
        <v>22264</v>
      </c>
      <c r="I45" s="7">
        <f t="shared" si="1"/>
        <v>0.65</v>
      </c>
      <c r="J45" s="7"/>
      <c r="K45" s="8">
        <f t="shared" si="2"/>
        <v>1.0968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Thy.'!J41,0)</f>
        <v>0</v>
      </c>
      <c r="E46" s="2">
        <f>ROUND(+'Phys. Thy.'!F41,0)</f>
        <v>3008</v>
      </c>
      <c r="F46" s="7" t="str">
        <f t="shared" si="0"/>
        <v/>
      </c>
      <c r="G46" s="2">
        <f>ROUND(+'Phys. Thy.'!J143,0)</f>
        <v>0</v>
      </c>
      <c r="H46" s="2">
        <f>ROUND(+'Phys. Thy.'!F143,0)</f>
        <v>3349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Thy.'!J42,0)</f>
        <v>850</v>
      </c>
      <c r="E47" s="2">
        <f>ROUND(+'Phys. Thy.'!F42,0)</f>
        <v>4786</v>
      </c>
      <c r="F47" s="7">
        <f t="shared" si="0"/>
        <v>0.18</v>
      </c>
      <c r="G47" s="2">
        <f>ROUND(+'Phys. Thy.'!J144,0)</f>
        <v>3763</v>
      </c>
      <c r="H47" s="2">
        <f>ROUND(+'Phys. Thy.'!F144,0)</f>
        <v>8412</v>
      </c>
      <c r="I47" s="7">
        <f t="shared" si="1"/>
        <v>0.45</v>
      </c>
      <c r="J47" s="7"/>
      <c r="K47" s="8">
        <f t="shared" si="2"/>
        <v>1.5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Thy.'!J43,0)</f>
        <v>0</v>
      </c>
      <c r="E48" s="2">
        <f>ROUND(+'Phys. Thy.'!F43,0)</f>
        <v>0</v>
      </c>
      <c r="F48" s="7" t="str">
        <f t="shared" si="0"/>
        <v/>
      </c>
      <c r="G48" s="2">
        <f>ROUND(+'Phys. Thy.'!J145,0)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Thy.'!J44,0)</f>
        <v>791</v>
      </c>
      <c r="E49" s="2">
        <f>ROUND(+'Phys. Thy.'!F44,0)</f>
        <v>8854</v>
      </c>
      <c r="F49" s="7">
        <f t="shared" si="0"/>
        <v>0.09</v>
      </c>
      <c r="G49" s="2">
        <f>ROUND(+'Phys. Thy.'!J146,0)</f>
        <v>372</v>
      </c>
      <c r="H49" s="2">
        <f>ROUND(+'Phys. Thy.'!F146,0)</f>
        <v>49805</v>
      </c>
      <c r="I49" s="7">
        <f t="shared" si="1"/>
        <v>0.01</v>
      </c>
      <c r="J49" s="7"/>
      <c r="K49" s="8">
        <f t="shared" si="2"/>
        <v>-0.88890000000000002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Thy.'!J45,0)</f>
        <v>75750</v>
      </c>
      <c r="E50" s="2">
        <f>ROUND(+'Phys. Thy.'!F45,0)</f>
        <v>181359</v>
      </c>
      <c r="F50" s="7">
        <f t="shared" si="0"/>
        <v>0.42</v>
      </c>
      <c r="G50" s="2">
        <f>ROUND(+'Phys. Thy.'!J147,0)</f>
        <v>130454</v>
      </c>
      <c r="H50" s="2">
        <f>ROUND(+'Phys. Thy.'!F147,0)</f>
        <v>193690</v>
      </c>
      <c r="I50" s="7">
        <f t="shared" si="1"/>
        <v>0.67</v>
      </c>
      <c r="J50" s="7"/>
      <c r="K50" s="8">
        <f t="shared" si="2"/>
        <v>0.59519999999999995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Thy.'!J46,0)</f>
        <v>0</v>
      </c>
      <c r="E51" s="2">
        <f>ROUND(+'Phys. Thy.'!F46,0)</f>
        <v>0</v>
      </c>
      <c r="F51" s="7" t="str">
        <f t="shared" si="0"/>
        <v/>
      </c>
      <c r="G51" s="2">
        <f>ROUND(+'Phys. Thy.'!J148,0)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Thy.'!J47,0)</f>
        <v>27714</v>
      </c>
      <c r="E52" s="2">
        <f>ROUND(+'Phys. Thy.'!F47,0)</f>
        <v>81604</v>
      </c>
      <c r="F52" s="7">
        <f t="shared" si="0"/>
        <v>0.34</v>
      </c>
      <c r="G52" s="2">
        <f>ROUND(+'Phys. Thy.'!J149,0)</f>
        <v>26910</v>
      </c>
      <c r="H52" s="2">
        <f>ROUND(+'Phys. Thy.'!F149,0)</f>
        <v>74842</v>
      </c>
      <c r="I52" s="7">
        <f t="shared" si="1"/>
        <v>0.36</v>
      </c>
      <c r="J52" s="7"/>
      <c r="K52" s="8">
        <f t="shared" si="2"/>
        <v>5.8799999999999998E-2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Thy.'!J48,0)</f>
        <v>26268</v>
      </c>
      <c r="E53" s="2">
        <f>ROUND(+'Phys. Thy.'!F48,0)</f>
        <v>0</v>
      </c>
      <c r="F53" s="7" t="str">
        <f t="shared" si="0"/>
        <v/>
      </c>
      <c r="G53" s="2">
        <f>ROUND(+'Phys. Thy.'!J150,0)</f>
        <v>14524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Thy.'!J49,0)</f>
        <v>16995</v>
      </c>
      <c r="E54" s="2">
        <f>ROUND(+'Phys. Thy.'!F49,0)</f>
        <v>43226</v>
      </c>
      <c r="F54" s="7">
        <f t="shared" si="0"/>
        <v>0.39</v>
      </c>
      <c r="G54" s="2">
        <f>ROUND(+'Phys. Thy.'!J151,0)</f>
        <v>-271</v>
      </c>
      <c r="H54" s="2">
        <f>ROUND(+'Phys. Thy.'!F151,0)</f>
        <v>45768</v>
      </c>
      <c r="I54" s="7">
        <f t="shared" si="1"/>
        <v>-0.01</v>
      </c>
      <c r="J54" s="7"/>
      <c r="K54" s="8">
        <f t="shared" si="2"/>
        <v>-1.0256000000000001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Thy.'!J50,0)</f>
        <v>26084</v>
      </c>
      <c r="E55" s="2">
        <f>ROUND(+'Phys. Thy.'!F50,0)</f>
        <v>16345</v>
      </c>
      <c r="F55" s="7">
        <f t="shared" si="0"/>
        <v>1.6</v>
      </c>
      <c r="G55" s="2">
        <f>ROUND(+'Phys. Thy.'!J152,0)</f>
        <v>25057</v>
      </c>
      <c r="H55" s="2">
        <f>ROUND(+'Phys. Thy.'!F152,0)</f>
        <v>15720</v>
      </c>
      <c r="I55" s="7">
        <f t="shared" si="1"/>
        <v>1.59</v>
      </c>
      <c r="J55" s="7"/>
      <c r="K55" s="8">
        <f t="shared" si="2"/>
        <v>-6.1999999999999998E-3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Thy.'!J51,0)</f>
        <v>7061</v>
      </c>
      <c r="E56" s="2">
        <f>ROUND(+'Phys. Thy.'!F51,0)</f>
        <v>4222</v>
      </c>
      <c r="F56" s="7">
        <f t="shared" si="0"/>
        <v>1.67</v>
      </c>
      <c r="G56" s="2">
        <f>ROUND(+'Phys. Thy.'!J153,0)</f>
        <v>55814</v>
      </c>
      <c r="H56" s="2">
        <f>ROUND(+'Phys. Thy.'!F153,0)</f>
        <v>7750</v>
      </c>
      <c r="I56" s="7">
        <f t="shared" si="1"/>
        <v>7.2</v>
      </c>
      <c r="J56" s="7"/>
      <c r="K56" s="8">
        <f t="shared" si="2"/>
        <v>3.3113999999999999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Thy.'!J52,0)</f>
        <v>10389</v>
      </c>
      <c r="E57" s="2">
        <f>ROUND(+'Phys. Thy.'!F52,0)</f>
        <v>0</v>
      </c>
      <c r="F57" s="7" t="str">
        <f t="shared" si="0"/>
        <v/>
      </c>
      <c r="G57" s="2">
        <f>ROUND(+'Phys. Thy.'!J154,0)</f>
        <v>10462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Thy.'!J53,0)</f>
        <v>13347</v>
      </c>
      <c r="E58" s="2">
        <f>ROUND(+'Phys. Thy.'!F53,0)</f>
        <v>84869</v>
      </c>
      <c r="F58" s="7">
        <f t="shared" si="0"/>
        <v>0.16</v>
      </c>
      <c r="G58" s="2">
        <f>ROUND(+'Phys. Thy.'!J155,0)</f>
        <v>11417</v>
      </c>
      <c r="H58" s="2">
        <f>ROUND(+'Phys. Thy.'!F155,0)</f>
        <v>90993</v>
      </c>
      <c r="I58" s="7">
        <f t="shared" si="1"/>
        <v>0.13</v>
      </c>
      <c r="J58" s="7"/>
      <c r="K58" s="8">
        <f t="shared" si="2"/>
        <v>-0.1875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Thy.'!J54,0)</f>
        <v>23759</v>
      </c>
      <c r="E59" s="2">
        <f>ROUND(+'Phys. Thy.'!F54,0)</f>
        <v>31134</v>
      </c>
      <c r="F59" s="7">
        <f t="shared" si="0"/>
        <v>0.76</v>
      </c>
      <c r="G59" s="2">
        <f>ROUND(+'Phys. Thy.'!J156,0)</f>
        <v>33404</v>
      </c>
      <c r="H59" s="2">
        <f>ROUND(+'Phys. Thy.'!F156,0)</f>
        <v>33369</v>
      </c>
      <c r="I59" s="7">
        <f t="shared" si="1"/>
        <v>1</v>
      </c>
      <c r="J59" s="7"/>
      <c r="K59" s="8">
        <f t="shared" si="2"/>
        <v>0.31580000000000003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Thy.'!J55,0)</f>
        <v>0</v>
      </c>
      <c r="E60" s="2">
        <f>ROUND(+'Phys. Thy.'!F55,0)</f>
        <v>0</v>
      </c>
      <c r="F60" s="7" t="str">
        <f t="shared" si="0"/>
        <v/>
      </c>
      <c r="G60" s="2">
        <f>ROUND(+'Phys. Thy.'!J157,0)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Thy.'!J56,0)</f>
        <v>163859</v>
      </c>
      <c r="E61" s="2">
        <f>ROUND(+'Phys. Thy.'!F56,0)</f>
        <v>25105</v>
      </c>
      <c r="F61" s="7">
        <f t="shared" si="0"/>
        <v>6.53</v>
      </c>
      <c r="G61" s="2">
        <f>ROUND(+'Phys. Thy.'!J158,0)</f>
        <v>437030</v>
      </c>
      <c r="H61" s="2">
        <f>ROUND(+'Phys. Thy.'!F158,0)</f>
        <v>27018</v>
      </c>
      <c r="I61" s="7">
        <f t="shared" si="1"/>
        <v>16.18</v>
      </c>
      <c r="J61" s="7"/>
      <c r="K61" s="8">
        <f t="shared" si="2"/>
        <v>1.4778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Thy.'!J57,0)</f>
        <v>71211</v>
      </c>
      <c r="E62" s="2">
        <f>ROUND(+'Phys. Thy.'!F57,0)</f>
        <v>194863</v>
      </c>
      <c r="F62" s="7">
        <f t="shared" si="0"/>
        <v>0.37</v>
      </c>
      <c r="G62" s="2">
        <f>ROUND(+'Phys. Thy.'!J159,0)</f>
        <v>67643</v>
      </c>
      <c r="H62" s="2">
        <f>ROUND(+'Phys. Thy.'!F159,0)</f>
        <v>202613</v>
      </c>
      <c r="I62" s="7">
        <f t="shared" si="1"/>
        <v>0.33</v>
      </c>
      <c r="J62" s="7"/>
      <c r="K62" s="8">
        <f t="shared" si="2"/>
        <v>-0.1081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Thy.'!J58,0)</f>
        <v>10121</v>
      </c>
      <c r="E63" s="2">
        <f>ROUND(+'Phys. Thy.'!F58,0)</f>
        <v>9180</v>
      </c>
      <c r="F63" s="7">
        <f t="shared" si="0"/>
        <v>1.1000000000000001</v>
      </c>
      <c r="G63" s="2">
        <f>ROUND(+'Phys. Thy.'!J160,0)</f>
        <v>11986</v>
      </c>
      <c r="H63" s="2">
        <f>ROUND(+'Phys. Thy.'!F160,0)</f>
        <v>9737</v>
      </c>
      <c r="I63" s="7">
        <f t="shared" si="1"/>
        <v>1.23</v>
      </c>
      <c r="J63" s="7"/>
      <c r="K63" s="8">
        <f t="shared" si="2"/>
        <v>0.1182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Thy.'!J59,0)</f>
        <v>10779</v>
      </c>
      <c r="E64" s="2">
        <f>ROUND(+'Phys. Thy.'!F59,0)</f>
        <v>17029</v>
      </c>
      <c r="F64" s="7">
        <f t="shared" si="0"/>
        <v>0.63</v>
      </c>
      <c r="G64" s="2">
        <f>ROUND(+'Phys. Thy.'!J161,0)</f>
        <v>9030</v>
      </c>
      <c r="H64" s="2">
        <f>ROUND(+'Phys. Thy.'!F161,0)</f>
        <v>14514</v>
      </c>
      <c r="I64" s="7">
        <f t="shared" si="1"/>
        <v>0.62</v>
      </c>
      <c r="J64" s="7"/>
      <c r="K64" s="8">
        <f t="shared" si="2"/>
        <v>-1.5900000000000001E-2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Thy.'!J60,0)</f>
        <v>1336</v>
      </c>
      <c r="E65" s="2">
        <f>ROUND(+'Phys. Thy.'!F60,0)</f>
        <v>4076</v>
      </c>
      <c r="F65" s="7">
        <f t="shared" si="0"/>
        <v>0.33</v>
      </c>
      <c r="G65" s="2">
        <f>ROUND(+'Phys. Thy.'!J162,0)</f>
        <v>58063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Thy.'!J61,0)</f>
        <v>22441</v>
      </c>
      <c r="E66" s="2">
        <f>ROUND(+'Phys. Thy.'!F61,0)</f>
        <v>12329</v>
      </c>
      <c r="F66" s="7">
        <f t="shared" si="0"/>
        <v>1.82</v>
      </c>
      <c r="G66" s="2">
        <f>ROUND(+'Phys. Thy.'!J163,0)</f>
        <v>29901</v>
      </c>
      <c r="H66" s="2">
        <f>ROUND(+'Phys. Thy.'!F163,0)</f>
        <v>11836</v>
      </c>
      <c r="I66" s="7">
        <f t="shared" si="1"/>
        <v>2.5299999999999998</v>
      </c>
      <c r="J66" s="7"/>
      <c r="K66" s="8">
        <f t="shared" si="2"/>
        <v>0.3901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Thy.'!J62,0)</f>
        <v>12023</v>
      </c>
      <c r="E67" s="2">
        <f>ROUND(+'Phys. Thy.'!F62,0)</f>
        <v>10703</v>
      </c>
      <c r="F67" s="7">
        <f t="shared" si="0"/>
        <v>1.1200000000000001</v>
      </c>
      <c r="G67" s="2">
        <f>ROUND(+'Phys. Thy.'!J164,0)</f>
        <v>17630</v>
      </c>
      <c r="H67" s="2">
        <f>ROUND(+'Phys. Thy.'!F164,0)</f>
        <v>10795</v>
      </c>
      <c r="I67" s="7">
        <f t="shared" si="1"/>
        <v>1.63</v>
      </c>
      <c r="J67" s="7"/>
      <c r="K67" s="8">
        <f t="shared" si="2"/>
        <v>0.45540000000000003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Thy.'!J63,0)</f>
        <v>66100</v>
      </c>
      <c r="E68" s="2">
        <f>ROUND(+'Phys. Thy.'!F63,0)</f>
        <v>53850</v>
      </c>
      <c r="F68" s="7">
        <f t="shared" si="0"/>
        <v>1.23</v>
      </c>
      <c r="G68" s="2">
        <f>ROUND(+'Phys. Thy.'!J165,0)</f>
        <v>63841</v>
      </c>
      <c r="H68" s="2">
        <f>ROUND(+'Phys. Thy.'!F165,0)</f>
        <v>53556</v>
      </c>
      <c r="I68" s="7">
        <f t="shared" si="1"/>
        <v>1.19</v>
      </c>
      <c r="J68" s="7"/>
      <c r="K68" s="8">
        <f t="shared" si="2"/>
        <v>-3.2500000000000001E-2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Thy.'!J64,0)</f>
        <v>0</v>
      </c>
      <c r="E69" s="2">
        <f>ROUND(+'Phys. Thy.'!F64,0)</f>
        <v>0</v>
      </c>
      <c r="F69" s="7" t="str">
        <f t="shared" si="0"/>
        <v/>
      </c>
      <c r="G69" s="2">
        <f>ROUND(+'Phys. Thy.'!J166,0)</f>
        <v>30556</v>
      </c>
      <c r="H69" s="2">
        <f>ROUND(+'Phys. Thy.'!F166,0)</f>
        <v>18274</v>
      </c>
      <c r="I69" s="7">
        <f t="shared" si="1"/>
        <v>1.67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Thy.'!J65,0)</f>
        <v>70320</v>
      </c>
      <c r="E70" s="2">
        <f>ROUND(+'Phys. Thy.'!F65,0)</f>
        <v>203062</v>
      </c>
      <c r="F70" s="7">
        <f t="shared" si="0"/>
        <v>0.35</v>
      </c>
      <c r="G70" s="2">
        <f>ROUND(+'Phys. Thy.'!J167,0)</f>
        <v>95840</v>
      </c>
      <c r="H70" s="2">
        <f>ROUND(+'Phys. Thy.'!F167,0)</f>
        <v>227091</v>
      </c>
      <c r="I70" s="7">
        <f t="shared" si="1"/>
        <v>0.42</v>
      </c>
      <c r="J70" s="7"/>
      <c r="K70" s="8">
        <f t="shared" si="2"/>
        <v>0.2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Thy.'!J66,0)</f>
        <v>18309</v>
      </c>
      <c r="E71" s="2">
        <f>ROUND(+'Phys. Thy.'!F66,0)</f>
        <v>16408</v>
      </c>
      <c r="F71" s="7">
        <f t="shared" si="0"/>
        <v>1.1200000000000001</v>
      </c>
      <c r="G71" s="2">
        <f>ROUND(+'Phys. Thy.'!J168,0)</f>
        <v>12885</v>
      </c>
      <c r="H71" s="2">
        <f>ROUND(+'Phys. Thy.'!F168,0)</f>
        <v>15059</v>
      </c>
      <c r="I71" s="7">
        <f t="shared" si="1"/>
        <v>0.86</v>
      </c>
      <c r="J71" s="7"/>
      <c r="K71" s="8">
        <f t="shared" si="2"/>
        <v>-0.2321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Thy.'!J67,0)</f>
        <v>51107</v>
      </c>
      <c r="E72" s="2">
        <f>ROUND(+'Phys. Thy.'!F67,0)</f>
        <v>9911</v>
      </c>
      <c r="F72" s="7">
        <f t="shared" si="0"/>
        <v>5.16</v>
      </c>
      <c r="G72" s="2">
        <f>ROUND(+'Phys. Thy.'!J169,0)</f>
        <v>60714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Thy.'!J68,0)</f>
        <v>199431</v>
      </c>
      <c r="E73" s="2">
        <f>ROUND(+'Phys. Thy.'!F68,0)</f>
        <v>143796</v>
      </c>
      <c r="F73" s="7">
        <f t="shared" si="0"/>
        <v>1.39</v>
      </c>
      <c r="G73" s="2">
        <f>ROUND(+'Phys. Thy.'!J170,0)</f>
        <v>111458</v>
      </c>
      <c r="H73" s="2">
        <f>ROUND(+'Phys. Thy.'!F170,0)</f>
        <v>146555</v>
      </c>
      <c r="I73" s="7">
        <f t="shared" si="1"/>
        <v>0.76</v>
      </c>
      <c r="J73" s="7"/>
      <c r="K73" s="8">
        <f t="shared" si="2"/>
        <v>-0.45319999999999999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Thy.'!J69,0)</f>
        <v>15842</v>
      </c>
      <c r="E74" s="2">
        <f>ROUND(+'Phys. Thy.'!F69,0)</f>
        <v>0</v>
      </c>
      <c r="F74" s="7" t="str">
        <f t="shared" si="0"/>
        <v/>
      </c>
      <c r="G74" s="2">
        <f>ROUND(+'Phys. Thy.'!J171,0)</f>
        <v>25660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Thy.'!J70,0)</f>
        <v>115535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Thy.'!J172,0)</f>
        <v>132987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Thy.'!J71,0)</f>
        <v>11748</v>
      </c>
      <c r="E76" s="2">
        <f>ROUND(+'Phys. Thy.'!F71,0)</f>
        <v>5503</v>
      </c>
      <c r="F76" s="7">
        <f t="shared" si="3"/>
        <v>2.13</v>
      </c>
      <c r="G76" s="2">
        <f>ROUND(+'Phys. Thy.'!J173,0)</f>
        <v>8929</v>
      </c>
      <c r="H76" s="2">
        <f>ROUND(+'Phys. Thy.'!F173,0)</f>
        <v>5852</v>
      </c>
      <c r="I76" s="7">
        <f t="shared" si="4"/>
        <v>1.53</v>
      </c>
      <c r="J76" s="7"/>
      <c r="K76" s="8">
        <f t="shared" si="5"/>
        <v>-0.28170000000000001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Thy.'!J72,0)</f>
        <v>0</v>
      </c>
      <c r="E77" s="2">
        <f>ROUND(+'Phys. Thy.'!F72,0)</f>
        <v>0</v>
      </c>
      <c r="F77" s="7" t="str">
        <f t="shared" si="3"/>
        <v/>
      </c>
      <c r="G77" s="2">
        <f>ROUND(+'Phys. Thy.'!J174,0)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Thy.'!J73,0)</f>
        <v>151025</v>
      </c>
      <c r="E78" s="2">
        <f>ROUND(+'Phys. Thy.'!F73,0)</f>
        <v>93961</v>
      </c>
      <c r="F78" s="7">
        <f t="shared" si="3"/>
        <v>1.61</v>
      </c>
      <c r="G78" s="2">
        <f>ROUND(+'Phys. Thy.'!J175,0)</f>
        <v>212331</v>
      </c>
      <c r="H78" s="2">
        <f>ROUND(+'Phys. Thy.'!F175,0)</f>
        <v>76968</v>
      </c>
      <c r="I78" s="7">
        <f t="shared" si="4"/>
        <v>2.76</v>
      </c>
      <c r="J78" s="7"/>
      <c r="K78" s="8">
        <f t="shared" si="5"/>
        <v>0.71430000000000005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Thy.'!J74,0)</f>
        <v>39815</v>
      </c>
      <c r="E79" s="2">
        <f>ROUND(+'Phys. Thy.'!F74,0)</f>
        <v>134790</v>
      </c>
      <c r="F79" s="7">
        <f t="shared" si="3"/>
        <v>0.3</v>
      </c>
      <c r="G79" s="2">
        <f>ROUND(+'Phys. Thy.'!J176,0)</f>
        <v>35737</v>
      </c>
      <c r="H79" s="2">
        <f>ROUND(+'Phys. Thy.'!F176,0)</f>
        <v>135758</v>
      </c>
      <c r="I79" s="7">
        <f t="shared" si="4"/>
        <v>0.26</v>
      </c>
      <c r="J79" s="7"/>
      <c r="K79" s="8">
        <f t="shared" si="5"/>
        <v>-0.1333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Thy.'!J75,0)</f>
        <v>64489</v>
      </c>
      <c r="E80" s="2">
        <f>ROUND(+'Phys. Thy.'!F75,0)</f>
        <v>31482</v>
      </c>
      <c r="F80" s="7">
        <f t="shared" si="3"/>
        <v>2.0499999999999998</v>
      </c>
      <c r="G80" s="2">
        <f>ROUND(+'Phys. Thy.'!J177,0)</f>
        <v>62845</v>
      </c>
      <c r="H80" s="2">
        <f>ROUND(+'Phys. Thy.'!F177,0)</f>
        <v>33106</v>
      </c>
      <c r="I80" s="7">
        <f t="shared" si="4"/>
        <v>1.9</v>
      </c>
      <c r="J80" s="7"/>
      <c r="K80" s="8">
        <f t="shared" si="5"/>
        <v>-7.3200000000000001E-2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Thy.'!J76,0)</f>
        <v>30179</v>
      </c>
      <c r="E81" s="2">
        <f>ROUND(+'Phys. Thy.'!F76,0)</f>
        <v>0</v>
      </c>
      <c r="F81" s="7" t="str">
        <f t="shared" si="3"/>
        <v/>
      </c>
      <c r="G81" s="2">
        <f>ROUND(+'Phys. Thy.'!J178,0)</f>
        <v>5980</v>
      </c>
      <c r="H81" s="2">
        <f>ROUND(+'Phys. Thy.'!F178,0)</f>
        <v>5742</v>
      </c>
      <c r="I81" s="7">
        <f t="shared" si="4"/>
        <v>1.04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Thy.'!J77,0)</f>
        <v>8801</v>
      </c>
      <c r="E82" s="2">
        <f>ROUND(+'Phys. Thy.'!F77,0)</f>
        <v>8666</v>
      </c>
      <c r="F82" s="7">
        <f t="shared" si="3"/>
        <v>1.02</v>
      </c>
      <c r="G82" s="2">
        <f>ROUND(+'Phys. Thy.'!J179,0)</f>
        <v>12179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Thy.'!J78,0)</f>
        <v>2408</v>
      </c>
      <c r="E83" s="2">
        <f>ROUND(+'Phys. Thy.'!F78,0)</f>
        <v>0</v>
      </c>
      <c r="F83" s="7" t="str">
        <f t="shared" si="3"/>
        <v/>
      </c>
      <c r="G83" s="2">
        <f>ROUND(+'Phys. Thy.'!J180,0)</f>
        <v>2049</v>
      </c>
      <c r="H83" s="2">
        <f>ROUND(+'Phys. Thy.'!F180,0)</f>
        <v>38236</v>
      </c>
      <c r="I83" s="7">
        <f t="shared" si="4"/>
        <v>0.05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Thy.'!J79,0)</f>
        <v>3964</v>
      </c>
      <c r="E84" s="2">
        <f>ROUND(+'Phys. Thy.'!F79,0)</f>
        <v>11848</v>
      </c>
      <c r="F84" s="7">
        <f t="shared" si="3"/>
        <v>0.33</v>
      </c>
      <c r="G84" s="2">
        <f>ROUND(+'Phys. Thy.'!J181,0)</f>
        <v>4435</v>
      </c>
      <c r="H84" s="2">
        <f>ROUND(+'Phys. Thy.'!F181,0)</f>
        <v>11357</v>
      </c>
      <c r="I84" s="7">
        <f t="shared" si="4"/>
        <v>0.39</v>
      </c>
      <c r="J84" s="7"/>
      <c r="K84" s="8">
        <f t="shared" si="5"/>
        <v>0.18179999999999999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Thy.'!J80,0)</f>
        <v>19471</v>
      </c>
      <c r="E85" s="2">
        <f>ROUND(+'Phys. Thy.'!F80,0)</f>
        <v>51194</v>
      </c>
      <c r="F85" s="7">
        <f t="shared" si="3"/>
        <v>0.38</v>
      </c>
      <c r="G85" s="2">
        <f>ROUND(+'Phys. Thy.'!J182,0)</f>
        <v>13825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Thy.'!J81,0)</f>
        <v>3837</v>
      </c>
      <c r="E86" s="2">
        <f>ROUND(+'Phys. Thy.'!F81,0)</f>
        <v>0</v>
      </c>
      <c r="F86" s="7" t="str">
        <f t="shared" si="3"/>
        <v/>
      </c>
      <c r="G86" s="2">
        <f>ROUND(+'Phys. Thy.'!J183,0)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Thy.'!J82,0)</f>
        <v>62240</v>
      </c>
      <c r="E87" s="2">
        <f>ROUND(+'Phys. Thy.'!F82,0)</f>
        <v>34554</v>
      </c>
      <c r="F87" s="7">
        <f t="shared" si="3"/>
        <v>1.8</v>
      </c>
      <c r="G87" s="2">
        <f>ROUND(+'Phys. Thy.'!J184,0)</f>
        <v>57175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Thy.'!J83,0)</f>
        <v>28817</v>
      </c>
      <c r="E88" s="2">
        <f>ROUND(+'Phys. Thy.'!F83,0)</f>
        <v>32330</v>
      </c>
      <c r="F88" s="7">
        <f t="shared" si="3"/>
        <v>0.89</v>
      </c>
      <c r="G88" s="2">
        <f>ROUND(+'Phys. Thy.'!J185,0)</f>
        <v>24061</v>
      </c>
      <c r="H88" s="2">
        <f>ROUND(+'Phys. Thy.'!F185,0)</f>
        <v>35691</v>
      </c>
      <c r="I88" s="7">
        <f t="shared" si="4"/>
        <v>0.67</v>
      </c>
      <c r="J88" s="7"/>
      <c r="K88" s="8">
        <f t="shared" si="5"/>
        <v>-0.2472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Thy.'!J84,0)</f>
        <v>46097</v>
      </c>
      <c r="E89" s="2">
        <f>ROUND(+'Phys. Thy.'!F84,0)</f>
        <v>26426</v>
      </c>
      <c r="F89" s="7">
        <f t="shared" si="3"/>
        <v>1.74</v>
      </c>
      <c r="G89" s="2">
        <f>ROUND(+'Phys. Thy.'!J186,0)</f>
        <v>33360</v>
      </c>
      <c r="H89" s="2">
        <f>ROUND(+'Phys. Thy.'!F186,0)</f>
        <v>28695</v>
      </c>
      <c r="I89" s="7">
        <f t="shared" si="4"/>
        <v>1.1599999999999999</v>
      </c>
      <c r="J89" s="7"/>
      <c r="K89" s="8">
        <f t="shared" si="5"/>
        <v>-0.33329999999999999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Thy.'!J85,0)</f>
        <v>6954</v>
      </c>
      <c r="E90" s="2">
        <f>ROUND(+'Phys. Thy.'!F85,0)</f>
        <v>0</v>
      </c>
      <c r="F90" s="7" t="str">
        <f t="shared" si="3"/>
        <v/>
      </c>
      <c r="G90" s="2">
        <f>ROUND(+'Phys. Thy.'!J187,0)</f>
        <v>26623</v>
      </c>
      <c r="H90" s="2">
        <f>ROUND(+'Phys. Thy.'!F187,0)</f>
        <v>11118</v>
      </c>
      <c r="I90" s="7">
        <f t="shared" si="4"/>
        <v>2.39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Thy.'!J86,0)</f>
        <v>14444</v>
      </c>
      <c r="E91" s="2">
        <f>ROUND(+'Phys. Thy.'!F86,0)</f>
        <v>25466</v>
      </c>
      <c r="F91" s="7">
        <f t="shared" si="3"/>
        <v>0.56999999999999995</v>
      </c>
      <c r="G91" s="2">
        <f>ROUND(+'Phys. Thy.'!J188,0)</f>
        <v>5133</v>
      </c>
      <c r="H91" s="2">
        <f>ROUND(+'Phys. Thy.'!F188,0)</f>
        <v>27133</v>
      </c>
      <c r="I91" s="7">
        <f t="shared" si="4"/>
        <v>0.19</v>
      </c>
      <c r="J91" s="7"/>
      <c r="K91" s="8">
        <f t="shared" si="5"/>
        <v>-0.66669999999999996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Thy.'!J87,0)</f>
        <v>7224</v>
      </c>
      <c r="E92" s="2">
        <f>ROUND(+'Phys. Thy.'!F87,0)</f>
        <v>2925</v>
      </c>
      <c r="F92" s="7">
        <f t="shared" si="3"/>
        <v>2.4700000000000002</v>
      </c>
      <c r="G92" s="2">
        <f>ROUND(+'Phys. Thy.'!J189,0)</f>
        <v>2039</v>
      </c>
      <c r="H92" s="2">
        <f>ROUND(+'Phys. Thy.'!F189,0)</f>
        <v>3814</v>
      </c>
      <c r="I92" s="7">
        <f t="shared" si="4"/>
        <v>0.53</v>
      </c>
      <c r="J92" s="7"/>
      <c r="K92" s="8">
        <f t="shared" si="5"/>
        <v>-0.78539999999999999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Thy.'!J88,0)</f>
        <v>0</v>
      </c>
      <c r="E93" s="2">
        <f>ROUND(+'Phys. Thy.'!F88,0)</f>
        <v>104</v>
      </c>
      <c r="F93" s="7" t="str">
        <f t="shared" si="3"/>
        <v/>
      </c>
      <c r="G93" s="2">
        <f>ROUND(+'Phys. Thy.'!J190,0)</f>
        <v>0</v>
      </c>
      <c r="H93" s="2">
        <f>ROUND(+'Phys. Thy.'!F190,0)</f>
        <v>117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Thy.'!J89,0)</f>
        <v>13828</v>
      </c>
      <c r="E94" s="2">
        <f>ROUND(+'Phys. Thy.'!F89,0)</f>
        <v>44020</v>
      </c>
      <c r="F94" s="7">
        <f t="shared" si="3"/>
        <v>0.31</v>
      </c>
      <c r="G94" s="2">
        <f>ROUND(+'Phys. Thy.'!J191,0)</f>
        <v>30069</v>
      </c>
      <c r="H94" s="2">
        <f>ROUND(+'Phys. Thy.'!F191,0)</f>
        <v>43280</v>
      </c>
      <c r="I94" s="7">
        <f t="shared" si="4"/>
        <v>0.69</v>
      </c>
      <c r="J94" s="7"/>
      <c r="K94" s="8">
        <f t="shared" si="5"/>
        <v>1.2258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Thy.'!J90,0)</f>
        <v>1169</v>
      </c>
      <c r="E95" s="2">
        <f>ROUND(+'Phys. Thy.'!F90,0)</f>
        <v>0</v>
      </c>
      <c r="F95" s="7" t="str">
        <f t="shared" si="3"/>
        <v/>
      </c>
      <c r="G95" s="2">
        <f>ROUND(+'Phys. Thy.'!J192,0)</f>
        <v>911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Thy.'!J91,0)</f>
        <v>5663</v>
      </c>
      <c r="E96" s="2">
        <f>ROUND(+'Phys. Thy.'!F91,0)</f>
        <v>0</v>
      </c>
      <c r="F96" s="7" t="str">
        <f t="shared" si="3"/>
        <v/>
      </c>
      <c r="G96" s="2">
        <f>ROUND(+'Phys. Thy.'!J193,0)</f>
        <v>3492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Thy.'!J92,0)</f>
        <v>1881</v>
      </c>
      <c r="E97" s="2">
        <f>ROUND(+'Phys. Thy.'!F92,0)</f>
        <v>6822</v>
      </c>
      <c r="F97" s="7">
        <f t="shared" si="3"/>
        <v>0.28000000000000003</v>
      </c>
      <c r="G97" s="2">
        <f>ROUND(+'Phys. Thy.'!J194,0)</f>
        <v>70845</v>
      </c>
      <c r="H97" s="2">
        <f>ROUND(+'Phys. Thy.'!F194,0)</f>
        <v>54514</v>
      </c>
      <c r="I97" s="7">
        <f t="shared" si="4"/>
        <v>1.3</v>
      </c>
      <c r="J97" s="7"/>
      <c r="K97" s="8">
        <f t="shared" si="5"/>
        <v>3.6429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Thy.'!J93,0)</f>
        <v>10428</v>
      </c>
      <c r="E98" s="2">
        <f>ROUND(+'Phys. Thy.'!F93,0)</f>
        <v>10850</v>
      </c>
      <c r="F98" s="7">
        <f t="shared" si="3"/>
        <v>0.96</v>
      </c>
      <c r="G98" s="2">
        <f>ROUND(+'Phys. Thy.'!J195,0)</f>
        <v>6724</v>
      </c>
      <c r="H98" s="2">
        <f>ROUND(+'Phys. Thy.'!F195,0)</f>
        <v>4007</v>
      </c>
      <c r="I98" s="7">
        <f t="shared" si="4"/>
        <v>1.68</v>
      </c>
      <c r="J98" s="7"/>
      <c r="K98" s="8">
        <f t="shared" si="5"/>
        <v>0.75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Thy.'!J94,0)</f>
        <v>6401</v>
      </c>
      <c r="E99" s="2">
        <f>ROUND(+'Phys. Thy.'!F94,0)</f>
        <v>24700</v>
      </c>
      <c r="F99" s="7">
        <f t="shared" si="3"/>
        <v>0.26</v>
      </c>
      <c r="G99" s="2">
        <f>ROUND(+'Phys. Thy.'!J196,0)</f>
        <v>6622</v>
      </c>
      <c r="H99" s="2">
        <f>ROUND(+'Phys. Thy.'!F196,0)</f>
        <v>25362</v>
      </c>
      <c r="I99" s="7">
        <f t="shared" si="4"/>
        <v>0.26</v>
      </c>
      <c r="J99" s="7"/>
      <c r="K99" s="8">
        <f t="shared" si="5"/>
        <v>0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Thy.'!J95,0)</f>
        <v>72002</v>
      </c>
      <c r="E100" s="2">
        <f>ROUND(+'Phys. Thy.'!F95,0)</f>
        <v>129915</v>
      </c>
      <c r="F100" s="7">
        <f t="shared" si="3"/>
        <v>0.55000000000000004</v>
      </c>
      <c r="G100" s="2">
        <f>ROUND(+'Phys. Thy.'!J197,0)</f>
        <v>57830</v>
      </c>
      <c r="H100" s="2">
        <f>ROUND(+'Phys. Thy.'!F197,0)</f>
        <v>145768</v>
      </c>
      <c r="I100" s="7">
        <f t="shared" si="4"/>
        <v>0.4</v>
      </c>
      <c r="J100" s="7"/>
      <c r="K100" s="8">
        <f t="shared" si="5"/>
        <v>-0.2727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Thy.'!J96,0)</f>
        <v>4191</v>
      </c>
      <c r="E101" s="2">
        <f>ROUND(+'Phys. Thy.'!F96,0)</f>
        <v>38220</v>
      </c>
      <c r="F101" s="7">
        <f t="shared" si="3"/>
        <v>0.11</v>
      </c>
      <c r="G101" s="2">
        <f>ROUND(+'Phys. Thy.'!J198,0)</f>
        <v>10610</v>
      </c>
      <c r="H101" s="2">
        <f>ROUND(+'Phys. Thy.'!F198,0)</f>
        <v>35848</v>
      </c>
      <c r="I101" s="7">
        <f t="shared" si="4"/>
        <v>0.3</v>
      </c>
      <c r="J101" s="7"/>
      <c r="K101" s="8">
        <f t="shared" si="5"/>
        <v>1.7273000000000001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Thy.'!J97,0)</f>
        <v>0</v>
      </c>
      <c r="E102" s="2">
        <f>ROUND(+'Phys. Thy.'!F97,0)</f>
        <v>0</v>
      </c>
      <c r="F102" s="7" t="str">
        <f t="shared" si="3"/>
        <v/>
      </c>
      <c r="G102" s="2">
        <f>ROUND(+'Phys. Thy.'!J199,0)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Thy.'!J98,0)</f>
        <v>0</v>
      </c>
      <c r="E103" s="2">
        <f>ROUND(+'Phys. Thy.'!F98,0)</f>
        <v>0</v>
      </c>
      <c r="F103" s="7" t="str">
        <f t="shared" si="3"/>
        <v/>
      </c>
      <c r="G103" s="2">
        <f>ROUND(+'Phys. Thy.'!J200,0)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Thy.'!J99,0)</f>
        <v>0</v>
      </c>
      <c r="E104" s="2">
        <f>ROUND(+'Phys. Thy.'!F99,0)</f>
        <v>0</v>
      </c>
      <c r="F104" s="7" t="str">
        <f t="shared" si="3"/>
        <v/>
      </c>
      <c r="G104" s="2">
        <f>ROUND(+'Phys. Thy.'!J201,0)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Thy.'!J100,0)</f>
        <v>0</v>
      </c>
      <c r="E105" s="2">
        <f>ROUND(+'Phys. Thy.'!F100,0)</f>
        <v>0</v>
      </c>
      <c r="F105" s="7" t="str">
        <f t="shared" si="3"/>
        <v/>
      </c>
      <c r="G105" s="2">
        <f>ROUND(+'Phys. Thy.'!J202,0)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Thy.'!J101,0)</f>
        <v>0</v>
      </c>
      <c r="E106" s="2">
        <f>ROUND(+'Phys. Thy.'!F101,0)</f>
        <v>0</v>
      </c>
      <c r="F106" s="7" t="str">
        <f t="shared" si="3"/>
        <v/>
      </c>
      <c r="G106" s="2">
        <f>ROUND(+'Phys. Thy.'!J203,0)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Thy.'!J102,0)</f>
        <v>0</v>
      </c>
      <c r="E107" s="2">
        <f>ROUND(+'Phys. Thy.'!F102,0)</f>
        <v>0</v>
      </c>
      <c r="F107" s="7" t="str">
        <f t="shared" si="3"/>
        <v/>
      </c>
      <c r="G107" s="2">
        <f>ROUND(+'Phys. Thy.'!J204,0)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Thy.'!J103,0)</f>
        <v>0</v>
      </c>
      <c r="E108" s="2">
        <f>ROUND(+'Phys. Thy.'!F103,0)</f>
        <v>0</v>
      </c>
      <c r="F108" s="7" t="str">
        <f t="shared" si="3"/>
        <v/>
      </c>
      <c r="G108" s="2">
        <f>ROUND(+'Phys. Thy.'!J205,0)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0" sqref="D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25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61</v>
      </c>
      <c r="F8" s="1" t="s">
        <v>2</v>
      </c>
      <c r="G8" s="1" t="s">
        <v>61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62</v>
      </c>
      <c r="E9" s="1" t="s">
        <v>4</v>
      </c>
      <c r="F9" s="1" t="s">
        <v>4</v>
      </c>
      <c r="G9" s="1" t="s">
        <v>62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Thy.'!K5:L5),0)</f>
        <v>63183</v>
      </c>
      <c r="E10" s="2">
        <f>ROUND(+'Phys. Thy.'!F5,0)</f>
        <v>120383</v>
      </c>
      <c r="F10" s="7">
        <f>IF(D10=0,"",IF(E10=0,"",ROUND(D10/E10,2)))</f>
        <v>0.52</v>
      </c>
      <c r="G10" s="2">
        <f>ROUND(SUM('Phys. Thy.'!K107:L107),0)</f>
        <v>53584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Thy.'!K6:L6),0)</f>
        <v>9765</v>
      </c>
      <c r="E11" s="2">
        <f>ROUND(+'Phys. Thy.'!F6,0)</f>
        <v>63491</v>
      </c>
      <c r="F11" s="7">
        <f t="shared" ref="F11:F74" si="0">IF(D11=0,"",IF(E11=0,"",ROUND(D11/E11,2)))</f>
        <v>0.15</v>
      </c>
      <c r="G11" s="2">
        <f>ROUND(SUM('Phys. Thy.'!K108:L108),0)</f>
        <v>6289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Thy.'!K7:L7),0)</f>
        <v>334401</v>
      </c>
      <c r="E12" s="2">
        <f>ROUND(+'Phys. Thy.'!F7,0)</f>
        <v>16581</v>
      </c>
      <c r="F12" s="7">
        <f t="shared" si="0"/>
        <v>20.170000000000002</v>
      </c>
      <c r="G12" s="2">
        <f>ROUND(SUM('Phys. Thy.'!K109:L109),0)</f>
        <v>307660</v>
      </c>
      <c r="H12" s="2">
        <f>ROUND(+'Phys. Thy.'!F109,0)</f>
        <v>14954</v>
      </c>
      <c r="I12" s="7">
        <f t="shared" si="1"/>
        <v>20.57</v>
      </c>
      <c r="J12" s="7"/>
      <c r="K12" s="8">
        <f t="shared" si="2"/>
        <v>1.9800000000000002E-2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Thy.'!K8:L8),0)</f>
        <v>143340</v>
      </c>
      <c r="E13" s="2">
        <f>ROUND(+'Phys. Thy.'!F8,0)</f>
        <v>285365</v>
      </c>
      <c r="F13" s="7">
        <f t="shared" si="0"/>
        <v>0.5</v>
      </c>
      <c r="G13" s="2">
        <f>ROUND(SUM('Phys. Thy.'!K110:L110),0)</f>
        <v>146286</v>
      </c>
      <c r="H13" s="2">
        <f>ROUND(+'Phys. Thy.'!F110,0)</f>
        <v>263683</v>
      </c>
      <c r="I13" s="7">
        <f t="shared" si="1"/>
        <v>0.55000000000000004</v>
      </c>
      <c r="J13" s="7"/>
      <c r="K13" s="8">
        <f t="shared" si="2"/>
        <v>0.1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Thy.'!K9:L9),0)</f>
        <v>9616</v>
      </c>
      <c r="E14" s="2">
        <f>ROUND(+'Phys. Thy.'!F9,0)</f>
        <v>0</v>
      </c>
      <c r="F14" s="7" t="str">
        <f t="shared" si="0"/>
        <v/>
      </c>
      <c r="G14" s="2">
        <f>ROUND(SUM('Phys. Thy.'!K111:L111),0)</f>
        <v>21188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Thy.'!K10:L10),0)</f>
        <v>0</v>
      </c>
      <c r="E15" s="2">
        <f>ROUND(+'Phys. Thy.'!F10,0)</f>
        <v>0</v>
      </c>
      <c r="F15" s="7" t="str">
        <f t="shared" si="0"/>
        <v/>
      </c>
      <c r="G15" s="2">
        <f>ROUND(SUM('Phys. Thy.'!K112:L112),0)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Thy.'!K11:L11),0)</f>
        <v>16240</v>
      </c>
      <c r="E16" s="2">
        <f>ROUND(+'Phys. Thy.'!F11,0)</f>
        <v>27536</v>
      </c>
      <c r="F16" s="7">
        <f t="shared" si="0"/>
        <v>0.59</v>
      </c>
      <c r="G16" s="2">
        <f>ROUND(SUM('Phys. Thy.'!K113:L113),0)</f>
        <v>15431</v>
      </c>
      <c r="H16" s="2">
        <f>ROUND(+'Phys. Thy.'!F113,0)</f>
        <v>32729</v>
      </c>
      <c r="I16" s="7">
        <f t="shared" si="1"/>
        <v>0.47</v>
      </c>
      <c r="J16" s="7"/>
      <c r="K16" s="8">
        <f t="shared" si="2"/>
        <v>-0.2034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Thy.'!K12:L12),0)</f>
        <v>16979</v>
      </c>
      <c r="E17" s="2">
        <f>ROUND(+'Phys. Thy.'!F12,0)</f>
        <v>60479</v>
      </c>
      <c r="F17" s="7">
        <f t="shared" si="0"/>
        <v>0.28000000000000003</v>
      </c>
      <c r="G17" s="2">
        <f>ROUND(SUM('Phys. Thy.'!K114:L114),0)</f>
        <v>15341</v>
      </c>
      <c r="H17" s="2">
        <f>ROUND(+'Phys. Thy.'!F114,0)</f>
        <v>22929</v>
      </c>
      <c r="I17" s="7">
        <f t="shared" si="1"/>
        <v>0.67</v>
      </c>
      <c r="J17" s="7"/>
      <c r="K17" s="8">
        <f t="shared" si="2"/>
        <v>1.3929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Thy.'!K13:L13),0)</f>
        <v>0</v>
      </c>
      <c r="E18" s="2">
        <f>ROUND(+'Phys. Thy.'!F13,0)</f>
        <v>951</v>
      </c>
      <c r="F18" s="7" t="str">
        <f t="shared" si="0"/>
        <v/>
      </c>
      <c r="G18" s="2">
        <f>ROUND(SUM('Phys. Thy.'!K115:L115),0)</f>
        <v>0</v>
      </c>
      <c r="H18" s="2">
        <f>ROUND(+'Phys. Thy.'!F115,0)</f>
        <v>991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Thy.'!K14:L14),0)</f>
        <v>4807</v>
      </c>
      <c r="E19" s="2">
        <f>ROUND(+'Phys. Thy.'!F14,0)</f>
        <v>66306</v>
      </c>
      <c r="F19" s="7">
        <f t="shared" si="0"/>
        <v>7.0000000000000007E-2</v>
      </c>
      <c r="G19" s="2">
        <f>ROUND(SUM('Phys. Thy.'!K116:L116),0)</f>
        <v>8728</v>
      </c>
      <c r="H19" s="2">
        <f>ROUND(+'Phys. Thy.'!F116,0)</f>
        <v>63909</v>
      </c>
      <c r="I19" s="7">
        <f t="shared" si="1"/>
        <v>0.14000000000000001</v>
      </c>
      <c r="J19" s="7"/>
      <c r="K19" s="8">
        <f t="shared" si="2"/>
        <v>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Thy.'!K15:L15),0)</f>
        <v>32063</v>
      </c>
      <c r="E20" s="2">
        <f>ROUND(+'Phys. Thy.'!F15,0)</f>
        <v>89482</v>
      </c>
      <c r="F20" s="7">
        <f t="shared" si="0"/>
        <v>0.36</v>
      </c>
      <c r="G20" s="2">
        <f>ROUND(SUM('Phys. Thy.'!K117:L117),0)</f>
        <v>27509</v>
      </c>
      <c r="H20" s="2">
        <f>ROUND(+'Phys. Thy.'!F117,0)</f>
        <v>93804</v>
      </c>
      <c r="I20" s="7">
        <f t="shared" si="1"/>
        <v>0.28999999999999998</v>
      </c>
      <c r="J20" s="7"/>
      <c r="K20" s="8">
        <f t="shared" si="2"/>
        <v>-0.19439999999999999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Thy.'!K16:L16),0)</f>
        <v>33453</v>
      </c>
      <c r="E21" s="2">
        <f>ROUND(+'Phys. Thy.'!F16,0)</f>
        <v>148335</v>
      </c>
      <c r="F21" s="7">
        <f t="shared" si="0"/>
        <v>0.23</v>
      </c>
      <c r="G21" s="2">
        <f>ROUND(SUM('Phys. Thy.'!K118:L118),0)</f>
        <v>182350</v>
      </c>
      <c r="H21" s="2">
        <f>ROUND(+'Phys. Thy.'!F118,0)</f>
        <v>144671</v>
      </c>
      <c r="I21" s="7">
        <f t="shared" si="1"/>
        <v>1.26</v>
      </c>
      <c r="J21" s="7"/>
      <c r="K21" s="8">
        <f t="shared" si="2"/>
        <v>4.4782999999999999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Thy.'!K17:L17),0)</f>
        <v>75903</v>
      </c>
      <c r="E22" s="2">
        <f>ROUND(+'Phys. Thy.'!F17,0)</f>
        <v>2024</v>
      </c>
      <c r="F22" s="7">
        <f t="shared" si="0"/>
        <v>37.5</v>
      </c>
      <c r="G22" s="2">
        <f>ROUND(SUM('Phys. Thy.'!K119:L119),0)</f>
        <v>84559</v>
      </c>
      <c r="H22" s="2">
        <f>ROUND(+'Phys. Thy.'!F119,0)</f>
        <v>1982</v>
      </c>
      <c r="I22" s="7">
        <f t="shared" si="1"/>
        <v>42.66</v>
      </c>
      <c r="J22" s="7"/>
      <c r="K22" s="8">
        <f t="shared" si="2"/>
        <v>0.1376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Thy.'!K18:L18),0)</f>
        <v>0</v>
      </c>
      <c r="E23" s="2">
        <f>ROUND(+'Phys. Thy.'!F18,0)</f>
        <v>24393</v>
      </c>
      <c r="F23" s="7" t="str">
        <f t="shared" si="0"/>
        <v/>
      </c>
      <c r="G23" s="2">
        <f>ROUND(SUM('Phys. Thy.'!K120:L120),0)</f>
        <v>0</v>
      </c>
      <c r="H23" s="2">
        <f>ROUND(+'Phys. Thy.'!F120,0)</f>
        <v>22545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Thy.'!K19:L19),0)</f>
        <v>128813</v>
      </c>
      <c r="E24" s="2">
        <f>ROUND(+'Phys. Thy.'!F19,0)</f>
        <v>87536</v>
      </c>
      <c r="F24" s="7">
        <f t="shared" si="0"/>
        <v>1.47</v>
      </c>
      <c r="G24" s="2">
        <f>ROUND(SUM('Phys. Thy.'!K121:L121),0)</f>
        <v>8172</v>
      </c>
      <c r="H24" s="2">
        <f>ROUND(+'Phys. Thy.'!F121,0)</f>
        <v>81713</v>
      </c>
      <c r="I24" s="7">
        <f t="shared" si="1"/>
        <v>0.1</v>
      </c>
      <c r="J24" s="7"/>
      <c r="K24" s="8">
        <f t="shared" si="2"/>
        <v>-0.93200000000000005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Thy.'!K20:L20),0)</f>
        <v>27474</v>
      </c>
      <c r="E25" s="2">
        <f>ROUND(+'Phys. Thy.'!F20,0)</f>
        <v>21917</v>
      </c>
      <c r="F25" s="7">
        <f t="shared" si="0"/>
        <v>1.25</v>
      </c>
      <c r="G25" s="2">
        <f>ROUND(SUM('Phys. Thy.'!K122:L122),0)</f>
        <v>19563</v>
      </c>
      <c r="H25" s="2">
        <f>ROUND(+'Phys. Thy.'!F122,0)</f>
        <v>22957</v>
      </c>
      <c r="I25" s="7">
        <f t="shared" si="1"/>
        <v>0.85</v>
      </c>
      <c r="J25" s="7"/>
      <c r="K25" s="8">
        <f t="shared" si="2"/>
        <v>-0.32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ROUND(SUM('Phys. Thy.'!K21:L21),0)</f>
        <v>0</v>
      </c>
      <c r="E26" s="2">
        <f>ROUND(+'Phys. Thy.'!F21,0)</f>
        <v>0</v>
      </c>
      <c r="F26" s="7" t="str">
        <f t="shared" si="0"/>
        <v/>
      </c>
      <c r="G26" s="2">
        <f>ROUND(SUM('Phys. Thy.'!K123:L123),0)</f>
        <v>18967</v>
      </c>
      <c r="H26" s="2">
        <f>ROUND(+'Phys. Thy.'!F123,0)</f>
        <v>6111</v>
      </c>
      <c r="I26" s="7">
        <f t="shared" si="1"/>
        <v>3.1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ROUND(SUM('Phys. Thy.'!K22:L22),0)</f>
        <v>0</v>
      </c>
      <c r="E27" s="2">
        <f>ROUND(+'Phys. Thy.'!F22,0)</f>
        <v>14741</v>
      </c>
      <c r="F27" s="7" t="str">
        <f t="shared" si="0"/>
        <v/>
      </c>
      <c r="G27" s="2">
        <f>ROUND(SUM('Phys. Thy.'!K124:L124),0)</f>
        <v>1163</v>
      </c>
      <c r="H27" s="2">
        <f>ROUND(+'Phys. Thy.'!F124,0)</f>
        <v>18460</v>
      </c>
      <c r="I27" s="7">
        <f t="shared" si="1"/>
        <v>0.06</v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ROUND(SUM('Phys. Thy.'!K23:L23),0)</f>
        <v>31860</v>
      </c>
      <c r="E28" s="2">
        <f>ROUND(+'Phys. Thy.'!F23,0)</f>
        <v>7726</v>
      </c>
      <c r="F28" s="7">
        <f t="shared" si="0"/>
        <v>4.12</v>
      </c>
      <c r="G28" s="2">
        <f>ROUND(SUM('Phys. Thy.'!K125:L125),0)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ROUND(SUM('Phys. Thy.'!K24:L24),0)</f>
        <v>1632</v>
      </c>
      <c r="E29" s="2">
        <f>ROUND(+'Phys. Thy.'!F24,0)</f>
        <v>0</v>
      </c>
      <c r="F29" s="7" t="str">
        <f t="shared" si="0"/>
        <v/>
      </c>
      <c r="G29" s="2">
        <f>ROUND(SUM('Phys. Thy.'!K126:L126),0)</f>
        <v>936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ROUND(SUM('Phys. Thy.'!K25:L25),0)</f>
        <v>508</v>
      </c>
      <c r="E30" s="2">
        <f>ROUND(+'Phys. Thy.'!F25,0)</f>
        <v>0</v>
      </c>
      <c r="F30" s="7" t="str">
        <f t="shared" si="0"/>
        <v/>
      </c>
      <c r="G30" s="2">
        <f>ROUND(SUM('Phys. Thy.'!K127:L127),0)</f>
        <v>318</v>
      </c>
      <c r="H30" s="2">
        <f>ROUND(+'Phys. Thy.'!F127,0)</f>
        <v>290012</v>
      </c>
      <c r="I30" s="7">
        <f t="shared" si="1"/>
        <v>0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ROUND(SUM('Phys. Thy.'!K26:L26),0)</f>
        <v>0</v>
      </c>
      <c r="E31" s="2">
        <f>ROUND(+'Phys. Thy.'!F26,0)</f>
        <v>0</v>
      </c>
      <c r="F31" s="7" t="str">
        <f t="shared" si="0"/>
        <v/>
      </c>
      <c r="G31" s="2">
        <f>ROUND(SUM('Phys. Thy.'!K128:L128),0)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ROUND(SUM('Phys. Thy.'!K27:L27),0)</f>
        <v>106948</v>
      </c>
      <c r="E32" s="2">
        <f>ROUND(+'Phys. Thy.'!F27,0)</f>
        <v>149050</v>
      </c>
      <c r="F32" s="7">
        <f t="shared" si="0"/>
        <v>0.72</v>
      </c>
      <c r="G32" s="2">
        <f>ROUND(SUM('Phys. Thy.'!K129:L129),0)</f>
        <v>124653</v>
      </c>
      <c r="H32" s="2">
        <f>ROUND(+'Phys. Thy.'!F129,0)</f>
        <v>114364</v>
      </c>
      <c r="I32" s="7">
        <f t="shared" si="1"/>
        <v>1.0900000000000001</v>
      </c>
      <c r="J32" s="7"/>
      <c r="K32" s="8">
        <f t="shared" si="2"/>
        <v>0.51390000000000002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ROUND(SUM('Phys. Thy.'!K28:L28),0)</f>
        <v>1871663</v>
      </c>
      <c r="E33" s="2">
        <f>ROUND(+'Phys. Thy.'!F28,0)</f>
        <v>29106</v>
      </c>
      <c r="F33" s="7">
        <f t="shared" si="0"/>
        <v>64.31</v>
      </c>
      <c r="G33" s="2">
        <f>ROUND(SUM('Phys. Thy.'!K130:L130),0)</f>
        <v>1731221</v>
      </c>
      <c r="H33" s="2">
        <f>ROUND(+'Phys. Thy.'!F130,0)</f>
        <v>54817</v>
      </c>
      <c r="I33" s="7">
        <f t="shared" si="1"/>
        <v>31.58</v>
      </c>
      <c r="J33" s="7"/>
      <c r="K33" s="8">
        <f t="shared" si="2"/>
        <v>-0.50890000000000002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ROUND(SUM('Phys. Thy.'!K29:L29),0)</f>
        <v>4019</v>
      </c>
      <c r="E34" s="2">
        <f>ROUND(+'Phys. Thy.'!F29,0)</f>
        <v>11702</v>
      </c>
      <c r="F34" s="7">
        <f t="shared" si="0"/>
        <v>0.34</v>
      </c>
      <c r="G34" s="2">
        <f>ROUND(SUM('Phys. Thy.'!K131:L131),0)</f>
        <v>3879</v>
      </c>
      <c r="H34" s="2">
        <f>ROUND(+'Phys. Thy.'!F131,0)</f>
        <v>11697</v>
      </c>
      <c r="I34" s="7">
        <f t="shared" si="1"/>
        <v>0.33</v>
      </c>
      <c r="J34" s="7"/>
      <c r="K34" s="8">
        <f t="shared" si="2"/>
        <v>-2.9399999999999999E-2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ROUND(SUM('Phys. Thy.'!K30:L30),0)</f>
        <v>42</v>
      </c>
      <c r="E35" s="2">
        <f>ROUND(+'Phys. Thy.'!F30,0)</f>
        <v>0</v>
      </c>
      <c r="F35" s="7" t="str">
        <f t="shared" si="0"/>
        <v/>
      </c>
      <c r="G35" s="2">
        <f>ROUND(SUM('Phys. Thy.'!K132:L132),0)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ROUND(SUM('Phys. Thy.'!K31:L31),0)</f>
        <v>730</v>
      </c>
      <c r="E36" s="2">
        <f>ROUND(+'Phys. Thy.'!F31,0)</f>
        <v>4879</v>
      </c>
      <c r="F36" s="7">
        <f t="shared" si="0"/>
        <v>0.15</v>
      </c>
      <c r="G36" s="2">
        <f>ROUND(SUM('Phys. Thy.'!K133:L133),0)</f>
        <v>722</v>
      </c>
      <c r="H36" s="2">
        <f>ROUND(+'Phys. Thy.'!F133,0)</f>
        <v>6931</v>
      </c>
      <c r="I36" s="7">
        <f t="shared" si="1"/>
        <v>0.1</v>
      </c>
      <c r="J36" s="7"/>
      <c r="K36" s="8">
        <f t="shared" si="2"/>
        <v>-0.33329999999999999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ROUND(SUM('Phys. Thy.'!K32:L32),0)</f>
        <v>7680</v>
      </c>
      <c r="E37" s="2">
        <f>ROUND(+'Phys. Thy.'!F32,0)</f>
        <v>159595</v>
      </c>
      <c r="F37" s="7">
        <f t="shared" si="0"/>
        <v>0.05</v>
      </c>
      <c r="G37" s="2">
        <f>ROUND(SUM('Phys. Thy.'!K134:L134),0)</f>
        <v>24782</v>
      </c>
      <c r="H37" s="2">
        <f>ROUND(+'Phys. Thy.'!F134,0)</f>
        <v>169535</v>
      </c>
      <c r="I37" s="7">
        <f t="shared" si="1"/>
        <v>0.15</v>
      </c>
      <c r="J37" s="7"/>
      <c r="K37" s="8">
        <f t="shared" si="2"/>
        <v>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ROUND(SUM('Phys. Thy.'!K33:L33),0)</f>
        <v>0</v>
      </c>
      <c r="E38" s="2">
        <f>ROUND(+'Phys. Thy.'!F33,0)</f>
        <v>5602</v>
      </c>
      <c r="F38" s="7" t="str">
        <f t="shared" si="0"/>
        <v/>
      </c>
      <c r="G38" s="2">
        <f>ROUND(SUM('Phys. Thy.'!K135:L135),0)</f>
        <v>0</v>
      </c>
      <c r="H38" s="2">
        <f>ROUND(+'Phys. Thy.'!F135,0)</f>
        <v>5235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ROUND(SUM('Phys. Thy.'!K34:L34),0)</f>
        <v>396987</v>
      </c>
      <c r="E39" s="2">
        <f>ROUND(+'Phys. Thy.'!F34,0)</f>
        <v>3188773</v>
      </c>
      <c r="F39" s="7">
        <f t="shared" si="0"/>
        <v>0.12</v>
      </c>
      <c r="G39" s="2">
        <f>ROUND(SUM('Phys. Thy.'!K136:L136),0)</f>
        <v>449088</v>
      </c>
      <c r="H39" s="2">
        <f>ROUND(+'Phys. Thy.'!F136,0)</f>
        <v>3082308</v>
      </c>
      <c r="I39" s="7">
        <f t="shared" si="1"/>
        <v>0.15</v>
      </c>
      <c r="J39" s="7"/>
      <c r="K39" s="8">
        <f t="shared" si="2"/>
        <v>0.25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ROUND(SUM('Phys. Thy.'!K35:L35),0)</f>
        <v>10238</v>
      </c>
      <c r="E40" s="2">
        <f>ROUND(+'Phys. Thy.'!F35,0)</f>
        <v>24983</v>
      </c>
      <c r="F40" s="7">
        <f t="shared" si="0"/>
        <v>0.41</v>
      </c>
      <c r="G40" s="2">
        <f>ROUND(SUM('Phys. Thy.'!K137:L137),0)</f>
        <v>11254</v>
      </c>
      <c r="H40" s="2">
        <f>ROUND(+'Phys. Thy.'!F137,0)</f>
        <v>35020</v>
      </c>
      <c r="I40" s="7">
        <f t="shared" si="1"/>
        <v>0.32</v>
      </c>
      <c r="J40" s="7"/>
      <c r="K40" s="8">
        <f t="shared" si="2"/>
        <v>-0.2195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ROUND(SUM('Phys. Thy.'!K36:L36),0)</f>
        <v>47431</v>
      </c>
      <c r="E41" s="2">
        <f>ROUND(+'Phys. Thy.'!F36,0)</f>
        <v>17859</v>
      </c>
      <c r="F41" s="7">
        <f t="shared" si="0"/>
        <v>2.66</v>
      </c>
      <c r="G41" s="2">
        <f>ROUND(SUM('Phys. Thy.'!K138:L138),0)</f>
        <v>47858</v>
      </c>
      <c r="H41" s="2">
        <f>ROUND(+'Phys. Thy.'!F138,0)</f>
        <v>17095</v>
      </c>
      <c r="I41" s="7">
        <f t="shared" si="1"/>
        <v>2.8</v>
      </c>
      <c r="J41" s="7"/>
      <c r="K41" s="8">
        <f t="shared" si="2"/>
        <v>5.2600000000000001E-2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ROUND(SUM('Phys. Thy.'!K37:L37),0)</f>
        <v>12861</v>
      </c>
      <c r="E42" s="2">
        <f>ROUND(+'Phys. Thy.'!F37,0)</f>
        <v>41171</v>
      </c>
      <c r="F42" s="7">
        <f t="shared" si="0"/>
        <v>0.31</v>
      </c>
      <c r="G42" s="2">
        <f>ROUND(SUM('Phys. Thy.'!K139:L139),0)</f>
        <v>12451</v>
      </c>
      <c r="H42" s="2">
        <f>ROUND(+'Phys. Thy.'!F139,0)</f>
        <v>44068</v>
      </c>
      <c r="I42" s="7">
        <f t="shared" si="1"/>
        <v>0.28000000000000003</v>
      </c>
      <c r="J42" s="7"/>
      <c r="K42" s="8">
        <f t="shared" si="2"/>
        <v>-9.6799999999999997E-2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ROUND(SUM('Phys. Thy.'!K38:L38),0)</f>
        <v>0</v>
      </c>
      <c r="E43" s="2">
        <f>ROUND(+'Phys. Thy.'!F38,0)</f>
        <v>0</v>
      </c>
      <c r="F43" s="7" t="str">
        <f t="shared" si="0"/>
        <v/>
      </c>
      <c r="G43" s="2">
        <f>ROUND(SUM('Phys. Thy.'!K140:L140),0)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ROUND(SUM('Phys. Thy.'!K39:L39),0)</f>
        <v>48014</v>
      </c>
      <c r="E44" s="2">
        <f>ROUND(+'Phys. Thy.'!F39,0)</f>
        <v>4809</v>
      </c>
      <c r="F44" s="7">
        <f t="shared" si="0"/>
        <v>9.98</v>
      </c>
      <c r="G44" s="2">
        <f>ROUND(SUM('Phys. Thy.'!K141:L141),0)</f>
        <v>53438</v>
      </c>
      <c r="H44" s="2">
        <f>ROUND(+'Phys. Thy.'!F141,0)</f>
        <v>5176</v>
      </c>
      <c r="I44" s="7">
        <f t="shared" si="1"/>
        <v>10.32</v>
      </c>
      <c r="J44" s="7"/>
      <c r="K44" s="8">
        <f t="shared" si="2"/>
        <v>3.4099999999999998E-2</v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ROUND(SUM('Phys. Thy.'!K40:L40),0)</f>
        <v>113574</v>
      </c>
      <c r="E45" s="2">
        <f>ROUND(+'Phys. Thy.'!F40,0)</f>
        <v>23283</v>
      </c>
      <c r="F45" s="7">
        <f t="shared" si="0"/>
        <v>4.88</v>
      </c>
      <c r="G45" s="2">
        <f>ROUND(SUM('Phys. Thy.'!K142:L142),0)</f>
        <v>110903</v>
      </c>
      <c r="H45" s="2">
        <f>ROUND(+'Phys. Thy.'!F142,0)</f>
        <v>22264</v>
      </c>
      <c r="I45" s="7">
        <f t="shared" si="1"/>
        <v>4.9800000000000004</v>
      </c>
      <c r="J45" s="7"/>
      <c r="K45" s="8">
        <f t="shared" si="2"/>
        <v>2.0500000000000001E-2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ROUND(SUM('Phys. Thy.'!K41:L41),0)</f>
        <v>0</v>
      </c>
      <c r="E46" s="2">
        <f>ROUND(+'Phys. Thy.'!F41,0)</f>
        <v>3008</v>
      </c>
      <c r="F46" s="7" t="str">
        <f t="shared" si="0"/>
        <v/>
      </c>
      <c r="G46" s="2">
        <f>ROUND(SUM('Phys. Thy.'!K143:L143),0)</f>
        <v>0</v>
      </c>
      <c r="H46" s="2">
        <f>ROUND(+'Phys. Thy.'!F143,0)</f>
        <v>3349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ROUND(SUM('Phys. Thy.'!K42:L42),0)</f>
        <v>50548</v>
      </c>
      <c r="E47" s="2">
        <f>ROUND(+'Phys. Thy.'!F42,0)</f>
        <v>4786</v>
      </c>
      <c r="F47" s="7">
        <f t="shared" si="0"/>
        <v>10.56</v>
      </c>
      <c r="G47" s="2">
        <f>ROUND(SUM('Phys. Thy.'!K144:L144),0)</f>
        <v>13744</v>
      </c>
      <c r="H47" s="2">
        <f>ROUND(+'Phys. Thy.'!F144,0)</f>
        <v>8412</v>
      </c>
      <c r="I47" s="7">
        <f t="shared" si="1"/>
        <v>1.63</v>
      </c>
      <c r="J47" s="7"/>
      <c r="K47" s="8">
        <f t="shared" si="2"/>
        <v>-0.84560000000000002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ROUND(SUM('Phys. Thy.'!K43:L43),0)</f>
        <v>0</v>
      </c>
      <c r="E48" s="2">
        <f>ROUND(+'Phys. Thy.'!F43,0)</f>
        <v>0</v>
      </c>
      <c r="F48" s="7" t="str">
        <f t="shared" si="0"/>
        <v/>
      </c>
      <c r="G48" s="2">
        <f>ROUND(SUM('Phys. Thy.'!K145:L145),0)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ROUND(SUM('Phys. Thy.'!K44:L44),0)</f>
        <v>749780</v>
      </c>
      <c r="E49" s="2">
        <f>ROUND(+'Phys. Thy.'!F44,0)</f>
        <v>8854</v>
      </c>
      <c r="F49" s="7">
        <f t="shared" si="0"/>
        <v>84.68</v>
      </c>
      <c r="G49" s="2">
        <f>ROUND(SUM('Phys. Thy.'!K146:L146),0)</f>
        <v>1394239</v>
      </c>
      <c r="H49" s="2">
        <f>ROUND(+'Phys. Thy.'!F146,0)</f>
        <v>49805</v>
      </c>
      <c r="I49" s="7">
        <f t="shared" si="1"/>
        <v>27.99</v>
      </c>
      <c r="J49" s="7"/>
      <c r="K49" s="8">
        <f t="shared" si="2"/>
        <v>-0.66949999999999998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ROUND(SUM('Phys. Thy.'!K45:L45),0)</f>
        <v>17340</v>
      </c>
      <c r="E50" s="2">
        <f>ROUND(+'Phys. Thy.'!F45,0)</f>
        <v>181359</v>
      </c>
      <c r="F50" s="7">
        <f t="shared" si="0"/>
        <v>0.1</v>
      </c>
      <c r="G50" s="2">
        <f>ROUND(SUM('Phys. Thy.'!K147:L147),0)</f>
        <v>29008</v>
      </c>
      <c r="H50" s="2">
        <f>ROUND(+'Phys. Thy.'!F147,0)</f>
        <v>193690</v>
      </c>
      <c r="I50" s="7">
        <f t="shared" si="1"/>
        <v>0.15</v>
      </c>
      <c r="J50" s="7"/>
      <c r="K50" s="8">
        <f t="shared" si="2"/>
        <v>0.5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ROUND(SUM('Phys. Thy.'!K46:L46),0)</f>
        <v>0</v>
      </c>
      <c r="E51" s="2">
        <f>ROUND(+'Phys. Thy.'!F46,0)</f>
        <v>0</v>
      </c>
      <c r="F51" s="7" t="str">
        <f t="shared" si="0"/>
        <v/>
      </c>
      <c r="G51" s="2">
        <f>ROUND(SUM('Phys. Thy.'!K148:L148),0)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ROUND(SUM('Phys. Thy.'!K47:L47),0)</f>
        <v>60745</v>
      </c>
      <c r="E52" s="2">
        <f>ROUND(+'Phys. Thy.'!F47,0)</f>
        <v>81604</v>
      </c>
      <c r="F52" s="7">
        <f t="shared" si="0"/>
        <v>0.74</v>
      </c>
      <c r="G52" s="2">
        <f>ROUND(SUM('Phys. Thy.'!K149:L149),0)</f>
        <v>58921</v>
      </c>
      <c r="H52" s="2">
        <f>ROUND(+'Phys. Thy.'!F149,0)</f>
        <v>74842</v>
      </c>
      <c r="I52" s="7">
        <f t="shared" si="1"/>
        <v>0.79</v>
      </c>
      <c r="J52" s="7"/>
      <c r="K52" s="8">
        <f t="shared" si="2"/>
        <v>6.7599999999999993E-2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ROUND(SUM('Phys. Thy.'!K48:L48),0)</f>
        <v>49457</v>
      </c>
      <c r="E53" s="2">
        <f>ROUND(+'Phys. Thy.'!F48,0)</f>
        <v>0</v>
      </c>
      <c r="F53" s="7" t="str">
        <f t="shared" si="0"/>
        <v/>
      </c>
      <c r="G53" s="2">
        <f>ROUND(SUM('Phys. Thy.'!K150:L150),0)</f>
        <v>46727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ROUND(SUM('Phys. Thy.'!K49:L49),0)</f>
        <v>20184</v>
      </c>
      <c r="E54" s="2">
        <f>ROUND(+'Phys. Thy.'!F49,0)</f>
        <v>43226</v>
      </c>
      <c r="F54" s="7">
        <f t="shared" si="0"/>
        <v>0.47</v>
      </c>
      <c r="G54" s="2">
        <f>ROUND(SUM('Phys. Thy.'!K151:L151),0)</f>
        <v>21110</v>
      </c>
      <c r="H54" s="2">
        <f>ROUND(+'Phys. Thy.'!F151,0)</f>
        <v>45768</v>
      </c>
      <c r="I54" s="7">
        <f t="shared" si="1"/>
        <v>0.46</v>
      </c>
      <c r="J54" s="7"/>
      <c r="K54" s="8">
        <f t="shared" si="2"/>
        <v>-2.1299999999999999E-2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ROUND(SUM('Phys. Thy.'!K50:L50),0)</f>
        <v>39071</v>
      </c>
      <c r="E55" s="2">
        <f>ROUND(+'Phys. Thy.'!F50,0)</f>
        <v>16345</v>
      </c>
      <c r="F55" s="7">
        <f t="shared" si="0"/>
        <v>2.39</v>
      </c>
      <c r="G55" s="2">
        <f>ROUND(SUM('Phys. Thy.'!K152:L152),0)</f>
        <v>27343</v>
      </c>
      <c r="H55" s="2">
        <f>ROUND(+'Phys. Thy.'!F152,0)</f>
        <v>15720</v>
      </c>
      <c r="I55" s="7">
        <f t="shared" si="1"/>
        <v>1.74</v>
      </c>
      <c r="J55" s="7"/>
      <c r="K55" s="8">
        <f t="shared" si="2"/>
        <v>-0.27200000000000002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ROUND(SUM('Phys. Thy.'!K51:L51),0)</f>
        <v>1069</v>
      </c>
      <c r="E56" s="2">
        <f>ROUND(+'Phys. Thy.'!F51,0)</f>
        <v>4222</v>
      </c>
      <c r="F56" s="7">
        <f t="shared" si="0"/>
        <v>0.25</v>
      </c>
      <c r="G56" s="2">
        <f>ROUND(SUM('Phys. Thy.'!K153:L153),0)</f>
        <v>18580</v>
      </c>
      <c r="H56" s="2">
        <f>ROUND(+'Phys. Thy.'!F153,0)</f>
        <v>7750</v>
      </c>
      <c r="I56" s="7">
        <f t="shared" si="1"/>
        <v>2.4</v>
      </c>
      <c r="J56" s="7"/>
      <c r="K56" s="8">
        <f t="shared" si="2"/>
        <v>8.6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ROUND(SUM('Phys. Thy.'!K52:L52),0)</f>
        <v>6012</v>
      </c>
      <c r="E57" s="2">
        <f>ROUND(+'Phys. Thy.'!F52,0)</f>
        <v>0</v>
      </c>
      <c r="F57" s="7" t="str">
        <f t="shared" si="0"/>
        <v/>
      </c>
      <c r="G57" s="2">
        <f>ROUND(SUM('Phys. Thy.'!K154:L154),0)</f>
        <v>6120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ROUND(SUM('Phys. Thy.'!K53:L53),0)</f>
        <v>1250374</v>
      </c>
      <c r="E58" s="2">
        <f>ROUND(+'Phys. Thy.'!F53,0)</f>
        <v>84869</v>
      </c>
      <c r="F58" s="7">
        <f t="shared" si="0"/>
        <v>14.73</v>
      </c>
      <c r="G58" s="2">
        <f>ROUND(SUM('Phys. Thy.'!K155:L155),0)</f>
        <v>1201551</v>
      </c>
      <c r="H58" s="2">
        <f>ROUND(+'Phys. Thy.'!F155,0)</f>
        <v>90993</v>
      </c>
      <c r="I58" s="7">
        <f t="shared" si="1"/>
        <v>13.2</v>
      </c>
      <c r="J58" s="7"/>
      <c r="K58" s="8">
        <f t="shared" si="2"/>
        <v>-0.10390000000000001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ROUND(SUM('Phys. Thy.'!K54:L54),0)</f>
        <v>64572</v>
      </c>
      <c r="E59" s="2">
        <f>ROUND(+'Phys. Thy.'!F54,0)</f>
        <v>31134</v>
      </c>
      <c r="F59" s="7">
        <f t="shared" si="0"/>
        <v>2.0699999999999998</v>
      </c>
      <c r="G59" s="2">
        <f>ROUND(SUM('Phys. Thy.'!K156:L156),0)</f>
        <v>120210</v>
      </c>
      <c r="H59" s="2">
        <f>ROUND(+'Phys. Thy.'!F156,0)</f>
        <v>33369</v>
      </c>
      <c r="I59" s="7">
        <f t="shared" si="1"/>
        <v>3.6</v>
      </c>
      <c r="J59" s="7"/>
      <c r="K59" s="8">
        <f t="shared" si="2"/>
        <v>0.73909999999999998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ROUND(SUM('Phys. Thy.'!K55:L55),0)</f>
        <v>0</v>
      </c>
      <c r="E60" s="2">
        <f>ROUND(+'Phys. Thy.'!F55,0)</f>
        <v>0</v>
      </c>
      <c r="F60" s="7" t="str">
        <f t="shared" si="0"/>
        <v/>
      </c>
      <c r="G60" s="2">
        <f>ROUND(SUM('Phys. Thy.'!K157:L157),0)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ROUND(SUM('Phys. Thy.'!K56:L56),0)</f>
        <v>194073</v>
      </c>
      <c r="E61" s="2">
        <f>ROUND(+'Phys. Thy.'!F56,0)</f>
        <v>25105</v>
      </c>
      <c r="F61" s="7">
        <f t="shared" si="0"/>
        <v>7.73</v>
      </c>
      <c r="G61" s="2">
        <f>ROUND(SUM('Phys. Thy.'!K158:L158),0)</f>
        <v>313179</v>
      </c>
      <c r="H61" s="2">
        <f>ROUND(+'Phys. Thy.'!F158,0)</f>
        <v>27018</v>
      </c>
      <c r="I61" s="7">
        <f t="shared" si="1"/>
        <v>11.59</v>
      </c>
      <c r="J61" s="7"/>
      <c r="K61" s="8">
        <f t="shared" si="2"/>
        <v>0.49940000000000001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ROUND(SUM('Phys. Thy.'!K57:L57),0)</f>
        <v>122317</v>
      </c>
      <c r="E62" s="2">
        <f>ROUND(+'Phys. Thy.'!F57,0)</f>
        <v>194863</v>
      </c>
      <c r="F62" s="7">
        <f t="shared" si="0"/>
        <v>0.63</v>
      </c>
      <c r="G62" s="2">
        <f>ROUND(SUM('Phys. Thy.'!K159:L159),0)</f>
        <v>100190</v>
      </c>
      <c r="H62" s="2">
        <f>ROUND(+'Phys. Thy.'!F159,0)</f>
        <v>202613</v>
      </c>
      <c r="I62" s="7">
        <f t="shared" si="1"/>
        <v>0.49</v>
      </c>
      <c r="J62" s="7"/>
      <c r="K62" s="8">
        <f t="shared" si="2"/>
        <v>-0.22220000000000001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ROUND(SUM('Phys. Thy.'!K58:L58),0)</f>
        <v>7258</v>
      </c>
      <c r="E63" s="2">
        <f>ROUND(+'Phys. Thy.'!F58,0)</f>
        <v>9180</v>
      </c>
      <c r="F63" s="7">
        <f t="shared" si="0"/>
        <v>0.79</v>
      </c>
      <c r="G63" s="2">
        <f>ROUND(SUM('Phys. Thy.'!K160:L160),0)</f>
        <v>45113</v>
      </c>
      <c r="H63" s="2">
        <f>ROUND(+'Phys. Thy.'!F160,0)</f>
        <v>9737</v>
      </c>
      <c r="I63" s="7">
        <f t="shared" si="1"/>
        <v>4.63</v>
      </c>
      <c r="J63" s="7"/>
      <c r="K63" s="8">
        <f t="shared" si="2"/>
        <v>4.8608000000000002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ROUND(SUM('Phys. Thy.'!K59:L59),0)</f>
        <v>1384741</v>
      </c>
      <c r="E64" s="2">
        <f>ROUND(+'Phys. Thy.'!F59,0)</f>
        <v>17029</v>
      </c>
      <c r="F64" s="7">
        <f t="shared" si="0"/>
        <v>81.319999999999993</v>
      </c>
      <c r="G64" s="2">
        <f>ROUND(SUM('Phys. Thy.'!K161:L161),0)</f>
        <v>1227602</v>
      </c>
      <c r="H64" s="2">
        <f>ROUND(+'Phys. Thy.'!F161,0)</f>
        <v>14514</v>
      </c>
      <c r="I64" s="7">
        <f t="shared" si="1"/>
        <v>84.58</v>
      </c>
      <c r="J64" s="7"/>
      <c r="K64" s="8">
        <f t="shared" si="2"/>
        <v>4.0099999999999997E-2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ROUND(SUM('Phys. Thy.'!K60:L60),0)</f>
        <v>0</v>
      </c>
      <c r="E65" s="2">
        <f>ROUND(+'Phys. Thy.'!F60,0)</f>
        <v>4076</v>
      </c>
      <c r="F65" s="7" t="str">
        <f t="shared" si="0"/>
        <v/>
      </c>
      <c r="G65" s="2">
        <f>ROUND(SUM('Phys. Thy.'!K162:L162),0)</f>
        <v>5590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ROUND(SUM('Phys. Thy.'!K61:L61),0)</f>
        <v>790473</v>
      </c>
      <c r="E66" s="2">
        <f>ROUND(+'Phys. Thy.'!F61,0)</f>
        <v>12329</v>
      </c>
      <c r="F66" s="7">
        <f t="shared" si="0"/>
        <v>64.11</v>
      </c>
      <c r="G66" s="2">
        <f>ROUND(SUM('Phys. Thy.'!K163:L163),0)</f>
        <v>808360</v>
      </c>
      <c r="H66" s="2">
        <f>ROUND(+'Phys. Thy.'!F163,0)</f>
        <v>11836</v>
      </c>
      <c r="I66" s="7">
        <f t="shared" si="1"/>
        <v>68.3</v>
      </c>
      <c r="J66" s="7"/>
      <c r="K66" s="8">
        <f t="shared" si="2"/>
        <v>6.54E-2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ROUND(SUM('Phys. Thy.'!K62:L62),0)</f>
        <v>92798</v>
      </c>
      <c r="E67" s="2">
        <f>ROUND(+'Phys. Thy.'!F62,0)</f>
        <v>10703</v>
      </c>
      <c r="F67" s="7">
        <f t="shared" si="0"/>
        <v>8.67</v>
      </c>
      <c r="G67" s="2">
        <f>ROUND(SUM('Phys. Thy.'!K164:L164),0)</f>
        <v>165101</v>
      </c>
      <c r="H67" s="2">
        <f>ROUND(+'Phys. Thy.'!F164,0)</f>
        <v>10795</v>
      </c>
      <c r="I67" s="7">
        <f t="shared" si="1"/>
        <v>15.29</v>
      </c>
      <c r="J67" s="7"/>
      <c r="K67" s="8">
        <f t="shared" si="2"/>
        <v>0.76359999999999995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ROUND(SUM('Phys. Thy.'!K63:L63),0)</f>
        <v>39471</v>
      </c>
      <c r="E68" s="2">
        <f>ROUND(+'Phys. Thy.'!F63,0)</f>
        <v>53850</v>
      </c>
      <c r="F68" s="7">
        <f t="shared" si="0"/>
        <v>0.73</v>
      </c>
      <c r="G68" s="2">
        <f>ROUND(SUM('Phys. Thy.'!K165:L165),0)</f>
        <v>41837</v>
      </c>
      <c r="H68" s="2">
        <f>ROUND(+'Phys. Thy.'!F165,0)</f>
        <v>53556</v>
      </c>
      <c r="I68" s="7">
        <f t="shared" si="1"/>
        <v>0.78</v>
      </c>
      <c r="J68" s="7"/>
      <c r="K68" s="8">
        <f t="shared" si="2"/>
        <v>6.8500000000000005E-2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ROUND(SUM('Phys. Thy.'!K64:L64),0)</f>
        <v>0</v>
      </c>
      <c r="E69" s="2">
        <f>ROUND(+'Phys. Thy.'!F64,0)</f>
        <v>0</v>
      </c>
      <c r="F69" s="7" t="str">
        <f t="shared" si="0"/>
        <v/>
      </c>
      <c r="G69" s="2">
        <f>ROUND(SUM('Phys. Thy.'!K166:L166),0)</f>
        <v>595737</v>
      </c>
      <c r="H69" s="2">
        <f>ROUND(+'Phys. Thy.'!F166,0)</f>
        <v>18274</v>
      </c>
      <c r="I69" s="7">
        <f t="shared" si="1"/>
        <v>32.6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ROUND(SUM('Phys. Thy.'!K65:L65),0)</f>
        <v>258661</v>
      </c>
      <c r="E70" s="2">
        <f>ROUND(+'Phys. Thy.'!F65,0)</f>
        <v>203062</v>
      </c>
      <c r="F70" s="7">
        <f t="shared" si="0"/>
        <v>1.27</v>
      </c>
      <c r="G70" s="2">
        <f>ROUND(SUM('Phys. Thy.'!K167:L167),0)</f>
        <v>289305</v>
      </c>
      <c r="H70" s="2">
        <f>ROUND(+'Phys. Thy.'!F167,0)</f>
        <v>227091</v>
      </c>
      <c r="I70" s="7">
        <f t="shared" si="1"/>
        <v>1.27</v>
      </c>
      <c r="J70" s="7"/>
      <c r="K70" s="8">
        <f t="shared" si="2"/>
        <v>0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ROUND(SUM('Phys. Thy.'!K66:L66),0)</f>
        <v>2704</v>
      </c>
      <c r="E71" s="2">
        <f>ROUND(+'Phys. Thy.'!F66,0)</f>
        <v>16408</v>
      </c>
      <c r="F71" s="7">
        <f t="shared" si="0"/>
        <v>0.16</v>
      </c>
      <c r="G71" s="2">
        <f>ROUND(SUM('Phys. Thy.'!K168:L168),0)</f>
        <v>8000</v>
      </c>
      <c r="H71" s="2">
        <f>ROUND(+'Phys. Thy.'!F168,0)</f>
        <v>15059</v>
      </c>
      <c r="I71" s="7">
        <f t="shared" si="1"/>
        <v>0.53</v>
      </c>
      <c r="J71" s="7"/>
      <c r="K71" s="8">
        <f t="shared" si="2"/>
        <v>2.3125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ROUND(SUM('Phys. Thy.'!K67:L67),0)</f>
        <v>39256</v>
      </c>
      <c r="E72" s="2">
        <f>ROUND(+'Phys. Thy.'!F67,0)</f>
        <v>9911</v>
      </c>
      <c r="F72" s="7">
        <f t="shared" si="0"/>
        <v>3.96</v>
      </c>
      <c r="G72" s="2">
        <f>ROUND(SUM('Phys. Thy.'!K169:L169),0)</f>
        <v>18622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ROUND(SUM('Phys. Thy.'!K68:L68),0)</f>
        <v>65706</v>
      </c>
      <c r="E73" s="2">
        <f>ROUND(+'Phys. Thy.'!F68,0)</f>
        <v>143796</v>
      </c>
      <c r="F73" s="7">
        <f t="shared" si="0"/>
        <v>0.46</v>
      </c>
      <c r="G73" s="2">
        <f>ROUND(SUM('Phys. Thy.'!K170:L170),0)</f>
        <v>118290</v>
      </c>
      <c r="H73" s="2">
        <f>ROUND(+'Phys. Thy.'!F170,0)</f>
        <v>146555</v>
      </c>
      <c r="I73" s="7">
        <f t="shared" si="1"/>
        <v>0.81</v>
      </c>
      <c r="J73" s="7"/>
      <c r="K73" s="8">
        <f t="shared" si="2"/>
        <v>0.76090000000000002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ROUND(SUM('Phys. Thy.'!K69:L69),0)</f>
        <v>2639693</v>
      </c>
      <c r="E74" s="2">
        <f>ROUND(+'Phys. Thy.'!F69,0)</f>
        <v>0</v>
      </c>
      <c r="F74" s="7" t="str">
        <f t="shared" si="0"/>
        <v/>
      </c>
      <c r="G74" s="2">
        <f>ROUND(SUM('Phys. Thy.'!K171:L171),0)</f>
        <v>3139951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ROUND(SUM('Phys. Thy.'!K70:L70),0)</f>
        <v>21264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ROUND(SUM('Phys. Thy.'!K172:L172),0)</f>
        <v>18224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ROUND(SUM('Phys. Thy.'!K71:L71),0)</f>
        <v>2746</v>
      </c>
      <c r="E76" s="2">
        <f>ROUND(+'Phys. Thy.'!F71,0)</f>
        <v>5503</v>
      </c>
      <c r="F76" s="7">
        <f t="shared" si="3"/>
        <v>0.5</v>
      </c>
      <c r="G76" s="2">
        <f>ROUND(SUM('Phys. Thy.'!K173:L173),0)</f>
        <v>2592</v>
      </c>
      <c r="H76" s="2">
        <f>ROUND(+'Phys. Thy.'!F173,0)</f>
        <v>5852</v>
      </c>
      <c r="I76" s="7">
        <f t="shared" si="4"/>
        <v>0.44</v>
      </c>
      <c r="J76" s="7"/>
      <c r="K76" s="8">
        <f t="shared" si="5"/>
        <v>-0.12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ROUND(SUM('Phys. Thy.'!K72:L72),0)</f>
        <v>0</v>
      </c>
      <c r="E77" s="2">
        <f>ROUND(+'Phys. Thy.'!F72,0)</f>
        <v>0</v>
      </c>
      <c r="F77" s="7" t="str">
        <f t="shared" si="3"/>
        <v/>
      </c>
      <c r="G77" s="2">
        <f>ROUND(SUM('Phys. Thy.'!K174:L174),0)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ROUND(SUM('Phys. Thy.'!K73:L73),0)</f>
        <v>21557</v>
      </c>
      <c r="E78" s="2">
        <f>ROUND(+'Phys. Thy.'!F73,0)</f>
        <v>93961</v>
      </c>
      <c r="F78" s="7">
        <f t="shared" si="3"/>
        <v>0.23</v>
      </c>
      <c r="G78" s="2">
        <f>ROUND(SUM('Phys. Thy.'!K175:L175),0)</f>
        <v>22874</v>
      </c>
      <c r="H78" s="2">
        <f>ROUND(+'Phys. Thy.'!F175,0)</f>
        <v>76968</v>
      </c>
      <c r="I78" s="7">
        <f t="shared" si="4"/>
        <v>0.3</v>
      </c>
      <c r="J78" s="7"/>
      <c r="K78" s="8">
        <f t="shared" si="5"/>
        <v>0.30430000000000001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ROUND(SUM('Phys. Thy.'!K74:L74),0)</f>
        <v>137871</v>
      </c>
      <c r="E79" s="2">
        <f>ROUND(+'Phys. Thy.'!F74,0)</f>
        <v>134790</v>
      </c>
      <c r="F79" s="7">
        <f t="shared" si="3"/>
        <v>1.02</v>
      </c>
      <c r="G79" s="2">
        <f>ROUND(SUM('Phys. Thy.'!K176:L176),0)</f>
        <v>88445</v>
      </c>
      <c r="H79" s="2">
        <f>ROUND(+'Phys. Thy.'!F176,0)</f>
        <v>135758</v>
      </c>
      <c r="I79" s="7">
        <f t="shared" si="4"/>
        <v>0.65</v>
      </c>
      <c r="J79" s="7"/>
      <c r="K79" s="8">
        <f t="shared" si="5"/>
        <v>-0.36270000000000002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ROUND(SUM('Phys. Thy.'!K75:L75),0)</f>
        <v>57958</v>
      </c>
      <c r="E80" s="2">
        <f>ROUND(+'Phys. Thy.'!F75,0)</f>
        <v>31482</v>
      </c>
      <c r="F80" s="7">
        <f t="shared" si="3"/>
        <v>1.84</v>
      </c>
      <c r="G80" s="2">
        <f>ROUND(SUM('Phys. Thy.'!K177:L177),0)</f>
        <v>67959</v>
      </c>
      <c r="H80" s="2">
        <f>ROUND(+'Phys. Thy.'!F177,0)</f>
        <v>33106</v>
      </c>
      <c r="I80" s="7">
        <f t="shared" si="4"/>
        <v>2.0499999999999998</v>
      </c>
      <c r="J80" s="7"/>
      <c r="K80" s="8">
        <f t="shared" si="5"/>
        <v>0.11409999999999999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ROUND(SUM('Phys. Thy.'!K76:L76),0)</f>
        <v>2825</v>
      </c>
      <c r="E81" s="2">
        <f>ROUND(+'Phys. Thy.'!F76,0)</f>
        <v>0</v>
      </c>
      <c r="F81" s="7" t="str">
        <f t="shared" si="3"/>
        <v/>
      </c>
      <c r="G81" s="2">
        <f>ROUND(SUM('Phys. Thy.'!K178:L178),0)</f>
        <v>4673</v>
      </c>
      <c r="H81" s="2">
        <f>ROUND(+'Phys. Thy.'!F178,0)</f>
        <v>5742</v>
      </c>
      <c r="I81" s="7">
        <f t="shared" si="4"/>
        <v>0.81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ROUND(SUM('Phys. Thy.'!K77:L77),0)</f>
        <v>3065</v>
      </c>
      <c r="E82" s="2">
        <f>ROUND(+'Phys. Thy.'!F77,0)</f>
        <v>8666</v>
      </c>
      <c r="F82" s="7">
        <f t="shared" si="3"/>
        <v>0.35</v>
      </c>
      <c r="G82" s="2">
        <f>ROUND(SUM('Phys. Thy.'!K179:L179),0)</f>
        <v>3127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ROUND(SUM('Phys. Thy.'!K78:L78),0)</f>
        <v>2517</v>
      </c>
      <c r="E83" s="2">
        <f>ROUND(+'Phys. Thy.'!F78,0)</f>
        <v>0</v>
      </c>
      <c r="F83" s="7" t="str">
        <f t="shared" si="3"/>
        <v/>
      </c>
      <c r="G83" s="2">
        <f>ROUND(SUM('Phys. Thy.'!K180:L180),0)</f>
        <v>1475</v>
      </c>
      <c r="H83" s="2">
        <f>ROUND(+'Phys. Thy.'!F180,0)</f>
        <v>38236</v>
      </c>
      <c r="I83" s="7">
        <f t="shared" si="4"/>
        <v>0.04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ROUND(SUM('Phys. Thy.'!K79:L79),0)</f>
        <v>0</v>
      </c>
      <c r="E84" s="2">
        <f>ROUND(+'Phys. Thy.'!F79,0)</f>
        <v>11848</v>
      </c>
      <c r="F84" s="7" t="str">
        <f t="shared" si="3"/>
        <v/>
      </c>
      <c r="G84" s="2">
        <f>ROUND(SUM('Phys. Thy.'!K181:L181),0)</f>
        <v>0</v>
      </c>
      <c r="H84" s="2">
        <f>ROUND(+'Phys. Thy.'!F181,0)</f>
        <v>11357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ROUND(SUM('Phys. Thy.'!K80:L80),0)</f>
        <v>1525</v>
      </c>
      <c r="E85" s="2">
        <f>ROUND(+'Phys. Thy.'!F80,0)</f>
        <v>51194</v>
      </c>
      <c r="F85" s="7">
        <f t="shared" si="3"/>
        <v>0.03</v>
      </c>
      <c r="G85" s="2">
        <f>ROUND(SUM('Phys. Thy.'!K182:L182),0)</f>
        <v>13800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ROUND(SUM('Phys. Thy.'!K81:L81),0)</f>
        <v>69373</v>
      </c>
      <c r="E86" s="2">
        <f>ROUND(+'Phys. Thy.'!F81,0)</f>
        <v>0</v>
      </c>
      <c r="F86" s="7" t="str">
        <f t="shared" si="3"/>
        <v/>
      </c>
      <c r="G86" s="2">
        <f>ROUND(SUM('Phys. Thy.'!K183:L183),0)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ROUND(SUM('Phys. Thy.'!K82:L82),0)</f>
        <v>2755</v>
      </c>
      <c r="E87" s="2">
        <f>ROUND(+'Phys. Thy.'!F82,0)</f>
        <v>34554</v>
      </c>
      <c r="F87" s="7">
        <f t="shared" si="3"/>
        <v>0.08</v>
      </c>
      <c r="G87" s="2">
        <f>ROUND(SUM('Phys. Thy.'!K184:L184),0)</f>
        <v>2796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ROUND(SUM('Phys. Thy.'!K83:L83),0)</f>
        <v>0</v>
      </c>
      <c r="E88" s="2">
        <f>ROUND(+'Phys. Thy.'!F83,0)</f>
        <v>32330</v>
      </c>
      <c r="F88" s="7" t="str">
        <f t="shared" si="3"/>
        <v/>
      </c>
      <c r="G88" s="2">
        <f>ROUND(SUM('Phys. Thy.'!K185:L185),0)</f>
        <v>-1449</v>
      </c>
      <c r="H88" s="2">
        <f>ROUND(+'Phys. Thy.'!F185,0)</f>
        <v>35691</v>
      </c>
      <c r="I88" s="7">
        <f t="shared" si="4"/>
        <v>-0.04</v>
      </c>
      <c r="J88" s="7"/>
      <c r="K88" s="8" t="str">
        <f t="shared" si="5"/>
        <v/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ROUND(SUM('Phys. Thy.'!K84:L84),0)</f>
        <v>1644</v>
      </c>
      <c r="E89" s="2">
        <f>ROUND(+'Phys. Thy.'!F84,0)</f>
        <v>26426</v>
      </c>
      <c r="F89" s="7">
        <f t="shared" si="3"/>
        <v>0.06</v>
      </c>
      <c r="G89" s="2">
        <f>ROUND(SUM('Phys. Thy.'!K186:L186),0)</f>
        <v>11898</v>
      </c>
      <c r="H89" s="2">
        <f>ROUND(+'Phys. Thy.'!F186,0)</f>
        <v>28695</v>
      </c>
      <c r="I89" s="7">
        <f t="shared" si="4"/>
        <v>0.41</v>
      </c>
      <c r="J89" s="7"/>
      <c r="K89" s="8">
        <f t="shared" si="5"/>
        <v>5.8333000000000004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ROUND(SUM('Phys. Thy.'!K85:L85),0)</f>
        <v>4841</v>
      </c>
      <c r="E90" s="2">
        <f>ROUND(+'Phys. Thy.'!F85,0)</f>
        <v>0</v>
      </c>
      <c r="F90" s="7" t="str">
        <f t="shared" si="3"/>
        <v/>
      </c>
      <c r="G90" s="2">
        <f>ROUND(SUM('Phys. Thy.'!K187:L187),0)</f>
        <v>20108</v>
      </c>
      <c r="H90" s="2">
        <f>ROUND(+'Phys. Thy.'!F187,0)</f>
        <v>11118</v>
      </c>
      <c r="I90" s="7">
        <f t="shared" si="4"/>
        <v>1.81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ROUND(SUM('Phys. Thy.'!K86:L86),0)</f>
        <v>344769</v>
      </c>
      <c r="E91" s="2">
        <f>ROUND(+'Phys. Thy.'!F86,0)</f>
        <v>25466</v>
      </c>
      <c r="F91" s="7">
        <f t="shared" si="3"/>
        <v>13.54</v>
      </c>
      <c r="G91" s="2">
        <f>ROUND(SUM('Phys. Thy.'!K188:L188),0)</f>
        <v>352900</v>
      </c>
      <c r="H91" s="2">
        <f>ROUND(+'Phys. Thy.'!F188,0)</f>
        <v>27133</v>
      </c>
      <c r="I91" s="7">
        <f t="shared" si="4"/>
        <v>13.01</v>
      </c>
      <c r="J91" s="7"/>
      <c r="K91" s="8">
        <f t="shared" si="5"/>
        <v>-3.9100000000000003E-2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ROUND(SUM('Phys. Thy.'!K87:L87),0)</f>
        <v>0</v>
      </c>
      <c r="E92" s="2">
        <f>ROUND(+'Phys. Thy.'!F87,0)</f>
        <v>2925</v>
      </c>
      <c r="F92" s="7" t="str">
        <f t="shared" si="3"/>
        <v/>
      </c>
      <c r="G92" s="2">
        <f>ROUND(SUM('Phys. Thy.'!K189:L189),0)</f>
        <v>0</v>
      </c>
      <c r="H92" s="2">
        <f>ROUND(+'Phys. Thy.'!F189,0)</f>
        <v>3814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ROUND(SUM('Phys. Thy.'!K88:L88),0)</f>
        <v>4780</v>
      </c>
      <c r="E93" s="2">
        <f>ROUND(+'Phys. Thy.'!F88,0)</f>
        <v>104</v>
      </c>
      <c r="F93" s="7">
        <f t="shared" si="3"/>
        <v>45.96</v>
      </c>
      <c r="G93" s="2">
        <f>ROUND(SUM('Phys. Thy.'!K190:L190),0)</f>
        <v>2651</v>
      </c>
      <c r="H93" s="2">
        <f>ROUND(+'Phys. Thy.'!F190,0)</f>
        <v>117</v>
      </c>
      <c r="I93" s="7">
        <f t="shared" si="4"/>
        <v>22.66</v>
      </c>
      <c r="J93" s="7"/>
      <c r="K93" s="8">
        <f t="shared" si="5"/>
        <v>-0.50700000000000001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ROUND(SUM('Phys. Thy.'!K89:L89),0)</f>
        <v>18674</v>
      </c>
      <c r="E94" s="2">
        <f>ROUND(+'Phys. Thy.'!F89,0)</f>
        <v>44020</v>
      </c>
      <c r="F94" s="7">
        <f t="shared" si="3"/>
        <v>0.42</v>
      </c>
      <c r="G94" s="2">
        <f>ROUND(SUM('Phys. Thy.'!K191:L191),0)</f>
        <v>54241</v>
      </c>
      <c r="H94" s="2">
        <f>ROUND(+'Phys. Thy.'!F191,0)</f>
        <v>43280</v>
      </c>
      <c r="I94" s="7">
        <f t="shared" si="4"/>
        <v>1.25</v>
      </c>
      <c r="J94" s="7"/>
      <c r="K94" s="8">
        <f t="shared" si="5"/>
        <v>1.9762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ROUND(SUM('Phys. Thy.'!K90:L90),0)</f>
        <v>438083</v>
      </c>
      <c r="E95" s="2">
        <f>ROUND(+'Phys. Thy.'!F90,0)</f>
        <v>0</v>
      </c>
      <c r="F95" s="7" t="str">
        <f t="shared" si="3"/>
        <v/>
      </c>
      <c r="G95" s="2">
        <f>ROUND(SUM('Phys. Thy.'!K192:L192),0)</f>
        <v>255195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ROUND(SUM('Phys. Thy.'!K91:L91),0)</f>
        <v>1143</v>
      </c>
      <c r="E96" s="2">
        <f>ROUND(+'Phys. Thy.'!F91,0)</f>
        <v>0</v>
      </c>
      <c r="F96" s="7" t="str">
        <f t="shared" si="3"/>
        <v/>
      </c>
      <c r="G96" s="2">
        <f>ROUND(SUM('Phys. Thy.'!K193:L193),0)</f>
        <v>4648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ROUND(SUM('Phys. Thy.'!K92:L92),0)</f>
        <v>585</v>
      </c>
      <c r="E97" s="2">
        <f>ROUND(+'Phys. Thy.'!F92,0)</f>
        <v>6822</v>
      </c>
      <c r="F97" s="7">
        <f t="shared" si="3"/>
        <v>0.09</v>
      </c>
      <c r="G97" s="2">
        <f>ROUND(SUM('Phys. Thy.'!K194:L194),0)</f>
        <v>29268</v>
      </c>
      <c r="H97" s="2">
        <f>ROUND(+'Phys. Thy.'!F194,0)</f>
        <v>54514</v>
      </c>
      <c r="I97" s="7">
        <f t="shared" si="4"/>
        <v>0.54</v>
      </c>
      <c r="J97" s="7"/>
      <c r="K97" s="8">
        <f t="shared" si="5"/>
        <v>5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ROUND(SUM('Phys. Thy.'!K93:L93),0)</f>
        <v>18334</v>
      </c>
      <c r="E98" s="2">
        <f>ROUND(+'Phys. Thy.'!F93,0)</f>
        <v>10850</v>
      </c>
      <c r="F98" s="7">
        <f t="shared" si="3"/>
        <v>1.69</v>
      </c>
      <c r="G98" s="2">
        <f>ROUND(SUM('Phys. Thy.'!K195:L195),0)</f>
        <v>0</v>
      </c>
      <c r="H98" s="2">
        <f>ROUND(+'Phys. Thy.'!F195,0)</f>
        <v>4007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ROUND(SUM('Phys. Thy.'!K94:L94),0)</f>
        <v>2785</v>
      </c>
      <c r="E99" s="2">
        <f>ROUND(+'Phys. Thy.'!F94,0)</f>
        <v>24700</v>
      </c>
      <c r="F99" s="7">
        <f t="shared" si="3"/>
        <v>0.11</v>
      </c>
      <c r="G99" s="2">
        <f>ROUND(SUM('Phys. Thy.'!K196:L196),0)</f>
        <v>2848</v>
      </c>
      <c r="H99" s="2">
        <f>ROUND(+'Phys. Thy.'!F196,0)</f>
        <v>25362</v>
      </c>
      <c r="I99" s="7">
        <f t="shared" si="4"/>
        <v>0.11</v>
      </c>
      <c r="J99" s="7"/>
      <c r="K99" s="8">
        <f t="shared" si="5"/>
        <v>0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ROUND(SUM('Phys. Thy.'!K95:L95),0)</f>
        <v>1914</v>
      </c>
      <c r="E100" s="2">
        <f>ROUND(+'Phys. Thy.'!F95,0)</f>
        <v>129915</v>
      </c>
      <c r="F100" s="7">
        <f t="shared" si="3"/>
        <v>0.01</v>
      </c>
      <c r="G100" s="2">
        <f>ROUND(SUM('Phys. Thy.'!K197:L197),0)</f>
        <v>7320</v>
      </c>
      <c r="H100" s="2">
        <f>ROUND(+'Phys. Thy.'!F197,0)</f>
        <v>145768</v>
      </c>
      <c r="I100" s="7">
        <f t="shared" si="4"/>
        <v>0.05</v>
      </c>
      <c r="J100" s="7"/>
      <c r="K100" s="8">
        <f t="shared" si="5"/>
        <v>4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ROUND(SUM('Phys. Thy.'!K96:L96),0)</f>
        <v>138</v>
      </c>
      <c r="E101" s="2">
        <f>ROUND(+'Phys. Thy.'!F96,0)</f>
        <v>38220</v>
      </c>
      <c r="F101" s="7">
        <f t="shared" si="3"/>
        <v>0</v>
      </c>
      <c r="G101" s="2">
        <f>ROUND(SUM('Phys. Thy.'!K198:L198),0)</f>
        <v>640</v>
      </c>
      <c r="H101" s="2">
        <f>ROUND(+'Phys. Thy.'!F198,0)</f>
        <v>35848</v>
      </c>
      <c r="I101" s="7">
        <f t="shared" si="4"/>
        <v>0.02</v>
      </c>
      <c r="J101" s="7"/>
      <c r="K101" s="8" t="e">
        <f t="shared" si="5"/>
        <v>#DIV/0!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ROUND(SUM('Phys. Thy.'!K97:L97),0)</f>
        <v>0</v>
      </c>
      <c r="E102" s="2">
        <f>ROUND(+'Phys. Thy.'!F97,0)</f>
        <v>0</v>
      </c>
      <c r="F102" s="7" t="str">
        <f t="shared" si="3"/>
        <v/>
      </c>
      <c r="G102" s="2">
        <f>ROUND(SUM('Phys. Thy.'!K199:L199),0)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ROUND(SUM('Phys. Thy.'!K98:L98),0)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Thy.'!K200:L200),0)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ROUND(SUM('Phys. Thy.'!K99:L99),0)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Thy.'!K201:L201),0)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ROUND(SUM('Phys. Thy.'!K100:L100),0)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Thy.'!K202:L202),0)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ROUND(SUM('Phys. Thy.'!K101:L101),0)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Thy.'!K203:L203),0)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ROUND(SUM('Phys. Thy.'!K102:L102),0)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Thy.'!K204:L204),0)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ROUND(SUM('Phys. Thy.'!K103:L103),0)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Thy.'!K205:L205),0)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26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63</v>
      </c>
      <c r="F8" s="1" t="s">
        <v>2</v>
      </c>
      <c r="G8" s="1" t="s">
        <v>63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64</v>
      </c>
      <c r="E9" s="1" t="s">
        <v>4</v>
      </c>
      <c r="F9" s="1" t="s">
        <v>4</v>
      </c>
      <c r="G9" s="1" t="s">
        <v>64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Thy.'!M5:N5),0)</f>
        <v>692687</v>
      </c>
      <c r="E10" s="2">
        <f>ROUND(+'Phys. Thy.'!F5,0)</f>
        <v>120383</v>
      </c>
      <c r="F10" s="7">
        <f>IF(D10=0,"",IF(E10=0,"",ROUND(D10/E10,2)))</f>
        <v>5.75</v>
      </c>
      <c r="G10" s="2">
        <f>ROUND(SUM('Phys. Thy.'!M107:N107),0)</f>
        <v>777163</v>
      </c>
      <c r="H10" s="2">
        <f>ROUND(+'Phys. Thy.'!F5,0)</f>
        <v>120383</v>
      </c>
      <c r="I10" s="7">
        <f>IF(G10=0,"",IF(H10=0,"",ROUND(G10/H10,2)))</f>
        <v>6.46</v>
      </c>
      <c r="J10" s="7"/>
      <c r="K10" s="8">
        <f>IF(D10=0,"",IF(E10=0,"",IF(G10=0,"",IF(H10=0,"",ROUND(I10/F10-1,4)))))</f>
        <v>0.1235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Thy.'!M6:N6),0)</f>
        <v>392119</v>
      </c>
      <c r="E11" s="2">
        <f>ROUND(+'Phys. Thy.'!F6,0)</f>
        <v>63491</v>
      </c>
      <c r="F11" s="7">
        <f t="shared" ref="F11:F74" si="0">IF(D11=0,"",IF(E11=0,"",ROUND(D11/E11,2)))</f>
        <v>6.18</v>
      </c>
      <c r="G11" s="2">
        <f>ROUND(SUM('Phys. Thy.'!M108:N108),0)</f>
        <v>393949</v>
      </c>
      <c r="H11" s="2">
        <f>ROUND(+'Phys. Thy.'!F6,0)</f>
        <v>63491</v>
      </c>
      <c r="I11" s="7">
        <f t="shared" ref="I11:I74" si="1">IF(G11=0,"",IF(H11=0,"",ROUND(G11/H11,2)))</f>
        <v>6.2</v>
      </c>
      <c r="J11" s="7"/>
      <c r="K11" s="8">
        <f t="shared" ref="K11:K74" si="2">IF(D11=0,"",IF(E11=0,"",IF(G11=0,"",IF(H11=0,"",ROUND(I11/F11-1,4)))))</f>
        <v>3.2000000000000002E-3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Thy.'!M7:N7),0)</f>
        <v>0</v>
      </c>
      <c r="E12" s="2">
        <f>ROUND(+'Phys. Thy.'!F7,0)</f>
        <v>16581</v>
      </c>
      <c r="F12" s="7" t="str">
        <f t="shared" si="0"/>
        <v/>
      </c>
      <c r="G12" s="2">
        <f>ROUND(SUM('Phys. Thy.'!M109:N109),0)</f>
        <v>0</v>
      </c>
      <c r="H12" s="2">
        <f>ROUND(+'Phys. Thy.'!F7,0)</f>
        <v>16581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Thy.'!M8:N8),0)</f>
        <v>88122</v>
      </c>
      <c r="E13" s="2">
        <f>ROUND(+'Phys. Thy.'!F8,0)</f>
        <v>285365</v>
      </c>
      <c r="F13" s="7">
        <f t="shared" si="0"/>
        <v>0.31</v>
      </c>
      <c r="G13" s="2">
        <f>ROUND(SUM('Phys. Thy.'!M110:N110),0)</f>
        <v>73722</v>
      </c>
      <c r="H13" s="2">
        <f>ROUND(+'Phys. Thy.'!F8,0)</f>
        <v>285365</v>
      </c>
      <c r="I13" s="7">
        <f t="shared" si="1"/>
        <v>0.26</v>
      </c>
      <c r="J13" s="7"/>
      <c r="K13" s="8">
        <f t="shared" si="2"/>
        <v>-0.1613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Thy.'!M9:N9),0)</f>
        <v>533706</v>
      </c>
      <c r="E14" s="2">
        <f>ROUND(+'Phys. Thy.'!F9,0)</f>
        <v>0</v>
      </c>
      <c r="F14" s="7" t="str">
        <f t="shared" si="0"/>
        <v/>
      </c>
      <c r="G14" s="2">
        <f>ROUND(SUM('Phys. Thy.'!M111:N111),0)</f>
        <v>532531</v>
      </c>
      <c r="H14" s="2">
        <f>ROUND(+'Phys. Thy.'!F9,0)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Thy.'!M10:N10),0)</f>
        <v>0</v>
      </c>
      <c r="E15" s="2">
        <f>ROUND(+'Phys. Thy.'!F10,0)</f>
        <v>0</v>
      </c>
      <c r="F15" s="7" t="str">
        <f t="shared" si="0"/>
        <v/>
      </c>
      <c r="G15" s="2">
        <f>ROUND(SUM('Phys. Thy.'!M112:N112),0)</f>
        <v>0</v>
      </c>
      <c r="H15" s="2">
        <f>ROUND(+'Phys. Thy.'!F10,0)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Thy.'!M11:N11),0)</f>
        <v>26887</v>
      </c>
      <c r="E16" s="2">
        <f>ROUND(+'Phys. Thy.'!F11,0)</f>
        <v>27536</v>
      </c>
      <c r="F16" s="7">
        <f t="shared" si="0"/>
        <v>0.98</v>
      </c>
      <c r="G16" s="2">
        <f>ROUND(SUM('Phys. Thy.'!M113:N113),0)</f>
        <v>28081</v>
      </c>
      <c r="H16" s="2">
        <f>ROUND(+'Phys. Thy.'!F11,0)</f>
        <v>27536</v>
      </c>
      <c r="I16" s="7">
        <f t="shared" si="1"/>
        <v>1.02</v>
      </c>
      <c r="J16" s="7"/>
      <c r="K16" s="8">
        <f t="shared" si="2"/>
        <v>4.0800000000000003E-2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Thy.'!M12:N12),0)</f>
        <v>126283</v>
      </c>
      <c r="E17" s="2">
        <f>ROUND(+'Phys. Thy.'!F12,0)</f>
        <v>60479</v>
      </c>
      <c r="F17" s="7">
        <f t="shared" si="0"/>
        <v>2.09</v>
      </c>
      <c r="G17" s="2">
        <f>ROUND(SUM('Phys. Thy.'!M114:N114),0)</f>
        <v>92124</v>
      </c>
      <c r="H17" s="2">
        <f>ROUND(+'Phys. Thy.'!F12,0)</f>
        <v>60479</v>
      </c>
      <c r="I17" s="7">
        <f t="shared" si="1"/>
        <v>1.52</v>
      </c>
      <c r="J17" s="7"/>
      <c r="K17" s="8">
        <f t="shared" si="2"/>
        <v>-0.2727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Thy.'!M13:N13),0)</f>
        <v>11032</v>
      </c>
      <c r="E18" s="2">
        <f>ROUND(+'Phys. Thy.'!F13,0)</f>
        <v>951</v>
      </c>
      <c r="F18" s="7">
        <f t="shared" si="0"/>
        <v>11.6</v>
      </c>
      <c r="G18" s="2">
        <f>ROUND(SUM('Phys. Thy.'!M115:N115),0)</f>
        <v>8568</v>
      </c>
      <c r="H18" s="2">
        <f>ROUND(+'Phys. Thy.'!F13,0)</f>
        <v>951</v>
      </c>
      <c r="I18" s="7">
        <f t="shared" si="1"/>
        <v>9.01</v>
      </c>
      <c r="J18" s="7"/>
      <c r="K18" s="8">
        <f t="shared" si="2"/>
        <v>-0.2233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Thy.'!M14:N14),0)</f>
        <v>115069</v>
      </c>
      <c r="E19" s="2">
        <f>ROUND(+'Phys. Thy.'!F14,0)</f>
        <v>66306</v>
      </c>
      <c r="F19" s="7">
        <f t="shared" si="0"/>
        <v>1.74</v>
      </c>
      <c r="G19" s="2">
        <f>ROUND(SUM('Phys. Thy.'!M116:N116),0)</f>
        <v>90498</v>
      </c>
      <c r="H19" s="2">
        <f>ROUND(+'Phys. Thy.'!F14,0)</f>
        <v>66306</v>
      </c>
      <c r="I19" s="7">
        <f t="shared" si="1"/>
        <v>1.36</v>
      </c>
      <c r="J19" s="7"/>
      <c r="K19" s="8">
        <f t="shared" si="2"/>
        <v>-0.21840000000000001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Thy.'!M15:N15),0)</f>
        <v>150736</v>
      </c>
      <c r="E20" s="2">
        <f>ROUND(+'Phys. Thy.'!F15,0)</f>
        <v>89482</v>
      </c>
      <c r="F20" s="7">
        <f t="shared" si="0"/>
        <v>1.68</v>
      </c>
      <c r="G20" s="2">
        <f>ROUND(SUM('Phys. Thy.'!M117:N117),0)</f>
        <v>108649</v>
      </c>
      <c r="H20" s="2">
        <f>ROUND(+'Phys. Thy.'!F15,0)</f>
        <v>89482</v>
      </c>
      <c r="I20" s="7">
        <f t="shared" si="1"/>
        <v>1.21</v>
      </c>
      <c r="J20" s="7"/>
      <c r="K20" s="8">
        <f t="shared" si="2"/>
        <v>-0.27979999999999999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Thy.'!M16:N16),0)</f>
        <v>429980</v>
      </c>
      <c r="E21" s="2">
        <f>ROUND(+'Phys. Thy.'!F16,0)</f>
        <v>148335</v>
      </c>
      <c r="F21" s="7">
        <f t="shared" si="0"/>
        <v>2.9</v>
      </c>
      <c r="G21" s="2">
        <f>ROUND(SUM('Phys. Thy.'!M118:N118),0)</f>
        <v>360010</v>
      </c>
      <c r="H21" s="2">
        <f>ROUND(+'Phys. Thy.'!F16,0)</f>
        <v>148335</v>
      </c>
      <c r="I21" s="7">
        <f t="shared" si="1"/>
        <v>2.4300000000000002</v>
      </c>
      <c r="J21" s="7"/>
      <c r="K21" s="8">
        <f t="shared" si="2"/>
        <v>-0.16209999999999999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Thy.'!M17:N17),0)</f>
        <v>8160</v>
      </c>
      <c r="E22" s="2">
        <f>ROUND(+'Phys. Thy.'!F17,0)</f>
        <v>2024</v>
      </c>
      <c r="F22" s="7">
        <f t="shared" si="0"/>
        <v>4.03</v>
      </c>
      <c r="G22" s="2">
        <f>ROUND(SUM('Phys. Thy.'!M119:N119),0)</f>
        <v>5964</v>
      </c>
      <c r="H22" s="2">
        <f>ROUND(+'Phys. Thy.'!F17,0)</f>
        <v>2024</v>
      </c>
      <c r="I22" s="7">
        <f t="shared" si="1"/>
        <v>2.95</v>
      </c>
      <c r="J22" s="7"/>
      <c r="K22" s="8">
        <f t="shared" si="2"/>
        <v>-0.26800000000000002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Thy.'!M18:N18),0)</f>
        <v>50937</v>
      </c>
      <c r="E23" s="2">
        <f>ROUND(+'Phys. Thy.'!F18,0)</f>
        <v>24393</v>
      </c>
      <c r="F23" s="7">
        <f t="shared" si="0"/>
        <v>2.09</v>
      </c>
      <c r="G23" s="2">
        <f>ROUND(SUM('Phys. Thy.'!M120:N120),0)</f>
        <v>50754</v>
      </c>
      <c r="H23" s="2">
        <f>ROUND(+'Phys. Thy.'!F18,0)</f>
        <v>24393</v>
      </c>
      <c r="I23" s="7">
        <f t="shared" si="1"/>
        <v>2.08</v>
      </c>
      <c r="J23" s="7"/>
      <c r="K23" s="8">
        <f t="shared" si="2"/>
        <v>-4.7999999999999996E-3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Thy.'!M19:N19),0)</f>
        <v>266118</v>
      </c>
      <c r="E24" s="2">
        <f>ROUND(+'Phys. Thy.'!F19,0)</f>
        <v>87536</v>
      </c>
      <c r="F24" s="7">
        <f t="shared" si="0"/>
        <v>3.04</v>
      </c>
      <c r="G24" s="2">
        <f>ROUND(SUM('Phys. Thy.'!M121:N121),0)</f>
        <v>180476</v>
      </c>
      <c r="H24" s="2">
        <f>ROUND(+'Phys. Thy.'!F19,0)</f>
        <v>87536</v>
      </c>
      <c r="I24" s="7">
        <f t="shared" si="1"/>
        <v>2.06</v>
      </c>
      <c r="J24" s="7"/>
      <c r="K24" s="8">
        <f t="shared" si="2"/>
        <v>-0.32240000000000002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Thy.'!M20:N20),0)</f>
        <v>85043</v>
      </c>
      <c r="E25" s="2">
        <f>ROUND(+'Phys. Thy.'!F20,0)</f>
        <v>21917</v>
      </c>
      <c r="F25" s="7">
        <f t="shared" si="0"/>
        <v>3.88</v>
      </c>
      <c r="G25" s="2">
        <f>ROUND(SUM('Phys. Thy.'!M122:N122),0)</f>
        <v>95174</v>
      </c>
      <c r="H25" s="2">
        <f>ROUND(+'Phys. Thy.'!F20,0)</f>
        <v>21917</v>
      </c>
      <c r="I25" s="7">
        <f t="shared" si="1"/>
        <v>4.34</v>
      </c>
      <c r="J25" s="7"/>
      <c r="K25" s="8">
        <f t="shared" si="2"/>
        <v>0.1186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ROUND(SUM('Phys. Thy.'!M21:N21),0)</f>
        <v>0</v>
      </c>
      <c r="E26" s="2">
        <f>ROUND(+'Phys. Thy.'!F21,0)</f>
        <v>0</v>
      </c>
      <c r="F26" s="7" t="str">
        <f t="shared" si="0"/>
        <v/>
      </c>
      <c r="G26" s="2">
        <f>ROUND(SUM('Phys. Thy.'!M123:N123),0)</f>
        <v>40554</v>
      </c>
      <c r="H26" s="2">
        <f>ROUND(+'Phys. Thy.'!F21,0)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ROUND(SUM('Phys. Thy.'!M22:N22),0)</f>
        <v>29277</v>
      </c>
      <c r="E27" s="2">
        <f>ROUND(+'Phys. Thy.'!F22,0)</f>
        <v>14741</v>
      </c>
      <c r="F27" s="7">
        <f t="shared" si="0"/>
        <v>1.99</v>
      </c>
      <c r="G27" s="2">
        <f>ROUND(SUM('Phys. Thy.'!M124:N124),0)</f>
        <v>54906</v>
      </c>
      <c r="H27" s="2">
        <f>ROUND(+'Phys. Thy.'!F22,0)</f>
        <v>14741</v>
      </c>
      <c r="I27" s="7">
        <f t="shared" si="1"/>
        <v>3.72</v>
      </c>
      <c r="J27" s="7"/>
      <c r="K27" s="8">
        <f t="shared" si="2"/>
        <v>0.86929999999999996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ROUND(SUM('Phys. Thy.'!M23:N23),0)</f>
        <v>120139</v>
      </c>
      <c r="E28" s="2">
        <f>ROUND(+'Phys. Thy.'!F23,0)</f>
        <v>7726</v>
      </c>
      <c r="F28" s="7">
        <f t="shared" si="0"/>
        <v>15.55</v>
      </c>
      <c r="G28" s="2">
        <f>ROUND(SUM('Phys. Thy.'!M125:N125),0)</f>
        <v>0</v>
      </c>
      <c r="H28" s="2">
        <f>ROUND(+'Phys. Thy.'!F23,0)</f>
        <v>7726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ROUND(SUM('Phys. Thy.'!M24:N24),0)</f>
        <v>338782</v>
      </c>
      <c r="E29" s="2">
        <f>ROUND(+'Phys. Thy.'!F24,0)</f>
        <v>0</v>
      </c>
      <c r="F29" s="7" t="str">
        <f t="shared" si="0"/>
        <v/>
      </c>
      <c r="G29" s="2">
        <f>ROUND(SUM('Phys. Thy.'!M126:N126),0)</f>
        <v>295966</v>
      </c>
      <c r="H29" s="2">
        <f>ROUND(+'Phys. Thy.'!F24,0)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ROUND(SUM('Phys. Thy.'!M25:N25),0)</f>
        <v>40753</v>
      </c>
      <c r="E30" s="2">
        <f>ROUND(+'Phys. Thy.'!F25,0)</f>
        <v>0</v>
      </c>
      <c r="F30" s="7" t="str">
        <f t="shared" si="0"/>
        <v/>
      </c>
      <c r="G30" s="2">
        <f>ROUND(SUM('Phys. Thy.'!M127:N127),0)</f>
        <v>40033</v>
      </c>
      <c r="H30" s="2">
        <f>ROUND(+'Phys. Thy.'!F25,0)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ROUND(SUM('Phys. Thy.'!M26:N26),0)</f>
        <v>0</v>
      </c>
      <c r="E31" s="2">
        <f>ROUND(+'Phys. Thy.'!F26,0)</f>
        <v>0</v>
      </c>
      <c r="F31" s="7" t="str">
        <f t="shared" si="0"/>
        <v/>
      </c>
      <c r="G31" s="2">
        <f>ROUND(SUM('Phys. Thy.'!M128:N128),0)</f>
        <v>0</v>
      </c>
      <c r="H31" s="2">
        <f>ROUND(+'Phys. Thy.'!F26,0)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ROUND(SUM('Phys. Thy.'!M27:N27),0)</f>
        <v>338381</v>
      </c>
      <c r="E32" s="2">
        <f>ROUND(+'Phys. Thy.'!F27,0)</f>
        <v>149050</v>
      </c>
      <c r="F32" s="7">
        <f t="shared" si="0"/>
        <v>2.27</v>
      </c>
      <c r="G32" s="2">
        <f>ROUND(SUM('Phys. Thy.'!M129:N129),0)</f>
        <v>287372</v>
      </c>
      <c r="H32" s="2">
        <f>ROUND(+'Phys. Thy.'!F27,0)</f>
        <v>149050</v>
      </c>
      <c r="I32" s="7">
        <f t="shared" si="1"/>
        <v>1.93</v>
      </c>
      <c r="J32" s="7"/>
      <c r="K32" s="8">
        <f t="shared" si="2"/>
        <v>-0.14979999999999999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ROUND(SUM('Phys. Thy.'!M28:N28),0)</f>
        <v>99690</v>
      </c>
      <c r="E33" s="2">
        <f>ROUND(+'Phys. Thy.'!F28,0)</f>
        <v>29106</v>
      </c>
      <c r="F33" s="7">
        <f t="shared" si="0"/>
        <v>3.43</v>
      </c>
      <c r="G33" s="2">
        <f>ROUND(SUM('Phys. Thy.'!M130:N130),0)</f>
        <v>95872</v>
      </c>
      <c r="H33" s="2">
        <f>ROUND(+'Phys. Thy.'!F28,0)</f>
        <v>29106</v>
      </c>
      <c r="I33" s="7">
        <f t="shared" si="1"/>
        <v>3.29</v>
      </c>
      <c r="J33" s="7"/>
      <c r="K33" s="8">
        <f t="shared" si="2"/>
        <v>-4.0800000000000003E-2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ROUND(SUM('Phys. Thy.'!M29:N29),0)</f>
        <v>40773</v>
      </c>
      <c r="E34" s="2">
        <f>ROUND(+'Phys. Thy.'!F29,0)</f>
        <v>11702</v>
      </c>
      <c r="F34" s="7">
        <f t="shared" si="0"/>
        <v>3.48</v>
      </c>
      <c r="G34" s="2">
        <f>ROUND(SUM('Phys. Thy.'!M131:N131),0)</f>
        <v>34774</v>
      </c>
      <c r="H34" s="2">
        <f>ROUND(+'Phys. Thy.'!F29,0)</f>
        <v>11702</v>
      </c>
      <c r="I34" s="7">
        <f t="shared" si="1"/>
        <v>2.97</v>
      </c>
      <c r="J34" s="7"/>
      <c r="K34" s="8">
        <f t="shared" si="2"/>
        <v>-0.14660000000000001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ROUND(SUM('Phys. Thy.'!M30:N30),0)</f>
        <v>0</v>
      </c>
      <c r="E35" s="2">
        <f>ROUND(+'Phys. Thy.'!F30,0)</f>
        <v>0</v>
      </c>
      <c r="F35" s="7" t="str">
        <f t="shared" si="0"/>
        <v/>
      </c>
      <c r="G35" s="2">
        <f>ROUND(SUM('Phys. Thy.'!M132:N132),0)</f>
        <v>0</v>
      </c>
      <c r="H35" s="2">
        <f>ROUND(+'Phys. Thy.'!F30,0)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ROUND(SUM('Phys. Thy.'!M31:N31),0)</f>
        <v>13236</v>
      </c>
      <c r="E36" s="2">
        <f>ROUND(+'Phys. Thy.'!F31,0)</f>
        <v>4879</v>
      </c>
      <c r="F36" s="7">
        <f t="shared" si="0"/>
        <v>2.71</v>
      </c>
      <c r="G36" s="2">
        <f>ROUND(SUM('Phys. Thy.'!M133:N133),0)</f>
        <v>12800</v>
      </c>
      <c r="H36" s="2">
        <f>ROUND(+'Phys. Thy.'!F31,0)</f>
        <v>4879</v>
      </c>
      <c r="I36" s="7">
        <f t="shared" si="1"/>
        <v>2.62</v>
      </c>
      <c r="J36" s="7"/>
      <c r="K36" s="8">
        <f t="shared" si="2"/>
        <v>-3.32E-2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ROUND(SUM('Phys. Thy.'!M32:N32),0)</f>
        <v>627881</v>
      </c>
      <c r="E37" s="2">
        <f>ROUND(+'Phys. Thy.'!F32,0)</f>
        <v>159595</v>
      </c>
      <c r="F37" s="7">
        <f t="shared" si="0"/>
        <v>3.93</v>
      </c>
      <c r="G37" s="2">
        <f>ROUND(SUM('Phys. Thy.'!M134:N134),0)</f>
        <v>614525</v>
      </c>
      <c r="H37" s="2">
        <f>ROUND(+'Phys. Thy.'!F32,0)</f>
        <v>159595</v>
      </c>
      <c r="I37" s="7">
        <f t="shared" si="1"/>
        <v>3.85</v>
      </c>
      <c r="J37" s="7"/>
      <c r="K37" s="8">
        <f t="shared" si="2"/>
        <v>-2.0400000000000001E-2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ROUND(SUM('Phys. Thy.'!M33:N33),0)</f>
        <v>3382</v>
      </c>
      <c r="E38" s="2">
        <f>ROUND(+'Phys. Thy.'!F33,0)</f>
        <v>5602</v>
      </c>
      <c r="F38" s="7">
        <f t="shared" si="0"/>
        <v>0.6</v>
      </c>
      <c r="G38" s="2">
        <f>ROUND(SUM('Phys. Thy.'!M135:N135),0)</f>
        <v>3382</v>
      </c>
      <c r="H38" s="2">
        <f>ROUND(+'Phys. Thy.'!F33,0)</f>
        <v>5602</v>
      </c>
      <c r="I38" s="7">
        <f t="shared" si="1"/>
        <v>0.6</v>
      </c>
      <c r="J38" s="7"/>
      <c r="K38" s="8">
        <f t="shared" si="2"/>
        <v>0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ROUND(SUM('Phys. Thy.'!M34:N34),0)</f>
        <v>20358</v>
      </c>
      <c r="E39" s="2">
        <f>ROUND(+'Phys. Thy.'!F34,0)</f>
        <v>3188773</v>
      </c>
      <c r="F39" s="7">
        <f t="shared" si="0"/>
        <v>0.01</v>
      </c>
      <c r="G39" s="2">
        <f>ROUND(SUM('Phys. Thy.'!M136:N136),0)</f>
        <v>205507</v>
      </c>
      <c r="H39" s="2">
        <f>ROUND(+'Phys. Thy.'!F34,0)</f>
        <v>3188773</v>
      </c>
      <c r="I39" s="7">
        <f t="shared" si="1"/>
        <v>0.06</v>
      </c>
      <c r="J39" s="7"/>
      <c r="K39" s="8">
        <f t="shared" si="2"/>
        <v>5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ROUND(SUM('Phys. Thy.'!M35:N35),0)</f>
        <v>193183</v>
      </c>
      <c r="E40" s="2">
        <f>ROUND(+'Phys. Thy.'!F35,0)</f>
        <v>24983</v>
      </c>
      <c r="F40" s="7">
        <f t="shared" si="0"/>
        <v>7.73</v>
      </c>
      <c r="G40" s="2">
        <f>ROUND(SUM('Phys. Thy.'!M137:N137),0)</f>
        <v>306642</v>
      </c>
      <c r="H40" s="2">
        <f>ROUND(+'Phys. Thy.'!F35,0)</f>
        <v>24983</v>
      </c>
      <c r="I40" s="7">
        <f t="shared" si="1"/>
        <v>12.27</v>
      </c>
      <c r="J40" s="7"/>
      <c r="K40" s="8">
        <f t="shared" si="2"/>
        <v>0.58730000000000004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ROUND(SUM('Phys. Thy.'!M36:N36),0)</f>
        <v>120469</v>
      </c>
      <c r="E41" s="2">
        <f>ROUND(+'Phys. Thy.'!F36,0)</f>
        <v>17859</v>
      </c>
      <c r="F41" s="7">
        <f t="shared" si="0"/>
        <v>6.75</v>
      </c>
      <c r="G41" s="2">
        <f>ROUND(SUM('Phys. Thy.'!M138:N138),0)</f>
        <v>83199</v>
      </c>
      <c r="H41" s="2">
        <f>ROUND(+'Phys. Thy.'!F36,0)</f>
        <v>17859</v>
      </c>
      <c r="I41" s="7">
        <f t="shared" si="1"/>
        <v>4.66</v>
      </c>
      <c r="J41" s="7"/>
      <c r="K41" s="8">
        <f t="shared" si="2"/>
        <v>-0.30959999999999999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ROUND(SUM('Phys. Thy.'!M37:N37),0)</f>
        <v>43333</v>
      </c>
      <c r="E42" s="2">
        <f>ROUND(+'Phys. Thy.'!F37,0)</f>
        <v>41171</v>
      </c>
      <c r="F42" s="7">
        <f t="shared" si="0"/>
        <v>1.05</v>
      </c>
      <c r="G42" s="2">
        <f>ROUND(SUM('Phys. Thy.'!M139:N139),0)</f>
        <v>43899</v>
      </c>
      <c r="H42" s="2">
        <f>ROUND(+'Phys. Thy.'!F37,0)</f>
        <v>41171</v>
      </c>
      <c r="I42" s="7">
        <f t="shared" si="1"/>
        <v>1.07</v>
      </c>
      <c r="J42" s="7"/>
      <c r="K42" s="8">
        <f t="shared" si="2"/>
        <v>1.9E-2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ROUND(SUM('Phys. Thy.'!M38:N38),0)</f>
        <v>0</v>
      </c>
      <c r="E43" s="2">
        <f>ROUND(+'Phys. Thy.'!F38,0)</f>
        <v>0</v>
      </c>
      <c r="F43" s="7" t="str">
        <f t="shared" si="0"/>
        <v/>
      </c>
      <c r="G43" s="2">
        <f>ROUND(SUM('Phys. Thy.'!M140:N140),0)</f>
        <v>0</v>
      </c>
      <c r="H43" s="2">
        <f>ROUND(+'Phys. Thy.'!F38,0)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ROUND(SUM('Phys. Thy.'!M39:N39),0)</f>
        <v>0</v>
      </c>
      <c r="E44" s="2">
        <f>ROUND(+'Phys. Thy.'!F39,0)</f>
        <v>4809</v>
      </c>
      <c r="F44" s="7" t="str">
        <f t="shared" si="0"/>
        <v/>
      </c>
      <c r="G44" s="2">
        <f>ROUND(SUM('Phys. Thy.'!M141:N141),0)</f>
        <v>0</v>
      </c>
      <c r="H44" s="2">
        <f>ROUND(+'Phys. Thy.'!F39,0)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ROUND(SUM('Phys. Thy.'!M40:N40),0)</f>
        <v>78818</v>
      </c>
      <c r="E45" s="2">
        <f>ROUND(+'Phys. Thy.'!F40,0)</f>
        <v>23283</v>
      </c>
      <c r="F45" s="7">
        <f t="shared" si="0"/>
        <v>3.39</v>
      </c>
      <c r="G45" s="2">
        <f>ROUND(SUM('Phys. Thy.'!M142:N142),0)</f>
        <v>13642</v>
      </c>
      <c r="H45" s="2">
        <f>ROUND(+'Phys. Thy.'!F40,0)</f>
        <v>23283</v>
      </c>
      <c r="I45" s="7">
        <f t="shared" si="1"/>
        <v>0.59</v>
      </c>
      <c r="J45" s="7"/>
      <c r="K45" s="8">
        <f t="shared" si="2"/>
        <v>-0.82599999999999996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ROUND(SUM('Phys. Thy.'!M41:N41),0)</f>
        <v>0</v>
      </c>
      <c r="E46" s="2">
        <f>ROUND(+'Phys. Thy.'!F41,0)</f>
        <v>3008</v>
      </c>
      <c r="F46" s="7" t="str">
        <f t="shared" si="0"/>
        <v/>
      </c>
      <c r="G46" s="2">
        <f>ROUND(SUM('Phys. Thy.'!M143:N143),0)</f>
        <v>0</v>
      </c>
      <c r="H46" s="2">
        <f>ROUND(+'Phys. Thy.'!F41,0)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ROUND(SUM('Phys. Thy.'!M42:N42),0)</f>
        <v>6192</v>
      </c>
      <c r="E47" s="2">
        <f>ROUND(+'Phys. Thy.'!F42,0)</f>
        <v>4786</v>
      </c>
      <c r="F47" s="7">
        <f t="shared" si="0"/>
        <v>1.29</v>
      </c>
      <c r="G47" s="2">
        <f>ROUND(SUM('Phys. Thy.'!M144:N144),0)</f>
        <v>8450</v>
      </c>
      <c r="H47" s="2">
        <f>ROUND(+'Phys. Thy.'!F42,0)</f>
        <v>4786</v>
      </c>
      <c r="I47" s="7">
        <f t="shared" si="1"/>
        <v>1.77</v>
      </c>
      <c r="J47" s="7"/>
      <c r="K47" s="8">
        <f t="shared" si="2"/>
        <v>0.37209999999999999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ROUND(SUM('Phys. Thy.'!M43:N43),0)</f>
        <v>0</v>
      </c>
      <c r="E48" s="2">
        <f>ROUND(+'Phys. Thy.'!F43,0)</f>
        <v>0</v>
      </c>
      <c r="F48" s="7" t="str">
        <f t="shared" si="0"/>
        <v/>
      </c>
      <c r="G48" s="2">
        <f>ROUND(SUM('Phys. Thy.'!M145:N145),0)</f>
        <v>0</v>
      </c>
      <c r="H48" s="2">
        <f>ROUND(+'Phys. Thy.'!F43,0)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ROUND(SUM('Phys. Thy.'!M44:N44),0)</f>
        <v>27389</v>
      </c>
      <c r="E49" s="2">
        <f>ROUND(+'Phys. Thy.'!F44,0)</f>
        <v>8854</v>
      </c>
      <c r="F49" s="7">
        <f t="shared" si="0"/>
        <v>3.09</v>
      </c>
      <c r="G49" s="2">
        <f>ROUND(SUM('Phys. Thy.'!M146:N146),0)</f>
        <v>41048</v>
      </c>
      <c r="H49" s="2">
        <f>ROUND(+'Phys. Thy.'!F44,0)</f>
        <v>8854</v>
      </c>
      <c r="I49" s="7">
        <f t="shared" si="1"/>
        <v>4.6399999999999997</v>
      </c>
      <c r="J49" s="7"/>
      <c r="K49" s="8">
        <f t="shared" si="2"/>
        <v>0.50160000000000005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ROUND(SUM('Phys. Thy.'!M45:N45),0)</f>
        <v>243757</v>
      </c>
      <c r="E50" s="2">
        <f>ROUND(+'Phys. Thy.'!F45,0)</f>
        <v>181359</v>
      </c>
      <c r="F50" s="7">
        <f t="shared" si="0"/>
        <v>1.34</v>
      </c>
      <c r="G50" s="2">
        <f>ROUND(SUM('Phys. Thy.'!M147:N147),0)</f>
        <v>257244</v>
      </c>
      <c r="H50" s="2">
        <f>ROUND(+'Phys. Thy.'!F45,0)</f>
        <v>181359</v>
      </c>
      <c r="I50" s="7">
        <f t="shared" si="1"/>
        <v>1.42</v>
      </c>
      <c r="J50" s="7"/>
      <c r="K50" s="8">
        <f t="shared" si="2"/>
        <v>5.9700000000000003E-2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ROUND(SUM('Phys. Thy.'!M46:N46),0)</f>
        <v>0</v>
      </c>
      <c r="E51" s="2">
        <f>ROUND(+'Phys. Thy.'!F46,0)</f>
        <v>0</v>
      </c>
      <c r="F51" s="7" t="str">
        <f t="shared" si="0"/>
        <v/>
      </c>
      <c r="G51" s="2">
        <f>ROUND(SUM('Phys. Thy.'!M148:N148),0)</f>
        <v>0</v>
      </c>
      <c r="H51" s="2">
        <f>ROUND(+'Phys. Thy.'!F46,0)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ROUND(SUM('Phys. Thy.'!M47:N47),0)</f>
        <v>387665</v>
      </c>
      <c r="E52" s="2">
        <f>ROUND(+'Phys. Thy.'!F47,0)</f>
        <v>81604</v>
      </c>
      <c r="F52" s="7">
        <f t="shared" si="0"/>
        <v>4.75</v>
      </c>
      <c r="G52" s="2">
        <f>ROUND(SUM('Phys. Thy.'!M149:N149),0)</f>
        <v>453252</v>
      </c>
      <c r="H52" s="2">
        <f>ROUND(+'Phys. Thy.'!F47,0)</f>
        <v>81604</v>
      </c>
      <c r="I52" s="7">
        <f t="shared" si="1"/>
        <v>5.55</v>
      </c>
      <c r="J52" s="7"/>
      <c r="K52" s="8">
        <f t="shared" si="2"/>
        <v>0.16839999999999999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ROUND(SUM('Phys. Thy.'!M48:N48),0)</f>
        <v>299712</v>
      </c>
      <c r="E53" s="2">
        <f>ROUND(+'Phys. Thy.'!F48,0)</f>
        <v>0</v>
      </c>
      <c r="F53" s="7" t="str">
        <f t="shared" si="0"/>
        <v/>
      </c>
      <c r="G53" s="2">
        <f>ROUND(SUM('Phys. Thy.'!M150:N150),0)</f>
        <v>181559</v>
      </c>
      <c r="H53" s="2">
        <f>ROUND(+'Phys. Thy.'!F48,0)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ROUND(SUM('Phys. Thy.'!M49:N49),0)</f>
        <v>316404</v>
      </c>
      <c r="E54" s="2">
        <f>ROUND(+'Phys. Thy.'!F49,0)</f>
        <v>43226</v>
      </c>
      <c r="F54" s="7">
        <f t="shared" si="0"/>
        <v>7.32</v>
      </c>
      <c r="G54" s="2">
        <f>ROUND(SUM('Phys. Thy.'!M151:N151),0)</f>
        <v>282333</v>
      </c>
      <c r="H54" s="2">
        <f>ROUND(+'Phys. Thy.'!F49,0)</f>
        <v>43226</v>
      </c>
      <c r="I54" s="7">
        <f t="shared" si="1"/>
        <v>6.53</v>
      </c>
      <c r="J54" s="7"/>
      <c r="K54" s="8">
        <f t="shared" si="2"/>
        <v>-0.1079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ROUND(SUM('Phys. Thy.'!M50:N50),0)</f>
        <v>28051</v>
      </c>
      <c r="E55" s="2">
        <f>ROUND(+'Phys. Thy.'!F50,0)</f>
        <v>16345</v>
      </c>
      <c r="F55" s="7">
        <f t="shared" si="0"/>
        <v>1.72</v>
      </c>
      <c r="G55" s="2">
        <f>ROUND(SUM('Phys. Thy.'!M152:N152),0)</f>
        <v>27518</v>
      </c>
      <c r="H55" s="2">
        <f>ROUND(+'Phys. Thy.'!F50,0)</f>
        <v>16345</v>
      </c>
      <c r="I55" s="7">
        <f t="shared" si="1"/>
        <v>1.68</v>
      </c>
      <c r="J55" s="7"/>
      <c r="K55" s="8">
        <f t="shared" si="2"/>
        <v>-2.3300000000000001E-2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ROUND(SUM('Phys. Thy.'!M51:N51),0)</f>
        <v>32389</v>
      </c>
      <c r="E56" s="2">
        <f>ROUND(+'Phys. Thy.'!F51,0)</f>
        <v>4222</v>
      </c>
      <c r="F56" s="7">
        <f t="shared" si="0"/>
        <v>7.67</v>
      </c>
      <c r="G56" s="2">
        <f>ROUND(SUM('Phys. Thy.'!M153:N153),0)</f>
        <v>76504</v>
      </c>
      <c r="H56" s="2">
        <f>ROUND(+'Phys. Thy.'!F51,0)</f>
        <v>4222</v>
      </c>
      <c r="I56" s="7">
        <f t="shared" si="1"/>
        <v>18.12</v>
      </c>
      <c r="J56" s="7"/>
      <c r="K56" s="8">
        <f t="shared" si="2"/>
        <v>1.3625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ROUND(SUM('Phys. Thy.'!M52:N52),0)</f>
        <v>0</v>
      </c>
      <c r="E57" s="2">
        <f>ROUND(+'Phys. Thy.'!F52,0)</f>
        <v>0</v>
      </c>
      <c r="F57" s="7" t="str">
        <f t="shared" si="0"/>
        <v/>
      </c>
      <c r="G57" s="2">
        <f>ROUND(SUM('Phys. Thy.'!M154:N154),0)</f>
        <v>893</v>
      </c>
      <c r="H57" s="2">
        <f>ROUND(+'Phys. Thy.'!F52,0)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ROUND(SUM('Phys. Thy.'!M53:N53),0)</f>
        <v>99509</v>
      </c>
      <c r="E58" s="2">
        <f>ROUND(+'Phys. Thy.'!F53,0)</f>
        <v>84869</v>
      </c>
      <c r="F58" s="7">
        <f t="shared" si="0"/>
        <v>1.17</v>
      </c>
      <c r="G58" s="2">
        <f>ROUND(SUM('Phys. Thy.'!M155:N155),0)</f>
        <v>99147</v>
      </c>
      <c r="H58" s="2">
        <f>ROUND(+'Phys. Thy.'!F53,0)</f>
        <v>84869</v>
      </c>
      <c r="I58" s="7">
        <f t="shared" si="1"/>
        <v>1.17</v>
      </c>
      <c r="J58" s="7"/>
      <c r="K58" s="8">
        <f t="shared" si="2"/>
        <v>0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ROUND(SUM('Phys. Thy.'!M54:N54),0)</f>
        <v>329865</v>
      </c>
      <c r="E59" s="2">
        <f>ROUND(+'Phys. Thy.'!F54,0)</f>
        <v>31134</v>
      </c>
      <c r="F59" s="7">
        <f t="shared" si="0"/>
        <v>10.6</v>
      </c>
      <c r="G59" s="2">
        <f>ROUND(SUM('Phys. Thy.'!M156:N156),0)</f>
        <v>320178</v>
      </c>
      <c r="H59" s="2">
        <f>ROUND(+'Phys. Thy.'!F54,0)</f>
        <v>31134</v>
      </c>
      <c r="I59" s="7">
        <f t="shared" si="1"/>
        <v>10.28</v>
      </c>
      <c r="J59" s="7"/>
      <c r="K59" s="8">
        <f t="shared" si="2"/>
        <v>-3.0200000000000001E-2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ROUND(SUM('Phys. Thy.'!M55:N55),0)</f>
        <v>0</v>
      </c>
      <c r="E60" s="2">
        <f>ROUND(+'Phys. Thy.'!F55,0)</f>
        <v>0</v>
      </c>
      <c r="F60" s="7" t="str">
        <f t="shared" si="0"/>
        <v/>
      </c>
      <c r="G60" s="2">
        <f>ROUND(SUM('Phys. Thy.'!M157:N157),0)</f>
        <v>0</v>
      </c>
      <c r="H60" s="2">
        <f>ROUND(+'Phys. Thy.'!F55,0)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ROUND(SUM('Phys. Thy.'!M56:N56),0)</f>
        <v>293532</v>
      </c>
      <c r="E61" s="2">
        <f>ROUND(+'Phys. Thy.'!F56,0)</f>
        <v>25105</v>
      </c>
      <c r="F61" s="7">
        <f t="shared" si="0"/>
        <v>11.69</v>
      </c>
      <c r="G61" s="2">
        <f>ROUND(SUM('Phys. Thy.'!M158:N158),0)</f>
        <v>1006801</v>
      </c>
      <c r="H61" s="2">
        <f>ROUND(+'Phys. Thy.'!F56,0)</f>
        <v>25105</v>
      </c>
      <c r="I61" s="7">
        <f t="shared" si="1"/>
        <v>40.1</v>
      </c>
      <c r="J61" s="7"/>
      <c r="K61" s="8">
        <f t="shared" si="2"/>
        <v>2.4302999999999999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ROUND(SUM('Phys. Thy.'!M57:N57),0)</f>
        <v>397362</v>
      </c>
      <c r="E62" s="2">
        <f>ROUND(+'Phys. Thy.'!F57,0)</f>
        <v>194863</v>
      </c>
      <c r="F62" s="7">
        <f t="shared" si="0"/>
        <v>2.04</v>
      </c>
      <c r="G62" s="2">
        <f>ROUND(SUM('Phys. Thy.'!M159:N159),0)</f>
        <v>383556</v>
      </c>
      <c r="H62" s="2">
        <f>ROUND(+'Phys. Thy.'!F57,0)</f>
        <v>194863</v>
      </c>
      <c r="I62" s="7">
        <f t="shared" si="1"/>
        <v>1.97</v>
      </c>
      <c r="J62" s="7"/>
      <c r="K62" s="8">
        <f t="shared" si="2"/>
        <v>-3.4299999999999997E-2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ROUND(SUM('Phys. Thy.'!M58:N58),0)</f>
        <v>15432</v>
      </c>
      <c r="E63" s="2">
        <f>ROUND(+'Phys. Thy.'!F58,0)</f>
        <v>9180</v>
      </c>
      <c r="F63" s="7">
        <f t="shared" si="0"/>
        <v>1.68</v>
      </c>
      <c r="G63" s="2">
        <f>ROUND(SUM('Phys. Thy.'!M160:N160),0)</f>
        <v>17320</v>
      </c>
      <c r="H63" s="2">
        <f>ROUND(+'Phys. Thy.'!F58,0)</f>
        <v>9180</v>
      </c>
      <c r="I63" s="7">
        <f t="shared" si="1"/>
        <v>1.89</v>
      </c>
      <c r="J63" s="7"/>
      <c r="K63" s="8">
        <f t="shared" si="2"/>
        <v>0.125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ROUND(SUM('Phys. Thy.'!M59:N59),0)</f>
        <v>174357</v>
      </c>
      <c r="E64" s="2">
        <f>ROUND(+'Phys. Thy.'!F59,0)</f>
        <v>17029</v>
      </c>
      <c r="F64" s="7">
        <f t="shared" si="0"/>
        <v>10.24</v>
      </c>
      <c r="G64" s="2">
        <f>ROUND(SUM('Phys. Thy.'!M161:N161),0)</f>
        <v>171764</v>
      </c>
      <c r="H64" s="2">
        <f>ROUND(+'Phys. Thy.'!F59,0)</f>
        <v>17029</v>
      </c>
      <c r="I64" s="7">
        <f t="shared" si="1"/>
        <v>10.09</v>
      </c>
      <c r="J64" s="7"/>
      <c r="K64" s="8">
        <f t="shared" si="2"/>
        <v>-1.46E-2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ROUND(SUM('Phys. Thy.'!M60:N60),0)</f>
        <v>2802</v>
      </c>
      <c r="E65" s="2">
        <f>ROUND(+'Phys. Thy.'!F60,0)</f>
        <v>4076</v>
      </c>
      <c r="F65" s="7">
        <f t="shared" si="0"/>
        <v>0.69</v>
      </c>
      <c r="G65" s="2">
        <f>ROUND(SUM('Phys. Thy.'!M162:N162),0)</f>
        <v>47228</v>
      </c>
      <c r="H65" s="2">
        <f>ROUND(+'Phys. Thy.'!F60,0)</f>
        <v>4076</v>
      </c>
      <c r="I65" s="7">
        <f t="shared" si="1"/>
        <v>11.59</v>
      </c>
      <c r="J65" s="7"/>
      <c r="K65" s="8">
        <f t="shared" si="2"/>
        <v>15.7971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ROUND(SUM('Phys. Thy.'!M61:N61),0)</f>
        <v>129186</v>
      </c>
      <c r="E66" s="2">
        <f>ROUND(+'Phys. Thy.'!F61,0)</f>
        <v>12329</v>
      </c>
      <c r="F66" s="7">
        <f t="shared" si="0"/>
        <v>10.48</v>
      </c>
      <c r="G66" s="2">
        <f>ROUND(SUM('Phys. Thy.'!M163:N163),0)</f>
        <v>171933</v>
      </c>
      <c r="H66" s="2">
        <f>ROUND(+'Phys. Thy.'!F61,0)</f>
        <v>12329</v>
      </c>
      <c r="I66" s="7">
        <f t="shared" si="1"/>
        <v>13.95</v>
      </c>
      <c r="J66" s="7"/>
      <c r="K66" s="8">
        <f t="shared" si="2"/>
        <v>0.33110000000000001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ROUND(SUM('Phys. Thy.'!M62:N62),0)</f>
        <v>100143</v>
      </c>
      <c r="E67" s="2">
        <f>ROUND(+'Phys. Thy.'!F62,0)</f>
        <v>10703</v>
      </c>
      <c r="F67" s="7">
        <f t="shared" si="0"/>
        <v>9.36</v>
      </c>
      <c r="G67" s="2">
        <f>ROUND(SUM('Phys. Thy.'!M164:N164),0)</f>
        <v>96682</v>
      </c>
      <c r="H67" s="2">
        <f>ROUND(+'Phys. Thy.'!F62,0)</f>
        <v>10703</v>
      </c>
      <c r="I67" s="7">
        <f t="shared" si="1"/>
        <v>9.0299999999999994</v>
      </c>
      <c r="J67" s="7"/>
      <c r="K67" s="8">
        <f t="shared" si="2"/>
        <v>-3.5299999999999998E-2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ROUND(SUM('Phys. Thy.'!M63:N63),0)</f>
        <v>146945</v>
      </c>
      <c r="E68" s="2">
        <f>ROUND(+'Phys. Thy.'!F63,0)</f>
        <v>53850</v>
      </c>
      <c r="F68" s="7">
        <f t="shared" si="0"/>
        <v>2.73</v>
      </c>
      <c r="G68" s="2">
        <f>ROUND(SUM('Phys. Thy.'!M165:N165),0)</f>
        <v>138678</v>
      </c>
      <c r="H68" s="2">
        <f>ROUND(+'Phys. Thy.'!F63,0)</f>
        <v>53850</v>
      </c>
      <c r="I68" s="7">
        <f t="shared" si="1"/>
        <v>2.58</v>
      </c>
      <c r="J68" s="7"/>
      <c r="K68" s="8">
        <f t="shared" si="2"/>
        <v>-5.4899999999999997E-2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ROUND(SUM('Phys. Thy.'!M64:N64),0)</f>
        <v>0</v>
      </c>
      <c r="E69" s="2">
        <f>ROUND(+'Phys. Thy.'!F64,0)</f>
        <v>0</v>
      </c>
      <c r="F69" s="7" t="str">
        <f t="shared" si="0"/>
        <v/>
      </c>
      <c r="G69" s="2">
        <f>ROUND(SUM('Phys. Thy.'!M166:N166),0)</f>
        <v>119479</v>
      </c>
      <c r="H69" s="2">
        <f>ROUND(+'Phys. Thy.'!F64,0)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ROUND(SUM('Phys. Thy.'!M65:N65),0)</f>
        <v>89326</v>
      </c>
      <c r="E70" s="2">
        <f>ROUND(+'Phys. Thy.'!F65,0)</f>
        <v>203062</v>
      </c>
      <c r="F70" s="7">
        <f t="shared" si="0"/>
        <v>0.44</v>
      </c>
      <c r="G70" s="2">
        <f>ROUND(SUM('Phys. Thy.'!M167:N167),0)</f>
        <v>79553</v>
      </c>
      <c r="H70" s="2">
        <f>ROUND(+'Phys. Thy.'!F65,0)</f>
        <v>203062</v>
      </c>
      <c r="I70" s="7">
        <f t="shared" si="1"/>
        <v>0.39</v>
      </c>
      <c r="J70" s="7"/>
      <c r="K70" s="8">
        <f t="shared" si="2"/>
        <v>-0.11360000000000001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ROUND(SUM('Phys. Thy.'!M66:N66),0)</f>
        <v>93770</v>
      </c>
      <c r="E71" s="2">
        <f>ROUND(+'Phys. Thy.'!F66,0)</f>
        <v>16408</v>
      </c>
      <c r="F71" s="7">
        <f t="shared" si="0"/>
        <v>5.71</v>
      </c>
      <c r="G71" s="2">
        <f>ROUND(SUM('Phys. Thy.'!M168:N168),0)</f>
        <v>95173</v>
      </c>
      <c r="H71" s="2">
        <f>ROUND(+'Phys. Thy.'!F66,0)</f>
        <v>16408</v>
      </c>
      <c r="I71" s="7">
        <f t="shared" si="1"/>
        <v>5.8</v>
      </c>
      <c r="J71" s="7"/>
      <c r="K71" s="8">
        <f t="shared" si="2"/>
        <v>1.5800000000000002E-2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ROUND(SUM('Phys. Thy.'!M67:N67),0)</f>
        <v>512046</v>
      </c>
      <c r="E72" s="2">
        <f>ROUND(+'Phys. Thy.'!F67,0)</f>
        <v>9911</v>
      </c>
      <c r="F72" s="7">
        <f t="shared" si="0"/>
        <v>51.66</v>
      </c>
      <c r="G72" s="2">
        <f>ROUND(SUM('Phys. Thy.'!M169:N169),0)</f>
        <v>284223</v>
      </c>
      <c r="H72" s="2">
        <f>ROUND(+'Phys. Thy.'!F67,0)</f>
        <v>9911</v>
      </c>
      <c r="I72" s="7">
        <f t="shared" si="1"/>
        <v>28.68</v>
      </c>
      <c r="J72" s="7"/>
      <c r="K72" s="8">
        <f t="shared" si="2"/>
        <v>-0.44479999999999997</v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ROUND(SUM('Phys. Thy.'!M68:N68),0)</f>
        <v>410669</v>
      </c>
      <c r="E73" s="2">
        <f>ROUND(+'Phys. Thy.'!F68,0)</f>
        <v>143796</v>
      </c>
      <c r="F73" s="7">
        <f t="shared" si="0"/>
        <v>2.86</v>
      </c>
      <c r="G73" s="2">
        <f>ROUND(SUM('Phys. Thy.'!M170:N170),0)</f>
        <v>225900</v>
      </c>
      <c r="H73" s="2">
        <f>ROUND(+'Phys. Thy.'!F68,0)</f>
        <v>143796</v>
      </c>
      <c r="I73" s="7">
        <f t="shared" si="1"/>
        <v>1.57</v>
      </c>
      <c r="J73" s="7"/>
      <c r="K73" s="8">
        <f t="shared" si="2"/>
        <v>-0.45100000000000001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ROUND(SUM('Phys. Thy.'!M69:N69),0)</f>
        <v>336</v>
      </c>
      <c r="E74" s="2">
        <f>ROUND(+'Phys. Thy.'!F69,0)</f>
        <v>0</v>
      </c>
      <c r="F74" s="7" t="str">
        <f t="shared" si="0"/>
        <v/>
      </c>
      <c r="G74" s="2">
        <f>ROUND(SUM('Phys. Thy.'!M171:N171),0)</f>
        <v>0</v>
      </c>
      <c r="H74" s="2">
        <f>ROUND(+'Phys. Thy.'!F69,0)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ROUND(SUM('Phys. Thy.'!M70:N70),0)</f>
        <v>194601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ROUND(SUM('Phys. Thy.'!M172:N172),0)</f>
        <v>185098</v>
      </c>
      <c r="H75" s="2">
        <f>ROUND(+'Phys. Thy.'!F70,0)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ROUND(SUM('Phys. Thy.'!M71:N71),0)</f>
        <v>10529</v>
      </c>
      <c r="E76" s="2">
        <f>ROUND(+'Phys. Thy.'!F71,0)</f>
        <v>5503</v>
      </c>
      <c r="F76" s="7">
        <f t="shared" si="3"/>
        <v>1.91</v>
      </c>
      <c r="G76" s="2">
        <f>ROUND(SUM('Phys. Thy.'!M173:N173),0)</f>
        <v>7701</v>
      </c>
      <c r="H76" s="2">
        <f>ROUND(+'Phys. Thy.'!F71,0)</f>
        <v>5503</v>
      </c>
      <c r="I76" s="7">
        <f t="shared" si="4"/>
        <v>1.4</v>
      </c>
      <c r="J76" s="7"/>
      <c r="K76" s="8">
        <f t="shared" si="5"/>
        <v>-0.26700000000000002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ROUND(SUM('Phys. Thy.'!M72:N72),0)</f>
        <v>0</v>
      </c>
      <c r="E77" s="2">
        <f>ROUND(+'Phys. Thy.'!F72,0)</f>
        <v>0</v>
      </c>
      <c r="F77" s="7" t="str">
        <f t="shared" si="3"/>
        <v/>
      </c>
      <c r="G77" s="2">
        <f>ROUND(SUM('Phys. Thy.'!M174:N174),0)</f>
        <v>0</v>
      </c>
      <c r="H77" s="2">
        <f>ROUND(+'Phys. Thy.'!F72,0)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ROUND(SUM('Phys. Thy.'!M73:N73),0)</f>
        <v>131526</v>
      </c>
      <c r="E78" s="2">
        <f>ROUND(+'Phys. Thy.'!F73,0)</f>
        <v>93961</v>
      </c>
      <c r="F78" s="7">
        <f t="shared" si="3"/>
        <v>1.4</v>
      </c>
      <c r="G78" s="2">
        <f>ROUND(SUM('Phys. Thy.'!M175:N175),0)</f>
        <v>101382</v>
      </c>
      <c r="H78" s="2">
        <f>ROUND(+'Phys. Thy.'!F73,0)</f>
        <v>93961</v>
      </c>
      <c r="I78" s="7">
        <f t="shared" si="4"/>
        <v>1.08</v>
      </c>
      <c r="J78" s="7"/>
      <c r="K78" s="8">
        <f t="shared" si="5"/>
        <v>-0.2286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ROUND(SUM('Phys. Thy.'!M74:N74),0)</f>
        <v>550453</v>
      </c>
      <c r="E79" s="2">
        <f>ROUND(+'Phys. Thy.'!F74,0)</f>
        <v>134790</v>
      </c>
      <c r="F79" s="7">
        <f t="shared" si="3"/>
        <v>4.08</v>
      </c>
      <c r="G79" s="2">
        <f>ROUND(SUM('Phys. Thy.'!M176:N176),0)</f>
        <v>558015</v>
      </c>
      <c r="H79" s="2">
        <f>ROUND(+'Phys. Thy.'!F74,0)</f>
        <v>134790</v>
      </c>
      <c r="I79" s="7">
        <f t="shared" si="4"/>
        <v>4.1399999999999997</v>
      </c>
      <c r="J79" s="7"/>
      <c r="K79" s="8">
        <f t="shared" si="5"/>
        <v>1.47E-2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ROUND(SUM('Phys. Thy.'!M75:N75),0)</f>
        <v>221366</v>
      </c>
      <c r="E80" s="2">
        <f>ROUND(+'Phys. Thy.'!F75,0)</f>
        <v>31482</v>
      </c>
      <c r="F80" s="7">
        <f t="shared" si="3"/>
        <v>7.03</v>
      </c>
      <c r="G80" s="2">
        <f>ROUND(SUM('Phys. Thy.'!M177:N177),0)</f>
        <v>227491</v>
      </c>
      <c r="H80" s="2">
        <f>ROUND(+'Phys. Thy.'!F75,0)</f>
        <v>31482</v>
      </c>
      <c r="I80" s="7">
        <f t="shared" si="4"/>
        <v>7.23</v>
      </c>
      <c r="J80" s="7"/>
      <c r="K80" s="8">
        <f t="shared" si="5"/>
        <v>2.8400000000000002E-2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ROUND(SUM('Phys. Thy.'!M76:N76),0)</f>
        <v>58718</v>
      </c>
      <c r="E81" s="2">
        <f>ROUND(+'Phys. Thy.'!F76,0)</f>
        <v>0</v>
      </c>
      <c r="F81" s="7" t="str">
        <f t="shared" si="3"/>
        <v/>
      </c>
      <c r="G81" s="2">
        <f>ROUND(SUM('Phys. Thy.'!M178:N178),0)</f>
        <v>62090</v>
      </c>
      <c r="H81" s="2">
        <f>ROUND(+'Phys. Thy.'!F76,0)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ROUND(SUM('Phys. Thy.'!M77:N77),0)</f>
        <v>191338</v>
      </c>
      <c r="E82" s="2">
        <f>ROUND(+'Phys. Thy.'!F77,0)</f>
        <v>8666</v>
      </c>
      <c r="F82" s="7">
        <f t="shared" si="3"/>
        <v>22.08</v>
      </c>
      <c r="G82" s="2">
        <f>ROUND(SUM('Phys. Thy.'!M179:N179),0)</f>
        <v>140885</v>
      </c>
      <c r="H82" s="2">
        <f>ROUND(+'Phys. Thy.'!F77,0)</f>
        <v>8666</v>
      </c>
      <c r="I82" s="7">
        <f t="shared" si="4"/>
        <v>16.260000000000002</v>
      </c>
      <c r="J82" s="7"/>
      <c r="K82" s="8">
        <f t="shared" si="5"/>
        <v>-0.2636</v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ROUND(SUM('Phys. Thy.'!M78:N78),0)</f>
        <v>3398</v>
      </c>
      <c r="E83" s="2">
        <f>ROUND(+'Phys. Thy.'!F78,0)</f>
        <v>0</v>
      </c>
      <c r="F83" s="7" t="str">
        <f t="shared" si="3"/>
        <v/>
      </c>
      <c r="G83" s="2">
        <f>ROUND(SUM('Phys. Thy.'!M180:N180),0)</f>
        <v>2390</v>
      </c>
      <c r="H83" s="2">
        <f>ROUND(+'Phys. Thy.'!F78,0)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ROUND(SUM('Phys. Thy.'!M79:N79),0)</f>
        <v>1571</v>
      </c>
      <c r="E84" s="2">
        <f>ROUND(+'Phys. Thy.'!F79,0)</f>
        <v>11848</v>
      </c>
      <c r="F84" s="7">
        <f t="shared" si="3"/>
        <v>0.13</v>
      </c>
      <c r="G84" s="2">
        <f>ROUND(SUM('Phys. Thy.'!M181:N181),0)</f>
        <v>7866</v>
      </c>
      <c r="H84" s="2">
        <f>ROUND(+'Phys. Thy.'!F79,0)</f>
        <v>11848</v>
      </c>
      <c r="I84" s="7">
        <f t="shared" si="4"/>
        <v>0.66</v>
      </c>
      <c r="J84" s="7"/>
      <c r="K84" s="8">
        <f t="shared" si="5"/>
        <v>4.0769000000000002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ROUND(SUM('Phys. Thy.'!M80:N80),0)</f>
        <v>4988</v>
      </c>
      <c r="E85" s="2">
        <f>ROUND(+'Phys. Thy.'!F80,0)</f>
        <v>51194</v>
      </c>
      <c r="F85" s="7">
        <f t="shared" si="3"/>
        <v>0.1</v>
      </c>
      <c r="G85" s="2">
        <f>ROUND(SUM('Phys. Thy.'!M182:N182),0)</f>
        <v>61152</v>
      </c>
      <c r="H85" s="2">
        <f>ROUND(+'Phys. Thy.'!F80,0)</f>
        <v>51194</v>
      </c>
      <c r="I85" s="7">
        <f t="shared" si="4"/>
        <v>1.19</v>
      </c>
      <c r="J85" s="7"/>
      <c r="K85" s="8">
        <f t="shared" si="5"/>
        <v>10.9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ROUND(SUM('Phys. Thy.'!M81:N81),0)</f>
        <v>0</v>
      </c>
      <c r="E86" s="2">
        <f>ROUND(+'Phys. Thy.'!F81,0)</f>
        <v>0</v>
      </c>
      <c r="F86" s="7" t="str">
        <f t="shared" si="3"/>
        <v/>
      </c>
      <c r="G86" s="2">
        <f>ROUND(SUM('Phys. Thy.'!M183:N183),0)</f>
        <v>0</v>
      </c>
      <c r="H86" s="2">
        <f>ROUND(+'Phys. Thy.'!F81,0)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ROUND(SUM('Phys. Thy.'!M82:N82),0)</f>
        <v>100150</v>
      </c>
      <c r="E87" s="2">
        <f>ROUND(+'Phys. Thy.'!F82,0)</f>
        <v>34554</v>
      </c>
      <c r="F87" s="7">
        <f t="shared" si="3"/>
        <v>2.9</v>
      </c>
      <c r="G87" s="2">
        <f>ROUND(SUM('Phys. Thy.'!M184:N184),0)</f>
        <v>7362</v>
      </c>
      <c r="H87" s="2">
        <f>ROUND(+'Phys. Thy.'!F82,0)</f>
        <v>34554</v>
      </c>
      <c r="I87" s="7">
        <f t="shared" si="4"/>
        <v>0.21</v>
      </c>
      <c r="J87" s="7"/>
      <c r="K87" s="8">
        <f t="shared" si="5"/>
        <v>-0.92759999999999998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ROUND(SUM('Phys. Thy.'!M83:N83),0)</f>
        <v>9502</v>
      </c>
      <c r="E88" s="2">
        <f>ROUND(+'Phys. Thy.'!F83,0)</f>
        <v>32330</v>
      </c>
      <c r="F88" s="7">
        <f t="shared" si="3"/>
        <v>0.28999999999999998</v>
      </c>
      <c r="G88" s="2">
        <f>ROUND(SUM('Phys. Thy.'!M185:N185),0)</f>
        <v>7623</v>
      </c>
      <c r="H88" s="2">
        <f>ROUND(+'Phys. Thy.'!F83,0)</f>
        <v>32330</v>
      </c>
      <c r="I88" s="7">
        <f t="shared" si="4"/>
        <v>0.24</v>
      </c>
      <c r="J88" s="7"/>
      <c r="K88" s="8">
        <f t="shared" si="5"/>
        <v>-0.1724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ROUND(SUM('Phys. Thy.'!M84:N84),0)</f>
        <v>16664</v>
      </c>
      <c r="E89" s="2">
        <f>ROUND(+'Phys. Thy.'!F84,0)</f>
        <v>26426</v>
      </c>
      <c r="F89" s="7">
        <f t="shared" si="3"/>
        <v>0.63</v>
      </c>
      <c r="G89" s="2">
        <f>ROUND(SUM('Phys. Thy.'!M186:N186),0)</f>
        <v>23155</v>
      </c>
      <c r="H89" s="2">
        <f>ROUND(+'Phys. Thy.'!F84,0)</f>
        <v>26426</v>
      </c>
      <c r="I89" s="7">
        <f t="shared" si="4"/>
        <v>0.88</v>
      </c>
      <c r="J89" s="7"/>
      <c r="K89" s="8">
        <f t="shared" si="5"/>
        <v>0.39679999999999999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ROUND(SUM('Phys. Thy.'!M85:N85),0)</f>
        <v>17149</v>
      </c>
      <c r="E90" s="2">
        <f>ROUND(+'Phys. Thy.'!F85,0)</f>
        <v>0</v>
      </c>
      <c r="F90" s="7" t="str">
        <f t="shared" si="3"/>
        <v/>
      </c>
      <c r="G90" s="2">
        <f>ROUND(SUM('Phys. Thy.'!M187:N187),0)</f>
        <v>59910</v>
      </c>
      <c r="H90" s="2">
        <f>ROUND(+'Phys. Thy.'!F85,0)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ROUND(SUM('Phys. Thy.'!M86:N86),0)</f>
        <v>182728</v>
      </c>
      <c r="E91" s="2">
        <f>ROUND(+'Phys. Thy.'!F86,0)</f>
        <v>25466</v>
      </c>
      <c r="F91" s="7">
        <f t="shared" si="3"/>
        <v>7.18</v>
      </c>
      <c r="G91" s="2">
        <f>ROUND(SUM('Phys. Thy.'!M188:N188),0)</f>
        <v>185030</v>
      </c>
      <c r="H91" s="2">
        <f>ROUND(+'Phys. Thy.'!F86,0)</f>
        <v>25466</v>
      </c>
      <c r="I91" s="7">
        <f t="shared" si="4"/>
        <v>7.27</v>
      </c>
      <c r="J91" s="7"/>
      <c r="K91" s="8">
        <f t="shared" si="5"/>
        <v>1.2500000000000001E-2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ROUND(SUM('Phys. Thy.'!M87:N87),0)</f>
        <v>245</v>
      </c>
      <c r="E92" s="2">
        <f>ROUND(+'Phys. Thy.'!F87,0)</f>
        <v>2925</v>
      </c>
      <c r="F92" s="7">
        <f t="shared" si="3"/>
        <v>0.08</v>
      </c>
      <c r="G92" s="2">
        <f>ROUND(SUM('Phys. Thy.'!M189:N189),0)</f>
        <v>1470</v>
      </c>
      <c r="H92" s="2">
        <f>ROUND(+'Phys. Thy.'!F87,0)</f>
        <v>2925</v>
      </c>
      <c r="I92" s="7">
        <f t="shared" si="4"/>
        <v>0.5</v>
      </c>
      <c r="J92" s="7"/>
      <c r="K92" s="8">
        <f t="shared" si="5"/>
        <v>5.25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ROUND(SUM('Phys. Thy.'!M88:N88),0)</f>
        <v>0</v>
      </c>
      <c r="E93" s="2">
        <f>ROUND(+'Phys. Thy.'!F88,0)</f>
        <v>104</v>
      </c>
      <c r="F93" s="7" t="str">
        <f t="shared" si="3"/>
        <v/>
      </c>
      <c r="G93" s="2">
        <f>ROUND(SUM('Phys. Thy.'!M190:N190),0)</f>
        <v>0</v>
      </c>
      <c r="H93" s="2">
        <f>ROUND(+'Phys. Thy.'!F88,0)</f>
        <v>104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ROUND(SUM('Phys. Thy.'!M89:N89),0)</f>
        <v>90488</v>
      </c>
      <c r="E94" s="2">
        <f>ROUND(+'Phys. Thy.'!F89,0)</f>
        <v>44020</v>
      </c>
      <c r="F94" s="7">
        <f t="shared" si="3"/>
        <v>2.06</v>
      </c>
      <c r="G94" s="2">
        <f>ROUND(SUM('Phys. Thy.'!M191:N191),0)</f>
        <v>305718</v>
      </c>
      <c r="H94" s="2">
        <f>ROUND(+'Phys. Thy.'!F89,0)</f>
        <v>44020</v>
      </c>
      <c r="I94" s="7">
        <f t="shared" si="4"/>
        <v>6.94</v>
      </c>
      <c r="J94" s="7"/>
      <c r="K94" s="8">
        <f t="shared" si="5"/>
        <v>2.3689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ROUND(SUM('Phys. Thy.'!M90:N90),0)</f>
        <v>973</v>
      </c>
      <c r="E95" s="2">
        <f>ROUND(+'Phys. Thy.'!F90,0)</f>
        <v>0</v>
      </c>
      <c r="F95" s="7" t="str">
        <f t="shared" si="3"/>
        <v/>
      </c>
      <c r="G95" s="2">
        <f>ROUND(SUM('Phys. Thy.'!M192:N192),0)</f>
        <v>757</v>
      </c>
      <c r="H95" s="2">
        <f>ROUND(+'Phys. Thy.'!F90,0)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ROUND(SUM('Phys. Thy.'!M91:N91),0)</f>
        <v>47249</v>
      </c>
      <c r="E96" s="2">
        <f>ROUND(+'Phys. Thy.'!F91,0)</f>
        <v>0</v>
      </c>
      <c r="F96" s="7" t="str">
        <f t="shared" si="3"/>
        <v/>
      </c>
      <c r="G96" s="2">
        <f>ROUND(SUM('Phys. Thy.'!M193:N193),0)</f>
        <v>52080</v>
      </c>
      <c r="H96" s="2">
        <f>ROUND(+'Phys. Thy.'!F91,0)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ROUND(SUM('Phys. Thy.'!M92:N92),0)</f>
        <v>5718</v>
      </c>
      <c r="E97" s="2">
        <f>ROUND(+'Phys. Thy.'!F92,0)</f>
        <v>6822</v>
      </c>
      <c r="F97" s="7">
        <f t="shared" si="3"/>
        <v>0.84</v>
      </c>
      <c r="G97" s="2">
        <f>ROUND(SUM('Phys. Thy.'!M194:N194),0)</f>
        <v>40249</v>
      </c>
      <c r="H97" s="2">
        <f>ROUND(+'Phys. Thy.'!F92,0)</f>
        <v>6822</v>
      </c>
      <c r="I97" s="7">
        <f t="shared" si="4"/>
        <v>5.9</v>
      </c>
      <c r="J97" s="7"/>
      <c r="K97" s="8">
        <f t="shared" si="5"/>
        <v>6.0237999999999996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ROUND(SUM('Phys. Thy.'!M93:N93),0)</f>
        <v>63149</v>
      </c>
      <c r="E98" s="2">
        <f>ROUND(+'Phys. Thy.'!F93,0)</f>
        <v>10850</v>
      </c>
      <c r="F98" s="7">
        <f t="shared" si="3"/>
        <v>5.82</v>
      </c>
      <c r="G98" s="2">
        <f>ROUND(SUM('Phys. Thy.'!M195:N195),0)</f>
        <v>0</v>
      </c>
      <c r="H98" s="2">
        <f>ROUND(+'Phys. Thy.'!F93,0)</f>
        <v>10850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ROUND(SUM('Phys. Thy.'!M94:N94),0)</f>
        <v>49241</v>
      </c>
      <c r="E99" s="2">
        <f>ROUND(+'Phys. Thy.'!F94,0)</f>
        <v>24700</v>
      </c>
      <c r="F99" s="7">
        <f t="shared" si="3"/>
        <v>1.99</v>
      </c>
      <c r="G99" s="2">
        <f>ROUND(SUM('Phys. Thy.'!M196:N196),0)</f>
        <v>42239</v>
      </c>
      <c r="H99" s="2">
        <f>ROUND(+'Phys. Thy.'!F94,0)</f>
        <v>24700</v>
      </c>
      <c r="I99" s="7">
        <f t="shared" si="4"/>
        <v>1.71</v>
      </c>
      <c r="J99" s="7"/>
      <c r="K99" s="8">
        <f t="shared" si="5"/>
        <v>-0.14069999999999999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ROUND(SUM('Phys. Thy.'!M95:N95),0)</f>
        <v>345393</v>
      </c>
      <c r="E100" s="2">
        <f>ROUND(+'Phys. Thy.'!F95,0)</f>
        <v>129915</v>
      </c>
      <c r="F100" s="7">
        <f t="shared" si="3"/>
        <v>2.66</v>
      </c>
      <c r="G100" s="2">
        <f>ROUND(SUM('Phys. Thy.'!M197:N197),0)</f>
        <v>130732</v>
      </c>
      <c r="H100" s="2">
        <f>ROUND(+'Phys. Thy.'!F95,0)</f>
        <v>129915</v>
      </c>
      <c r="I100" s="7">
        <f t="shared" si="4"/>
        <v>1.01</v>
      </c>
      <c r="J100" s="7"/>
      <c r="K100" s="8">
        <f t="shared" si="5"/>
        <v>-0.62029999999999996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ROUND(SUM('Phys. Thy.'!M96:N96),0)</f>
        <v>339921</v>
      </c>
      <c r="E101" s="2">
        <f>ROUND(+'Phys. Thy.'!F96,0)</f>
        <v>38220</v>
      </c>
      <c r="F101" s="7">
        <f t="shared" si="3"/>
        <v>8.89</v>
      </c>
      <c r="G101" s="2">
        <f>ROUND(SUM('Phys. Thy.'!M198:N198),0)</f>
        <v>438077</v>
      </c>
      <c r="H101" s="2">
        <f>ROUND(+'Phys. Thy.'!F96,0)</f>
        <v>38220</v>
      </c>
      <c r="I101" s="7">
        <f t="shared" si="4"/>
        <v>11.46</v>
      </c>
      <c r="J101" s="7"/>
      <c r="K101" s="8">
        <f t="shared" si="5"/>
        <v>0.28910000000000002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ROUND(SUM('Phys. Thy.'!M97:N97),0)</f>
        <v>0</v>
      </c>
      <c r="E102" s="2">
        <f>ROUND(+'Phys. Thy.'!F97,0)</f>
        <v>0</v>
      </c>
      <c r="F102" s="7" t="str">
        <f t="shared" si="3"/>
        <v/>
      </c>
      <c r="G102" s="2">
        <f>ROUND(SUM('Phys. Thy.'!M199:N199),0)</f>
        <v>0</v>
      </c>
      <c r="H102" s="2">
        <f>ROUND(+'Phys. Thy.'!F97,0)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ROUND(SUM('Phys. Thy.'!M98:N98),0)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Thy.'!M200:N200),0)</f>
        <v>0</v>
      </c>
      <c r="H103" s="2">
        <f>ROUND(+'Phys. Thy.'!F98,0)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ROUND(SUM('Phys. Thy.'!M99:N99),0)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Thy.'!M201:N201),0)</f>
        <v>0</v>
      </c>
      <c r="H104" s="2">
        <f>ROUND(+'Phys. Thy.'!F99,0)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ROUND(SUM('Phys. Thy.'!M100:N100),0)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Thy.'!M202:N202),0)</f>
        <v>0</v>
      </c>
      <c r="H105" s="2">
        <f>ROUND(+'Phys. Thy.'!F100,0)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ROUND(SUM('Phys. Thy.'!M101:N101),0)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Thy.'!M203:N203),0)</f>
        <v>0</v>
      </c>
      <c r="H106" s="2">
        <f>ROUND(+'Phys. Thy.'!F101,0)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ROUND(SUM('Phys. Thy.'!M102:N102),0)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Thy.'!M204:N204),0)</f>
        <v>0</v>
      </c>
      <c r="H107" s="2">
        <f>ROUND(+'Phys. Thy.'!F102,0)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ROUND(SUM('Phys. Thy.'!M103:N103),0)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Thy.'!M205:N205),0)</f>
        <v>0</v>
      </c>
      <c r="H108" s="2">
        <f>ROUND(+'Phys. Thy.'!F103,0)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19" sqref="D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27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10"/>
      <c r="B8" s="2"/>
      <c r="C8" s="2"/>
      <c r="D8" s="1" t="s">
        <v>65</v>
      </c>
      <c r="F8" s="1" t="s">
        <v>2</v>
      </c>
      <c r="G8" s="1" t="s">
        <v>65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Thy.'!O5,0)</f>
        <v>84750</v>
      </c>
      <c r="E10" s="2">
        <f>ROUND(+'Phys. Thy.'!F5,0)</f>
        <v>120383</v>
      </c>
      <c r="F10" s="7">
        <f>IF(D10=0,"",IF(E10=0,"",ROUND(D10/E10,2)))</f>
        <v>0.7</v>
      </c>
      <c r="G10" s="2">
        <f>ROUND(+'Phys. Thy.'!O107,0)</f>
        <v>87068</v>
      </c>
      <c r="H10" s="2">
        <f>ROUND(+'Phys. Thy.'!F107,0)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Thy.'!O6,0)</f>
        <v>30018</v>
      </c>
      <c r="E11" s="2">
        <f>ROUND(+'Phys. Thy.'!F6,0)</f>
        <v>63491</v>
      </c>
      <c r="F11" s="7">
        <f t="shared" ref="F11:F74" si="0">IF(D11=0,"",IF(E11=0,"",ROUND(D11/E11,2)))</f>
        <v>0.47</v>
      </c>
      <c r="G11" s="2">
        <f>ROUND(+'Phys. Thy.'!O108,0)</f>
        <v>43102</v>
      </c>
      <c r="H11" s="2">
        <f>ROUND(+'Phys. Thy.'!F108,0)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Thy.'!O7,0)</f>
        <v>373</v>
      </c>
      <c r="E12" s="2">
        <f>ROUND(+'Phys. Thy.'!F7,0)</f>
        <v>16581</v>
      </c>
      <c r="F12" s="7">
        <f t="shared" si="0"/>
        <v>0.02</v>
      </c>
      <c r="G12" s="2">
        <f>ROUND(+'Phys. Thy.'!O109,0)</f>
        <v>62</v>
      </c>
      <c r="H12" s="2">
        <f>ROUND(+'Phys. Thy.'!F109,0)</f>
        <v>14954</v>
      </c>
      <c r="I12" s="7">
        <f t="shared" si="1"/>
        <v>0</v>
      </c>
      <c r="J12" s="7"/>
      <c r="K12" s="8">
        <f t="shared" si="2"/>
        <v>-1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Thy.'!O8,0)</f>
        <v>985853</v>
      </c>
      <c r="E13" s="2">
        <f>ROUND(+'Phys. Thy.'!F8,0)</f>
        <v>285365</v>
      </c>
      <c r="F13" s="7">
        <f t="shared" si="0"/>
        <v>3.45</v>
      </c>
      <c r="G13" s="2">
        <f>ROUND(+'Phys. Thy.'!O110,0)</f>
        <v>1010813</v>
      </c>
      <c r="H13" s="2">
        <f>ROUND(+'Phys. Thy.'!F110,0)</f>
        <v>263683</v>
      </c>
      <c r="I13" s="7">
        <f t="shared" si="1"/>
        <v>3.83</v>
      </c>
      <c r="J13" s="7"/>
      <c r="K13" s="8">
        <f t="shared" si="2"/>
        <v>0.1101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Thy.'!O9,0)</f>
        <v>40704</v>
      </c>
      <c r="E14" s="2">
        <f>ROUND(+'Phys. Thy.'!F9,0)</f>
        <v>0</v>
      </c>
      <c r="F14" s="7" t="str">
        <f t="shared" si="0"/>
        <v/>
      </c>
      <c r="G14" s="2">
        <f>ROUND(+'Phys. Thy.'!O111,0)</f>
        <v>32823</v>
      </c>
      <c r="H14" s="2">
        <f>ROUND(+'Phys. Thy.'!F111,0)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Thy.'!O10,0)</f>
        <v>0</v>
      </c>
      <c r="E15" s="2">
        <f>ROUND(+'Phys. Thy.'!F10,0)</f>
        <v>0</v>
      </c>
      <c r="F15" s="7" t="str">
        <f t="shared" si="0"/>
        <v/>
      </c>
      <c r="G15" s="2">
        <f>ROUND(+'Phys. Thy.'!O112,0)</f>
        <v>0</v>
      </c>
      <c r="H15" s="2">
        <f>ROUND(+'Phys. Thy.'!F112,0)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Thy.'!O11,0)</f>
        <v>11699</v>
      </c>
      <c r="E16" s="2">
        <f>ROUND(+'Phys. Thy.'!F11,0)</f>
        <v>27536</v>
      </c>
      <c r="F16" s="7">
        <f t="shared" si="0"/>
        <v>0.42</v>
      </c>
      <c r="G16" s="2">
        <f>ROUND(+'Phys. Thy.'!O113,0)</f>
        <v>11411</v>
      </c>
      <c r="H16" s="2">
        <f>ROUND(+'Phys. Thy.'!F113,0)</f>
        <v>32729</v>
      </c>
      <c r="I16" s="7">
        <f t="shared" si="1"/>
        <v>0.35</v>
      </c>
      <c r="J16" s="7"/>
      <c r="K16" s="8">
        <f t="shared" si="2"/>
        <v>-0.16669999999999999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Thy.'!O12,0)</f>
        <v>9875</v>
      </c>
      <c r="E17" s="2">
        <f>ROUND(+'Phys. Thy.'!F12,0)</f>
        <v>60479</v>
      </c>
      <c r="F17" s="7">
        <f t="shared" si="0"/>
        <v>0.16</v>
      </c>
      <c r="G17" s="2">
        <f>ROUND(+'Phys. Thy.'!O114,0)</f>
        <v>403721</v>
      </c>
      <c r="H17" s="2">
        <f>ROUND(+'Phys. Thy.'!F114,0)</f>
        <v>22929</v>
      </c>
      <c r="I17" s="7">
        <f t="shared" si="1"/>
        <v>17.61</v>
      </c>
      <c r="J17" s="7"/>
      <c r="K17" s="8">
        <f t="shared" si="2"/>
        <v>109.0625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Thy.'!O13,0)</f>
        <v>583</v>
      </c>
      <c r="E18" s="2">
        <f>ROUND(+'Phys. Thy.'!F13,0)</f>
        <v>951</v>
      </c>
      <c r="F18" s="7">
        <f t="shared" si="0"/>
        <v>0.61</v>
      </c>
      <c r="G18" s="2">
        <f>ROUND(+'Phys. Thy.'!O115,0)</f>
        <v>64</v>
      </c>
      <c r="H18" s="2">
        <f>ROUND(+'Phys. Thy.'!F115,0)</f>
        <v>991</v>
      </c>
      <c r="I18" s="7">
        <f t="shared" si="1"/>
        <v>0.06</v>
      </c>
      <c r="J18" s="7"/>
      <c r="K18" s="8">
        <f t="shared" si="2"/>
        <v>-0.90159999999999996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Thy.'!O14,0)</f>
        <v>3735</v>
      </c>
      <c r="E19" s="2">
        <f>ROUND(+'Phys. Thy.'!F14,0)</f>
        <v>66306</v>
      </c>
      <c r="F19" s="7">
        <f t="shared" si="0"/>
        <v>0.06</v>
      </c>
      <c r="G19" s="2">
        <f>ROUND(+'Phys. Thy.'!O116,0)</f>
        <v>4326</v>
      </c>
      <c r="H19" s="2">
        <f>ROUND(+'Phys. Thy.'!F116,0)</f>
        <v>63909</v>
      </c>
      <c r="I19" s="7">
        <f t="shared" si="1"/>
        <v>7.0000000000000007E-2</v>
      </c>
      <c r="J19" s="7"/>
      <c r="K19" s="8">
        <f t="shared" si="2"/>
        <v>0.16669999999999999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Thy.'!O15,0)</f>
        <v>1578</v>
      </c>
      <c r="E20" s="2">
        <f>ROUND(+'Phys. Thy.'!F15,0)</f>
        <v>89482</v>
      </c>
      <c r="F20" s="7">
        <f t="shared" si="0"/>
        <v>0.02</v>
      </c>
      <c r="G20" s="2">
        <f>ROUND(+'Phys. Thy.'!O117,0)</f>
        <v>2002</v>
      </c>
      <c r="H20" s="2">
        <f>ROUND(+'Phys. Thy.'!F117,0)</f>
        <v>93804</v>
      </c>
      <c r="I20" s="7">
        <f t="shared" si="1"/>
        <v>0.02</v>
      </c>
      <c r="J20" s="7"/>
      <c r="K20" s="8">
        <f t="shared" si="2"/>
        <v>0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Thy.'!O16,0)</f>
        <v>27275</v>
      </c>
      <c r="E21" s="2">
        <f>ROUND(+'Phys. Thy.'!F16,0)</f>
        <v>148335</v>
      </c>
      <c r="F21" s="7">
        <f t="shared" si="0"/>
        <v>0.18</v>
      </c>
      <c r="G21" s="2">
        <f>ROUND(+'Phys. Thy.'!O118,0)</f>
        <v>19720</v>
      </c>
      <c r="H21" s="2">
        <f>ROUND(+'Phys. Thy.'!F118,0)</f>
        <v>144671</v>
      </c>
      <c r="I21" s="7">
        <f t="shared" si="1"/>
        <v>0.14000000000000001</v>
      </c>
      <c r="J21" s="7"/>
      <c r="K21" s="8">
        <f t="shared" si="2"/>
        <v>-0.22220000000000001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Thy.'!O17,0)</f>
        <v>0</v>
      </c>
      <c r="E22" s="2">
        <f>ROUND(+'Phys. Thy.'!F17,0)</f>
        <v>2024</v>
      </c>
      <c r="F22" s="7" t="str">
        <f t="shared" si="0"/>
        <v/>
      </c>
      <c r="G22" s="2">
        <f>ROUND(+'Phys. Thy.'!O119,0)</f>
        <v>0</v>
      </c>
      <c r="H22" s="2">
        <f>ROUND(+'Phys. Thy.'!F119,0)</f>
        <v>1982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Thy.'!O18,0)</f>
        <v>598</v>
      </c>
      <c r="E23" s="2">
        <f>ROUND(+'Phys. Thy.'!F18,0)</f>
        <v>24393</v>
      </c>
      <c r="F23" s="7">
        <f t="shared" si="0"/>
        <v>0.02</v>
      </c>
      <c r="G23" s="2">
        <f>ROUND(+'Phys. Thy.'!O120,0)</f>
        <v>90</v>
      </c>
      <c r="H23" s="2">
        <f>ROUND(+'Phys. Thy.'!F120,0)</f>
        <v>22545</v>
      </c>
      <c r="I23" s="7">
        <f t="shared" si="1"/>
        <v>0</v>
      </c>
      <c r="J23" s="7"/>
      <c r="K23" s="8">
        <f t="shared" si="2"/>
        <v>-1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Thy.'!O19,0)</f>
        <v>27287</v>
      </c>
      <c r="E24" s="2">
        <f>ROUND(+'Phys. Thy.'!F19,0)</f>
        <v>87536</v>
      </c>
      <c r="F24" s="7">
        <f t="shared" si="0"/>
        <v>0.31</v>
      </c>
      <c r="G24" s="2">
        <f>ROUND(+'Phys. Thy.'!O121,0)</f>
        <v>18697</v>
      </c>
      <c r="H24" s="2">
        <f>ROUND(+'Phys. Thy.'!F121,0)</f>
        <v>81713</v>
      </c>
      <c r="I24" s="7">
        <f t="shared" si="1"/>
        <v>0.23</v>
      </c>
      <c r="J24" s="7"/>
      <c r="K24" s="8">
        <f t="shared" si="2"/>
        <v>-0.2581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Thy.'!O20,0)</f>
        <v>3161</v>
      </c>
      <c r="E25" s="2">
        <f>ROUND(+'Phys. Thy.'!F20,0)</f>
        <v>21917</v>
      </c>
      <c r="F25" s="7">
        <f t="shared" si="0"/>
        <v>0.14000000000000001</v>
      </c>
      <c r="G25" s="2">
        <f>ROUND(+'Phys. Thy.'!O122,0)</f>
        <v>3066</v>
      </c>
      <c r="H25" s="2">
        <f>ROUND(+'Phys. Thy.'!F122,0)</f>
        <v>22957</v>
      </c>
      <c r="I25" s="7">
        <f t="shared" si="1"/>
        <v>0.13</v>
      </c>
      <c r="J25" s="7"/>
      <c r="K25" s="8">
        <f t="shared" si="2"/>
        <v>-7.1400000000000005E-2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Thy.'!O21,0)</f>
        <v>0</v>
      </c>
      <c r="E26" s="2">
        <f>ROUND(+'Phys. Thy.'!F21,0)</f>
        <v>0</v>
      </c>
      <c r="F26" s="7" t="str">
        <f t="shared" si="0"/>
        <v/>
      </c>
      <c r="G26" s="2">
        <f>ROUND(+'Phys. Thy.'!O123,0)</f>
        <v>3791</v>
      </c>
      <c r="H26" s="2">
        <f>ROUND(+'Phys. Thy.'!F123,0)</f>
        <v>6111</v>
      </c>
      <c r="I26" s="7">
        <f t="shared" si="1"/>
        <v>0.62</v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Thy.'!O22,0)</f>
        <v>700</v>
      </c>
      <c r="E27" s="2">
        <f>ROUND(+'Phys. Thy.'!F22,0)</f>
        <v>14741</v>
      </c>
      <c r="F27" s="7">
        <f t="shared" si="0"/>
        <v>0.05</v>
      </c>
      <c r="G27" s="2">
        <f>ROUND(+'Phys. Thy.'!O124,0)</f>
        <v>0</v>
      </c>
      <c r="H27" s="2">
        <f>ROUND(+'Phys. Thy.'!F124,0)</f>
        <v>18460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Thy.'!O23,0)</f>
        <v>0</v>
      </c>
      <c r="E28" s="2">
        <f>ROUND(+'Phys. Thy.'!F23,0)</f>
        <v>7726</v>
      </c>
      <c r="F28" s="7" t="str">
        <f t="shared" si="0"/>
        <v/>
      </c>
      <c r="G28" s="2">
        <f>ROUND(+'Phys. Thy.'!O125,0)</f>
        <v>0</v>
      </c>
      <c r="H28" s="2">
        <f>ROUND(+'Phys. Thy.'!F125,0)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Thy.'!O24,0)</f>
        <v>3580</v>
      </c>
      <c r="E29" s="2">
        <f>ROUND(+'Phys. Thy.'!F24,0)</f>
        <v>0</v>
      </c>
      <c r="F29" s="7" t="str">
        <f t="shared" si="0"/>
        <v/>
      </c>
      <c r="G29" s="2">
        <f>ROUND(+'Phys. Thy.'!O126,0)</f>
        <v>4768</v>
      </c>
      <c r="H29" s="2">
        <f>ROUND(+'Phys. Thy.'!F126,0)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Thy.'!O25,0)</f>
        <v>4289</v>
      </c>
      <c r="E30" s="2">
        <f>ROUND(+'Phys. Thy.'!F25,0)</f>
        <v>0</v>
      </c>
      <c r="F30" s="7" t="str">
        <f t="shared" si="0"/>
        <v/>
      </c>
      <c r="G30" s="2">
        <f>ROUND(+'Phys. Thy.'!O127,0)</f>
        <v>666</v>
      </c>
      <c r="H30" s="2">
        <f>ROUND(+'Phys. Thy.'!F127,0)</f>
        <v>290012</v>
      </c>
      <c r="I30" s="7">
        <f t="shared" si="1"/>
        <v>0</v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Thy.'!O26,0)</f>
        <v>0</v>
      </c>
      <c r="E31" s="2">
        <f>ROUND(+'Phys. Thy.'!F26,0)</f>
        <v>0</v>
      </c>
      <c r="F31" s="7" t="str">
        <f t="shared" si="0"/>
        <v/>
      </c>
      <c r="G31" s="2">
        <f>ROUND(+'Phys. Thy.'!O128,0)</f>
        <v>0</v>
      </c>
      <c r="H31" s="2">
        <f>ROUND(+'Phys. Thy.'!F128,0)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Thy.'!O27,0)</f>
        <v>54799</v>
      </c>
      <c r="E32" s="2">
        <f>ROUND(+'Phys. Thy.'!F27,0)</f>
        <v>149050</v>
      </c>
      <c r="F32" s="7">
        <f t="shared" si="0"/>
        <v>0.37</v>
      </c>
      <c r="G32" s="2">
        <f>ROUND(+'Phys. Thy.'!O129,0)</f>
        <v>44715</v>
      </c>
      <c r="H32" s="2">
        <f>ROUND(+'Phys. Thy.'!F129,0)</f>
        <v>114364</v>
      </c>
      <c r="I32" s="7">
        <f t="shared" si="1"/>
        <v>0.39</v>
      </c>
      <c r="J32" s="7"/>
      <c r="K32" s="8">
        <f t="shared" si="2"/>
        <v>5.4100000000000002E-2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Thy.'!O28,0)</f>
        <v>933</v>
      </c>
      <c r="E33" s="2">
        <f>ROUND(+'Phys. Thy.'!F28,0)</f>
        <v>29106</v>
      </c>
      <c r="F33" s="7">
        <f t="shared" si="0"/>
        <v>0.03</v>
      </c>
      <c r="G33" s="2">
        <f>ROUND(+'Phys. Thy.'!O130,0)</f>
        <v>356</v>
      </c>
      <c r="H33" s="2">
        <f>ROUND(+'Phys. Thy.'!F130,0)</f>
        <v>54817</v>
      </c>
      <c r="I33" s="7">
        <f t="shared" si="1"/>
        <v>0.01</v>
      </c>
      <c r="J33" s="7"/>
      <c r="K33" s="8">
        <f t="shared" si="2"/>
        <v>-0.66669999999999996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Thy.'!O29,0)</f>
        <v>8650</v>
      </c>
      <c r="E34" s="2">
        <f>ROUND(+'Phys. Thy.'!F29,0)</f>
        <v>11702</v>
      </c>
      <c r="F34" s="7">
        <f t="shared" si="0"/>
        <v>0.74</v>
      </c>
      <c r="G34" s="2">
        <f>ROUND(+'Phys. Thy.'!O131,0)</f>
        <v>6749</v>
      </c>
      <c r="H34" s="2">
        <f>ROUND(+'Phys. Thy.'!F131,0)</f>
        <v>11697</v>
      </c>
      <c r="I34" s="7">
        <f t="shared" si="1"/>
        <v>0.57999999999999996</v>
      </c>
      <c r="J34" s="7"/>
      <c r="K34" s="8">
        <f t="shared" si="2"/>
        <v>-0.2162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Thy.'!O30,0)</f>
        <v>0</v>
      </c>
      <c r="E35" s="2">
        <f>ROUND(+'Phys. Thy.'!F30,0)</f>
        <v>0</v>
      </c>
      <c r="F35" s="7" t="str">
        <f t="shared" si="0"/>
        <v/>
      </c>
      <c r="G35" s="2">
        <f>ROUND(+'Phys. Thy.'!O132,0)</f>
        <v>0</v>
      </c>
      <c r="H35" s="2">
        <f>ROUND(+'Phys. Thy.'!F132,0)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Thy.'!O31,0)</f>
        <v>7117</v>
      </c>
      <c r="E36" s="2">
        <f>ROUND(+'Phys. Thy.'!F31,0)</f>
        <v>4879</v>
      </c>
      <c r="F36" s="7">
        <f t="shared" si="0"/>
        <v>1.46</v>
      </c>
      <c r="G36" s="2">
        <f>ROUND(+'Phys. Thy.'!O133,0)</f>
        <v>4660</v>
      </c>
      <c r="H36" s="2">
        <f>ROUND(+'Phys. Thy.'!F133,0)</f>
        <v>6931</v>
      </c>
      <c r="I36" s="7">
        <f t="shared" si="1"/>
        <v>0.67</v>
      </c>
      <c r="J36" s="7"/>
      <c r="K36" s="8">
        <f t="shared" si="2"/>
        <v>-0.54110000000000003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Thy.'!O32,0)</f>
        <v>3055</v>
      </c>
      <c r="E37" s="2">
        <f>ROUND(+'Phys. Thy.'!F32,0)</f>
        <v>159595</v>
      </c>
      <c r="F37" s="7">
        <f t="shared" si="0"/>
        <v>0.02</v>
      </c>
      <c r="G37" s="2">
        <f>ROUND(+'Phys. Thy.'!O134,0)</f>
        <v>4799</v>
      </c>
      <c r="H37" s="2">
        <f>ROUND(+'Phys. Thy.'!F134,0)</f>
        <v>169535</v>
      </c>
      <c r="I37" s="7">
        <f t="shared" si="1"/>
        <v>0.03</v>
      </c>
      <c r="J37" s="7"/>
      <c r="K37" s="8">
        <f t="shared" si="2"/>
        <v>0.5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Thy.'!O33,0)</f>
        <v>5418</v>
      </c>
      <c r="E38" s="2">
        <f>ROUND(+'Phys. Thy.'!F33,0)</f>
        <v>5602</v>
      </c>
      <c r="F38" s="7">
        <f t="shared" si="0"/>
        <v>0.97</v>
      </c>
      <c r="G38" s="2">
        <f>ROUND(+'Phys. Thy.'!O135,0)</f>
        <v>995</v>
      </c>
      <c r="H38" s="2">
        <f>ROUND(+'Phys. Thy.'!F135,0)</f>
        <v>5235</v>
      </c>
      <c r="I38" s="7">
        <f t="shared" si="1"/>
        <v>0.19</v>
      </c>
      <c r="J38" s="7"/>
      <c r="K38" s="8">
        <f t="shared" si="2"/>
        <v>-0.80410000000000004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Thy.'!O34,0)</f>
        <v>8039</v>
      </c>
      <c r="E39" s="2">
        <f>ROUND(+'Phys. Thy.'!F34,0)</f>
        <v>3188773</v>
      </c>
      <c r="F39" s="7">
        <f t="shared" si="0"/>
        <v>0</v>
      </c>
      <c r="G39" s="2">
        <f>ROUND(+'Phys. Thy.'!O136,0)</f>
        <v>3757</v>
      </c>
      <c r="H39" s="2">
        <f>ROUND(+'Phys. Thy.'!F136,0)</f>
        <v>3082308</v>
      </c>
      <c r="I39" s="7">
        <f t="shared" si="1"/>
        <v>0</v>
      </c>
      <c r="J39" s="7"/>
      <c r="K39" s="8" t="e">
        <f t="shared" si="2"/>
        <v>#DIV/0!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Thy.'!O35,0)</f>
        <v>36825</v>
      </c>
      <c r="E40" s="2">
        <f>ROUND(+'Phys. Thy.'!F35,0)</f>
        <v>24983</v>
      </c>
      <c r="F40" s="7">
        <f t="shared" si="0"/>
        <v>1.47</v>
      </c>
      <c r="G40" s="2">
        <f>ROUND(+'Phys. Thy.'!O137,0)</f>
        <v>11446</v>
      </c>
      <c r="H40" s="2">
        <f>ROUND(+'Phys. Thy.'!F137,0)</f>
        <v>35020</v>
      </c>
      <c r="I40" s="7">
        <f t="shared" si="1"/>
        <v>0.33</v>
      </c>
      <c r="J40" s="7"/>
      <c r="K40" s="8">
        <f t="shared" si="2"/>
        <v>-0.77549999999999997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Thy.'!O36,0)</f>
        <v>3259</v>
      </c>
      <c r="E41" s="2">
        <f>ROUND(+'Phys. Thy.'!F36,0)</f>
        <v>17859</v>
      </c>
      <c r="F41" s="7">
        <f t="shared" si="0"/>
        <v>0.18</v>
      </c>
      <c r="G41" s="2">
        <f>ROUND(+'Phys. Thy.'!O138,0)</f>
        <v>1828</v>
      </c>
      <c r="H41" s="2">
        <f>ROUND(+'Phys. Thy.'!F138,0)</f>
        <v>17095</v>
      </c>
      <c r="I41" s="7">
        <f t="shared" si="1"/>
        <v>0.11</v>
      </c>
      <c r="J41" s="7"/>
      <c r="K41" s="8">
        <f t="shared" si="2"/>
        <v>-0.38890000000000002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Thy.'!O37,0)</f>
        <v>10745</v>
      </c>
      <c r="E42" s="2">
        <f>ROUND(+'Phys. Thy.'!F37,0)</f>
        <v>41171</v>
      </c>
      <c r="F42" s="7">
        <f t="shared" si="0"/>
        <v>0.26</v>
      </c>
      <c r="G42" s="2">
        <f>ROUND(+'Phys. Thy.'!O139,0)</f>
        <v>6820</v>
      </c>
      <c r="H42" s="2">
        <f>ROUND(+'Phys. Thy.'!F139,0)</f>
        <v>44068</v>
      </c>
      <c r="I42" s="7">
        <f t="shared" si="1"/>
        <v>0.15</v>
      </c>
      <c r="J42" s="7"/>
      <c r="K42" s="8">
        <f t="shared" si="2"/>
        <v>-0.42309999999999998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Thy.'!O38,0)</f>
        <v>0</v>
      </c>
      <c r="E43" s="2">
        <f>ROUND(+'Phys. Thy.'!F38,0)</f>
        <v>0</v>
      </c>
      <c r="F43" s="7" t="str">
        <f t="shared" si="0"/>
        <v/>
      </c>
      <c r="G43" s="2">
        <f>ROUND(+'Phys. Thy.'!O140,0)</f>
        <v>0</v>
      </c>
      <c r="H43" s="2">
        <f>ROUND(+'Phys. Thy.'!F140,0)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Thy.'!O39,0)</f>
        <v>0</v>
      </c>
      <c r="E44" s="2">
        <f>ROUND(+'Phys. Thy.'!F39,0)</f>
        <v>4809</v>
      </c>
      <c r="F44" s="7" t="str">
        <f t="shared" si="0"/>
        <v/>
      </c>
      <c r="G44" s="2">
        <f>ROUND(+'Phys. Thy.'!O141,0)</f>
        <v>0</v>
      </c>
      <c r="H44" s="2">
        <f>ROUND(+'Phys. Thy.'!F141,0)</f>
        <v>5176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Thy.'!O40,0)</f>
        <v>4126</v>
      </c>
      <c r="E45" s="2">
        <f>ROUND(+'Phys. Thy.'!F40,0)</f>
        <v>23283</v>
      </c>
      <c r="F45" s="7">
        <f t="shared" si="0"/>
        <v>0.18</v>
      </c>
      <c r="G45" s="2">
        <f>ROUND(+'Phys. Thy.'!O142,0)</f>
        <v>6779</v>
      </c>
      <c r="H45" s="2">
        <f>ROUND(+'Phys. Thy.'!F142,0)</f>
        <v>22264</v>
      </c>
      <c r="I45" s="7">
        <f t="shared" si="1"/>
        <v>0.3</v>
      </c>
      <c r="J45" s="7"/>
      <c r="K45" s="8">
        <f t="shared" si="2"/>
        <v>0.66669999999999996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Thy.'!O41,0)</f>
        <v>0</v>
      </c>
      <c r="E46" s="2">
        <f>ROUND(+'Phys. Thy.'!F41,0)</f>
        <v>3008</v>
      </c>
      <c r="F46" s="7" t="str">
        <f t="shared" si="0"/>
        <v/>
      </c>
      <c r="G46" s="2">
        <f>ROUND(+'Phys. Thy.'!O143,0)</f>
        <v>0</v>
      </c>
      <c r="H46" s="2">
        <f>ROUND(+'Phys. Thy.'!F143,0)</f>
        <v>3349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Thy.'!O42,0)</f>
        <v>2385</v>
      </c>
      <c r="E47" s="2">
        <f>ROUND(+'Phys. Thy.'!F42,0)</f>
        <v>4786</v>
      </c>
      <c r="F47" s="7">
        <f t="shared" si="0"/>
        <v>0.5</v>
      </c>
      <c r="G47" s="2">
        <f>ROUND(+'Phys. Thy.'!O144,0)</f>
        <v>11356</v>
      </c>
      <c r="H47" s="2">
        <f>ROUND(+'Phys. Thy.'!F144,0)</f>
        <v>8412</v>
      </c>
      <c r="I47" s="7">
        <f t="shared" si="1"/>
        <v>1.35</v>
      </c>
      <c r="J47" s="7"/>
      <c r="K47" s="8">
        <f t="shared" si="2"/>
        <v>1.7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Thy.'!O43,0)</f>
        <v>0</v>
      </c>
      <c r="E48" s="2">
        <f>ROUND(+'Phys. Thy.'!F43,0)</f>
        <v>0</v>
      </c>
      <c r="F48" s="7" t="str">
        <f t="shared" si="0"/>
        <v/>
      </c>
      <c r="G48" s="2">
        <f>ROUND(+'Phys. Thy.'!O145,0)</f>
        <v>0</v>
      </c>
      <c r="H48" s="2">
        <f>ROUND(+'Phys. Thy.'!F145,0)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Thy.'!O44,0)</f>
        <v>0</v>
      </c>
      <c r="E49" s="2">
        <f>ROUND(+'Phys. Thy.'!F44,0)</f>
        <v>8854</v>
      </c>
      <c r="F49" s="7" t="str">
        <f t="shared" si="0"/>
        <v/>
      </c>
      <c r="G49" s="2">
        <f>ROUND(+'Phys. Thy.'!O146,0)</f>
        <v>6</v>
      </c>
      <c r="H49" s="2">
        <f>ROUND(+'Phys. Thy.'!F146,0)</f>
        <v>49805</v>
      </c>
      <c r="I49" s="7">
        <f t="shared" si="1"/>
        <v>0</v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Thy.'!O45,0)</f>
        <v>11576</v>
      </c>
      <c r="E50" s="2">
        <f>ROUND(+'Phys. Thy.'!F45,0)</f>
        <v>181359</v>
      </c>
      <c r="F50" s="7">
        <f t="shared" si="0"/>
        <v>0.06</v>
      </c>
      <c r="G50" s="2">
        <f>ROUND(+'Phys. Thy.'!O147,0)</f>
        <v>13938</v>
      </c>
      <c r="H50" s="2">
        <f>ROUND(+'Phys. Thy.'!F147,0)</f>
        <v>193690</v>
      </c>
      <c r="I50" s="7">
        <f t="shared" si="1"/>
        <v>7.0000000000000007E-2</v>
      </c>
      <c r="J50" s="7"/>
      <c r="K50" s="8">
        <f t="shared" si="2"/>
        <v>0.16669999999999999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Thy.'!O46,0)</f>
        <v>0</v>
      </c>
      <c r="E51" s="2">
        <f>ROUND(+'Phys. Thy.'!F46,0)</f>
        <v>0</v>
      </c>
      <c r="F51" s="7" t="str">
        <f t="shared" si="0"/>
        <v/>
      </c>
      <c r="G51" s="2">
        <f>ROUND(+'Phys. Thy.'!O148,0)</f>
        <v>0</v>
      </c>
      <c r="H51" s="2">
        <f>ROUND(+'Phys. Thy.'!F148,0)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Thy.'!O47,0)</f>
        <v>945</v>
      </c>
      <c r="E52" s="2">
        <f>ROUND(+'Phys. Thy.'!F47,0)</f>
        <v>81604</v>
      </c>
      <c r="F52" s="7">
        <f t="shared" si="0"/>
        <v>0.01</v>
      </c>
      <c r="G52" s="2">
        <f>ROUND(+'Phys. Thy.'!O149,0)</f>
        <v>10393</v>
      </c>
      <c r="H52" s="2">
        <f>ROUND(+'Phys. Thy.'!F149,0)</f>
        <v>74842</v>
      </c>
      <c r="I52" s="7">
        <f t="shared" si="1"/>
        <v>0.14000000000000001</v>
      </c>
      <c r="J52" s="7"/>
      <c r="K52" s="8">
        <f t="shared" si="2"/>
        <v>13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Thy.'!O48,0)</f>
        <v>8007</v>
      </c>
      <c r="E53" s="2">
        <f>ROUND(+'Phys. Thy.'!F48,0)</f>
        <v>0</v>
      </c>
      <c r="F53" s="7" t="str">
        <f t="shared" si="0"/>
        <v/>
      </c>
      <c r="G53" s="2">
        <f>ROUND(+'Phys. Thy.'!O150,0)</f>
        <v>10517</v>
      </c>
      <c r="H53" s="2">
        <f>ROUND(+'Phys. Thy.'!F150,0)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Thy.'!O49,0)</f>
        <v>9396</v>
      </c>
      <c r="E54" s="2">
        <f>ROUND(+'Phys. Thy.'!F49,0)</f>
        <v>43226</v>
      </c>
      <c r="F54" s="7">
        <f t="shared" si="0"/>
        <v>0.22</v>
      </c>
      <c r="G54" s="2">
        <f>ROUND(+'Phys. Thy.'!O151,0)</f>
        <v>11153</v>
      </c>
      <c r="H54" s="2">
        <f>ROUND(+'Phys. Thy.'!F151,0)</f>
        <v>45768</v>
      </c>
      <c r="I54" s="7">
        <f t="shared" si="1"/>
        <v>0.24</v>
      </c>
      <c r="J54" s="7"/>
      <c r="K54" s="8">
        <f t="shared" si="2"/>
        <v>9.0899999999999995E-2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Thy.'!O50,0)</f>
        <v>8978</v>
      </c>
      <c r="E55" s="2">
        <f>ROUND(+'Phys. Thy.'!F50,0)</f>
        <v>16345</v>
      </c>
      <c r="F55" s="7">
        <f t="shared" si="0"/>
        <v>0.55000000000000004</v>
      </c>
      <c r="G55" s="2">
        <f>ROUND(+'Phys. Thy.'!O152,0)</f>
        <v>9780</v>
      </c>
      <c r="H55" s="2">
        <f>ROUND(+'Phys. Thy.'!F152,0)</f>
        <v>15720</v>
      </c>
      <c r="I55" s="7">
        <f t="shared" si="1"/>
        <v>0.62</v>
      </c>
      <c r="J55" s="7"/>
      <c r="K55" s="8">
        <f t="shared" si="2"/>
        <v>0.1273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Thy.'!O51,0)</f>
        <v>1099</v>
      </c>
      <c r="E56" s="2">
        <f>ROUND(+'Phys. Thy.'!F51,0)</f>
        <v>4222</v>
      </c>
      <c r="F56" s="7">
        <f t="shared" si="0"/>
        <v>0.26</v>
      </c>
      <c r="G56" s="2">
        <f>ROUND(+'Phys. Thy.'!O153,0)</f>
        <v>-28389</v>
      </c>
      <c r="H56" s="2">
        <f>ROUND(+'Phys. Thy.'!F153,0)</f>
        <v>7750</v>
      </c>
      <c r="I56" s="7">
        <f t="shared" si="1"/>
        <v>-3.66</v>
      </c>
      <c r="J56" s="7"/>
      <c r="K56" s="8">
        <f t="shared" si="2"/>
        <v>-15.0769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Thy.'!O52,0)</f>
        <v>4164</v>
      </c>
      <c r="E57" s="2">
        <f>ROUND(+'Phys. Thy.'!F52,0)</f>
        <v>0</v>
      </c>
      <c r="F57" s="7" t="str">
        <f t="shared" si="0"/>
        <v/>
      </c>
      <c r="G57" s="2">
        <f>ROUND(+'Phys. Thy.'!O154,0)</f>
        <v>5714</v>
      </c>
      <c r="H57" s="2">
        <f>ROUND(+'Phys. Thy.'!F154,0)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Thy.'!O53,0)</f>
        <v>0</v>
      </c>
      <c r="E58" s="2">
        <f>ROUND(+'Phys. Thy.'!F53,0)</f>
        <v>84869</v>
      </c>
      <c r="F58" s="7" t="str">
        <f t="shared" si="0"/>
        <v/>
      </c>
      <c r="G58" s="2">
        <f>ROUND(+'Phys. Thy.'!O155,0)</f>
        <v>108</v>
      </c>
      <c r="H58" s="2">
        <f>ROUND(+'Phys. Thy.'!F155,0)</f>
        <v>90993</v>
      </c>
      <c r="I58" s="7">
        <f t="shared" si="1"/>
        <v>0</v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Thy.'!O54,0)</f>
        <v>14037</v>
      </c>
      <c r="E59" s="2">
        <f>ROUND(+'Phys. Thy.'!F54,0)</f>
        <v>31134</v>
      </c>
      <c r="F59" s="7">
        <f t="shared" si="0"/>
        <v>0.45</v>
      </c>
      <c r="G59" s="2">
        <f>ROUND(+'Phys. Thy.'!O156,0)</f>
        <v>12542</v>
      </c>
      <c r="H59" s="2">
        <f>ROUND(+'Phys. Thy.'!F156,0)</f>
        <v>33369</v>
      </c>
      <c r="I59" s="7">
        <f t="shared" si="1"/>
        <v>0.38</v>
      </c>
      <c r="J59" s="7"/>
      <c r="K59" s="8">
        <f t="shared" si="2"/>
        <v>-0.15559999999999999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Thy.'!O55,0)</f>
        <v>0</v>
      </c>
      <c r="E60" s="2">
        <f>ROUND(+'Phys. Thy.'!F55,0)</f>
        <v>0</v>
      </c>
      <c r="F60" s="7" t="str">
        <f t="shared" si="0"/>
        <v/>
      </c>
      <c r="G60" s="2">
        <f>ROUND(+'Phys. Thy.'!O157,0)</f>
        <v>0</v>
      </c>
      <c r="H60" s="2">
        <f>ROUND(+'Phys. Thy.'!F157,0)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Thy.'!O56,0)</f>
        <v>6718</v>
      </c>
      <c r="E61" s="2">
        <f>ROUND(+'Phys. Thy.'!F56,0)</f>
        <v>25105</v>
      </c>
      <c r="F61" s="7">
        <f t="shared" si="0"/>
        <v>0.27</v>
      </c>
      <c r="G61" s="2">
        <f>ROUND(+'Phys. Thy.'!O158,0)</f>
        <v>22242</v>
      </c>
      <c r="H61" s="2">
        <f>ROUND(+'Phys. Thy.'!F158,0)</f>
        <v>27018</v>
      </c>
      <c r="I61" s="7">
        <f t="shared" si="1"/>
        <v>0.82</v>
      </c>
      <c r="J61" s="7"/>
      <c r="K61" s="8">
        <f t="shared" si="2"/>
        <v>2.0369999999999999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Thy.'!O57,0)</f>
        <v>32172</v>
      </c>
      <c r="E62" s="2">
        <f>ROUND(+'Phys. Thy.'!F57,0)</f>
        <v>194863</v>
      </c>
      <c r="F62" s="7">
        <f t="shared" si="0"/>
        <v>0.17</v>
      </c>
      <c r="G62" s="2">
        <f>ROUND(+'Phys. Thy.'!O159,0)</f>
        <v>25031</v>
      </c>
      <c r="H62" s="2">
        <f>ROUND(+'Phys. Thy.'!F159,0)</f>
        <v>202613</v>
      </c>
      <c r="I62" s="7">
        <f t="shared" si="1"/>
        <v>0.12</v>
      </c>
      <c r="J62" s="7"/>
      <c r="K62" s="8">
        <f t="shared" si="2"/>
        <v>-0.29409999999999997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Thy.'!O58,0)</f>
        <v>4772</v>
      </c>
      <c r="E63" s="2">
        <f>ROUND(+'Phys. Thy.'!F58,0)</f>
        <v>9180</v>
      </c>
      <c r="F63" s="7">
        <f t="shared" si="0"/>
        <v>0.52</v>
      </c>
      <c r="G63" s="2">
        <f>ROUND(+'Phys. Thy.'!O160,0)</f>
        <v>2407</v>
      </c>
      <c r="H63" s="2">
        <f>ROUND(+'Phys. Thy.'!F160,0)</f>
        <v>9737</v>
      </c>
      <c r="I63" s="7">
        <f t="shared" si="1"/>
        <v>0.25</v>
      </c>
      <c r="J63" s="7"/>
      <c r="K63" s="8">
        <f t="shared" si="2"/>
        <v>-0.51919999999999999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Thy.'!O59,0)</f>
        <v>7</v>
      </c>
      <c r="E64" s="2">
        <f>ROUND(+'Phys. Thy.'!F59,0)</f>
        <v>17029</v>
      </c>
      <c r="F64" s="7">
        <f t="shared" si="0"/>
        <v>0</v>
      </c>
      <c r="G64" s="2">
        <f>ROUND(+'Phys. Thy.'!O161,0)</f>
        <v>13</v>
      </c>
      <c r="H64" s="2">
        <f>ROUND(+'Phys. Thy.'!F161,0)</f>
        <v>14514</v>
      </c>
      <c r="I64" s="7">
        <f t="shared" si="1"/>
        <v>0</v>
      </c>
      <c r="J64" s="7"/>
      <c r="K64" s="8" t="e">
        <f t="shared" si="2"/>
        <v>#DIV/0!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Thy.'!O60,0)</f>
        <v>811</v>
      </c>
      <c r="E65" s="2">
        <f>ROUND(+'Phys. Thy.'!F60,0)</f>
        <v>4076</v>
      </c>
      <c r="F65" s="7">
        <f t="shared" si="0"/>
        <v>0.2</v>
      </c>
      <c r="G65" s="2">
        <f>ROUND(+'Phys. Thy.'!O162,0)</f>
        <v>5501</v>
      </c>
      <c r="H65" s="2">
        <f>ROUND(+'Phys. Thy.'!F162,0)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Thy.'!O61,0)</f>
        <v>115</v>
      </c>
      <c r="E66" s="2">
        <f>ROUND(+'Phys. Thy.'!F61,0)</f>
        <v>12329</v>
      </c>
      <c r="F66" s="7">
        <f t="shared" si="0"/>
        <v>0.01</v>
      </c>
      <c r="G66" s="2">
        <f>ROUND(+'Phys. Thy.'!O163,0)</f>
        <v>0</v>
      </c>
      <c r="H66" s="2">
        <f>ROUND(+'Phys. Thy.'!F163,0)</f>
        <v>11836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Thy.'!O62,0)</f>
        <v>10930</v>
      </c>
      <c r="E67" s="2">
        <f>ROUND(+'Phys. Thy.'!F62,0)</f>
        <v>10703</v>
      </c>
      <c r="F67" s="7">
        <f t="shared" si="0"/>
        <v>1.02</v>
      </c>
      <c r="G67" s="2">
        <f>ROUND(+'Phys. Thy.'!O164,0)</f>
        <v>7814</v>
      </c>
      <c r="H67" s="2">
        <f>ROUND(+'Phys. Thy.'!F164,0)</f>
        <v>10795</v>
      </c>
      <c r="I67" s="7">
        <f t="shared" si="1"/>
        <v>0.72</v>
      </c>
      <c r="J67" s="7"/>
      <c r="K67" s="8">
        <f t="shared" si="2"/>
        <v>-0.29409999999999997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Thy.'!O63,0)</f>
        <v>26195</v>
      </c>
      <c r="E68" s="2">
        <f>ROUND(+'Phys. Thy.'!F63,0)</f>
        <v>53850</v>
      </c>
      <c r="F68" s="7">
        <f t="shared" si="0"/>
        <v>0.49</v>
      </c>
      <c r="G68" s="2">
        <f>ROUND(+'Phys. Thy.'!O165,0)</f>
        <v>47282</v>
      </c>
      <c r="H68" s="2">
        <f>ROUND(+'Phys. Thy.'!F165,0)</f>
        <v>53556</v>
      </c>
      <c r="I68" s="7">
        <f t="shared" si="1"/>
        <v>0.88</v>
      </c>
      <c r="J68" s="7"/>
      <c r="K68" s="8">
        <f t="shared" si="2"/>
        <v>0.79590000000000005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Thy.'!O64,0)</f>
        <v>0</v>
      </c>
      <c r="E69" s="2">
        <f>ROUND(+'Phys. Thy.'!F64,0)</f>
        <v>0</v>
      </c>
      <c r="F69" s="7" t="str">
        <f t="shared" si="0"/>
        <v/>
      </c>
      <c r="G69" s="2">
        <f>ROUND(+'Phys. Thy.'!O166,0)</f>
        <v>2317</v>
      </c>
      <c r="H69" s="2">
        <f>ROUND(+'Phys. Thy.'!F166,0)</f>
        <v>18274</v>
      </c>
      <c r="I69" s="7">
        <f t="shared" si="1"/>
        <v>0.13</v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Thy.'!O65,0)</f>
        <v>14391</v>
      </c>
      <c r="E70" s="2">
        <f>ROUND(+'Phys. Thy.'!F65,0)</f>
        <v>203062</v>
      </c>
      <c r="F70" s="7">
        <f t="shared" si="0"/>
        <v>7.0000000000000007E-2</v>
      </c>
      <c r="G70" s="2">
        <f>ROUND(+'Phys. Thy.'!O167,0)</f>
        <v>17196</v>
      </c>
      <c r="H70" s="2">
        <f>ROUND(+'Phys. Thy.'!F167,0)</f>
        <v>227091</v>
      </c>
      <c r="I70" s="7">
        <f t="shared" si="1"/>
        <v>0.08</v>
      </c>
      <c r="J70" s="7"/>
      <c r="K70" s="8">
        <f t="shared" si="2"/>
        <v>0.1429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Thy.'!O66,0)</f>
        <v>14874</v>
      </c>
      <c r="E71" s="2">
        <f>ROUND(+'Phys. Thy.'!F66,0)</f>
        <v>16408</v>
      </c>
      <c r="F71" s="7">
        <f t="shared" si="0"/>
        <v>0.91</v>
      </c>
      <c r="G71" s="2">
        <f>ROUND(+'Phys. Thy.'!O168,0)</f>
        <v>12710</v>
      </c>
      <c r="H71" s="2">
        <f>ROUND(+'Phys. Thy.'!F168,0)</f>
        <v>15059</v>
      </c>
      <c r="I71" s="7">
        <f t="shared" si="1"/>
        <v>0.84</v>
      </c>
      <c r="J71" s="7"/>
      <c r="K71" s="8">
        <f t="shared" si="2"/>
        <v>-7.6899999999999996E-2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Thy.'!O67,0)</f>
        <v>108747</v>
      </c>
      <c r="E72" s="2">
        <f>ROUND(+'Phys. Thy.'!F67,0)</f>
        <v>9911</v>
      </c>
      <c r="F72" s="7">
        <f t="shared" si="0"/>
        <v>10.97</v>
      </c>
      <c r="G72" s="2">
        <f>ROUND(+'Phys. Thy.'!O169,0)</f>
        <v>73331</v>
      </c>
      <c r="H72" s="2">
        <f>ROUND(+'Phys. Thy.'!F169,0)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Thy.'!O68,0)</f>
        <v>43787</v>
      </c>
      <c r="E73" s="2">
        <f>ROUND(+'Phys. Thy.'!F68,0)</f>
        <v>143796</v>
      </c>
      <c r="F73" s="7">
        <f t="shared" si="0"/>
        <v>0.3</v>
      </c>
      <c r="G73" s="2">
        <f>ROUND(+'Phys. Thy.'!O170,0)</f>
        <v>890155</v>
      </c>
      <c r="H73" s="2">
        <f>ROUND(+'Phys. Thy.'!F170,0)</f>
        <v>146555</v>
      </c>
      <c r="I73" s="7">
        <f t="shared" si="1"/>
        <v>6.07</v>
      </c>
      <c r="J73" s="7"/>
      <c r="K73" s="8">
        <f t="shared" si="2"/>
        <v>19.2333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Thy.'!O69,0)</f>
        <v>0</v>
      </c>
      <c r="E74" s="2">
        <f>ROUND(+'Phys. Thy.'!F69,0)</f>
        <v>0</v>
      </c>
      <c r="F74" s="7" t="str">
        <f t="shared" si="0"/>
        <v/>
      </c>
      <c r="G74" s="2">
        <f>ROUND(+'Phys. Thy.'!O171,0)</f>
        <v>2133</v>
      </c>
      <c r="H74" s="2">
        <f>ROUND(+'Phys. Thy.'!F171,0)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Thy.'!O70,0)</f>
        <v>52726</v>
      </c>
      <c r="E75" s="2">
        <f>ROUND(+'Phys. Thy.'!F70,0)</f>
        <v>0</v>
      </c>
      <c r="F75" s="7" t="str">
        <f t="shared" ref="F75:F108" si="3">IF(D75=0,"",IF(E75=0,"",ROUND(D75/E75,2)))</f>
        <v/>
      </c>
      <c r="G75" s="2">
        <f>ROUND(+'Phys. Thy.'!O172,0)</f>
        <v>22894</v>
      </c>
      <c r="H75" s="2">
        <f>ROUND(+'Phys. Thy.'!F172,0)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Thy.'!O71,0)</f>
        <v>14275</v>
      </c>
      <c r="E76" s="2">
        <f>ROUND(+'Phys. Thy.'!F71,0)</f>
        <v>5503</v>
      </c>
      <c r="F76" s="7">
        <f t="shared" si="3"/>
        <v>2.59</v>
      </c>
      <c r="G76" s="2">
        <f>ROUND(+'Phys. Thy.'!O173,0)</f>
        <v>12325</v>
      </c>
      <c r="H76" s="2">
        <f>ROUND(+'Phys. Thy.'!F173,0)</f>
        <v>5852</v>
      </c>
      <c r="I76" s="7">
        <f t="shared" si="4"/>
        <v>2.11</v>
      </c>
      <c r="J76" s="7"/>
      <c r="K76" s="8">
        <f t="shared" si="5"/>
        <v>-0.18529999999999999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Thy.'!O72,0)</f>
        <v>0</v>
      </c>
      <c r="E77" s="2">
        <f>ROUND(+'Phys. Thy.'!F72,0)</f>
        <v>0</v>
      </c>
      <c r="F77" s="7" t="str">
        <f t="shared" si="3"/>
        <v/>
      </c>
      <c r="G77" s="2">
        <f>ROUND(+'Phys. Thy.'!O174,0)</f>
        <v>0</v>
      </c>
      <c r="H77" s="2">
        <f>ROUND(+'Phys. Thy.'!F174,0)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Thy.'!O73,0)</f>
        <v>17665</v>
      </c>
      <c r="E78" s="2">
        <f>ROUND(+'Phys. Thy.'!F73,0)</f>
        <v>93961</v>
      </c>
      <c r="F78" s="7">
        <f t="shared" si="3"/>
        <v>0.19</v>
      </c>
      <c r="G78" s="2">
        <f>ROUND(+'Phys. Thy.'!O175,0)</f>
        <v>12307</v>
      </c>
      <c r="H78" s="2">
        <f>ROUND(+'Phys. Thy.'!F175,0)</f>
        <v>76968</v>
      </c>
      <c r="I78" s="7">
        <f t="shared" si="4"/>
        <v>0.16</v>
      </c>
      <c r="J78" s="7"/>
      <c r="K78" s="8">
        <f t="shared" si="5"/>
        <v>-0.15790000000000001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Thy.'!O74,0)</f>
        <v>20095</v>
      </c>
      <c r="E79" s="2">
        <f>ROUND(+'Phys. Thy.'!F74,0)</f>
        <v>134790</v>
      </c>
      <c r="F79" s="7">
        <f t="shared" si="3"/>
        <v>0.15</v>
      </c>
      <c r="G79" s="2">
        <f>ROUND(+'Phys. Thy.'!O176,0)</f>
        <v>10701</v>
      </c>
      <c r="H79" s="2">
        <f>ROUND(+'Phys. Thy.'!F176,0)</f>
        <v>135758</v>
      </c>
      <c r="I79" s="7">
        <f t="shared" si="4"/>
        <v>0.08</v>
      </c>
      <c r="J79" s="7"/>
      <c r="K79" s="8">
        <f t="shared" si="5"/>
        <v>-0.4667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Thy.'!O75,0)</f>
        <v>27129</v>
      </c>
      <c r="E80" s="2">
        <f>ROUND(+'Phys. Thy.'!F75,0)</f>
        <v>31482</v>
      </c>
      <c r="F80" s="7">
        <f t="shared" si="3"/>
        <v>0.86</v>
      </c>
      <c r="G80" s="2">
        <f>ROUND(+'Phys. Thy.'!O177,0)</f>
        <v>36728</v>
      </c>
      <c r="H80" s="2">
        <f>ROUND(+'Phys. Thy.'!F177,0)</f>
        <v>33106</v>
      </c>
      <c r="I80" s="7">
        <f t="shared" si="4"/>
        <v>1.1100000000000001</v>
      </c>
      <c r="J80" s="7"/>
      <c r="K80" s="8">
        <f t="shared" si="5"/>
        <v>0.29070000000000001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Thy.'!O76,0)</f>
        <v>8584</v>
      </c>
      <c r="E81" s="2">
        <f>ROUND(+'Phys. Thy.'!F76,0)</f>
        <v>0</v>
      </c>
      <c r="F81" s="7" t="str">
        <f t="shared" si="3"/>
        <v/>
      </c>
      <c r="G81" s="2">
        <f>ROUND(+'Phys. Thy.'!O178,0)</f>
        <v>5668</v>
      </c>
      <c r="H81" s="2">
        <f>ROUND(+'Phys. Thy.'!F178,0)</f>
        <v>5742</v>
      </c>
      <c r="I81" s="7">
        <f t="shared" si="4"/>
        <v>0.99</v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Thy.'!O77,0)</f>
        <v>3085</v>
      </c>
      <c r="E82" s="2">
        <f>ROUND(+'Phys. Thy.'!F77,0)</f>
        <v>8666</v>
      </c>
      <c r="F82" s="7">
        <f t="shared" si="3"/>
        <v>0.36</v>
      </c>
      <c r="G82" s="2">
        <f>ROUND(+'Phys. Thy.'!O179,0)</f>
        <v>2866</v>
      </c>
      <c r="H82" s="2">
        <f>ROUND(+'Phys. Thy.'!F179,0)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Thy.'!O78,0)</f>
        <v>586</v>
      </c>
      <c r="E83" s="2">
        <f>ROUND(+'Phys. Thy.'!F78,0)</f>
        <v>0</v>
      </c>
      <c r="F83" s="7" t="str">
        <f t="shared" si="3"/>
        <v/>
      </c>
      <c r="G83" s="2">
        <f>ROUND(+'Phys. Thy.'!O180,0)</f>
        <v>217</v>
      </c>
      <c r="H83" s="2">
        <f>ROUND(+'Phys. Thy.'!F180,0)</f>
        <v>38236</v>
      </c>
      <c r="I83" s="7">
        <f t="shared" si="4"/>
        <v>0.01</v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Thy.'!O79,0)</f>
        <v>1996</v>
      </c>
      <c r="E84" s="2">
        <f>ROUND(+'Phys. Thy.'!F79,0)</f>
        <v>11848</v>
      </c>
      <c r="F84" s="7">
        <f t="shared" si="3"/>
        <v>0.17</v>
      </c>
      <c r="G84" s="2">
        <f>ROUND(+'Phys. Thy.'!O181,0)</f>
        <v>2030</v>
      </c>
      <c r="H84" s="2">
        <f>ROUND(+'Phys. Thy.'!F181,0)</f>
        <v>11357</v>
      </c>
      <c r="I84" s="7">
        <f t="shared" si="4"/>
        <v>0.18</v>
      </c>
      <c r="J84" s="7"/>
      <c r="K84" s="8">
        <f t="shared" si="5"/>
        <v>5.8799999999999998E-2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Thy.'!O80,0)</f>
        <v>779</v>
      </c>
      <c r="E85" s="2">
        <f>ROUND(+'Phys. Thy.'!F80,0)</f>
        <v>51194</v>
      </c>
      <c r="F85" s="7">
        <f t="shared" si="3"/>
        <v>0.02</v>
      </c>
      <c r="G85" s="2">
        <f>ROUND(+'Phys. Thy.'!O182,0)</f>
        <v>179</v>
      </c>
      <c r="H85" s="2">
        <f>ROUND(+'Phys. Thy.'!F182,0)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Thy.'!O81,0)</f>
        <v>0</v>
      </c>
      <c r="E86" s="2">
        <f>ROUND(+'Phys. Thy.'!F81,0)</f>
        <v>0</v>
      </c>
      <c r="F86" s="7" t="str">
        <f t="shared" si="3"/>
        <v/>
      </c>
      <c r="G86" s="2">
        <f>ROUND(+'Phys. Thy.'!O183,0)</f>
        <v>0</v>
      </c>
      <c r="H86" s="2">
        <f>ROUND(+'Phys. Thy.'!F183,0)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Thy.'!O82,0)</f>
        <v>9976</v>
      </c>
      <c r="E87" s="2">
        <f>ROUND(+'Phys. Thy.'!F82,0)</f>
        <v>34554</v>
      </c>
      <c r="F87" s="7">
        <f t="shared" si="3"/>
        <v>0.28999999999999998</v>
      </c>
      <c r="G87" s="2">
        <f>ROUND(+'Phys. Thy.'!O184,0)</f>
        <v>10544</v>
      </c>
      <c r="H87" s="2">
        <f>ROUND(+'Phys. Thy.'!F184,0)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Thy.'!O83,0)</f>
        <v>4906</v>
      </c>
      <c r="E88" s="2">
        <f>ROUND(+'Phys. Thy.'!F83,0)</f>
        <v>32330</v>
      </c>
      <c r="F88" s="7">
        <f t="shared" si="3"/>
        <v>0.15</v>
      </c>
      <c r="G88" s="2">
        <f>ROUND(+'Phys. Thy.'!O185,0)</f>
        <v>11007</v>
      </c>
      <c r="H88" s="2">
        <f>ROUND(+'Phys. Thy.'!F185,0)</f>
        <v>35691</v>
      </c>
      <c r="I88" s="7">
        <f t="shared" si="4"/>
        <v>0.31</v>
      </c>
      <c r="J88" s="7"/>
      <c r="K88" s="8">
        <f t="shared" si="5"/>
        <v>1.0667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Thy.'!O84,0)</f>
        <v>13031</v>
      </c>
      <c r="E89" s="2">
        <f>ROUND(+'Phys. Thy.'!F84,0)</f>
        <v>26426</v>
      </c>
      <c r="F89" s="7">
        <f t="shared" si="3"/>
        <v>0.49</v>
      </c>
      <c r="G89" s="2">
        <f>ROUND(+'Phys. Thy.'!O186,0)</f>
        <v>6956</v>
      </c>
      <c r="H89" s="2">
        <f>ROUND(+'Phys. Thy.'!F186,0)</f>
        <v>28695</v>
      </c>
      <c r="I89" s="7">
        <f t="shared" si="4"/>
        <v>0.24</v>
      </c>
      <c r="J89" s="7"/>
      <c r="K89" s="8">
        <f t="shared" si="5"/>
        <v>-0.51019999999999999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Thy.'!O85,0)</f>
        <v>8329</v>
      </c>
      <c r="E90" s="2">
        <f>ROUND(+'Phys. Thy.'!F85,0)</f>
        <v>0</v>
      </c>
      <c r="F90" s="7" t="str">
        <f t="shared" si="3"/>
        <v/>
      </c>
      <c r="G90" s="2">
        <f>ROUND(+'Phys. Thy.'!O187,0)</f>
        <v>7089</v>
      </c>
      <c r="H90" s="2">
        <f>ROUND(+'Phys. Thy.'!F187,0)</f>
        <v>11118</v>
      </c>
      <c r="I90" s="7">
        <f t="shared" si="4"/>
        <v>0.64</v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Thy.'!O86,0)</f>
        <v>10847</v>
      </c>
      <c r="E91" s="2">
        <f>ROUND(+'Phys. Thy.'!F86,0)</f>
        <v>25466</v>
      </c>
      <c r="F91" s="7">
        <f t="shared" si="3"/>
        <v>0.43</v>
      </c>
      <c r="G91" s="2">
        <f>ROUND(+'Phys. Thy.'!O188,0)</f>
        <v>9003</v>
      </c>
      <c r="H91" s="2">
        <f>ROUND(+'Phys. Thy.'!F188,0)</f>
        <v>27133</v>
      </c>
      <c r="I91" s="7">
        <f t="shared" si="4"/>
        <v>0.33</v>
      </c>
      <c r="J91" s="7"/>
      <c r="K91" s="8">
        <f t="shared" si="5"/>
        <v>-0.2326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Thy.'!O87,0)</f>
        <v>812</v>
      </c>
      <c r="E92" s="2">
        <f>ROUND(+'Phys. Thy.'!F87,0)</f>
        <v>2925</v>
      </c>
      <c r="F92" s="7">
        <f t="shared" si="3"/>
        <v>0.28000000000000003</v>
      </c>
      <c r="G92" s="2">
        <f>ROUND(+'Phys. Thy.'!O189,0)</f>
        <v>5906</v>
      </c>
      <c r="H92" s="2">
        <f>ROUND(+'Phys. Thy.'!F189,0)</f>
        <v>3814</v>
      </c>
      <c r="I92" s="7">
        <f t="shared" si="4"/>
        <v>1.55</v>
      </c>
      <c r="J92" s="7"/>
      <c r="K92" s="8">
        <f t="shared" si="5"/>
        <v>4.5357000000000003</v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Thy.'!O88,0)</f>
        <v>119</v>
      </c>
      <c r="E93" s="2">
        <f>ROUND(+'Phys. Thy.'!F88,0)</f>
        <v>104</v>
      </c>
      <c r="F93" s="7">
        <f t="shared" si="3"/>
        <v>1.1399999999999999</v>
      </c>
      <c r="G93" s="2">
        <f>ROUND(+'Phys. Thy.'!O190,0)</f>
        <v>81</v>
      </c>
      <c r="H93" s="2">
        <f>ROUND(+'Phys. Thy.'!F190,0)</f>
        <v>117</v>
      </c>
      <c r="I93" s="7">
        <f t="shared" si="4"/>
        <v>0.69</v>
      </c>
      <c r="J93" s="7"/>
      <c r="K93" s="8">
        <f t="shared" si="5"/>
        <v>-0.3947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Thy.'!O89,0)</f>
        <v>2977</v>
      </c>
      <c r="E94" s="2">
        <f>ROUND(+'Phys. Thy.'!F89,0)</f>
        <v>44020</v>
      </c>
      <c r="F94" s="7">
        <f t="shared" si="3"/>
        <v>7.0000000000000007E-2</v>
      </c>
      <c r="G94" s="2">
        <f>ROUND(+'Phys. Thy.'!O191,0)</f>
        <v>3518</v>
      </c>
      <c r="H94" s="2">
        <f>ROUND(+'Phys. Thy.'!F191,0)</f>
        <v>43280</v>
      </c>
      <c r="I94" s="7">
        <f t="shared" si="4"/>
        <v>0.08</v>
      </c>
      <c r="J94" s="7"/>
      <c r="K94" s="8">
        <f t="shared" si="5"/>
        <v>0.1429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Thy.'!O90,0)</f>
        <v>0</v>
      </c>
      <c r="E95" s="2">
        <f>ROUND(+'Phys. Thy.'!F90,0)</f>
        <v>0</v>
      </c>
      <c r="F95" s="7" t="str">
        <f t="shared" si="3"/>
        <v/>
      </c>
      <c r="G95" s="2">
        <f>ROUND(+'Phys. Thy.'!O192,0)</f>
        <v>0</v>
      </c>
      <c r="H95" s="2">
        <f>ROUND(+'Phys. Thy.'!F192,0)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Thy.'!O91,0)</f>
        <v>28082</v>
      </c>
      <c r="E96" s="2">
        <f>ROUND(+'Phys. Thy.'!F91,0)</f>
        <v>0</v>
      </c>
      <c r="F96" s="7" t="str">
        <f t="shared" si="3"/>
        <v/>
      </c>
      <c r="G96" s="2">
        <f>ROUND(+'Phys. Thy.'!O193,0)</f>
        <v>30925</v>
      </c>
      <c r="H96" s="2">
        <f>ROUND(+'Phys. Thy.'!F193,0)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Thy.'!O92,0)</f>
        <v>1624</v>
      </c>
      <c r="E97" s="2">
        <f>ROUND(+'Phys. Thy.'!F92,0)</f>
        <v>6822</v>
      </c>
      <c r="F97" s="7">
        <f t="shared" si="3"/>
        <v>0.24</v>
      </c>
      <c r="G97" s="2">
        <f>ROUND(+'Phys. Thy.'!O194,0)</f>
        <v>34900</v>
      </c>
      <c r="H97" s="2">
        <f>ROUND(+'Phys. Thy.'!F194,0)</f>
        <v>54514</v>
      </c>
      <c r="I97" s="7">
        <f t="shared" si="4"/>
        <v>0.64</v>
      </c>
      <c r="J97" s="7"/>
      <c r="K97" s="8">
        <f t="shared" si="5"/>
        <v>1.6667000000000001</v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Thy.'!O93,0)</f>
        <v>7883</v>
      </c>
      <c r="E98" s="2">
        <f>ROUND(+'Phys. Thy.'!F93,0)</f>
        <v>10850</v>
      </c>
      <c r="F98" s="7">
        <f t="shared" si="3"/>
        <v>0.73</v>
      </c>
      <c r="G98" s="2">
        <f>ROUND(+'Phys. Thy.'!O195,0)</f>
        <v>669</v>
      </c>
      <c r="H98" s="2">
        <f>ROUND(+'Phys. Thy.'!F195,0)</f>
        <v>4007</v>
      </c>
      <c r="I98" s="7">
        <f t="shared" si="4"/>
        <v>0.17</v>
      </c>
      <c r="J98" s="7"/>
      <c r="K98" s="8">
        <f t="shared" si="5"/>
        <v>-0.7671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Thy.'!O94,0)</f>
        <v>1434</v>
      </c>
      <c r="E99" s="2">
        <f>ROUND(+'Phys. Thy.'!F94,0)</f>
        <v>24700</v>
      </c>
      <c r="F99" s="7">
        <f t="shared" si="3"/>
        <v>0.06</v>
      </c>
      <c r="G99" s="2">
        <f>ROUND(+'Phys. Thy.'!O196,0)</f>
        <v>2039</v>
      </c>
      <c r="H99" s="2">
        <f>ROUND(+'Phys. Thy.'!F196,0)</f>
        <v>25362</v>
      </c>
      <c r="I99" s="7">
        <f t="shared" si="4"/>
        <v>0.08</v>
      </c>
      <c r="J99" s="7"/>
      <c r="K99" s="8">
        <f t="shared" si="5"/>
        <v>0.33329999999999999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Thy.'!O95,0)</f>
        <v>8346</v>
      </c>
      <c r="E100" s="2">
        <f>ROUND(+'Phys. Thy.'!F95,0)</f>
        <v>129915</v>
      </c>
      <c r="F100" s="7">
        <f t="shared" si="3"/>
        <v>0.06</v>
      </c>
      <c r="G100" s="2">
        <f>ROUND(+'Phys. Thy.'!O197,0)</f>
        <v>-356</v>
      </c>
      <c r="H100" s="2">
        <f>ROUND(+'Phys. Thy.'!F197,0)</f>
        <v>145768</v>
      </c>
      <c r="I100" s="7">
        <f t="shared" si="4"/>
        <v>0</v>
      </c>
      <c r="J100" s="7"/>
      <c r="K100" s="8">
        <f t="shared" si="5"/>
        <v>-1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Thy.'!O96,0)</f>
        <v>3670</v>
      </c>
      <c r="E101" s="2">
        <f>ROUND(+'Phys. Thy.'!F96,0)</f>
        <v>38220</v>
      </c>
      <c r="F101" s="7">
        <f t="shared" si="3"/>
        <v>0.1</v>
      </c>
      <c r="G101" s="2">
        <f>ROUND(+'Phys. Thy.'!O198,0)</f>
        <v>3356</v>
      </c>
      <c r="H101" s="2">
        <f>ROUND(+'Phys. Thy.'!F198,0)</f>
        <v>35848</v>
      </c>
      <c r="I101" s="7">
        <f t="shared" si="4"/>
        <v>0.09</v>
      </c>
      <c r="J101" s="7"/>
      <c r="K101" s="8">
        <f t="shared" si="5"/>
        <v>-0.1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Thy.'!O97,0)</f>
        <v>0</v>
      </c>
      <c r="E102" s="2">
        <f>ROUND(+'Phys. Thy.'!F97,0)</f>
        <v>0</v>
      </c>
      <c r="F102" s="7" t="str">
        <f t="shared" si="3"/>
        <v/>
      </c>
      <c r="G102" s="2">
        <f>ROUND(+'Phys. Thy.'!O199,0)</f>
        <v>0</v>
      </c>
      <c r="H102" s="2">
        <f>ROUND(+'Phys. Thy.'!F199,0)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Thy.'!O98,0)</f>
        <v>0</v>
      </c>
      <c r="E103" s="2">
        <f>ROUND(+'Phys. Thy.'!F98,0)</f>
        <v>0</v>
      </c>
      <c r="F103" s="7" t="str">
        <f t="shared" si="3"/>
        <v/>
      </c>
      <c r="G103" s="2">
        <f>ROUND(+'Phys. Thy.'!O200,0)</f>
        <v>0</v>
      </c>
      <c r="H103" s="2">
        <f>ROUND(+'Phys. Thy.'!F200,0)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Thy.'!O99,0)</f>
        <v>0</v>
      </c>
      <c r="E104" s="2">
        <f>ROUND(+'Phys. Thy.'!F99,0)</f>
        <v>0</v>
      </c>
      <c r="F104" s="7" t="str">
        <f t="shared" si="3"/>
        <v/>
      </c>
      <c r="G104" s="2">
        <f>ROUND(+'Phys. Thy.'!O201,0)</f>
        <v>0</v>
      </c>
      <c r="H104" s="2">
        <f>ROUND(+'Phys. Thy.'!F201,0)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Thy.'!O100,0)</f>
        <v>0</v>
      </c>
      <c r="E105" s="2">
        <f>ROUND(+'Phys. Thy.'!F100,0)</f>
        <v>0</v>
      </c>
      <c r="F105" s="7" t="str">
        <f t="shared" si="3"/>
        <v/>
      </c>
      <c r="G105" s="2">
        <f>ROUND(+'Phys. Thy.'!O202,0)</f>
        <v>0</v>
      </c>
      <c r="H105" s="2">
        <f>ROUND(+'Phys. Thy.'!F202,0)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Thy.'!O101,0)</f>
        <v>0</v>
      </c>
      <c r="E106" s="2">
        <f>ROUND(+'Phys. Thy.'!F101,0)</f>
        <v>0</v>
      </c>
      <c r="F106" s="7" t="str">
        <f t="shared" si="3"/>
        <v/>
      </c>
      <c r="G106" s="2">
        <f>ROUND(+'Phys. Thy.'!O203,0)</f>
        <v>0</v>
      </c>
      <c r="H106" s="2">
        <f>ROUND(+'Phys. Thy.'!F203,0)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Thy.'!O102,0)</f>
        <v>0</v>
      </c>
      <c r="E107" s="2">
        <f>ROUND(+'Phys. Thy.'!F102,0)</f>
        <v>0</v>
      </c>
      <c r="F107" s="7" t="str">
        <f t="shared" si="3"/>
        <v/>
      </c>
      <c r="G107" s="2">
        <f>ROUND(+'Phys. Thy.'!O204,0)</f>
        <v>0</v>
      </c>
      <c r="H107" s="2">
        <f>ROUND(+'Phys. Thy.'!F204,0)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922</v>
      </c>
      <c r="C108" t="str">
        <f>+'Phys. Thy.'!B103</f>
        <v>FAIRFAX EVERETT</v>
      </c>
      <c r="D108" s="2">
        <f>ROUND(+'Phys. Thy.'!O103,0)</f>
        <v>0</v>
      </c>
      <c r="E108" s="2">
        <f>ROUND(+'Phys. Thy.'!F103,0)</f>
        <v>0</v>
      </c>
      <c r="F108" s="7" t="str">
        <f t="shared" si="3"/>
        <v/>
      </c>
      <c r="G108" s="2">
        <f>ROUND(+'Phys. Thy.'!O205,0)</f>
        <v>0</v>
      </c>
      <c r="H108" s="2">
        <f>ROUND(+'Phys. Thy.'!F205,0)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Phys. Thy.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Physical Therapy Cost Center Screens</dc:title>
  <dc:subject>2014 comparative screens - physical therapy</dc:subject>
  <dc:creator>Washington State Dept of Health - DCHS - Hospital and Patient Data Systems</dc:creator>
  <cp:lastModifiedBy>Huyck, Randall  (DOH)</cp:lastModifiedBy>
  <dcterms:created xsi:type="dcterms:W3CDTF">2000-10-11T22:45:48Z</dcterms:created>
  <dcterms:modified xsi:type="dcterms:W3CDTF">2018-06-04T23:12:08Z</dcterms:modified>
</cp:coreProperties>
</file>