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2" yWindow="12" windowWidth="11976" windowHeight="6840" tabRatio="890" activeTab="11"/>
  </bookViews>
  <sheets>
    <sheet name="TR_V" sheetId="2" r:id="rId1"/>
    <sheet name="OE_V" sheetId="15" r:id="rId2"/>
    <sheet name="SW_V" sheetId="13" r:id="rId3"/>
    <sheet name="EB_V" sheetId="11" r:id="rId4"/>
    <sheet name="PF_V" sheetId="9" r:id="rId5"/>
    <sheet name="SE_V" sheetId="7" r:id="rId6"/>
    <sheet name="PS_V" sheetId="5" r:id="rId7"/>
    <sheet name="DRL_V" sheetId="3" r:id="rId8"/>
    <sheet name="ODE_V" sheetId="24" r:id="rId9"/>
    <sheet name="SW_FTE" sheetId="22" r:id="rId10"/>
    <sheet name="EB_FTE" sheetId="20" r:id="rId11"/>
    <sheet name="PH_V" sheetId="18" r:id="rId12"/>
    <sheet name="Emergency Room" sheetId="26" r:id="rId13"/>
  </sheets>
  <definedNames>
    <definedName name="\a">#REF!</definedName>
    <definedName name="\q">#REF!</definedName>
    <definedName name="BK3.217">#REF!</definedName>
    <definedName name="BK3.218">#REF!</definedName>
    <definedName name="BK3.219">#REF!</definedName>
    <definedName name="BK3.220">#REF!</definedName>
    <definedName name="BK3.221">#REF!</definedName>
    <definedName name="BK3.222">#REF!</definedName>
    <definedName name="BK3.223">#REF!</definedName>
    <definedName name="BK3.224">#REF!</definedName>
    <definedName name="BK3.225">#REF!</definedName>
    <definedName name="BK3.226">#REF!</definedName>
    <definedName name="BK3.227">#REF!</definedName>
    <definedName name="BK3.228">#REF!</definedName>
    <definedName name="BK3.229">#REF!</definedName>
    <definedName name="BK3.230">#REF!</definedName>
    <definedName name="BK3.231">#REF!</definedName>
    <definedName name="BK3.232">#REF!</definedName>
    <definedName name="BK3.233">#REF!</definedName>
    <definedName name="BK3.234">#REF!</definedName>
    <definedName name="BK3.235">#REF!</definedName>
    <definedName name="BK3.236">#REF!</definedName>
    <definedName name="BK3.237">#REF!</definedName>
    <definedName name="BK3.238">#REF!</definedName>
    <definedName name="BK3.239">#REF!</definedName>
    <definedName name="BK3.240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I107" i="18" l="1"/>
  <c r="H107" i="18"/>
  <c r="G107" i="18"/>
  <c r="E107" i="18"/>
  <c r="D107" i="18"/>
  <c r="K107" i="18"/>
  <c r="C107" i="18"/>
  <c r="B107" i="18"/>
  <c r="K106" i="18"/>
  <c r="I106" i="18"/>
  <c r="H106" i="18"/>
  <c r="G106" i="18"/>
  <c r="F106" i="18"/>
  <c r="E106" i="18"/>
  <c r="D106" i="18"/>
  <c r="C106" i="18"/>
  <c r="B106" i="18"/>
  <c r="K105" i="18"/>
  <c r="H105" i="18"/>
  <c r="G105" i="18"/>
  <c r="I105" i="18"/>
  <c r="F105" i="18"/>
  <c r="E105" i="18"/>
  <c r="D105" i="18"/>
  <c r="C105" i="18"/>
  <c r="B105" i="18"/>
  <c r="H104" i="18"/>
  <c r="G104" i="18"/>
  <c r="I104" i="18"/>
  <c r="E104" i="18"/>
  <c r="D104" i="18"/>
  <c r="K104" i="18"/>
  <c r="C104" i="18"/>
  <c r="B104" i="18"/>
  <c r="H103" i="18"/>
  <c r="I103" i="18"/>
  <c r="G103" i="18"/>
  <c r="E103" i="18"/>
  <c r="D103" i="18"/>
  <c r="K103" i="18"/>
  <c r="C103" i="18"/>
  <c r="B103" i="18"/>
  <c r="I102" i="18"/>
  <c r="H102" i="18"/>
  <c r="G102" i="18"/>
  <c r="E102" i="18"/>
  <c r="K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H99" i="18"/>
  <c r="I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K97" i="18"/>
  <c r="H97" i="18"/>
  <c r="G97" i="18"/>
  <c r="I97" i="18"/>
  <c r="F97" i="18"/>
  <c r="E97" i="18"/>
  <c r="D97" i="18"/>
  <c r="C97" i="18"/>
  <c r="B97" i="18"/>
  <c r="H96" i="18"/>
  <c r="G96" i="18"/>
  <c r="I96" i="18"/>
  <c r="E96" i="18"/>
  <c r="D96" i="18"/>
  <c r="K96" i="18"/>
  <c r="C96" i="18"/>
  <c r="B96" i="18"/>
  <c r="I95" i="18"/>
  <c r="H95" i="18"/>
  <c r="G95" i="18"/>
  <c r="E95" i="18"/>
  <c r="D95" i="18"/>
  <c r="K95" i="18"/>
  <c r="C95" i="18"/>
  <c r="B95" i="18"/>
  <c r="I94" i="18"/>
  <c r="H94" i="18"/>
  <c r="G94" i="18"/>
  <c r="E94" i="18"/>
  <c r="D94" i="18"/>
  <c r="C94" i="18"/>
  <c r="B94" i="18"/>
  <c r="H93" i="18"/>
  <c r="G93" i="18"/>
  <c r="I93" i="18"/>
  <c r="K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H91" i="18"/>
  <c r="I91" i="18"/>
  <c r="G91" i="18"/>
  <c r="E91" i="18"/>
  <c r="D91" i="18"/>
  <c r="C91" i="18"/>
  <c r="B91" i="18"/>
  <c r="I90" i="18"/>
  <c r="H90" i="18"/>
  <c r="G90" i="18"/>
  <c r="E90" i="18"/>
  <c r="K90" i="18"/>
  <c r="D90" i="18"/>
  <c r="C90" i="18"/>
  <c r="B90" i="18"/>
  <c r="H89" i="18"/>
  <c r="G89" i="18"/>
  <c r="I89" i="18"/>
  <c r="K89" i="18"/>
  <c r="F89" i="18"/>
  <c r="E89" i="18"/>
  <c r="D89" i="18"/>
  <c r="C89" i="18"/>
  <c r="B89" i="18"/>
  <c r="H88" i="18"/>
  <c r="G88" i="18"/>
  <c r="I88" i="18"/>
  <c r="E88" i="18"/>
  <c r="D88" i="18"/>
  <c r="C88" i="18"/>
  <c r="B88" i="18"/>
  <c r="H87" i="18"/>
  <c r="I87" i="18"/>
  <c r="G87" i="18"/>
  <c r="E87" i="18"/>
  <c r="D87" i="18"/>
  <c r="C87" i="18"/>
  <c r="B87" i="18"/>
  <c r="I86" i="18"/>
  <c r="H86" i="18"/>
  <c r="G86" i="18"/>
  <c r="E86" i="18"/>
  <c r="D86" i="18"/>
  <c r="C86" i="18"/>
  <c r="B86" i="18"/>
  <c r="H85" i="18"/>
  <c r="G85" i="18"/>
  <c r="I85" i="18"/>
  <c r="K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H83" i="18"/>
  <c r="I83" i="18"/>
  <c r="G83" i="18"/>
  <c r="E83" i="18"/>
  <c r="D83" i="18"/>
  <c r="C83" i="18"/>
  <c r="B83" i="18"/>
  <c r="I82" i="18"/>
  <c r="H82" i="18"/>
  <c r="G82" i="18"/>
  <c r="E82" i="18"/>
  <c r="D82" i="18"/>
  <c r="C82" i="18"/>
  <c r="B82" i="18"/>
  <c r="H81" i="18"/>
  <c r="G81" i="18"/>
  <c r="I81" i="18"/>
  <c r="K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H79" i="18"/>
  <c r="I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C75" i="18"/>
  <c r="B75" i="18"/>
  <c r="I74" i="18"/>
  <c r="H74" i="18"/>
  <c r="G74" i="18"/>
  <c r="E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K72" i="18"/>
  <c r="C72" i="18"/>
  <c r="B72" i="18"/>
  <c r="H71" i="18"/>
  <c r="I71" i="18"/>
  <c r="G71" i="18"/>
  <c r="E71" i="18"/>
  <c r="D71" i="18"/>
  <c r="C71" i="18"/>
  <c r="B71" i="18"/>
  <c r="K70" i="18"/>
  <c r="I70" i="18"/>
  <c r="H70" i="18"/>
  <c r="G70" i="18"/>
  <c r="F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/>
  <c r="K65" i="18"/>
  <c r="F65" i="18"/>
  <c r="E65" i="18"/>
  <c r="D65" i="18"/>
  <c r="C65" i="18"/>
  <c r="B65" i="18"/>
  <c r="H64" i="18"/>
  <c r="G64" i="18"/>
  <c r="I64" i="18"/>
  <c r="E64" i="18"/>
  <c r="D64" i="18"/>
  <c r="K64" i="18"/>
  <c r="C64" i="18"/>
  <c r="B64" i="18"/>
  <c r="H63" i="18"/>
  <c r="I63" i="18"/>
  <c r="G63" i="18"/>
  <c r="E63" i="18"/>
  <c r="D63" i="18"/>
  <c r="C63" i="18"/>
  <c r="B63" i="18"/>
  <c r="I62" i="18"/>
  <c r="H62" i="18"/>
  <c r="G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K57" i="18"/>
  <c r="H57" i="18"/>
  <c r="G57" i="18"/>
  <c r="I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/>
  <c r="K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H49" i="18"/>
  <c r="G49" i="18"/>
  <c r="I49" i="18"/>
  <c r="K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H47" i="18"/>
  <c r="I47" i="18"/>
  <c r="G47" i="18"/>
  <c r="E47" i="18"/>
  <c r="D47" i="18"/>
  <c r="C47" i="18"/>
  <c r="B47" i="18"/>
  <c r="I46" i="18"/>
  <c r="H46" i="18"/>
  <c r="G46" i="18"/>
  <c r="E46" i="18"/>
  <c r="D46" i="18"/>
  <c r="C46" i="18"/>
  <c r="B46" i="18"/>
  <c r="H45" i="18"/>
  <c r="G45" i="18"/>
  <c r="I45" i="18"/>
  <c r="K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D42" i="18"/>
  <c r="C42" i="18"/>
  <c r="B42" i="18"/>
  <c r="K41" i="18"/>
  <c r="H41" i="18"/>
  <c r="G41" i="18"/>
  <c r="I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D38" i="18"/>
  <c r="C38" i="18"/>
  <c r="B38" i="18"/>
  <c r="H37" i="18"/>
  <c r="G37" i="18"/>
  <c r="I37" i="18"/>
  <c r="K37" i="18"/>
  <c r="F37" i="18"/>
  <c r="E37" i="18"/>
  <c r="D37" i="18"/>
  <c r="C37" i="18"/>
  <c r="B37" i="18"/>
  <c r="H36" i="18"/>
  <c r="G36" i="18"/>
  <c r="I36" i="18"/>
  <c r="E36" i="18"/>
  <c r="D36" i="18"/>
  <c r="C36" i="18"/>
  <c r="B36" i="18"/>
  <c r="H35" i="18"/>
  <c r="I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H33" i="18"/>
  <c r="G33" i="18"/>
  <c r="I33" i="18"/>
  <c r="K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H31" i="18"/>
  <c r="I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H29" i="18"/>
  <c r="G29" i="18"/>
  <c r="I29" i="18"/>
  <c r="K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H27" i="18"/>
  <c r="I27" i="18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H19" i="18"/>
  <c r="I19" i="18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/>
  <c r="K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I107" i="20"/>
  <c r="H107" i="20"/>
  <c r="G107" i="20"/>
  <c r="E107" i="20"/>
  <c r="D107" i="20"/>
  <c r="K107" i="20"/>
  <c r="C107" i="20"/>
  <c r="B107" i="20"/>
  <c r="K106" i="20"/>
  <c r="H106" i="20"/>
  <c r="G106" i="20"/>
  <c r="I106" i="20"/>
  <c r="F106" i="20"/>
  <c r="E106" i="20"/>
  <c r="D106" i="20"/>
  <c r="C106" i="20"/>
  <c r="B106" i="20"/>
  <c r="H105" i="20"/>
  <c r="G105" i="20"/>
  <c r="I105" i="20"/>
  <c r="E105" i="20"/>
  <c r="D105" i="20"/>
  <c r="K105" i="20"/>
  <c r="C105" i="20"/>
  <c r="B105" i="20"/>
  <c r="I104" i="20"/>
  <c r="H104" i="20"/>
  <c r="G104" i="20"/>
  <c r="E104" i="20"/>
  <c r="D104" i="20"/>
  <c r="K104" i="20"/>
  <c r="C104" i="20"/>
  <c r="B104" i="20"/>
  <c r="K103" i="20"/>
  <c r="I103" i="20"/>
  <c r="H103" i="20"/>
  <c r="G103" i="20"/>
  <c r="F103" i="20"/>
  <c r="E103" i="20"/>
  <c r="D103" i="20"/>
  <c r="C103" i="20"/>
  <c r="B103" i="20"/>
  <c r="H102" i="20"/>
  <c r="G102" i="20"/>
  <c r="F102" i="20"/>
  <c r="E102" i="20"/>
  <c r="D102" i="20"/>
  <c r="C102" i="20"/>
  <c r="B102" i="20"/>
  <c r="H101" i="20"/>
  <c r="G101" i="20"/>
  <c r="I101" i="20"/>
  <c r="E101" i="20"/>
  <c r="D101" i="20"/>
  <c r="C101" i="20"/>
  <c r="B101" i="20"/>
  <c r="H100" i="20"/>
  <c r="I100" i="20"/>
  <c r="G100" i="20"/>
  <c r="E100" i="20"/>
  <c r="D100" i="20"/>
  <c r="C100" i="20"/>
  <c r="B100" i="20"/>
  <c r="I99" i="20"/>
  <c r="H99" i="20"/>
  <c r="G99" i="20"/>
  <c r="E99" i="20"/>
  <c r="D99" i="20"/>
  <c r="C99" i="20"/>
  <c r="B99" i="20"/>
  <c r="H98" i="20"/>
  <c r="G98" i="20"/>
  <c r="I98" i="20"/>
  <c r="K98" i="20"/>
  <c r="F98" i="20"/>
  <c r="E98" i="20"/>
  <c r="D98" i="20"/>
  <c r="C98" i="20"/>
  <c r="B98" i="20"/>
  <c r="H97" i="20"/>
  <c r="G97" i="20"/>
  <c r="I97" i="20"/>
  <c r="E97" i="20"/>
  <c r="D97" i="20"/>
  <c r="K97" i="20"/>
  <c r="C97" i="20"/>
  <c r="B97" i="20"/>
  <c r="I96" i="20"/>
  <c r="H96" i="20"/>
  <c r="G96" i="20"/>
  <c r="E96" i="20"/>
  <c r="D96" i="20"/>
  <c r="K96" i="20"/>
  <c r="C96" i="20"/>
  <c r="B96" i="20"/>
  <c r="K95" i="20"/>
  <c r="I95" i="20"/>
  <c r="H95" i="20"/>
  <c r="G95" i="20"/>
  <c r="F95" i="20"/>
  <c r="E95" i="20"/>
  <c r="D95" i="20"/>
  <c r="C95" i="20"/>
  <c r="B95" i="20"/>
  <c r="H94" i="20"/>
  <c r="G94" i="20"/>
  <c r="I94" i="20"/>
  <c r="K94" i="20"/>
  <c r="F94" i="20"/>
  <c r="E94" i="20"/>
  <c r="D94" i="20"/>
  <c r="C94" i="20"/>
  <c r="B94" i="20"/>
  <c r="H93" i="20"/>
  <c r="G93" i="20"/>
  <c r="I93" i="20"/>
  <c r="E93" i="20"/>
  <c r="D93" i="20"/>
  <c r="C93" i="20"/>
  <c r="B93" i="20"/>
  <c r="I92" i="20"/>
  <c r="H92" i="20"/>
  <c r="G92" i="20"/>
  <c r="E92" i="20"/>
  <c r="D92" i="20"/>
  <c r="K92" i="20"/>
  <c r="C92" i="20"/>
  <c r="B92" i="20"/>
  <c r="I91" i="20"/>
  <c r="H91" i="20"/>
  <c r="G91" i="20"/>
  <c r="E91" i="20"/>
  <c r="D91" i="20"/>
  <c r="C91" i="20"/>
  <c r="B91" i="20"/>
  <c r="H90" i="20"/>
  <c r="G90" i="20"/>
  <c r="I90" i="20"/>
  <c r="K90" i="20"/>
  <c r="F90" i="20"/>
  <c r="E90" i="20"/>
  <c r="D90" i="20"/>
  <c r="C90" i="20"/>
  <c r="B90" i="20"/>
  <c r="H89" i="20"/>
  <c r="G89" i="20"/>
  <c r="I89" i="20"/>
  <c r="E89" i="20"/>
  <c r="D89" i="20"/>
  <c r="C89" i="20"/>
  <c r="B89" i="20"/>
  <c r="H88" i="20"/>
  <c r="I88" i="20"/>
  <c r="G88" i="20"/>
  <c r="E88" i="20"/>
  <c r="D88" i="20"/>
  <c r="C88" i="20"/>
  <c r="B88" i="20"/>
  <c r="I87" i="20"/>
  <c r="H87" i="20"/>
  <c r="G87" i="20"/>
  <c r="E87" i="20"/>
  <c r="D87" i="20"/>
  <c r="C87" i="20"/>
  <c r="B87" i="20"/>
  <c r="H86" i="20"/>
  <c r="G86" i="20"/>
  <c r="I86" i="20"/>
  <c r="K86" i="20"/>
  <c r="F86" i="20"/>
  <c r="E86" i="20"/>
  <c r="D86" i="20"/>
  <c r="C86" i="20"/>
  <c r="B86" i="20"/>
  <c r="H85" i="20"/>
  <c r="G85" i="20"/>
  <c r="I85" i="20"/>
  <c r="E85" i="20"/>
  <c r="D85" i="20"/>
  <c r="C85" i="20"/>
  <c r="B85" i="20"/>
  <c r="H84" i="20"/>
  <c r="I84" i="20"/>
  <c r="G84" i="20"/>
  <c r="E84" i="20"/>
  <c r="D84" i="20"/>
  <c r="C84" i="20"/>
  <c r="B84" i="20"/>
  <c r="I83" i="20"/>
  <c r="H83" i="20"/>
  <c r="G83" i="20"/>
  <c r="E83" i="20"/>
  <c r="D83" i="20"/>
  <c r="C83" i="20"/>
  <c r="B83" i="20"/>
  <c r="H82" i="20"/>
  <c r="G82" i="20"/>
  <c r="I82" i="20"/>
  <c r="K82" i="20"/>
  <c r="F82" i="20"/>
  <c r="E82" i="20"/>
  <c r="D82" i="20"/>
  <c r="C82" i="20"/>
  <c r="B82" i="20"/>
  <c r="H81" i="20"/>
  <c r="G81" i="20"/>
  <c r="I81" i="20"/>
  <c r="E81" i="20"/>
  <c r="D81" i="20"/>
  <c r="C81" i="20"/>
  <c r="B81" i="20"/>
  <c r="H80" i="20"/>
  <c r="I80" i="20"/>
  <c r="G80" i="20"/>
  <c r="E80" i="20"/>
  <c r="D80" i="20"/>
  <c r="C80" i="20"/>
  <c r="B80" i="20"/>
  <c r="I79" i="20"/>
  <c r="H79" i="20"/>
  <c r="G79" i="20"/>
  <c r="E79" i="20"/>
  <c r="D79" i="20"/>
  <c r="C79" i="20"/>
  <c r="B79" i="20"/>
  <c r="H78" i="20"/>
  <c r="G78" i="20"/>
  <c r="I78" i="20"/>
  <c r="K78" i="20"/>
  <c r="F78" i="20"/>
  <c r="E78" i="20"/>
  <c r="D78" i="20"/>
  <c r="C78" i="20"/>
  <c r="B78" i="20"/>
  <c r="H77" i="20"/>
  <c r="G77" i="20"/>
  <c r="I77" i="20"/>
  <c r="E77" i="20"/>
  <c r="D77" i="20"/>
  <c r="K77" i="20"/>
  <c r="C77" i="20"/>
  <c r="B77" i="20"/>
  <c r="H76" i="20"/>
  <c r="I76" i="20"/>
  <c r="G76" i="20"/>
  <c r="E76" i="20"/>
  <c r="D76" i="20"/>
  <c r="C76" i="20"/>
  <c r="B76" i="20"/>
  <c r="I75" i="20"/>
  <c r="H75" i="20"/>
  <c r="G75" i="20"/>
  <c r="E75" i="20"/>
  <c r="D75" i="20"/>
  <c r="C75" i="20"/>
  <c r="B75" i="20"/>
  <c r="H74" i="20"/>
  <c r="G74" i="20"/>
  <c r="I74" i="20"/>
  <c r="K74" i="20"/>
  <c r="F74" i="20"/>
  <c r="E74" i="20"/>
  <c r="D74" i="20"/>
  <c r="C74" i="20"/>
  <c r="B74" i="20"/>
  <c r="H73" i="20"/>
  <c r="G73" i="20"/>
  <c r="I73" i="20"/>
  <c r="E73" i="20"/>
  <c r="D73" i="20"/>
  <c r="C73" i="20"/>
  <c r="B73" i="20"/>
  <c r="H72" i="20"/>
  <c r="I72" i="20"/>
  <c r="G72" i="20"/>
  <c r="E72" i="20"/>
  <c r="D72" i="20"/>
  <c r="C72" i="20"/>
  <c r="B72" i="20"/>
  <c r="I71" i="20"/>
  <c r="H71" i="20"/>
  <c r="G71" i="20"/>
  <c r="E71" i="20"/>
  <c r="D71" i="20"/>
  <c r="C71" i="20"/>
  <c r="B71" i="20"/>
  <c r="K70" i="20"/>
  <c r="H70" i="20"/>
  <c r="G70" i="20"/>
  <c r="I70" i="20"/>
  <c r="F70" i="20"/>
  <c r="E70" i="20"/>
  <c r="D70" i="20"/>
  <c r="C70" i="20"/>
  <c r="B70" i="20"/>
  <c r="H69" i="20"/>
  <c r="G69" i="20"/>
  <c r="I69" i="20"/>
  <c r="E69" i="20"/>
  <c r="D69" i="20"/>
  <c r="K69" i="20"/>
  <c r="C69" i="20"/>
  <c r="B69" i="20"/>
  <c r="H68" i="20"/>
  <c r="I68" i="20"/>
  <c r="G68" i="20"/>
  <c r="E68" i="20"/>
  <c r="D68" i="20"/>
  <c r="C68" i="20"/>
  <c r="B68" i="20"/>
  <c r="I67" i="20"/>
  <c r="H67" i="20"/>
  <c r="G67" i="20"/>
  <c r="E67" i="20"/>
  <c r="D67" i="20"/>
  <c r="C67" i="20"/>
  <c r="B67" i="20"/>
  <c r="H66" i="20"/>
  <c r="G66" i="20"/>
  <c r="I66" i="20"/>
  <c r="K66" i="20"/>
  <c r="F66" i="20"/>
  <c r="E66" i="20"/>
  <c r="D66" i="20"/>
  <c r="C66" i="20"/>
  <c r="B66" i="20"/>
  <c r="H65" i="20"/>
  <c r="G65" i="20"/>
  <c r="I65" i="20"/>
  <c r="E65" i="20"/>
  <c r="D65" i="20"/>
  <c r="C65" i="20"/>
  <c r="B65" i="20"/>
  <c r="I64" i="20"/>
  <c r="H64" i="20"/>
  <c r="G64" i="20"/>
  <c r="E64" i="20"/>
  <c r="D64" i="20"/>
  <c r="K64" i="20"/>
  <c r="C64" i="20"/>
  <c r="B64" i="20"/>
  <c r="I63" i="20"/>
  <c r="H63" i="20"/>
  <c r="G63" i="20"/>
  <c r="E63" i="20"/>
  <c r="D63" i="20"/>
  <c r="C63" i="20"/>
  <c r="B63" i="20"/>
  <c r="H62" i="20"/>
  <c r="G62" i="20"/>
  <c r="I62" i="20"/>
  <c r="K62" i="20"/>
  <c r="F62" i="20"/>
  <c r="E62" i="20"/>
  <c r="D62" i="20"/>
  <c r="C62" i="20"/>
  <c r="B62" i="20"/>
  <c r="H61" i="20"/>
  <c r="G61" i="20"/>
  <c r="I61" i="20"/>
  <c r="E61" i="20"/>
  <c r="D61" i="20"/>
  <c r="C61" i="20"/>
  <c r="B61" i="20"/>
  <c r="I60" i="20"/>
  <c r="H60" i="20"/>
  <c r="G60" i="20"/>
  <c r="E60" i="20"/>
  <c r="D60" i="20"/>
  <c r="K60" i="20"/>
  <c r="C60" i="20"/>
  <c r="B60" i="20"/>
  <c r="I59" i="20"/>
  <c r="H59" i="20"/>
  <c r="G59" i="20"/>
  <c r="E59" i="20"/>
  <c r="D59" i="20"/>
  <c r="C59" i="20"/>
  <c r="B59" i="20"/>
  <c r="H58" i="20"/>
  <c r="G58" i="20"/>
  <c r="I58" i="20"/>
  <c r="K58" i="20"/>
  <c r="F58" i="20"/>
  <c r="E58" i="20"/>
  <c r="D58" i="20"/>
  <c r="C58" i="20"/>
  <c r="B58" i="20"/>
  <c r="H57" i="20"/>
  <c r="G57" i="20"/>
  <c r="I57" i="20"/>
  <c r="E57" i="20"/>
  <c r="D57" i="20"/>
  <c r="C57" i="20"/>
  <c r="B57" i="20"/>
  <c r="H56" i="20"/>
  <c r="I56" i="20"/>
  <c r="G56" i="20"/>
  <c r="E56" i="20"/>
  <c r="D56" i="20"/>
  <c r="C56" i="20"/>
  <c r="B56" i="20"/>
  <c r="I55" i="20"/>
  <c r="H55" i="20"/>
  <c r="G55" i="20"/>
  <c r="E55" i="20"/>
  <c r="D55" i="20"/>
  <c r="C55" i="20"/>
  <c r="B55" i="20"/>
  <c r="H54" i="20"/>
  <c r="G54" i="20"/>
  <c r="I54" i="20"/>
  <c r="K54" i="20"/>
  <c r="F54" i="20"/>
  <c r="E54" i="20"/>
  <c r="D54" i="20"/>
  <c r="C54" i="20"/>
  <c r="B54" i="20"/>
  <c r="H53" i="20"/>
  <c r="G53" i="20"/>
  <c r="I53" i="20"/>
  <c r="E53" i="20"/>
  <c r="D53" i="20"/>
  <c r="C53" i="20"/>
  <c r="B53" i="20"/>
  <c r="H52" i="20"/>
  <c r="I52" i="20"/>
  <c r="G52" i="20"/>
  <c r="E52" i="20"/>
  <c r="D52" i="20"/>
  <c r="C52" i="20"/>
  <c r="B52" i="20"/>
  <c r="I51" i="20"/>
  <c r="H51" i="20"/>
  <c r="G51" i="20"/>
  <c r="E51" i="20"/>
  <c r="K51" i="20"/>
  <c r="D51" i="20"/>
  <c r="C51" i="20"/>
  <c r="B51" i="20"/>
  <c r="H50" i="20"/>
  <c r="G50" i="20"/>
  <c r="I50" i="20"/>
  <c r="K50" i="20"/>
  <c r="F50" i="20"/>
  <c r="E50" i="20"/>
  <c r="D50" i="20"/>
  <c r="C50" i="20"/>
  <c r="B50" i="20"/>
  <c r="H49" i="20"/>
  <c r="G49" i="20"/>
  <c r="I49" i="20"/>
  <c r="E49" i="20"/>
  <c r="D49" i="20"/>
  <c r="C49" i="20"/>
  <c r="B49" i="20"/>
  <c r="I48" i="20"/>
  <c r="H48" i="20"/>
  <c r="G48" i="20"/>
  <c r="E48" i="20"/>
  <c r="D48" i="20"/>
  <c r="K48" i="20"/>
  <c r="C48" i="20"/>
  <c r="B48" i="20"/>
  <c r="I47" i="20"/>
  <c r="H47" i="20"/>
  <c r="G47" i="20"/>
  <c r="E47" i="20"/>
  <c r="D47" i="20"/>
  <c r="C47" i="20"/>
  <c r="B47" i="20"/>
  <c r="H46" i="20"/>
  <c r="G46" i="20"/>
  <c r="I46" i="20"/>
  <c r="K46" i="20"/>
  <c r="F46" i="20"/>
  <c r="E46" i="20"/>
  <c r="D46" i="20"/>
  <c r="C46" i="20"/>
  <c r="B46" i="20"/>
  <c r="H45" i="20"/>
  <c r="G45" i="20"/>
  <c r="I45" i="20"/>
  <c r="E45" i="20"/>
  <c r="D45" i="20"/>
  <c r="C45" i="20"/>
  <c r="B45" i="20"/>
  <c r="H44" i="20"/>
  <c r="I44" i="20"/>
  <c r="G44" i="20"/>
  <c r="E44" i="20"/>
  <c r="D44" i="20"/>
  <c r="C44" i="20"/>
  <c r="B44" i="20"/>
  <c r="K43" i="20"/>
  <c r="I43" i="20"/>
  <c r="H43" i="20"/>
  <c r="G43" i="20"/>
  <c r="F43" i="20"/>
  <c r="E43" i="20"/>
  <c r="D43" i="20"/>
  <c r="C43" i="20"/>
  <c r="B43" i="20"/>
  <c r="H42" i="20"/>
  <c r="G42" i="20"/>
  <c r="I42" i="20"/>
  <c r="K42" i="20"/>
  <c r="F42" i="20"/>
  <c r="E42" i="20"/>
  <c r="D42" i="20"/>
  <c r="C42" i="20"/>
  <c r="B42" i="20"/>
  <c r="H41" i="20"/>
  <c r="G41" i="20"/>
  <c r="I41" i="20"/>
  <c r="E41" i="20"/>
  <c r="D41" i="20"/>
  <c r="K41" i="20"/>
  <c r="C41" i="20"/>
  <c r="B41" i="20"/>
  <c r="H40" i="20"/>
  <c r="I40" i="20"/>
  <c r="G40" i="20"/>
  <c r="E40" i="20"/>
  <c r="D40" i="20"/>
  <c r="C40" i="20"/>
  <c r="B40" i="20"/>
  <c r="I39" i="20"/>
  <c r="H39" i="20"/>
  <c r="G39" i="20"/>
  <c r="E39" i="20"/>
  <c r="D39" i="20"/>
  <c r="C39" i="20"/>
  <c r="B39" i="20"/>
  <c r="H38" i="20"/>
  <c r="G38" i="20"/>
  <c r="I38" i="20"/>
  <c r="K38" i="20"/>
  <c r="F38" i="20"/>
  <c r="E38" i="20"/>
  <c r="D38" i="20"/>
  <c r="C38" i="20"/>
  <c r="B38" i="20"/>
  <c r="H37" i="20"/>
  <c r="G37" i="20"/>
  <c r="I37" i="20"/>
  <c r="E37" i="20"/>
  <c r="D37" i="20"/>
  <c r="C37" i="20"/>
  <c r="B37" i="20"/>
  <c r="H36" i="20"/>
  <c r="I36" i="20"/>
  <c r="G36" i="20"/>
  <c r="E36" i="20"/>
  <c r="D36" i="20"/>
  <c r="C36" i="20"/>
  <c r="B36" i="20"/>
  <c r="K35" i="20"/>
  <c r="I35" i="20"/>
  <c r="H35" i="20"/>
  <c r="G35" i="20"/>
  <c r="F35" i="20"/>
  <c r="E35" i="20"/>
  <c r="D35" i="20"/>
  <c r="C35" i="20"/>
  <c r="B35" i="20"/>
  <c r="H34" i="20"/>
  <c r="G34" i="20"/>
  <c r="I34" i="20"/>
  <c r="K34" i="20"/>
  <c r="F34" i="20"/>
  <c r="E34" i="20"/>
  <c r="D34" i="20"/>
  <c r="C34" i="20"/>
  <c r="B34" i="20"/>
  <c r="H33" i="20"/>
  <c r="G33" i="20"/>
  <c r="I33" i="20"/>
  <c r="E33" i="20"/>
  <c r="D33" i="20"/>
  <c r="C33" i="20"/>
  <c r="B33" i="20"/>
  <c r="H32" i="20"/>
  <c r="I32" i="20"/>
  <c r="G32" i="20"/>
  <c r="E32" i="20"/>
  <c r="D32" i="20"/>
  <c r="C32" i="20"/>
  <c r="B32" i="20"/>
  <c r="I31" i="20"/>
  <c r="H31" i="20"/>
  <c r="G31" i="20"/>
  <c r="E31" i="20"/>
  <c r="D31" i="20"/>
  <c r="C31" i="20"/>
  <c r="B31" i="20"/>
  <c r="K30" i="20"/>
  <c r="H30" i="20"/>
  <c r="G30" i="20"/>
  <c r="I30" i="20"/>
  <c r="F30" i="20"/>
  <c r="E30" i="20"/>
  <c r="D30" i="20"/>
  <c r="C30" i="20"/>
  <c r="B30" i="20"/>
  <c r="H29" i="20"/>
  <c r="G29" i="20"/>
  <c r="I29" i="20"/>
  <c r="E29" i="20"/>
  <c r="D29" i="20"/>
  <c r="C29" i="20"/>
  <c r="B29" i="20"/>
  <c r="H28" i="20"/>
  <c r="I28" i="20"/>
  <c r="G28" i="20"/>
  <c r="E28" i="20"/>
  <c r="D28" i="20"/>
  <c r="C28" i="20"/>
  <c r="B28" i="20"/>
  <c r="I27" i="20"/>
  <c r="H27" i="20"/>
  <c r="G27" i="20"/>
  <c r="E27" i="20"/>
  <c r="D27" i="20"/>
  <c r="C27" i="20"/>
  <c r="B27" i="20"/>
  <c r="K26" i="20"/>
  <c r="H26" i="20"/>
  <c r="G26" i="20"/>
  <c r="I26" i="20"/>
  <c r="F26" i="20"/>
  <c r="E26" i="20"/>
  <c r="D26" i="20"/>
  <c r="C26" i="20"/>
  <c r="B26" i="20"/>
  <c r="H25" i="20"/>
  <c r="G25" i="20"/>
  <c r="I25" i="20"/>
  <c r="E25" i="20"/>
  <c r="D25" i="20"/>
  <c r="C25" i="20"/>
  <c r="B25" i="20"/>
  <c r="H24" i="20"/>
  <c r="I24" i="20"/>
  <c r="G24" i="20"/>
  <c r="E24" i="20"/>
  <c r="D24" i="20"/>
  <c r="C24" i="20"/>
  <c r="B24" i="20"/>
  <c r="I23" i="20"/>
  <c r="H23" i="20"/>
  <c r="G23" i="20"/>
  <c r="E23" i="20"/>
  <c r="D23" i="20"/>
  <c r="C23" i="20"/>
  <c r="B23" i="20"/>
  <c r="H22" i="20"/>
  <c r="G22" i="20"/>
  <c r="I22" i="20"/>
  <c r="K22" i="20"/>
  <c r="F22" i="20"/>
  <c r="E22" i="20"/>
  <c r="D22" i="20"/>
  <c r="C22" i="20"/>
  <c r="B22" i="20"/>
  <c r="H21" i="20"/>
  <c r="G21" i="20"/>
  <c r="I21" i="20"/>
  <c r="E21" i="20"/>
  <c r="D21" i="20"/>
  <c r="C21" i="20"/>
  <c r="B21" i="20"/>
  <c r="H20" i="20"/>
  <c r="I20" i="20"/>
  <c r="G20" i="20"/>
  <c r="E20" i="20"/>
  <c r="D20" i="20"/>
  <c r="C20" i="20"/>
  <c r="B20" i="20"/>
  <c r="I19" i="20"/>
  <c r="H19" i="20"/>
  <c r="G19" i="20"/>
  <c r="E19" i="20"/>
  <c r="D19" i="20"/>
  <c r="C19" i="20"/>
  <c r="B19" i="20"/>
  <c r="H18" i="20"/>
  <c r="G18" i="20"/>
  <c r="I18" i="20"/>
  <c r="K18" i="20"/>
  <c r="F18" i="20"/>
  <c r="E18" i="20"/>
  <c r="D18" i="20"/>
  <c r="C18" i="20"/>
  <c r="B18" i="20"/>
  <c r="H17" i="20"/>
  <c r="G17" i="20"/>
  <c r="I17" i="20"/>
  <c r="E17" i="20"/>
  <c r="D17" i="20"/>
  <c r="C17" i="20"/>
  <c r="B17" i="20"/>
  <c r="H16" i="20"/>
  <c r="I16" i="20"/>
  <c r="G16" i="20"/>
  <c r="E16" i="20"/>
  <c r="D16" i="20"/>
  <c r="C16" i="20"/>
  <c r="B16" i="20"/>
  <c r="K15" i="20"/>
  <c r="I15" i="20"/>
  <c r="H15" i="20"/>
  <c r="G15" i="20"/>
  <c r="F15" i="20"/>
  <c r="E15" i="20"/>
  <c r="D15" i="20"/>
  <c r="C15" i="20"/>
  <c r="B15" i="20"/>
  <c r="H14" i="20"/>
  <c r="G14" i="20"/>
  <c r="I14" i="20"/>
  <c r="K14" i="20"/>
  <c r="F14" i="20"/>
  <c r="E14" i="20"/>
  <c r="D14" i="20"/>
  <c r="C14" i="20"/>
  <c r="B14" i="20"/>
  <c r="H13" i="20"/>
  <c r="G13" i="20"/>
  <c r="I13" i="20"/>
  <c r="E13" i="20"/>
  <c r="D13" i="20"/>
  <c r="C13" i="20"/>
  <c r="B13" i="20"/>
  <c r="H12" i="20"/>
  <c r="I12" i="20"/>
  <c r="G12" i="20"/>
  <c r="E12" i="20"/>
  <c r="D12" i="20"/>
  <c r="C12" i="20"/>
  <c r="B12" i="20"/>
  <c r="I11" i="20"/>
  <c r="H11" i="20"/>
  <c r="G11" i="20"/>
  <c r="E11" i="20"/>
  <c r="D11" i="20"/>
  <c r="C11" i="20"/>
  <c r="B11" i="20"/>
  <c r="H107" i="22"/>
  <c r="G107" i="22"/>
  <c r="I107" i="22"/>
  <c r="E107" i="22"/>
  <c r="D107" i="22"/>
  <c r="K107" i="22"/>
  <c r="C107" i="22"/>
  <c r="B107" i="22"/>
  <c r="I106" i="22"/>
  <c r="H106" i="22"/>
  <c r="G106" i="22"/>
  <c r="E106" i="22"/>
  <c r="D106" i="22"/>
  <c r="K106" i="22"/>
  <c r="C106" i="22"/>
  <c r="B106" i="22"/>
  <c r="K105" i="22"/>
  <c r="I105" i="22"/>
  <c r="H105" i="22"/>
  <c r="G105" i="22"/>
  <c r="F105" i="22"/>
  <c r="E105" i="22"/>
  <c r="D105" i="22"/>
  <c r="C105" i="22"/>
  <c r="B105" i="22"/>
  <c r="K104" i="22"/>
  <c r="H104" i="22"/>
  <c r="G104" i="22"/>
  <c r="I104" i="22"/>
  <c r="F104" i="22"/>
  <c r="E104" i="22"/>
  <c r="D104" i="22"/>
  <c r="C104" i="22"/>
  <c r="B104" i="22"/>
  <c r="H103" i="22"/>
  <c r="G103" i="22"/>
  <c r="I103" i="22"/>
  <c r="E103" i="22"/>
  <c r="D103" i="22"/>
  <c r="K103" i="22"/>
  <c r="C103" i="22"/>
  <c r="B103" i="22"/>
  <c r="H102" i="22"/>
  <c r="I102" i="22"/>
  <c r="G102" i="22"/>
  <c r="E102" i="22"/>
  <c r="D102" i="22"/>
  <c r="C102" i="22"/>
  <c r="B102" i="22"/>
  <c r="I101" i="22"/>
  <c r="H101" i="22"/>
  <c r="G101" i="22"/>
  <c r="E101" i="22"/>
  <c r="D101" i="22"/>
  <c r="C101" i="22"/>
  <c r="B101" i="22"/>
  <c r="H100" i="22"/>
  <c r="G100" i="22"/>
  <c r="I100" i="22"/>
  <c r="K100" i="22"/>
  <c r="F100" i="22"/>
  <c r="E100" i="22"/>
  <c r="D100" i="22"/>
  <c r="C100" i="22"/>
  <c r="B100" i="22"/>
  <c r="H99" i="22"/>
  <c r="G99" i="22"/>
  <c r="I99" i="22"/>
  <c r="E99" i="22"/>
  <c r="D99" i="22"/>
  <c r="C99" i="22"/>
  <c r="B99" i="22"/>
  <c r="H98" i="22"/>
  <c r="I98" i="22"/>
  <c r="G98" i="22"/>
  <c r="E98" i="22"/>
  <c r="D98" i="22"/>
  <c r="C98" i="22"/>
  <c r="B98" i="22"/>
  <c r="K97" i="22"/>
  <c r="I97" i="22"/>
  <c r="H97" i="22"/>
  <c r="G97" i="22"/>
  <c r="F97" i="22"/>
  <c r="E97" i="22"/>
  <c r="D97" i="22"/>
  <c r="C97" i="22"/>
  <c r="B97" i="22"/>
  <c r="K96" i="22"/>
  <c r="H96" i="22"/>
  <c r="G96" i="22"/>
  <c r="I96" i="22"/>
  <c r="F96" i="22"/>
  <c r="E96" i="22"/>
  <c r="D96" i="22"/>
  <c r="C96" i="22"/>
  <c r="B96" i="22"/>
  <c r="H95" i="22"/>
  <c r="G95" i="22"/>
  <c r="I95" i="22"/>
  <c r="E95" i="22"/>
  <c r="D95" i="22"/>
  <c r="K95" i="22"/>
  <c r="C95" i="22"/>
  <c r="B95" i="22"/>
  <c r="H94" i="22"/>
  <c r="I94" i="22"/>
  <c r="G94" i="22"/>
  <c r="E94" i="22"/>
  <c r="D94" i="22"/>
  <c r="C94" i="22"/>
  <c r="B94" i="22"/>
  <c r="I93" i="22"/>
  <c r="H93" i="22"/>
  <c r="G93" i="22"/>
  <c r="E93" i="22"/>
  <c r="D93" i="22"/>
  <c r="C93" i="22"/>
  <c r="B93" i="22"/>
  <c r="K92" i="22"/>
  <c r="H92" i="22"/>
  <c r="G92" i="22"/>
  <c r="I92" i="22"/>
  <c r="F92" i="22"/>
  <c r="E92" i="22"/>
  <c r="D92" i="22"/>
  <c r="C92" i="22"/>
  <c r="B92" i="22"/>
  <c r="H91" i="22"/>
  <c r="G91" i="22"/>
  <c r="I91" i="22"/>
  <c r="E91" i="22"/>
  <c r="D91" i="22"/>
  <c r="C91" i="22"/>
  <c r="B91" i="22"/>
  <c r="H90" i="22"/>
  <c r="I90" i="22"/>
  <c r="G90" i="22"/>
  <c r="E90" i="22"/>
  <c r="D90" i="22"/>
  <c r="C90" i="22"/>
  <c r="B90" i="22"/>
  <c r="I89" i="22"/>
  <c r="H89" i="22"/>
  <c r="G89" i="22"/>
  <c r="E89" i="22"/>
  <c r="D89" i="22"/>
  <c r="C89" i="22"/>
  <c r="B89" i="22"/>
  <c r="H88" i="22"/>
  <c r="G88" i="22"/>
  <c r="I88" i="22"/>
  <c r="K88" i="22"/>
  <c r="F88" i="22"/>
  <c r="E88" i="22"/>
  <c r="D88" i="22"/>
  <c r="C88" i="22"/>
  <c r="B88" i="22"/>
  <c r="H87" i="22"/>
  <c r="G87" i="22"/>
  <c r="I87" i="22"/>
  <c r="E87" i="22"/>
  <c r="D87" i="22"/>
  <c r="C87" i="22"/>
  <c r="B87" i="22"/>
  <c r="H86" i="22"/>
  <c r="I86" i="22"/>
  <c r="G86" i="22"/>
  <c r="E86" i="22"/>
  <c r="D86" i="22"/>
  <c r="C86" i="22"/>
  <c r="B86" i="22"/>
  <c r="I85" i="22"/>
  <c r="H85" i="22"/>
  <c r="G85" i="22"/>
  <c r="E85" i="22"/>
  <c r="D85" i="22"/>
  <c r="C85" i="22"/>
  <c r="B85" i="22"/>
  <c r="I84" i="22"/>
  <c r="H84" i="22"/>
  <c r="G84" i="22"/>
  <c r="F84" i="22"/>
  <c r="K84" i="22"/>
  <c r="E84" i="22"/>
  <c r="D84" i="22"/>
  <c r="C84" i="22"/>
  <c r="B84" i="22"/>
  <c r="H83" i="22"/>
  <c r="G83" i="22"/>
  <c r="F83" i="22"/>
  <c r="E83" i="22"/>
  <c r="D83" i="22"/>
  <c r="C83" i="22"/>
  <c r="B83" i="22"/>
  <c r="H82" i="22"/>
  <c r="G82" i="22"/>
  <c r="I82" i="22"/>
  <c r="E82" i="22"/>
  <c r="D82" i="22"/>
  <c r="C82" i="22"/>
  <c r="B82" i="22"/>
  <c r="I81" i="22"/>
  <c r="H81" i="22"/>
  <c r="G81" i="22"/>
  <c r="E81" i="22"/>
  <c r="D81" i="22"/>
  <c r="C81" i="22"/>
  <c r="B81" i="22"/>
  <c r="I80" i="22"/>
  <c r="H80" i="22"/>
  <c r="G80" i="22"/>
  <c r="F80" i="22"/>
  <c r="K80" i="22"/>
  <c r="E80" i="22"/>
  <c r="D80" i="22"/>
  <c r="C80" i="22"/>
  <c r="B80" i="22"/>
  <c r="H79" i="22"/>
  <c r="G79" i="22"/>
  <c r="F79" i="22"/>
  <c r="E79" i="22"/>
  <c r="D79" i="22"/>
  <c r="C79" i="22"/>
  <c r="B79" i="22"/>
  <c r="H78" i="22"/>
  <c r="G78" i="22"/>
  <c r="I78" i="22"/>
  <c r="E78" i="22"/>
  <c r="D78" i="22"/>
  <c r="C78" i="22"/>
  <c r="B78" i="22"/>
  <c r="I77" i="22"/>
  <c r="H77" i="22"/>
  <c r="G77" i="22"/>
  <c r="E77" i="22"/>
  <c r="D77" i="22"/>
  <c r="K77" i="22"/>
  <c r="C77" i="22"/>
  <c r="B77" i="22"/>
  <c r="I76" i="22"/>
  <c r="H76" i="22"/>
  <c r="G76" i="22"/>
  <c r="F76" i="22"/>
  <c r="K76" i="22"/>
  <c r="E76" i="22"/>
  <c r="D76" i="22"/>
  <c r="C76" i="22"/>
  <c r="B76" i="22"/>
  <c r="H75" i="22"/>
  <c r="G75" i="22"/>
  <c r="F75" i="22"/>
  <c r="E75" i="22"/>
  <c r="D75" i="22"/>
  <c r="C75" i="22"/>
  <c r="B75" i="22"/>
  <c r="H74" i="22"/>
  <c r="G74" i="22"/>
  <c r="I74" i="22"/>
  <c r="E74" i="22"/>
  <c r="D74" i="22"/>
  <c r="C74" i="22"/>
  <c r="B74" i="22"/>
  <c r="I73" i="22"/>
  <c r="H73" i="22"/>
  <c r="G73" i="22"/>
  <c r="E73" i="22"/>
  <c r="D73" i="22"/>
  <c r="C73" i="22"/>
  <c r="B73" i="22"/>
  <c r="I72" i="22"/>
  <c r="H72" i="22"/>
  <c r="G72" i="22"/>
  <c r="F72" i="22"/>
  <c r="K72" i="22"/>
  <c r="E72" i="22"/>
  <c r="D72" i="22"/>
  <c r="C72" i="22"/>
  <c r="B72" i="22"/>
  <c r="H71" i="22"/>
  <c r="G71" i="22"/>
  <c r="F71" i="22"/>
  <c r="E71" i="22"/>
  <c r="D71" i="22"/>
  <c r="C71" i="22"/>
  <c r="B71" i="22"/>
  <c r="H70" i="22"/>
  <c r="G70" i="22"/>
  <c r="I70" i="22"/>
  <c r="E70" i="22"/>
  <c r="D70" i="22"/>
  <c r="K70" i="22"/>
  <c r="C70" i="22"/>
  <c r="B70" i="22"/>
  <c r="I69" i="22"/>
  <c r="H69" i="22"/>
  <c r="G69" i="22"/>
  <c r="E69" i="22"/>
  <c r="D69" i="22"/>
  <c r="K69" i="22"/>
  <c r="C69" i="22"/>
  <c r="B69" i="22"/>
  <c r="I68" i="22"/>
  <c r="H68" i="22"/>
  <c r="G68" i="22"/>
  <c r="F68" i="22"/>
  <c r="K68" i="22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/>
  <c r="E66" i="22"/>
  <c r="D66" i="22"/>
  <c r="C66" i="22"/>
  <c r="B66" i="22"/>
  <c r="I65" i="22"/>
  <c r="H65" i="22"/>
  <c r="G65" i="22"/>
  <c r="E65" i="22"/>
  <c r="D65" i="22"/>
  <c r="C65" i="22"/>
  <c r="B65" i="22"/>
  <c r="K64" i="22"/>
  <c r="I64" i="22"/>
  <c r="H64" i="22"/>
  <c r="G64" i="22"/>
  <c r="F64" i="22"/>
  <c r="E64" i="22"/>
  <c r="D64" i="22"/>
  <c r="C64" i="22"/>
  <c r="B64" i="22"/>
  <c r="H63" i="22"/>
  <c r="G63" i="22"/>
  <c r="F63" i="22"/>
  <c r="E63" i="22"/>
  <c r="D63" i="22"/>
  <c r="C63" i="22"/>
  <c r="B63" i="22"/>
  <c r="H62" i="22"/>
  <c r="G62" i="22"/>
  <c r="I62" i="22"/>
  <c r="E62" i="22"/>
  <c r="D62" i="22"/>
  <c r="C62" i="22"/>
  <c r="B62" i="22"/>
  <c r="I61" i="22"/>
  <c r="H61" i="22"/>
  <c r="G61" i="22"/>
  <c r="E61" i="22"/>
  <c r="D61" i="22"/>
  <c r="C61" i="22"/>
  <c r="B61" i="22"/>
  <c r="K60" i="22"/>
  <c r="I60" i="22"/>
  <c r="H60" i="22"/>
  <c r="G60" i="22"/>
  <c r="F60" i="22"/>
  <c r="E60" i="22"/>
  <c r="D60" i="22"/>
  <c r="C60" i="22"/>
  <c r="B60" i="22"/>
  <c r="H59" i="22"/>
  <c r="G59" i="22"/>
  <c r="F59" i="22"/>
  <c r="E59" i="22"/>
  <c r="D59" i="22"/>
  <c r="C59" i="22"/>
  <c r="B59" i="22"/>
  <c r="H58" i="22"/>
  <c r="G58" i="22"/>
  <c r="I58" i="22"/>
  <c r="E58" i="22"/>
  <c r="D58" i="22"/>
  <c r="C58" i="22"/>
  <c r="B58" i="22"/>
  <c r="I57" i="22"/>
  <c r="H57" i="22"/>
  <c r="G57" i="22"/>
  <c r="E57" i="22"/>
  <c r="D57" i="22"/>
  <c r="C57" i="22"/>
  <c r="B57" i="22"/>
  <c r="H56" i="22"/>
  <c r="I56" i="22"/>
  <c r="K56" i="22"/>
  <c r="G56" i="22"/>
  <c r="F56" i="22"/>
  <c r="E56" i="22"/>
  <c r="D56" i="22"/>
  <c r="C56" i="22"/>
  <c r="B56" i="22"/>
  <c r="H55" i="22"/>
  <c r="G55" i="22"/>
  <c r="I55" i="22"/>
  <c r="E55" i="22"/>
  <c r="D55" i="22"/>
  <c r="C55" i="22"/>
  <c r="B55" i="22"/>
  <c r="H54" i="22"/>
  <c r="G54" i="22"/>
  <c r="I54" i="22"/>
  <c r="E54" i="22"/>
  <c r="D54" i="22"/>
  <c r="C54" i="22"/>
  <c r="B54" i="22"/>
  <c r="I53" i="22"/>
  <c r="H53" i="22"/>
  <c r="G53" i="22"/>
  <c r="E53" i="22"/>
  <c r="D53" i="22"/>
  <c r="C53" i="22"/>
  <c r="B53" i="22"/>
  <c r="I52" i="22"/>
  <c r="H52" i="22"/>
  <c r="G52" i="22"/>
  <c r="F52" i="22"/>
  <c r="K52" i="22"/>
  <c r="E52" i="22"/>
  <c r="D52" i="22"/>
  <c r="C52" i="22"/>
  <c r="B52" i="22"/>
  <c r="H51" i="22"/>
  <c r="G51" i="22"/>
  <c r="I51" i="22"/>
  <c r="F51" i="22"/>
  <c r="E51" i="22"/>
  <c r="D51" i="22"/>
  <c r="K51" i="22"/>
  <c r="C51" i="22"/>
  <c r="B51" i="22"/>
  <c r="H50" i="22"/>
  <c r="G50" i="22"/>
  <c r="I50" i="22"/>
  <c r="E50" i="22"/>
  <c r="D50" i="22"/>
  <c r="C50" i="22"/>
  <c r="B50" i="22"/>
  <c r="I49" i="22"/>
  <c r="H49" i="22"/>
  <c r="G49" i="22"/>
  <c r="E49" i="22"/>
  <c r="D49" i="22"/>
  <c r="C49" i="22"/>
  <c r="B49" i="22"/>
  <c r="K48" i="22"/>
  <c r="I48" i="22"/>
  <c r="H48" i="22"/>
  <c r="G48" i="22"/>
  <c r="F48" i="22"/>
  <c r="E48" i="22"/>
  <c r="D48" i="22"/>
  <c r="C48" i="22"/>
  <c r="B48" i="22"/>
  <c r="H47" i="22"/>
  <c r="G47" i="22"/>
  <c r="I47" i="22"/>
  <c r="E47" i="22"/>
  <c r="D47" i="22"/>
  <c r="C47" i="22"/>
  <c r="B47" i="22"/>
  <c r="H46" i="22"/>
  <c r="G46" i="22"/>
  <c r="I46" i="22"/>
  <c r="E46" i="22"/>
  <c r="D46" i="22"/>
  <c r="C46" i="22"/>
  <c r="B46" i="22"/>
  <c r="I45" i="22"/>
  <c r="H45" i="22"/>
  <c r="G45" i="22"/>
  <c r="E45" i="22"/>
  <c r="D45" i="22"/>
  <c r="C45" i="22"/>
  <c r="B45" i="22"/>
  <c r="I44" i="22"/>
  <c r="H44" i="22"/>
  <c r="G44" i="22"/>
  <c r="F44" i="22"/>
  <c r="K44" i="22"/>
  <c r="E44" i="22"/>
  <c r="D44" i="22"/>
  <c r="C44" i="22"/>
  <c r="B44" i="22"/>
  <c r="K43" i="22"/>
  <c r="H43" i="22"/>
  <c r="G43" i="22"/>
  <c r="I43" i="22"/>
  <c r="F43" i="22"/>
  <c r="E43" i="22"/>
  <c r="D43" i="22"/>
  <c r="C43" i="22"/>
  <c r="B43" i="22"/>
  <c r="H42" i="22"/>
  <c r="G42" i="22"/>
  <c r="I42" i="22"/>
  <c r="E42" i="22"/>
  <c r="D42" i="22"/>
  <c r="C42" i="22"/>
  <c r="B42" i="22"/>
  <c r="I41" i="22"/>
  <c r="H41" i="22"/>
  <c r="G41" i="22"/>
  <c r="E41" i="22"/>
  <c r="D41" i="22"/>
  <c r="K41" i="22"/>
  <c r="C41" i="22"/>
  <c r="B41" i="22"/>
  <c r="I40" i="22"/>
  <c r="H40" i="22"/>
  <c r="G40" i="22"/>
  <c r="F40" i="22"/>
  <c r="K40" i="22"/>
  <c r="E40" i="22"/>
  <c r="D40" i="22"/>
  <c r="C40" i="22"/>
  <c r="B40" i="22"/>
  <c r="H39" i="22"/>
  <c r="G39" i="22"/>
  <c r="I39" i="22"/>
  <c r="E39" i="22"/>
  <c r="D39" i="22"/>
  <c r="C39" i="22"/>
  <c r="B39" i="22"/>
  <c r="H38" i="22"/>
  <c r="G38" i="22"/>
  <c r="I38" i="22"/>
  <c r="E38" i="22"/>
  <c r="D38" i="22"/>
  <c r="C38" i="22"/>
  <c r="B38" i="22"/>
  <c r="I37" i="22"/>
  <c r="H37" i="22"/>
  <c r="G37" i="22"/>
  <c r="E37" i="22"/>
  <c r="D37" i="22"/>
  <c r="C37" i="22"/>
  <c r="B37" i="22"/>
  <c r="I36" i="22"/>
  <c r="H36" i="22"/>
  <c r="G36" i="22"/>
  <c r="F36" i="22"/>
  <c r="K36" i="22"/>
  <c r="E36" i="22"/>
  <c r="D36" i="22"/>
  <c r="C36" i="22"/>
  <c r="B36" i="22"/>
  <c r="H35" i="22"/>
  <c r="G35" i="22"/>
  <c r="I35" i="22"/>
  <c r="E35" i="22"/>
  <c r="D35" i="22"/>
  <c r="K35" i="22"/>
  <c r="C35" i="22"/>
  <c r="B35" i="22"/>
  <c r="H34" i="22"/>
  <c r="G34" i="22"/>
  <c r="I34" i="22"/>
  <c r="E34" i="22"/>
  <c r="D34" i="22"/>
  <c r="C34" i="22"/>
  <c r="B34" i="22"/>
  <c r="I33" i="22"/>
  <c r="H33" i="22"/>
  <c r="G33" i="22"/>
  <c r="E33" i="22"/>
  <c r="D33" i="22"/>
  <c r="C33" i="22"/>
  <c r="B33" i="22"/>
  <c r="H32" i="22"/>
  <c r="I32" i="22"/>
  <c r="K32" i="22"/>
  <c r="G32" i="22"/>
  <c r="F32" i="22"/>
  <c r="E32" i="22"/>
  <c r="D32" i="22"/>
  <c r="C32" i="22"/>
  <c r="B32" i="22"/>
  <c r="H31" i="22"/>
  <c r="G31" i="22"/>
  <c r="I31" i="22"/>
  <c r="E31" i="22"/>
  <c r="D31" i="22"/>
  <c r="C31" i="22"/>
  <c r="B31" i="22"/>
  <c r="I30" i="22"/>
  <c r="H30" i="22"/>
  <c r="G30" i="22"/>
  <c r="E30" i="22"/>
  <c r="D30" i="22"/>
  <c r="K30" i="22"/>
  <c r="C30" i="22"/>
  <c r="B30" i="22"/>
  <c r="I29" i="22"/>
  <c r="H29" i="22"/>
  <c r="G29" i="22"/>
  <c r="E29" i="22"/>
  <c r="D29" i="22"/>
  <c r="C29" i="22"/>
  <c r="B29" i="22"/>
  <c r="H28" i="22"/>
  <c r="G28" i="22"/>
  <c r="I28" i="22"/>
  <c r="K28" i="22"/>
  <c r="F28" i="22"/>
  <c r="E28" i="22"/>
  <c r="D28" i="22"/>
  <c r="C28" i="22"/>
  <c r="B28" i="22"/>
  <c r="H27" i="22"/>
  <c r="G27" i="22"/>
  <c r="I27" i="22"/>
  <c r="E27" i="22"/>
  <c r="D27" i="22"/>
  <c r="C27" i="22"/>
  <c r="B27" i="22"/>
  <c r="H26" i="22"/>
  <c r="G26" i="22"/>
  <c r="I26" i="22"/>
  <c r="E26" i="22"/>
  <c r="D26" i="22"/>
  <c r="K26" i="22"/>
  <c r="C26" i="22"/>
  <c r="B26" i="22"/>
  <c r="I25" i="22"/>
  <c r="H25" i="22"/>
  <c r="G25" i="22"/>
  <c r="E25" i="22"/>
  <c r="D25" i="22"/>
  <c r="C25" i="22"/>
  <c r="B25" i="22"/>
  <c r="H24" i="22"/>
  <c r="G24" i="22"/>
  <c r="I24" i="22"/>
  <c r="K24" i="22"/>
  <c r="F24" i="22"/>
  <c r="E24" i="22"/>
  <c r="D24" i="22"/>
  <c r="C24" i="22"/>
  <c r="B24" i="22"/>
  <c r="H23" i="22"/>
  <c r="G23" i="22"/>
  <c r="I23" i="22"/>
  <c r="E23" i="22"/>
  <c r="D23" i="22"/>
  <c r="C23" i="22"/>
  <c r="B23" i="22"/>
  <c r="H22" i="22"/>
  <c r="I22" i="22"/>
  <c r="G22" i="22"/>
  <c r="E22" i="22"/>
  <c r="D22" i="22"/>
  <c r="C22" i="22"/>
  <c r="B22" i="22"/>
  <c r="I21" i="22"/>
  <c r="H21" i="22"/>
  <c r="G21" i="22"/>
  <c r="E21" i="22"/>
  <c r="D21" i="22"/>
  <c r="C21" i="22"/>
  <c r="B21" i="22"/>
  <c r="H20" i="22"/>
  <c r="I20" i="22"/>
  <c r="K20" i="22"/>
  <c r="G20" i="22"/>
  <c r="F20" i="22"/>
  <c r="E20" i="22"/>
  <c r="D20" i="22"/>
  <c r="C20" i="22"/>
  <c r="B20" i="22"/>
  <c r="H19" i="22"/>
  <c r="G19" i="22"/>
  <c r="I19" i="22"/>
  <c r="E19" i="22"/>
  <c r="D19" i="22"/>
  <c r="C19" i="22"/>
  <c r="B19" i="22"/>
  <c r="H18" i="22"/>
  <c r="I18" i="22"/>
  <c r="G18" i="22"/>
  <c r="E18" i="22"/>
  <c r="D18" i="22"/>
  <c r="C18" i="22"/>
  <c r="B18" i="22"/>
  <c r="I17" i="22"/>
  <c r="H17" i="22"/>
  <c r="G17" i="22"/>
  <c r="E17" i="22"/>
  <c r="D17" i="22"/>
  <c r="C17" i="22"/>
  <c r="B17" i="22"/>
  <c r="H16" i="22"/>
  <c r="G16" i="22"/>
  <c r="I16" i="22"/>
  <c r="K16" i="22"/>
  <c r="F16" i="22"/>
  <c r="E16" i="22"/>
  <c r="D16" i="22"/>
  <c r="C16" i="22"/>
  <c r="B16" i="22"/>
  <c r="H15" i="22"/>
  <c r="G15" i="22"/>
  <c r="I15" i="22"/>
  <c r="E15" i="22"/>
  <c r="D15" i="22"/>
  <c r="K15" i="22"/>
  <c r="C15" i="22"/>
  <c r="B15" i="22"/>
  <c r="H14" i="22"/>
  <c r="G14" i="22"/>
  <c r="I14" i="22"/>
  <c r="E14" i="22"/>
  <c r="D14" i="22"/>
  <c r="C14" i="22"/>
  <c r="B14" i="22"/>
  <c r="I13" i="22"/>
  <c r="H13" i="22"/>
  <c r="G13" i="22"/>
  <c r="E13" i="22"/>
  <c r="D13" i="22"/>
  <c r="C13" i="22"/>
  <c r="B13" i="22"/>
  <c r="I12" i="22"/>
  <c r="H12" i="22"/>
  <c r="G12" i="22"/>
  <c r="F12" i="22"/>
  <c r="K12" i="22"/>
  <c r="E12" i="22"/>
  <c r="D12" i="22"/>
  <c r="C12" i="22"/>
  <c r="B12" i="22"/>
  <c r="H11" i="22"/>
  <c r="G11" i="22"/>
  <c r="I11" i="22"/>
  <c r="E11" i="22"/>
  <c r="D11" i="22"/>
  <c r="C11" i="22"/>
  <c r="B11" i="22"/>
  <c r="I107" i="24"/>
  <c r="H107" i="24"/>
  <c r="G107" i="24"/>
  <c r="E107" i="24"/>
  <c r="D107" i="24"/>
  <c r="K107" i="24"/>
  <c r="C107" i="24"/>
  <c r="B107" i="24"/>
  <c r="K106" i="24"/>
  <c r="I106" i="24"/>
  <c r="H106" i="24"/>
  <c r="G106" i="24"/>
  <c r="F106" i="24"/>
  <c r="E106" i="24"/>
  <c r="D106" i="24"/>
  <c r="C106" i="24"/>
  <c r="B106" i="24"/>
  <c r="K105" i="24"/>
  <c r="H105" i="24"/>
  <c r="G105" i="24"/>
  <c r="I105" i="24"/>
  <c r="F105" i="24"/>
  <c r="E105" i="24"/>
  <c r="D105" i="24"/>
  <c r="C105" i="24"/>
  <c r="B105" i="24"/>
  <c r="H104" i="24"/>
  <c r="G104" i="24"/>
  <c r="I104" i="24"/>
  <c r="E104" i="24"/>
  <c r="D104" i="24"/>
  <c r="K104" i="24"/>
  <c r="C104" i="24"/>
  <c r="B104" i="24"/>
  <c r="I103" i="24"/>
  <c r="H103" i="24"/>
  <c r="G103" i="24"/>
  <c r="E103" i="24"/>
  <c r="D103" i="24"/>
  <c r="K103" i="24"/>
  <c r="C103" i="24"/>
  <c r="B103" i="24"/>
  <c r="K102" i="24"/>
  <c r="I102" i="24"/>
  <c r="H102" i="24"/>
  <c r="G102" i="24"/>
  <c r="F102" i="24"/>
  <c r="E102" i="24"/>
  <c r="D102" i="24"/>
  <c r="C102" i="24"/>
  <c r="B102" i="24"/>
  <c r="H101" i="24"/>
  <c r="G101" i="24"/>
  <c r="F101" i="24"/>
  <c r="E101" i="24"/>
  <c r="D101" i="24"/>
  <c r="C101" i="24"/>
  <c r="B101" i="24"/>
  <c r="H100" i="24"/>
  <c r="G100" i="24"/>
  <c r="I100" i="24"/>
  <c r="E100" i="24"/>
  <c r="D100" i="24"/>
  <c r="C100" i="24"/>
  <c r="B100" i="24"/>
  <c r="I99" i="24"/>
  <c r="H99" i="24"/>
  <c r="G99" i="24"/>
  <c r="E99" i="24"/>
  <c r="D99" i="24"/>
  <c r="C99" i="24"/>
  <c r="B99" i="24"/>
  <c r="I98" i="24"/>
  <c r="H98" i="24"/>
  <c r="G98" i="24"/>
  <c r="F98" i="24"/>
  <c r="K98" i="24"/>
  <c r="E98" i="24"/>
  <c r="D98" i="24"/>
  <c r="C98" i="24"/>
  <c r="B98" i="24"/>
  <c r="K97" i="24"/>
  <c r="H97" i="24"/>
  <c r="G97" i="24"/>
  <c r="I97" i="24"/>
  <c r="F97" i="24"/>
  <c r="E97" i="24"/>
  <c r="D97" i="24"/>
  <c r="C97" i="24"/>
  <c r="B97" i="24"/>
  <c r="H96" i="24"/>
  <c r="G96" i="24"/>
  <c r="I96" i="24"/>
  <c r="E96" i="24"/>
  <c r="D96" i="24"/>
  <c r="K96" i="24"/>
  <c r="C96" i="24"/>
  <c r="B96" i="24"/>
  <c r="I95" i="24"/>
  <c r="H95" i="24"/>
  <c r="G95" i="24"/>
  <c r="E95" i="24"/>
  <c r="D95" i="24"/>
  <c r="K95" i="24"/>
  <c r="C95" i="24"/>
  <c r="B95" i="24"/>
  <c r="I94" i="24"/>
  <c r="H94" i="24"/>
  <c r="G94" i="24"/>
  <c r="F94" i="24"/>
  <c r="K94" i="24"/>
  <c r="E94" i="24"/>
  <c r="D94" i="24"/>
  <c r="C94" i="24"/>
  <c r="B94" i="24"/>
  <c r="H93" i="24"/>
  <c r="G93" i="24"/>
  <c r="F93" i="24"/>
  <c r="E93" i="24"/>
  <c r="D93" i="24"/>
  <c r="C93" i="24"/>
  <c r="B93" i="24"/>
  <c r="H92" i="24"/>
  <c r="G92" i="24"/>
  <c r="I92" i="24"/>
  <c r="E92" i="24"/>
  <c r="D92" i="24"/>
  <c r="K92" i="24"/>
  <c r="C92" i="24"/>
  <c r="B92" i="24"/>
  <c r="I91" i="24"/>
  <c r="H91" i="24"/>
  <c r="G91" i="24"/>
  <c r="E91" i="24"/>
  <c r="D91" i="24"/>
  <c r="C91" i="24"/>
  <c r="B91" i="24"/>
  <c r="K90" i="24"/>
  <c r="I90" i="24"/>
  <c r="H90" i="24"/>
  <c r="G90" i="24"/>
  <c r="F90" i="24"/>
  <c r="E90" i="24"/>
  <c r="D90" i="24"/>
  <c r="C90" i="24"/>
  <c r="B90" i="24"/>
  <c r="H89" i="24"/>
  <c r="G89" i="24"/>
  <c r="F89" i="24"/>
  <c r="E89" i="24"/>
  <c r="D89" i="24"/>
  <c r="C89" i="24"/>
  <c r="B89" i="24"/>
  <c r="H88" i="24"/>
  <c r="G88" i="24"/>
  <c r="I88" i="24"/>
  <c r="E88" i="24"/>
  <c r="D88" i="24"/>
  <c r="C88" i="24"/>
  <c r="B88" i="24"/>
  <c r="I87" i="24"/>
  <c r="H87" i="24"/>
  <c r="G87" i="24"/>
  <c r="E87" i="24"/>
  <c r="D87" i="24"/>
  <c r="K87" i="24"/>
  <c r="C87" i="24"/>
  <c r="B87" i="24"/>
  <c r="K86" i="24"/>
  <c r="I86" i="24"/>
  <c r="H86" i="24"/>
  <c r="G86" i="24"/>
  <c r="F86" i="24"/>
  <c r="E86" i="24"/>
  <c r="D86" i="24"/>
  <c r="C86" i="24"/>
  <c r="B86" i="24"/>
  <c r="H85" i="24"/>
  <c r="G85" i="24"/>
  <c r="F85" i="24"/>
  <c r="E85" i="24"/>
  <c r="D85" i="24"/>
  <c r="C85" i="24"/>
  <c r="B85" i="24"/>
  <c r="H84" i="24"/>
  <c r="G84" i="24"/>
  <c r="I84" i="24"/>
  <c r="E84" i="24"/>
  <c r="D84" i="24"/>
  <c r="C84" i="24"/>
  <c r="B84" i="24"/>
  <c r="I83" i="24"/>
  <c r="H83" i="24"/>
  <c r="G83" i="24"/>
  <c r="E83" i="24"/>
  <c r="D83" i="24"/>
  <c r="C83" i="24"/>
  <c r="B83" i="24"/>
  <c r="I82" i="24"/>
  <c r="H82" i="24"/>
  <c r="G82" i="24"/>
  <c r="F82" i="24"/>
  <c r="K82" i="24"/>
  <c r="E82" i="24"/>
  <c r="D82" i="24"/>
  <c r="C82" i="24"/>
  <c r="B82" i="24"/>
  <c r="H81" i="24"/>
  <c r="G81" i="24"/>
  <c r="F81" i="24"/>
  <c r="E81" i="24"/>
  <c r="D81" i="24"/>
  <c r="C81" i="24"/>
  <c r="B81" i="24"/>
  <c r="H80" i="24"/>
  <c r="G80" i="24"/>
  <c r="I80" i="24"/>
  <c r="E80" i="24"/>
  <c r="D80" i="24"/>
  <c r="C80" i="24"/>
  <c r="B80" i="24"/>
  <c r="I79" i="24"/>
  <c r="H79" i="24"/>
  <c r="G79" i="24"/>
  <c r="E79" i="24"/>
  <c r="D79" i="24"/>
  <c r="C79" i="24"/>
  <c r="B79" i="24"/>
  <c r="I78" i="24"/>
  <c r="H78" i="24"/>
  <c r="G78" i="24"/>
  <c r="F78" i="24"/>
  <c r="K78" i="24"/>
  <c r="E78" i="24"/>
  <c r="D78" i="24"/>
  <c r="C78" i="24"/>
  <c r="B78" i="24"/>
  <c r="K77" i="24"/>
  <c r="H77" i="24"/>
  <c r="G77" i="24"/>
  <c r="I77" i="24"/>
  <c r="F77" i="24"/>
  <c r="E77" i="24"/>
  <c r="D77" i="24"/>
  <c r="C77" i="24"/>
  <c r="B77" i="24"/>
  <c r="H76" i="24"/>
  <c r="G76" i="24"/>
  <c r="I76" i="24"/>
  <c r="E76" i="24"/>
  <c r="D76" i="24"/>
  <c r="C76" i="24"/>
  <c r="B76" i="24"/>
  <c r="I75" i="24"/>
  <c r="H75" i="24"/>
  <c r="G75" i="24"/>
  <c r="E75" i="24"/>
  <c r="D75" i="24"/>
  <c r="C75" i="24"/>
  <c r="B75" i="24"/>
  <c r="I74" i="24"/>
  <c r="H74" i="24"/>
  <c r="G74" i="24"/>
  <c r="F74" i="24"/>
  <c r="K74" i="24"/>
  <c r="E74" i="24"/>
  <c r="D74" i="24"/>
  <c r="C74" i="24"/>
  <c r="B74" i="24"/>
  <c r="H73" i="24"/>
  <c r="G73" i="24"/>
  <c r="F73" i="24"/>
  <c r="E73" i="24"/>
  <c r="D73" i="24"/>
  <c r="C73" i="24"/>
  <c r="B73" i="24"/>
  <c r="H72" i="24"/>
  <c r="G72" i="24"/>
  <c r="I72" i="24"/>
  <c r="E72" i="24"/>
  <c r="D72" i="24"/>
  <c r="K72" i="24"/>
  <c r="C72" i="24"/>
  <c r="B72" i="24"/>
  <c r="I71" i="24"/>
  <c r="H71" i="24"/>
  <c r="G71" i="24"/>
  <c r="E71" i="24"/>
  <c r="D71" i="24"/>
  <c r="C71" i="24"/>
  <c r="B71" i="24"/>
  <c r="K70" i="24"/>
  <c r="I70" i="24"/>
  <c r="H70" i="24"/>
  <c r="G70" i="24"/>
  <c r="F70" i="24"/>
  <c r="E70" i="24"/>
  <c r="D70" i="24"/>
  <c r="C70" i="24"/>
  <c r="B70" i="24"/>
  <c r="H69" i="24"/>
  <c r="G69" i="24"/>
  <c r="K69" i="24"/>
  <c r="F69" i="24"/>
  <c r="E69" i="24"/>
  <c r="D69" i="24"/>
  <c r="C69" i="24"/>
  <c r="B69" i="24"/>
  <c r="H68" i="24"/>
  <c r="G68" i="24"/>
  <c r="I68" i="24"/>
  <c r="E68" i="24"/>
  <c r="D68" i="24"/>
  <c r="C68" i="24"/>
  <c r="B68" i="24"/>
  <c r="I67" i="24"/>
  <c r="H67" i="24"/>
  <c r="G67" i="24"/>
  <c r="E67" i="24"/>
  <c r="D67" i="24"/>
  <c r="C67" i="24"/>
  <c r="B67" i="24"/>
  <c r="I66" i="24"/>
  <c r="H66" i="24"/>
  <c r="G66" i="24"/>
  <c r="F66" i="24"/>
  <c r="K66" i="24"/>
  <c r="E66" i="24"/>
  <c r="D66" i="24"/>
  <c r="C66" i="24"/>
  <c r="B66" i="24"/>
  <c r="H65" i="24"/>
  <c r="G65" i="24"/>
  <c r="F65" i="24"/>
  <c r="E65" i="24"/>
  <c r="D65" i="24"/>
  <c r="C65" i="24"/>
  <c r="B65" i="24"/>
  <c r="H64" i="24"/>
  <c r="G64" i="24"/>
  <c r="I64" i="24"/>
  <c r="E64" i="24"/>
  <c r="D64" i="24"/>
  <c r="K64" i="24"/>
  <c r="C64" i="24"/>
  <c r="B64" i="24"/>
  <c r="I63" i="24"/>
  <c r="H63" i="24"/>
  <c r="G63" i="24"/>
  <c r="E63" i="24"/>
  <c r="D63" i="24"/>
  <c r="C63" i="24"/>
  <c r="B63" i="24"/>
  <c r="I62" i="24"/>
  <c r="H62" i="24"/>
  <c r="G62" i="24"/>
  <c r="F62" i="24"/>
  <c r="K62" i="24"/>
  <c r="E62" i="24"/>
  <c r="D62" i="24"/>
  <c r="C62" i="24"/>
  <c r="B62" i="24"/>
  <c r="H61" i="24"/>
  <c r="G61" i="24"/>
  <c r="F61" i="24"/>
  <c r="E61" i="24"/>
  <c r="D61" i="24"/>
  <c r="C61" i="24"/>
  <c r="B61" i="24"/>
  <c r="H60" i="24"/>
  <c r="G60" i="24"/>
  <c r="I60" i="24"/>
  <c r="E60" i="24"/>
  <c r="D60" i="24"/>
  <c r="K60" i="24"/>
  <c r="C60" i="24"/>
  <c r="B60" i="24"/>
  <c r="I59" i="24"/>
  <c r="H59" i="24"/>
  <c r="G59" i="24"/>
  <c r="E59" i="24"/>
  <c r="D59" i="24"/>
  <c r="C59" i="24"/>
  <c r="B59" i="24"/>
  <c r="I58" i="24"/>
  <c r="H58" i="24"/>
  <c r="G58" i="24"/>
  <c r="F58" i="24"/>
  <c r="K58" i="24"/>
  <c r="E58" i="24"/>
  <c r="D58" i="24"/>
  <c r="C58" i="24"/>
  <c r="B58" i="24"/>
  <c r="K57" i="24"/>
  <c r="H57" i="24"/>
  <c r="G57" i="24"/>
  <c r="I57" i="24"/>
  <c r="F57" i="24"/>
  <c r="E57" i="24"/>
  <c r="D57" i="24"/>
  <c r="C57" i="24"/>
  <c r="B57" i="24"/>
  <c r="H56" i="24"/>
  <c r="G56" i="24"/>
  <c r="I56" i="24"/>
  <c r="E56" i="24"/>
  <c r="D56" i="24"/>
  <c r="K56" i="24"/>
  <c r="C56" i="24"/>
  <c r="B56" i="24"/>
  <c r="I55" i="24"/>
  <c r="H55" i="24"/>
  <c r="G55" i="24"/>
  <c r="E55" i="24"/>
  <c r="D55" i="24"/>
  <c r="C55" i="24"/>
  <c r="B55" i="24"/>
  <c r="I54" i="24"/>
  <c r="H54" i="24"/>
  <c r="G54" i="24"/>
  <c r="F54" i="24"/>
  <c r="K54" i="24"/>
  <c r="E54" i="24"/>
  <c r="D54" i="24"/>
  <c r="C54" i="24"/>
  <c r="B54" i="24"/>
  <c r="H53" i="24"/>
  <c r="G53" i="24"/>
  <c r="F53" i="24"/>
  <c r="E53" i="24"/>
  <c r="D53" i="24"/>
  <c r="C53" i="24"/>
  <c r="B53" i="24"/>
  <c r="H52" i="24"/>
  <c r="G52" i="24"/>
  <c r="I52" i="24"/>
  <c r="E52" i="24"/>
  <c r="D52" i="24"/>
  <c r="C52" i="24"/>
  <c r="B52" i="24"/>
  <c r="I51" i="24"/>
  <c r="H51" i="24"/>
  <c r="G51" i="24"/>
  <c r="E51" i="24"/>
  <c r="D51" i="24"/>
  <c r="K51" i="24"/>
  <c r="C51" i="24"/>
  <c r="B51" i="24"/>
  <c r="I50" i="24"/>
  <c r="H50" i="24"/>
  <c r="G50" i="24"/>
  <c r="F50" i="24"/>
  <c r="K50" i="24"/>
  <c r="E50" i="24"/>
  <c r="D50" i="24"/>
  <c r="C50" i="24"/>
  <c r="B50" i="24"/>
  <c r="H49" i="24"/>
  <c r="G49" i="24"/>
  <c r="K49" i="24"/>
  <c r="F49" i="24"/>
  <c r="E49" i="24"/>
  <c r="D49" i="24"/>
  <c r="C49" i="24"/>
  <c r="B49" i="24"/>
  <c r="H48" i="24"/>
  <c r="G48" i="24"/>
  <c r="I48" i="24"/>
  <c r="E48" i="24"/>
  <c r="D48" i="24"/>
  <c r="K48" i="24"/>
  <c r="C48" i="24"/>
  <c r="B48" i="24"/>
  <c r="I47" i="24"/>
  <c r="H47" i="24"/>
  <c r="G47" i="24"/>
  <c r="E47" i="24"/>
  <c r="D47" i="24"/>
  <c r="C47" i="24"/>
  <c r="B47" i="24"/>
  <c r="I46" i="24"/>
  <c r="H46" i="24"/>
  <c r="G46" i="24"/>
  <c r="F46" i="24"/>
  <c r="K46" i="24"/>
  <c r="E46" i="24"/>
  <c r="D46" i="24"/>
  <c r="C46" i="24"/>
  <c r="B46" i="24"/>
  <c r="K45" i="24"/>
  <c r="H45" i="24"/>
  <c r="G45" i="24"/>
  <c r="I45" i="24"/>
  <c r="F45" i="24"/>
  <c r="E45" i="24"/>
  <c r="D45" i="24"/>
  <c r="C45" i="24"/>
  <c r="B45" i="24"/>
  <c r="H44" i="24"/>
  <c r="G44" i="24"/>
  <c r="I44" i="24"/>
  <c r="E44" i="24"/>
  <c r="D44" i="24"/>
  <c r="C44" i="24"/>
  <c r="B44" i="24"/>
  <c r="I43" i="24"/>
  <c r="H43" i="24"/>
  <c r="G43" i="24"/>
  <c r="E43" i="24"/>
  <c r="D43" i="24"/>
  <c r="K43" i="24"/>
  <c r="C43" i="24"/>
  <c r="B43" i="24"/>
  <c r="I42" i="24"/>
  <c r="H42" i="24"/>
  <c r="G42" i="24"/>
  <c r="F42" i="24"/>
  <c r="K42" i="24"/>
  <c r="E42" i="24"/>
  <c r="D42" i="24"/>
  <c r="C42" i="24"/>
  <c r="B42" i="24"/>
  <c r="H41" i="24"/>
  <c r="G41" i="24"/>
  <c r="F41" i="24"/>
  <c r="E41" i="24"/>
  <c r="D41" i="24"/>
  <c r="C41" i="24"/>
  <c r="B41" i="24"/>
  <c r="H40" i="24"/>
  <c r="G40" i="24"/>
  <c r="I40" i="24"/>
  <c r="E40" i="24"/>
  <c r="D40" i="24"/>
  <c r="C40" i="24"/>
  <c r="B40" i="24"/>
  <c r="I39" i="24"/>
  <c r="H39" i="24"/>
  <c r="G39" i="24"/>
  <c r="E39" i="24"/>
  <c r="D39" i="24"/>
  <c r="C39" i="24"/>
  <c r="B39" i="24"/>
  <c r="I38" i="24"/>
  <c r="H38" i="24"/>
  <c r="G38" i="24"/>
  <c r="F38" i="24"/>
  <c r="K38" i="24"/>
  <c r="E38" i="24"/>
  <c r="D38" i="24"/>
  <c r="C38" i="24"/>
  <c r="B38" i="24"/>
  <c r="H37" i="24"/>
  <c r="G37" i="24"/>
  <c r="F37" i="24"/>
  <c r="E37" i="24"/>
  <c r="D37" i="24"/>
  <c r="C37" i="24"/>
  <c r="B37" i="24"/>
  <c r="H36" i="24"/>
  <c r="G36" i="24"/>
  <c r="I36" i="24"/>
  <c r="E36" i="24"/>
  <c r="D36" i="24"/>
  <c r="C36" i="24"/>
  <c r="B36" i="24"/>
  <c r="I35" i="24"/>
  <c r="H35" i="24"/>
  <c r="G35" i="24"/>
  <c r="E35" i="24"/>
  <c r="D35" i="24"/>
  <c r="K35" i="24"/>
  <c r="C35" i="24"/>
  <c r="B35" i="24"/>
  <c r="I34" i="24"/>
  <c r="H34" i="24"/>
  <c r="G34" i="24"/>
  <c r="F34" i="24"/>
  <c r="K34" i="24"/>
  <c r="E34" i="24"/>
  <c r="D34" i="24"/>
  <c r="C34" i="24"/>
  <c r="B34" i="24"/>
  <c r="H33" i="24"/>
  <c r="G33" i="24"/>
  <c r="F33" i="24"/>
  <c r="E33" i="24"/>
  <c r="D33" i="24"/>
  <c r="C33" i="24"/>
  <c r="B33" i="24"/>
  <c r="H32" i="24"/>
  <c r="G32" i="24"/>
  <c r="I32" i="24"/>
  <c r="E32" i="24"/>
  <c r="D32" i="24"/>
  <c r="C32" i="24"/>
  <c r="B32" i="24"/>
  <c r="I31" i="24"/>
  <c r="H31" i="24"/>
  <c r="G31" i="24"/>
  <c r="E31" i="24"/>
  <c r="D31" i="24"/>
  <c r="K31" i="24"/>
  <c r="C31" i="24"/>
  <c r="B31" i="24"/>
  <c r="K30" i="24"/>
  <c r="I30" i="24"/>
  <c r="H30" i="24"/>
  <c r="G30" i="24"/>
  <c r="F30" i="24"/>
  <c r="E30" i="24"/>
  <c r="D30" i="24"/>
  <c r="C30" i="24"/>
  <c r="B30" i="24"/>
  <c r="H29" i="24"/>
  <c r="G29" i="24"/>
  <c r="F29" i="24"/>
  <c r="E29" i="24"/>
  <c r="D29" i="24"/>
  <c r="C29" i="24"/>
  <c r="B29" i="24"/>
  <c r="H28" i="24"/>
  <c r="G28" i="24"/>
  <c r="I28" i="24"/>
  <c r="E28" i="24"/>
  <c r="D28" i="24"/>
  <c r="C28" i="24"/>
  <c r="B28" i="24"/>
  <c r="I27" i="24"/>
  <c r="H27" i="24"/>
  <c r="G27" i="24"/>
  <c r="E27" i="24"/>
  <c r="D27" i="24"/>
  <c r="C27" i="24"/>
  <c r="B27" i="24"/>
  <c r="K26" i="24"/>
  <c r="I26" i="24"/>
  <c r="H26" i="24"/>
  <c r="G26" i="24"/>
  <c r="F26" i="24"/>
  <c r="E26" i="24"/>
  <c r="D26" i="24"/>
  <c r="C26" i="24"/>
  <c r="B26" i="24"/>
  <c r="H25" i="24"/>
  <c r="G25" i="24"/>
  <c r="F25" i="24"/>
  <c r="E25" i="24"/>
  <c r="D25" i="24"/>
  <c r="C25" i="24"/>
  <c r="B25" i="24"/>
  <c r="H24" i="24"/>
  <c r="G24" i="24"/>
  <c r="I24" i="24"/>
  <c r="E24" i="24"/>
  <c r="D24" i="24"/>
  <c r="C24" i="24"/>
  <c r="B24" i="24"/>
  <c r="I23" i="24"/>
  <c r="H23" i="24"/>
  <c r="G23" i="24"/>
  <c r="E23" i="24"/>
  <c r="D23" i="24"/>
  <c r="C23" i="24"/>
  <c r="B23" i="24"/>
  <c r="I22" i="24"/>
  <c r="H22" i="24"/>
  <c r="G22" i="24"/>
  <c r="F22" i="24"/>
  <c r="K22" i="24"/>
  <c r="E22" i="24"/>
  <c r="D22" i="24"/>
  <c r="C22" i="24"/>
  <c r="B22" i="24"/>
  <c r="H21" i="24"/>
  <c r="G21" i="24"/>
  <c r="F21" i="24"/>
  <c r="E21" i="24"/>
  <c r="D21" i="24"/>
  <c r="C21" i="24"/>
  <c r="B21" i="24"/>
  <c r="H20" i="24"/>
  <c r="G20" i="24"/>
  <c r="I20" i="24"/>
  <c r="E20" i="24"/>
  <c r="D20" i="24"/>
  <c r="C20" i="24"/>
  <c r="B20" i="24"/>
  <c r="I19" i="24"/>
  <c r="H19" i="24"/>
  <c r="G19" i="24"/>
  <c r="E19" i="24"/>
  <c r="D19" i="24"/>
  <c r="C19" i="24"/>
  <c r="B19" i="24"/>
  <c r="I18" i="24"/>
  <c r="H18" i="24"/>
  <c r="G18" i="24"/>
  <c r="F18" i="24"/>
  <c r="K18" i="24"/>
  <c r="E18" i="24"/>
  <c r="D18" i="24"/>
  <c r="C18" i="24"/>
  <c r="B18" i="24"/>
  <c r="H17" i="24"/>
  <c r="G17" i="24"/>
  <c r="F17" i="24"/>
  <c r="E17" i="24"/>
  <c r="D17" i="24"/>
  <c r="C17" i="24"/>
  <c r="B17" i="24"/>
  <c r="H16" i="24"/>
  <c r="G16" i="24"/>
  <c r="I16" i="24"/>
  <c r="E16" i="24"/>
  <c r="D16" i="24"/>
  <c r="C16" i="24"/>
  <c r="B16" i="24"/>
  <c r="I15" i="24"/>
  <c r="H15" i="24"/>
  <c r="G15" i="24"/>
  <c r="E15" i="24"/>
  <c r="D15" i="24"/>
  <c r="K15" i="24"/>
  <c r="C15" i="24"/>
  <c r="B15" i="24"/>
  <c r="I14" i="24"/>
  <c r="H14" i="24"/>
  <c r="G14" i="24"/>
  <c r="F14" i="24"/>
  <c r="K14" i="24"/>
  <c r="E14" i="24"/>
  <c r="D14" i="24"/>
  <c r="C14" i="24"/>
  <c r="B14" i="24"/>
  <c r="H13" i="24"/>
  <c r="G13" i="24"/>
  <c r="F13" i="24"/>
  <c r="E13" i="24"/>
  <c r="D13" i="24"/>
  <c r="C13" i="24"/>
  <c r="B13" i="24"/>
  <c r="H12" i="24"/>
  <c r="G12" i="24"/>
  <c r="I12" i="24"/>
  <c r="E12" i="24"/>
  <c r="D12" i="24"/>
  <c r="C12" i="24"/>
  <c r="B12" i="24"/>
  <c r="I11" i="24"/>
  <c r="H11" i="24"/>
  <c r="G11" i="24"/>
  <c r="E11" i="24"/>
  <c r="D11" i="24"/>
  <c r="C11" i="24"/>
  <c r="B11" i="24"/>
  <c r="I107" i="3"/>
  <c r="H107" i="3"/>
  <c r="G107" i="3"/>
  <c r="E107" i="3"/>
  <c r="D107" i="3"/>
  <c r="K107" i="3"/>
  <c r="C107" i="3"/>
  <c r="B107" i="3"/>
  <c r="K106" i="3"/>
  <c r="I106" i="3"/>
  <c r="H106" i="3"/>
  <c r="G106" i="3"/>
  <c r="F106" i="3"/>
  <c r="E106" i="3"/>
  <c r="D106" i="3"/>
  <c r="C106" i="3"/>
  <c r="B106" i="3"/>
  <c r="H105" i="3"/>
  <c r="G105" i="3"/>
  <c r="I105" i="3"/>
  <c r="F105" i="3"/>
  <c r="E105" i="3"/>
  <c r="D105" i="3"/>
  <c r="K105" i="3"/>
  <c r="C105" i="3"/>
  <c r="B105" i="3"/>
  <c r="H104" i="3"/>
  <c r="G104" i="3"/>
  <c r="I104" i="3"/>
  <c r="E104" i="3"/>
  <c r="D104" i="3"/>
  <c r="K104" i="3"/>
  <c r="C104" i="3"/>
  <c r="B104" i="3"/>
  <c r="H103" i="3"/>
  <c r="I103" i="3"/>
  <c r="G103" i="3"/>
  <c r="E103" i="3"/>
  <c r="D103" i="3"/>
  <c r="K103" i="3"/>
  <c r="C103" i="3"/>
  <c r="B103" i="3"/>
  <c r="I102" i="3"/>
  <c r="H102" i="3"/>
  <c r="G102" i="3"/>
  <c r="E102" i="3"/>
  <c r="K102" i="3"/>
  <c r="D102" i="3"/>
  <c r="C102" i="3"/>
  <c r="B102" i="3"/>
  <c r="H101" i="3"/>
  <c r="G101" i="3"/>
  <c r="F101" i="3"/>
  <c r="E101" i="3"/>
  <c r="D101" i="3"/>
  <c r="C101" i="3"/>
  <c r="B101" i="3"/>
  <c r="H100" i="3"/>
  <c r="G100" i="3"/>
  <c r="I100" i="3"/>
  <c r="E100" i="3"/>
  <c r="D100" i="3"/>
  <c r="C100" i="3"/>
  <c r="B100" i="3"/>
  <c r="H99" i="3"/>
  <c r="I99" i="3"/>
  <c r="G99" i="3"/>
  <c r="E99" i="3"/>
  <c r="D99" i="3"/>
  <c r="C99" i="3"/>
  <c r="B99" i="3"/>
  <c r="I98" i="3"/>
  <c r="H98" i="3"/>
  <c r="G98" i="3"/>
  <c r="E98" i="3"/>
  <c r="D98" i="3"/>
  <c r="C98" i="3"/>
  <c r="B98" i="3"/>
  <c r="K97" i="3"/>
  <c r="H97" i="3"/>
  <c r="G97" i="3"/>
  <c r="I97" i="3"/>
  <c r="F97" i="3"/>
  <c r="E97" i="3"/>
  <c r="D97" i="3"/>
  <c r="C97" i="3"/>
  <c r="B97" i="3"/>
  <c r="H96" i="3"/>
  <c r="G96" i="3"/>
  <c r="I96" i="3"/>
  <c r="E96" i="3"/>
  <c r="D96" i="3"/>
  <c r="K96" i="3"/>
  <c r="C96" i="3"/>
  <c r="B96" i="3"/>
  <c r="I95" i="3"/>
  <c r="H95" i="3"/>
  <c r="G95" i="3"/>
  <c r="E95" i="3"/>
  <c r="D95" i="3"/>
  <c r="K95" i="3"/>
  <c r="C95" i="3"/>
  <c r="B95" i="3"/>
  <c r="I94" i="3"/>
  <c r="H94" i="3"/>
  <c r="G94" i="3"/>
  <c r="E94" i="3"/>
  <c r="D94" i="3"/>
  <c r="C94" i="3"/>
  <c r="B94" i="3"/>
  <c r="H93" i="3"/>
  <c r="G93" i="3"/>
  <c r="I93" i="3"/>
  <c r="K93" i="3"/>
  <c r="F93" i="3"/>
  <c r="E93" i="3"/>
  <c r="D93" i="3"/>
  <c r="C93" i="3"/>
  <c r="B93" i="3"/>
  <c r="H92" i="3"/>
  <c r="G92" i="3"/>
  <c r="I92" i="3"/>
  <c r="E92" i="3"/>
  <c r="D92" i="3"/>
  <c r="K92" i="3"/>
  <c r="C92" i="3"/>
  <c r="B92" i="3"/>
  <c r="H91" i="3"/>
  <c r="I91" i="3"/>
  <c r="G91" i="3"/>
  <c r="E91" i="3"/>
  <c r="D91" i="3"/>
  <c r="C91" i="3"/>
  <c r="B91" i="3"/>
  <c r="I90" i="3"/>
  <c r="H90" i="3"/>
  <c r="G90" i="3"/>
  <c r="E90" i="3"/>
  <c r="K90" i="3"/>
  <c r="D90" i="3"/>
  <c r="C90" i="3"/>
  <c r="B90" i="3"/>
  <c r="H89" i="3"/>
  <c r="G89" i="3"/>
  <c r="I89" i="3"/>
  <c r="K89" i="3"/>
  <c r="F89" i="3"/>
  <c r="E89" i="3"/>
  <c r="D89" i="3"/>
  <c r="C89" i="3"/>
  <c r="B89" i="3"/>
  <c r="H88" i="3"/>
  <c r="G88" i="3"/>
  <c r="I88" i="3"/>
  <c r="E88" i="3"/>
  <c r="D88" i="3"/>
  <c r="C88" i="3"/>
  <c r="B88" i="3"/>
  <c r="H87" i="3"/>
  <c r="I87" i="3"/>
  <c r="G87" i="3"/>
  <c r="E87" i="3"/>
  <c r="D87" i="3"/>
  <c r="C87" i="3"/>
  <c r="B87" i="3"/>
  <c r="I86" i="3"/>
  <c r="H86" i="3"/>
  <c r="G86" i="3"/>
  <c r="E86" i="3"/>
  <c r="D86" i="3"/>
  <c r="C86" i="3"/>
  <c r="B86" i="3"/>
  <c r="H85" i="3"/>
  <c r="G85" i="3"/>
  <c r="I85" i="3"/>
  <c r="K85" i="3"/>
  <c r="F85" i="3"/>
  <c r="E85" i="3"/>
  <c r="D85" i="3"/>
  <c r="C85" i="3"/>
  <c r="B85" i="3"/>
  <c r="H84" i="3"/>
  <c r="G84" i="3"/>
  <c r="I84" i="3"/>
  <c r="E84" i="3"/>
  <c r="D84" i="3"/>
  <c r="C84" i="3"/>
  <c r="B84" i="3"/>
  <c r="H83" i="3"/>
  <c r="I83" i="3"/>
  <c r="G83" i="3"/>
  <c r="E83" i="3"/>
  <c r="D83" i="3"/>
  <c r="C83" i="3"/>
  <c r="B83" i="3"/>
  <c r="I82" i="3"/>
  <c r="H82" i="3"/>
  <c r="G82" i="3"/>
  <c r="E82" i="3"/>
  <c r="D82" i="3"/>
  <c r="C82" i="3"/>
  <c r="B82" i="3"/>
  <c r="H81" i="3"/>
  <c r="G81" i="3"/>
  <c r="I81" i="3"/>
  <c r="K81" i="3"/>
  <c r="F81" i="3"/>
  <c r="E81" i="3"/>
  <c r="D81" i="3"/>
  <c r="C81" i="3"/>
  <c r="B81" i="3"/>
  <c r="H80" i="3"/>
  <c r="G80" i="3"/>
  <c r="I80" i="3"/>
  <c r="E80" i="3"/>
  <c r="D80" i="3"/>
  <c r="C80" i="3"/>
  <c r="B80" i="3"/>
  <c r="H79" i="3"/>
  <c r="I79" i="3"/>
  <c r="G79" i="3"/>
  <c r="E79" i="3"/>
  <c r="D79" i="3"/>
  <c r="C79" i="3"/>
  <c r="B79" i="3"/>
  <c r="I78" i="3"/>
  <c r="H78" i="3"/>
  <c r="G78" i="3"/>
  <c r="E78" i="3"/>
  <c r="D78" i="3"/>
  <c r="C78" i="3"/>
  <c r="B78" i="3"/>
  <c r="K77" i="3"/>
  <c r="H77" i="3"/>
  <c r="G77" i="3"/>
  <c r="I77" i="3"/>
  <c r="F77" i="3"/>
  <c r="E77" i="3"/>
  <c r="D77" i="3"/>
  <c r="C77" i="3"/>
  <c r="B77" i="3"/>
  <c r="H76" i="3"/>
  <c r="G76" i="3"/>
  <c r="I76" i="3"/>
  <c r="E76" i="3"/>
  <c r="D76" i="3"/>
  <c r="C76" i="3"/>
  <c r="B76" i="3"/>
  <c r="H75" i="3"/>
  <c r="I75" i="3"/>
  <c r="G75" i="3"/>
  <c r="E75" i="3"/>
  <c r="D75" i="3"/>
  <c r="C75" i="3"/>
  <c r="B75" i="3"/>
  <c r="I74" i="3"/>
  <c r="H74" i="3"/>
  <c r="G74" i="3"/>
  <c r="E74" i="3"/>
  <c r="D74" i="3"/>
  <c r="C74" i="3"/>
  <c r="B74" i="3"/>
  <c r="H73" i="3"/>
  <c r="G73" i="3"/>
  <c r="I73" i="3"/>
  <c r="K73" i="3"/>
  <c r="F73" i="3"/>
  <c r="E73" i="3"/>
  <c r="D73" i="3"/>
  <c r="C73" i="3"/>
  <c r="B73" i="3"/>
  <c r="H72" i="3"/>
  <c r="G72" i="3"/>
  <c r="I72" i="3"/>
  <c r="E72" i="3"/>
  <c r="D72" i="3"/>
  <c r="K72" i="3"/>
  <c r="C72" i="3"/>
  <c r="B72" i="3"/>
  <c r="H71" i="3"/>
  <c r="I71" i="3"/>
  <c r="G71" i="3"/>
  <c r="E71" i="3"/>
  <c r="D71" i="3"/>
  <c r="C71" i="3"/>
  <c r="B71" i="3"/>
  <c r="K70" i="3"/>
  <c r="I70" i="3"/>
  <c r="H70" i="3"/>
  <c r="G70" i="3"/>
  <c r="F70" i="3"/>
  <c r="E70" i="3"/>
  <c r="D70" i="3"/>
  <c r="C70" i="3"/>
  <c r="B70" i="3"/>
  <c r="K69" i="3"/>
  <c r="H69" i="3"/>
  <c r="G69" i="3"/>
  <c r="I69" i="3"/>
  <c r="F69" i="3"/>
  <c r="E69" i="3"/>
  <c r="D69" i="3"/>
  <c r="C69" i="3"/>
  <c r="B69" i="3"/>
  <c r="H68" i="3"/>
  <c r="G68" i="3"/>
  <c r="I68" i="3"/>
  <c r="E68" i="3"/>
  <c r="D68" i="3"/>
  <c r="C68" i="3"/>
  <c r="B68" i="3"/>
  <c r="H67" i="3"/>
  <c r="I67" i="3"/>
  <c r="G67" i="3"/>
  <c r="E67" i="3"/>
  <c r="D67" i="3"/>
  <c r="C67" i="3"/>
  <c r="B67" i="3"/>
  <c r="I66" i="3"/>
  <c r="H66" i="3"/>
  <c r="G66" i="3"/>
  <c r="E66" i="3"/>
  <c r="D66" i="3"/>
  <c r="C66" i="3"/>
  <c r="B66" i="3"/>
  <c r="H65" i="3"/>
  <c r="G65" i="3"/>
  <c r="I65" i="3"/>
  <c r="K65" i="3"/>
  <c r="F65" i="3"/>
  <c r="E65" i="3"/>
  <c r="D65" i="3"/>
  <c r="C65" i="3"/>
  <c r="B65" i="3"/>
  <c r="H64" i="3"/>
  <c r="G64" i="3"/>
  <c r="I64" i="3"/>
  <c r="E64" i="3"/>
  <c r="D64" i="3"/>
  <c r="K64" i="3"/>
  <c r="C64" i="3"/>
  <c r="B64" i="3"/>
  <c r="H63" i="3"/>
  <c r="I63" i="3"/>
  <c r="G63" i="3"/>
  <c r="E63" i="3"/>
  <c r="D63" i="3"/>
  <c r="C63" i="3"/>
  <c r="B63" i="3"/>
  <c r="I62" i="3"/>
  <c r="H62" i="3"/>
  <c r="G62" i="3"/>
  <c r="E62" i="3"/>
  <c r="D62" i="3"/>
  <c r="C62" i="3"/>
  <c r="B62" i="3"/>
  <c r="H61" i="3"/>
  <c r="G61" i="3"/>
  <c r="I61" i="3"/>
  <c r="K61" i="3"/>
  <c r="F61" i="3"/>
  <c r="E61" i="3"/>
  <c r="D61" i="3"/>
  <c r="C61" i="3"/>
  <c r="B61" i="3"/>
  <c r="H60" i="3"/>
  <c r="G60" i="3"/>
  <c r="I60" i="3"/>
  <c r="E60" i="3"/>
  <c r="D60" i="3"/>
  <c r="K60" i="3"/>
  <c r="C60" i="3"/>
  <c r="B60" i="3"/>
  <c r="H59" i="3"/>
  <c r="I59" i="3"/>
  <c r="G59" i="3"/>
  <c r="E59" i="3"/>
  <c r="D59" i="3"/>
  <c r="C59" i="3"/>
  <c r="B59" i="3"/>
  <c r="I58" i="3"/>
  <c r="H58" i="3"/>
  <c r="G58" i="3"/>
  <c r="E58" i="3"/>
  <c r="D58" i="3"/>
  <c r="C58" i="3"/>
  <c r="B58" i="3"/>
  <c r="K57" i="3"/>
  <c r="H57" i="3"/>
  <c r="G57" i="3"/>
  <c r="I57" i="3"/>
  <c r="F57" i="3"/>
  <c r="E57" i="3"/>
  <c r="D57" i="3"/>
  <c r="C57" i="3"/>
  <c r="B57" i="3"/>
  <c r="H56" i="3"/>
  <c r="G56" i="3"/>
  <c r="I56" i="3"/>
  <c r="E56" i="3"/>
  <c r="D56" i="3"/>
  <c r="C56" i="3"/>
  <c r="B56" i="3"/>
  <c r="H55" i="3"/>
  <c r="I55" i="3"/>
  <c r="G55" i="3"/>
  <c r="E55" i="3"/>
  <c r="D55" i="3"/>
  <c r="C55" i="3"/>
  <c r="B55" i="3"/>
  <c r="I54" i="3"/>
  <c r="H54" i="3"/>
  <c r="G54" i="3"/>
  <c r="E54" i="3"/>
  <c r="D54" i="3"/>
  <c r="C54" i="3"/>
  <c r="B54" i="3"/>
  <c r="H53" i="3"/>
  <c r="G53" i="3"/>
  <c r="I53" i="3"/>
  <c r="K53" i="3"/>
  <c r="F53" i="3"/>
  <c r="E53" i="3"/>
  <c r="D53" i="3"/>
  <c r="C53" i="3"/>
  <c r="B53" i="3"/>
  <c r="H52" i="3"/>
  <c r="G52" i="3"/>
  <c r="I52" i="3"/>
  <c r="E52" i="3"/>
  <c r="D52" i="3"/>
  <c r="C52" i="3"/>
  <c r="B52" i="3"/>
  <c r="I51" i="3"/>
  <c r="H51" i="3"/>
  <c r="G51" i="3"/>
  <c r="E51" i="3"/>
  <c r="D51" i="3"/>
  <c r="K51" i="3"/>
  <c r="C51" i="3"/>
  <c r="B51" i="3"/>
  <c r="I50" i="3"/>
  <c r="H50" i="3"/>
  <c r="G50" i="3"/>
  <c r="E50" i="3"/>
  <c r="D50" i="3"/>
  <c r="C50" i="3"/>
  <c r="B50" i="3"/>
  <c r="H49" i="3"/>
  <c r="G49" i="3"/>
  <c r="I49" i="3"/>
  <c r="K49" i="3"/>
  <c r="F49" i="3"/>
  <c r="E49" i="3"/>
  <c r="D49" i="3"/>
  <c r="C49" i="3"/>
  <c r="B49" i="3"/>
  <c r="H48" i="3"/>
  <c r="G48" i="3"/>
  <c r="I48" i="3"/>
  <c r="E48" i="3"/>
  <c r="D48" i="3"/>
  <c r="K48" i="3"/>
  <c r="C48" i="3"/>
  <c r="B48" i="3"/>
  <c r="H47" i="3"/>
  <c r="I47" i="3"/>
  <c r="G47" i="3"/>
  <c r="E47" i="3"/>
  <c r="D47" i="3"/>
  <c r="C47" i="3"/>
  <c r="B47" i="3"/>
  <c r="I46" i="3"/>
  <c r="H46" i="3"/>
  <c r="G46" i="3"/>
  <c r="E46" i="3"/>
  <c r="D46" i="3"/>
  <c r="C46" i="3"/>
  <c r="B46" i="3"/>
  <c r="H45" i="3"/>
  <c r="G45" i="3"/>
  <c r="I45" i="3"/>
  <c r="K45" i="3"/>
  <c r="F45" i="3"/>
  <c r="E45" i="3"/>
  <c r="D45" i="3"/>
  <c r="C45" i="3"/>
  <c r="B45" i="3"/>
  <c r="H44" i="3"/>
  <c r="G44" i="3"/>
  <c r="I44" i="3"/>
  <c r="E44" i="3"/>
  <c r="D44" i="3"/>
  <c r="C44" i="3"/>
  <c r="B44" i="3"/>
  <c r="I43" i="3"/>
  <c r="H43" i="3"/>
  <c r="G43" i="3"/>
  <c r="E43" i="3"/>
  <c r="D43" i="3"/>
  <c r="K43" i="3"/>
  <c r="C43" i="3"/>
  <c r="B43" i="3"/>
  <c r="I42" i="3"/>
  <c r="H42" i="3"/>
  <c r="G42" i="3"/>
  <c r="E42" i="3"/>
  <c r="D42" i="3"/>
  <c r="C42" i="3"/>
  <c r="B42" i="3"/>
  <c r="H41" i="3"/>
  <c r="G41" i="3"/>
  <c r="I41" i="3"/>
  <c r="K41" i="3"/>
  <c r="F41" i="3"/>
  <c r="E41" i="3"/>
  <c r="D41" i="3"/>
  <c r="C41" i="3"/>
  <c r="B41" i="3"/>
  <c r="H40" i="3"/>
  <c r="G40" i="3"/>
  <c r="I40" i="3"/>
  <c r="E40" i="3"/>
  <c r="D40" i="3"/>
  <c r="C40" i="3"/>
  <c r="B40" i="3"/>
  <c r="H39" i="3"/>
  <c r="I39" i="3"/>
  <c r="G39" i="3"/>
  <c r="E39" i="3"/>
  <c r="D39" i="3"/>
  <c r="C39" i="3"/>
  <c r="B39" i="3"/>
  <c r="I38" i="3"/>
  <c r="H38" i="3"/>
  <c r="G38" i="3"/>
  <c r="E38" i="3"/>
  <c r="D38" i="3"/>
  <c r="C38" i="3"/>
  <c r="B38" i="3"/>
  <c r="H37" i="3"/>
  <c r="G37" i="3"/>
  <c r="I37" i="3"/>
  <c r="K37" i="3"/>
  <c r="F37" i="3"/>
  <c r="E37" i="3"/>
  <c r="D37" i="3"/>
  <c r="C37" i="3"/>
  <c r="B37" i="3"/>
  <c r="H36" i="3"/>
  <c r="G36" i="3"/>
  <c r="I36" i="3"/>
  <c r="E36" i="3"/>
  <c r="D36" i="3"/>
  <c r="C36" i="3"/>
  <c r="B36" i="3"/>
  <c r="H35" i="3"/>
  <c r="I35" i="3"/>
  <c r="G35" i="3"/>
  <c r="E35" i="3"/>
  <c r="D35" i="3"/>
  <c r="K35" i="3"/>
  <c r="C35" i="3"/>
  <c r="B35" i="3"/>
  <c r="I34" i="3"/>
  <c r="H34" i="3"/>
  <c r="G34" i="3"/>
  <c r="E34" i="3"/>
  <c r="D34" i="3"/>
  <c r="C34" i="3"/>
  <c r="B34" i="3"/>
  <c r="H33" i="3"/>
  <c r="G33" i="3"/>
  <c r="I33" i="3"/>
  <c r="K33" i="3"/>
  <c r="F33" i="3"/>
  <c r="E33" i="3"/>
  <c r="D33" i="3"/>
  <c r="C33" i="3"/>
  <c r="B33" i="3"/>
  <c r="H32" i="3"/>
  <c r="G32" i="3"/>
  <c r="I32" i="3"/>
  <c r="E32" i="3"/>
  <c r="D32" i="3"/>
  <c r="C32" i="3"/>
  <c r="B32" i="3"/>
  <c r="H31" i="3"/>
  <c r="I31" i="3"/>
  <c r="G31" i="3"/>
  <c r="E31" i="3"/>
  <c r="D31" i="3"/>
  <c r="C31" i="3"/>
  <c r="B31" i="3"/>
  <c r="K30" i="3"/>
  <c r="I30" i="3"/>
  <c r="H30" i="3"/>
  <c r="G30" i="3"/>
  <c r="F30" i="3"/>
  <c r="E30" i="3"/>
  <c r="D30" i="3"/>
  <c r="C30" i="3"/>
  <c r="B30" i="3"/>
  <c r="H29" i="3"/>
  <c r="G29" i="3"/>
  <c r="I29" i="3"/>
  <c r="K29" i="3"/>
  <c r="F29" i="3"/>
  <c r="E29" i="3"/>
  <c r="D29" i="3"/>
  <c r="C29" i="3"/>
  <c r="B29" i="3"/>
  <c r="H28" i="3"/>
  <c r="G28" i="3"/>
  <c r="I28" i="3"/>
  <c r="E28" i="3"/>
  <c r="D28" i="3"/>
  <c r="C28" i="3"/>
  <c r="B28" i="3"/>
  <c r="H27" i="3"/>
  <c r="I27" i="3"/>
  <c r="G27" i="3"/>
  <c r="E27" i="3"/>
  <c r="D27" i="3"/>
  <c r="C27" i="3"/>
  <c r="B27" i="3"/>
  <c r="K26" i="3"/>
  <c r="I26" i="3"/>
  <c r="H26" i="3"/>
  <c r="G26" i="3"/>
  <c r="F26" i="3"/>
  <c r="E26" i="3"/>
  <c r="D26" i="3"/>
  <c r="C26" i="3"/>
  <c r="B26" i="3"/>
  <c r="H25" i="3"/>
  <c r="G25" i="3"/>
  <c r="I25" i="3"/>
  <c r="K25" i="3"/>
  <c r="F25" i="3"/>
  <c r="E25" i="3"/>
  <c r="D25" i="3"/>
  <c r="C25" i="3"/>
  <c r="B25" i="3"/>
  <c r="H24" i="3"/>
  <c r="G24" i="3"/>
  <c r="I24" i="3"/>
  <c r="E24" i="3"/>
  <c r="D24" i="3"/>
  <c r="C24" i="3"/>
  <c r="B24" i="3"/>
  <c r="H23" i="3"/>
  <c r="I23" i="3"/>
  <c r="G23" i="3"/>
  <c r="E23" i="3"/>
  <c r="D23" i="3"/>
  <c r="C23" i="3"/>
  <c r="B23" i="3"/>
  <c r="I22" i="3"/>
  <c r="H22" i="3"/>
  <c r="G22" i="3"/>
  <c r="E22" i="3"/>
  <c r="D22" i="3"/>
  <c r="C22" i="3"/>
  <c r="B22" i="3"/>
  <c r="H21" i="3"/>
  <c r="G21" i="3"/>
  <c r="I21" i="3"/>
  <c r="K21" i="3"/>
  <c r="F21" i="3"/>
  <c r="E21" i="3"/>
  <c r="D21" i="3"/>
  <c r="C21" i="3"/>
  <c r="B21" i="3"/>
  <c r="H20" i="3"/>
  <c r="G20" i="3"/>
  <c r="I20" i="3"/>
  <c r="E20" i="3"/>
  <c r="D20" i="3"/>
  <c r="C20" i="3"/>
  <c r="B20" i="3"/>
  <c r="H19" i="3"/>
  <c r="I19" i="3"/>
  <c r="G19" i="3"/>
  <c r="E19" i="3"/>
  <c r="D19" i="3"/>
  <c r="C19" i="3"/>
  <c r="B19" i="3"/>
  <c r="I18" i="3"/>
  <c r="H18" i="3"/>
  <c r="G18" i="3"/>
  <c r="E18" i="3"/>
  <c r="D18" i="3"/>
  <c r="C18" i="3"/>
  <c r="B18" i="3"/>
  <c r="H17" i="3"/>
  <c r="G17" i="3"/>
  <c r="I17" i="3"/>
  <c r="K17" i="3"/>
  <c r="F17" i="3"/>
  <c r="E17" i="3"/>
  <c r="D17" i="3"/>
  <c r="C17" i="3"/>
  <c r="B17" i="3"/>
  <c r="H16" i="3"/>
  <c r="G16" i="3"/>
  <c r="I16" i="3"/>
  <c r="E16" i="3"/>
  <c r="D16" i="3"/>
  <c r="C16" i="3"/>
  <c r="B16" i="3"/>
  <c r="I15" i="3"/>
  <c r="H15" i="3"/>
  <c r="G15" i="3"/>
  <c r="E15" i="3"/>
  <c r="D15" i="3"/>
  <c r="K15" i="3"/>
  <c r="C15" i="3"/>
  <c r="B15" i="3"/>
  <c r="I14" i="3"/>
  <c r="H14" i="3"/>
  <c r="G14" i="3"/>
  <c r="E14" i="3"/>
  <c r="D14" i="3"/>
  <c r="C14" i="3"/>
  <c r="B14" i="3"/>
  <c r="H13" i="3"/>
  <c r="G13" i="3"/>
  <c r="I13" i="3"/>
  <c r="K13" i="3"/>
  <c r="F13" i="3"/>
  <c r="E13" i="3"/>
  <c r="D13" i="3"/>
  <c r="C13" i="3"/>
  <c r="B13" i="3"/>
  <c r="H12" i="3"/>
  <c r="G12" i="3"/>
  <c r="I12" i="3"/>
  <c r="E12" i="3"/>
  <c r="D12" i="3"/>
  <c r="C12" i="3"/>
  <c r="B12" i="3"/>
  <c r="H11" i="3"/>
  <c r="I11" i="3"/>
  <c r="G11" i="3"/>
  <c r="E11" i="3"/>
  <c r="D11" i="3"/>
  <c r="C11" i="3"/>
  <c r="B11" i="3"/>
  <c r="H107" i="9"/>
  <c r="G107" i="9"/>
  <c r="I107" i="9"/>
  <c r="E107" i="9"/>
  <c r="D107" i="9"/>
  <c r="K107" i="9"/>
  <c r="C107" i="9"/>
  <c r="B107" i="9"/>
  <c r="I106" i="9"/>
  <c r="H106" i="9"/>
  <c r="G106" i="9"/>
  <c r="E106" i="9"/>
  <c r="D106" i="9"/>
  <c r="K106" i="9"/>
  <c r="C106" i="9"/>
  <c r="B106" i="9"/>
  <c r="K105" i="9"/>
  <c r="I105" i="9"/>
  <c r="H105" i="9"/>
  <c r="G105" i="9"/>
  <c r="F105" i="9"/>
  <c r="E105" i="9"/>
  <c r="D105" i="9"/>
  <c r="C105" i="9"/>
  <c r="B105" i="9"/>
  <c r="K104" i="9"/>
  <c r="H104" i="9"/>
  <c r="G104" i="9"/>
  <c r="I104" i="9"/>
  <c r="F104" i="9"/>
  <c r="E104" i="9"/>
  <c r="D104" i="9"/>
  <c r="C104" i="9"/>
  <c r="B104" i="9"/>
  <c r="H103" i="9"/>
  <c r="G103" i="9"/>
  <c r="I103" i="9"/>
  <c r="E103" i="9"/>
  <c r="D103" i="9"/>
  <c r="K103" i="9"/>
  <c r="C103" i="9"/>
  <c r="B103" i="9"/>
  <c r="H102" i="9"/>
  <c r="I102" i="9"/>
  <c r="G102" i="9"/>
  <c r="E102" i="9"/>
  <c r="D102" i="9"/>
  <c r="K102" i="9"/>
  <c r="C102" i="9"/>
  <c r="B102" i="9"/>
  <c r="I101" i="9"/>
  <c r="H101" i="9"/>
  <c r="G101" i="9"/>
  <c r="E101" i="9"/>
  <c r="D101" i="9"/>
  <c r="C101" i="9"/>
  <c r="B101" i="9"/>
  <c r="H100" i="9"/>
  <c r="G100" i="9"/>
  <c r="I100" i="9"/>
  <c r="K100" i="9"/>
  <c r="F100" i="9"/>
  <c r="E100" i="9"/>
  <c r="D100" i="9"/>
  <c r="C100" i="9"/>
  <c r="B100" i="9"/>
  <c r="H99" i="9"/>
  <c r="G99" i="9"/>
  <c r="I99" i="9"/>
  <c r="E99" i="9"/>
  <c r="D99" i="9"/>
  <c r="C99" i="9"/>
  <c r="B99" i="9"/>
  <c r="H98" i="9"/>
  <c r="I98" i="9"/>
  <c r="G98" i="9"/>
  <c r="E98" i="9"/>
  <c r="D98" i="9"/>
  <c r="C98" i="9"/>
  <c r="B98" i="9"/>
  <c r="K97" i="9"/>
  <c r="I97" i="9"/>
  <c r="H97" i="9"/>
  <c r="G97" i="9"/>
  <c r="F97" i="9"/>
  <c r="E97" i="9"/>
  <c r="D97" i="9"/>
  <c r="C97" i="9"/>
  <c r="B97" i="9"/>
  <c r="K96" i="9"/>
  <c r="H96" i="9"/>
  <c r="G96" i="9"/>
  <c r="I96" i="9"/>
  <c r="F96" i="9"/>
  <c r="E96" i="9"/>
  <c r="D96" i="9"/>
  <c r="C96" i="9"/>
  <c r="B96" i="9"/>
  <c r="H95" i="9"/>
  <c r="G95" i="9"/>
  <c r="I95" i="9"/>
  <c r="E95" i="9"/>
  <c r="D95" i="9"/>
  <c r="K95" i="9"/>
  <c r="C95" i="9"/>
  <c r="B95" i="9"/>
  <c r="H94" i="9"/>
  <c r="I94" i="9"/>
  <c r="G94" i="9"/>
  <c r="E94" i="9"/>
  <c r="D94" i="9"/>
  <c r="C94" i="9"/>
  <c r="B94" i="9"/>
  <c r="K93" i="9"/>
  <c r="I93" i="9"/>
  <c r="H93" i="9"/>
  <c r="G93" i="9"/>
  <c r="F93" i="9"/>
  <c r="E93" i="9"/>
  <c r="D93" i="9"/>
  <c r="C93" i="9"/>
  <c r="B93" i="9"/>
  <c r="K92" i="9"/>
  <c r="H92" i="9"/>
  <c r="G92" i="9"/>
  <c r="I92" i="9"/>
  <c r="F92" i="9"/>
  <c r="E92" i="9"/>
  <c r="D92" i="9"/>
  <c r="C92" i="9"/>
  <c r="B92" i="9"/>
  <c r="H91" i="9"/>
  <c r="G91" i="9"/>
  <c r="I91" i="9"/>
  <c r="E91" i="9"/>
  <c r="D91" i="9"/>
  <c r="K91" i="9"/>
  <c r="C91" i="9"/>
  <c r="B91" i="9"/>
  <c r="H90" i="9"/>
  <c r="I90" i="9"/>
  <c r="G90" i="9"/>
  <c r="E90" i="9"/>
  <c r="D90" i="9"/>
  <c r="K90" i="9"/>
  <c r="C90" i="9"/>
  <c r="B90" i="9"/>
  <c r="I89" i="9"/>
  <c r="H89" i="9"/>
  <c r="G89" i="9"/>
  <c r="E89" i="9"/>
  <c r="D89" i="9"/>
  <c r="C89" i="9"/>
  <c r="B89" i="9"/>
  <c r="H88" i="9"/>
  <c r="G88" i="9"/>
  <c r="I88" i="9"/>
  <c r="K88" i="9"/>
  <c r="F88" i="9"/>
  <c r="E88" i="9"/>
  <c r="D88" i="9"/>
  <c r="C88" i="9"/>
  <c r="B88" i="9"/>
  <c r="H87" i="9"/>
  <c r="G87" i="9"/>
  <c r="I87" i="9"/>
  <c r="E87" i="9"/>
  <c r="D87" i="9"/>
  <c r="C87" i="9"/>
  <c r="B87" i="9"/>
  <c r="H86" i="9"/>
  <c r="I86" i="9"/>
  <c r="G86" i="9"/>
  <c r="E86" i="9"/>
  <c r="D86" i="9"/>
  <c r="C86" i="9"/>
  <c r="B86" i="9"/>
  <c r="I85" i="9"/>
  <c r="H85" i="9"/>
  <c r="G85" i="9"/>
  <c r="E85" i="9"/>
  <c r="D85" i="9"/>
  <c r="C85" i="9"/>
  <c r="B85" i="9"/>
  <c r="H84" i="9"/>
  <c r="G84" i="9"/>
  <c r="I84" i="9"/>
  <c r="K84" i="9"/>
  <c r="F84" i="9"/>
  <c r="E84" i="9"/>
  <c r="D84" i="9"/>
  <c r="C84" i="9"/>
  <c r="B84" i="9"/>
  <c r="H83" i="9"/>
  <c r="G83" i="9"/>
  <c r="I83" i="9"/>
  <c r="E83" i="9"/>
  <c r="D83" i="9"/>
  <c r="C83" i="9"/>
  <c r="B83" i="9"/>
  <c r="H82" i="9"/>
  <c r="I82" i="9"/>
  <c r="G82" i="9"/>
  <c r="E82" i="9"/>
  <c r="D82" i="9"/>
  <c r="C82" i="9"/>
  <c r="B82" i="9"/>
  <c r="I81" i="9"/>
  <c r="H81" i="9"/>
  <c r="G81" i="9"/>
  <c r="E81" i="9"/>
  <c r="D81" i="9"/>
  <c r="C81" i="9"/>
  <c r="B81" i="9"/>
  <c r="H80" i="9"/>
  <c r="G80" i="9"/>
  <c r="I80" i="9"/>
  <c r="K80" i="9"/>
  <c r="F80" i="9"/>
  <c r="E80" i="9"/>
  <c r="D80" i="9"/>
  <c r="C80" i="9"/>
  <c r="B80" i="9"/>
  <c r="H79" i="9"/>
  <c r="G79" i="9"/>
  <c r="I79" i="9"/>
  <c r="E79" i="9"/>
  <c r="D79" i="9"/>
  <c r="C79" i="9"/>
  <c r="B79" i="9"/>
  <c r="H78" i="9"/>
  <c r="I78" i="9"/>
  <c r="G78" i="9"/>
  <c r="E78" i="9"/>
  <c r="D78" i="9"/>
  <c r="C78" i="9"/>
  <c r="B78" i="9"/>
  <c r="K77" i="9"/>
  <c r="I77" i="9"/>
  <c r="H77" i="9"/>
  <c r="G77" i="9"/>
  <c r="F77" i="9"/>
  <c r="E77" i="9"/>
  <c r="D77" i="9"/>
  <c r="C77" i="9"/>
  <c r="B77" i="9"/>
  <c r="H76" i="9"/>
  <c r="G76" i="9"/>
  <c r="I76" i="9"/>
  <c r="K76" i="9"/>
  <c r="F76" i="9"/>
  <c r="E76" i="9"/>
  <c r="D76" i="9"/>
  <c r="C76" i="9"/>
  <c r="B76" i="9"/>
  <c r="H75" i="9"/>
  <c r="G75" i="9"/>
  <c r="I75" i="9"/>
  <c r="E75" i="9"/>
  <c r="D75" i="9"/>
  <c r="C75" i="9"/>
  <c r="B75" i="9"/>
  <c r="H74" i="9"/>
  <c r="I74" i="9"/>
  <c r="G74" i="9"/>
  <c r="E74" i="9"/>
  <c r="D74" i="9"/>
  <c r="C74" i="9"/>
  <c r="B74" i="9"/>
  <c r="I73" i="9"/>
  <c r="H73" i="9"/>
  <c r="G73" i="9"/>
  <c r="E73" i="9"/>
  <c r="D73" i="9"/>
  <c r="C73" i="9"/>
  <c r="B73" i="9"/>
  <c r="K72" i="9"/>
  <c r="H72" i="9"/>
  <c r="G72" i="9"/>
  <c r="I72" i="9"/>
  <c r="F72" i="9"/>
  <c r="E72" i="9"/>
  <c r="D72" i="9"/>
  <c r="C72" i="9"/>
  <c r="B72" i="9"/>
  <c r="H71" i="9"/>
  <c r="G71" i="9"/>
  <c r="I71" i="9"/>
  <c r="E71" i="9"/>
  <c r="D71" i="9"/>
  <c r="K71" i="9"/>
  <c r="C71" i="9"/>
  <c r="B71" i="9"/>
  <c r="I70" i="9"/>
  <c r="H70" i="9"/>
  <c r="G70" i="9"/>
  <c r="E70" i="9"/>
  <c r="D70" i="9"/>
  <c r="K70" i="9"/>
  <c r="C70" i="9"/>
  <c r="B70" i="9"/>
  <c r="I69" i="9"/>
  <c r="H69" i="9"/>
  <c r="G69" i="9"/>
  <c r="E69" i="9"/>
  <c r="K69" i="9"/>
  <c r="D69" i="9"/>
  <c r="C69" i="9"/>
  <c r="B69" i="9"/>
  <c r="H68" i="9"/>
  <c r="G68" i="9"/>
  <c r="I68" i="9"/>
  <c r="K68" i="9"/>
  <c r="F68" i="9"/>
  <c r="E68" i="9"/>
  <c r="D68" i="9"/>
  <c r="C68" i="9"/>
  <c r="B68" i="9"/>
  <c r="H67" i="9"/>
  <c r="G67" i="9"/>
  <c r="I67" i="9"/>
  <c r="E67" i="9"/>
  <c r="D67" i="9"/>
  <c r="C67" i="9"/>
  <c r="B67" i="9"/>
  <c r="H66" i="9"/>
  <c r="I66" i="9"/>
  <c r="G66" i="9"/>
  <c r="E66" i="9"/>
  <c r="D66" i="9"/>
  <c r="C66" i="9"/>
  <c r="B66" i="9"/>
  <c r="I65" i="9"/>
  <c r="H65" i="9"/>
  <c r="G65" i="9"/>
  <c r="E65" i="9"/>
  <c r="D65" i="9"/>
  <c r="C65" i="9"/>
  <c r="B65" i="9"/>
  <c r="K64" i="9"/>
  <c r="H64" i="9"/>
  <c r="G64" i="9"/>
  <c r="I64" i="9"/>
  <c r="F64" i="9"/>
  <c r="E64" i="9"/>
  <c r="D64" i="9"/>
  <c r="C64" i="9"/>
  <c r="B64" i="9"/>
  <c r="H63" i="9"/>
  <c r="G63" i="9"/>
  <c r="I63" i="9"/>
  <c r="E63" i="9"/>
  <c r="D63" i="9"/>
  <c r="C63" i="9"/>
  <c r="B63" i="9"/>
  <c r="H62" i="9"/>
  <c r="I62" i="9"/>
  <c r="G62" i="9"/>
  <c r="E62" i="9"/>
  <c r="D62" i="9"/>
  <c r="C62" i="9"/>
  <c r="B62" i="9"/>
  <c r="I61" i="9"/>
  <c r="H61" i="9"/>
  <c r="G61" i="9"/>
  <c r="E61" i="9"/>
  <c r="D61" i="9"/>
  <c r="C61" i="9"/>
  <c r="B61" i="9"/>
  <c r="K60" i="9"/>
  <c r="H60" i="9"/>
  <c r="G60" i="9"/>
  <c r="I60" i="9"/>
  <c r="F60" i="9"/>
  <c r="E60" i="9"/>
  <c r="D60" i="9"/>
  <c r="C60" i="9"/>
  <c r="B60" i="9"/>
  <c r="H59" i="9"/>
  <c r="G59" i="9"/>
  <c r="I59" i="9"/>
  <c r="E59" i="9"/>
  <c r="D59" i="9"/>
  <c r="C59" i="9"/>
  <c r="B59" i="9"/>
  <c r="H58" i="9"/>
  <c r="I58" i="9"/>
  <c r="G58" i="9"/>
  <c r="E58" i="9"/>
  <c r="D58" i="9"/>
  <c r="C58" i="9"/>
  <c r="B58" i="9"/>
  <c r="I57" i="9"/>
  <c r="H57" i="9"/>
  <c r="G57" i="9"/>
  <c r="E57" i="9"/>
  <c r="K57" i="9"/>
  <c r="D57" i="9"/>
  <c r="C57" i="9"/>
  <c r="B57" i="9"/>
  <c r="H56" i="9"/>
  <c r="G56" i="9"/>
  <c r="I56" i="9"/>
  <c r="K56" i="9"/>
  <c r="F56" i="9"/>
  <c r="E56" i="9"/>
  <c r="D56" i="9"/>
  <c r="C56" i="9"/>
  <c r="B56" i="9"/>
  <c r="H55" i="9"/>
  <c r="G55" i="9"/>
  <c r="I55" i="9"/>
  <c r="E55" i="9"/>
  <c r="D55" i="9"/>
  <c r="C55" i="9"/>
  <c r="B55" i="9"/>
  <c r="H54" i="9"/>
  <c r="I54" i="9"/>
  <c r="G54" i="9"/>
  <c r="E54" i="9"/>
  <c r="D54" i="9"/>
  <c r="C54" i="9"/>
  <c r="B54" i="9"/>
  <c r="I53" i="9"/>
  <c r="H53" i="9"/>
  <c r="G53" i="9"/>
  <c r="E53" i="9"/>
  <c r="D53" i="9"/>
  <c r="C53" i="9"/>
  <c r="B53" i="9"/>
  <c r="H52" i="9"/>
  <c r="G52" i="9"/>
  <c r="I52" i="9"/>
  <c r="K52" i="9"/>
  <c r="F52" i="9"/>
  <c r="E52" i="9"/>
  <c r="D52" i="9"/>
  <c r="C52" i="9"/>
  <c r="B52" i="9"/>
  <c r="H51" i="9"/>
  <c r="G51" i="9"/>
  <c r="I51" i="9"/>
  <c r="E51" i="9"/>
  <c r="D51" i="9"/>
  <c r="K51" i="9"/>
  <c r="C51" i="9"/>
  <c r="B51" i="9"/>
  <c r="I50" i="9"/>
  <c r="H50" i="9"/>
  <c r="G50" i="9"/>
  <c r="E50" i="9"/>
  <c r="D50" i="9"/>
  <c r="K50" i="9"/>
  <c r="C50" i="9"/>
  <c r="B50" i="9"/>
  <c r="I49" i="9"/>
  <c r="H49" i="9"/>
  <c r="G49" i="9"/>
  <c r="E49" i="9"/>
  <c r="D49" i="9"/>
  <c r="C49" i="9"/>
  <c r="B49" i="9"/>
  <c r="K48" i="9"/>
  <c r="H48" i="9"/>
  <c r="G48" i="9"/>
  <c r="I48" i="9"/>
  <c r="F48" i="9"/>
  <c r="E48" i="9"/>
  <c r="D48" i="9"/>
  <c r="C48" i="9"/>
  <c r="B48" i="9"/>
  <c r="H47" i="9"/>
  <c r="G47" i="9"/>
  <c r="I47" i="9"/>
  <c r="E47" i="9"/>
  <c r="D47" i="9"/>
  <c r="C47" i="9"/>
  <c r="B47" i="9"/>
  <c r="H46" i="9"/>
  <c r="I46" i="9"/>
  <c r="G46" i="9"/>
  <c r="E46" i="9"/>
  <c r="D46" i="9"/>
  <c r="C46" i="9"/>
  <c r="B46" i="9"/>
  <c r="I45" i="9"/>
  <c r="H45" i="9"/>
  <c r="G45" i="9"/>
  <c r="E45" i="9"/>
  <c r="D45" i="9"/>
  <c r="C45" i="9"/>
  <c r="B45" i="9"/>
  <c r="H44" i="9"/>
  <c r="G44" i="9"/>
  <c r="I44" i="9"/>
  <c r="K44" i="9"/>
  <c r="F44" i="9"/>
  <c r="E44" i="9"/>
  <c r="D44" i="9"/>
  <c r="C44" i="9"/>
  <c r="B44" i="9"/>
  <c r="H43" i="9"/>
  <c r="G43" i="9"/>
  <c r="I43" i="9"/>
  <c r="E43" i="9"/>
  <c r="D43" i="9"/>
  <c r="K43" i="9"/>
  <c r="C43" i="9"/>
  <c r="B43" i="9"/>
  <c r="I42" i="9"/>
  <c r="H42" i="9"/>
  <c r="G42" i="9"/>
  <c r="E42" i="9"/>
  <c r="D42" i="9"/>
  <c r="K42" i="9"/>
  <c r="C42" i="9"/>
  <c r="B42" i="9"/>
  <c r="I41" i="9"/>
  <c r="H41" i="9"/>
  <c r="G41" i="9"/>
  <c r="E41" i="9"/>
  <c r="D41" i="9"/>
  <c r="C41" i="9"/>
  <c r="B41" i="9"/>
  <c r="H40" i="9"/>
  <c r="G40" i="9"/>
  <c r="I40" i="9"/>
  <c r="K40" i="9"/>
  <c r="F40" i="9"/>
  <c r="E40" i="9"/>
  <c r="D40" i="9"/>
  <c r="C40" i="9"/>
  <c r="B40" i="9"/>
  <c r="H39" i="9"/>
  <c r="G39" i="9"/>
  <c r="I39" i="9"/>
  <c r="E39" i="9"/>
  <c r="D39" i="9"/>
  <c r="K39" i="9"/>
  <c r="C39" i="9"/>
  <c r="B39" i="9"/>
  <c r="I38" i="9"/>
  <c r="H38" i="9"/>
  <c r="G38" i="9"/>
  <c r="E38" i="9"/>
  <c r="D38" i="9"/>
  <c r="K38" i="9"/>
  <c r="C38" i="9"/>
  <c r="B38" i="9"/>
  <c r="I37" i="9"/>
  <c r="H37" i="9"/>
  <c r="G37" i="9"/>
  <c r="E37" i="9"/>
  <c r="D37" i="9"/>
  <c r="C37" i="9"/>
  <c r="B37" i="9"/>
  <c r="H36" i="9"/>
  <c r="G36" i="9"/>
  <c r="I36" i="9"/>
  <c r="K36" i="9"/>
  <c r="F36" i="9"/>
  <c r="E36" i="9"/>
  <c r="D36" i="9"/>
  <c r="C36" i="9"/>
  <c r="B36" i="9"/>
  <c r="H35" i="9"/>
  <c r="G35" i="9"/>
  <c r="I35" i="9"/>
  <c r="E35" i="9"/>
  <c r="D35" i="9"/>
  <c r="K35" i="9"/>
  <c r="C35" i="9"/>
  <c r="B35" i="9"/>
  <c r="H34" i="9"/>
  <c r="I34" i="9"/>
  <c r="G34" i="9"/>
  <c r="E34" i="9"/>
  <c r="D34" i="9"/>
  <c r="C34" i="9"/>
  <c r="B34" i="9"/>
  <c r="I33" i="9"/>
  <c r="H33" i="9"/>
  <c r="G33" i="9"/>
  <c r="E33" i="9"/>
  <c r="D33" i="9"/>
  <c r="C33" i="9"/>
  <c r="B33" i="9"/>
  <c r="H32" i="9"/>
  <c r="G32" i="9"/>
  <c r="I32" i="9"/>
  <c r="K32" i="9"/>
  <c r="F32" i="9"/>
  <c r="E32" i="9"/>
  <c r="D32" i="9"/>
  <c r="C32" i="9"/>
  <c r="B32" i="9"/>
  <c r="H31" i="9"/>
  <c r="G31" i="9"/>
  <c r="I31" i="9"/>
  <c r="E31" i="9"/>
  <c r="D31" i="9"/>
  <c r="C31" i="9"/>
  <c r="B31" i="9"/>
  <c r="I30" i="9"/>
  <c r="H30" i="9"/>
  <c r="G30" i="9"/>
  <c r="E30" i="9"/>
  <c r="D30" i="9"/>
  <c r="K30" i="9"/>
  <c r="C30" i="9"/>
  <c r="B30" i="9"/>
  <c r="I29" i="9"/>
  <c r="H29" i="9"/>
  <c r="G29" i="9"/>
  <c r="E29" i="9"/>
  <c r="D29" i="9"/>
  <c r="C29" i="9"/>
  <c r="B29" i="9"/>
  <c r="H28" i="9"/>
  <c r="G28" i="9"/>
  <c r="I28" i="9"/>
  <c r="K28" i="9"/>
  <c r="F28" i="9"/>
  <c r="E28" i="9"/>
  <c r="D28" i="9"/>
  <c r="C28" i="9"/>
  <c r="B28" i="9"/>
  <c r="H27" i="9"/>
  <c r="G27" i="9"/>
  <c r="I27" i="9"/>
  <c r="E27" i="9"/>
  <c r="D27" i="9"/>
  <c r="C27" i="9"/>
  <c r="B27" i="9"/>
  <c r="I26" i="9"/>
  <c r="H26" i="9"/>
  <c r="G26" i="9"/>
  <c r="E26" i="9"/>
  <c r="D26" i="9"/>
  <c r="K26" i="9"/>
  <c r="C26" i="9"/>
  <c r="B26" i="9"/>
  <c r="I25" i="9"/>
  <c r="H25" i="9"/>
  <c r="G25" i="9"/>
  <c r="E25" i="9"/>
  <c r="D25" i="9"/>
  <c r="C25" i="9"/>
  <c r="B25" i="9"/>
  <c r="H24" i="9"/>
  <c r="G24" i="9"/>
  <c r="I24" i="9"/>
  <c r="K24" i="9"/>
  <c r="F24" i="9"/>
  <c r="E24" i="9"/>
  <c r="D24" i="9"/>
  <c r="C24" i="9"/>
  <c r="B24" i="9"/>
  <c r="H23" i="9"/>
  <c r="G23" i="9"/>
  <c r="I23" i="9"/>
  <c r="E23" i="9"/>
  <c r="D23" i="9"/>
  <c r="C23" i="9"/>
  <c r="B23" i="9"/>
  <c r="H22" i="9"/>
  <c r="I22" i="9"/>
  <c r="G22" i="9"/>
  <c r="E22" i="9"/>
  <c r="D22" i="9"/>
  <c r="C22" i="9"/>
  <c r="B22" i="9"/>
  <c r="I21" i="9"/>
  <c r="H21" i="9"/>
  <c r="G21" i="9"/>
  <c r="E21" i="9"/>
  <c r="D21" i="9"/>
  <c r="C21" i="9"/>
  <c r="B21" i="9"/>
  <c r="K20" i="9"/>
  <c r="H20" i="9"/>
  <c r="G20" i="9"/>
  <c r="I20" i="9"/>
  <c r="F20" i="9"/>
  <c r="E20" i="9"/>
  <c r="D20" i="9"/>
  <c r="C20" i="9"/>
  <c r="B20" i="9"/>
  <c r="H19" i="9"/>
  <c r="G19" i="9"/>
  <c r="I19" i="9"/>
  <c r="E19" i="9"/>
  <c r="D19" i="9"/>
  <c r="K19" i="9"/>
  <c r="C19" i="9"/>
  <c r="B19" i="9"/>
  <c r="H18" i="9"/>
  <c r="I18" i="9"/>
  <c r="G18" i="9"/>
  <c r="E18" i="9"/>
  <c r="D18" i="9"/>
  <c r="C18" i="9"/>
  <c r="B18" i="9"/>
  <c r="I17" i="9"/>
  <c r="H17" i="9"/>
  <c r="G17" i="9"/>
  <c r="E17" i="9"/>
  <c r="D17" i="9"/>
  <c r="C17" i="9"/>
  <c r="B17" i="9"/>
  <c r="H16" i="9"/>
  <c r="G16" i="9"/>
  <c r="I16" i="9"/>
  <c r="K16" i="9"/>
  <c r="F16" i="9"/>
  <c r="E16" i="9"/>
  <c r="D16" i="9"/>
  <c r="C16" i="9"/>
  <c r="B16" i="9"/>
  <c r="H15" i="9"/>
  <c r="G15" i="9"/>
  <c r="I15" i="9"/>
  <c r="E15" i="9"/>
  <c r="D15" i="9"/>
  <c r="K15" i="9"/>
  <c r="C15" i="9"/>
  <c r="B15" i="9"/>
  <c r="I14" i="9"/>
  <c r="H14" i="9"/>
  <c r="G14" i="9"/>
  <c r="E14" i="9"/>
  <c r="D14" i="9"/>
  <c r="K14" i="9"/>
  <c r="C14" i="9"/>
  <c r="B14" i="9"/>
  <c r="I13" i="9"/>
  <c r="H13" i="9"/>
  <c r="G13" i="9"/>
  <c r="E13" i="9"/>
  <c r="D13" i="9"/>
  <c r="C13" i="9"/>
  <c r="B13" i="9"/>
  <c r="H12" i="9"/>
  <c r="G12" i="9"/>
  <c r="I12" i="9"/>
  <c r="K12" i="9"/>
  <c r="F12" i="9"/>
  <c r="E12" i="9"/>
  <c r="D12" i="9"/>
  <c r="C12" i="9"/>
  <c r="B12" i="9"/>
  <c r="H11" i="9"/>
  <c r="G11" i="9"/>
  <c r="I11" i="9"/>
  <c r="E11" i="9"/>
  <c r="D11" i="9"/>
  <c r="C11" i="9"/>
  <c r="B11" i="9"/>
  <c r="I107" i="5"/>
  <c r="H107" i="5"/>
  <c r="G107" i="5"/>
  <c r="E107" i="5"/>
  <c r="D107" i="5"/>
  <c r="K107" i="5"/>
  <c r="C107" i="5"/>
  <c r="B107" i="5"/>
  <c r="K106" i="5"/>
  <c r="I106" i="5"/>
  <c r="H106" i="5"/>
  <c r="G106" i="5"/>
  <c r="F106" i="5"/>
  <c r="E106" i="5"/>
  <c r="D106" i="5"/>
  <c r="C106" i="5"/>
  <c r="B106" i="5"/>
  <c r="K105" i="5"/>
  <c r="H105" i="5"/>
  <c r="G105" i="5"/>
  <c r="I105" i="5"/>
  <c r="F105" i="5"/>
  <c r="E105" i="5"/>
  <c r="D105" i="5"/>
  <c r="C105" i="5"/>
  <c r="B105" i="5"/>
  <c r="H104" i="5"/>
  <c r="G104" i="5"/>
  <c r="I104" i="5"/>
  <c r="E104" i="5"/>
  <c r="D104" i="5"/>
  <c r="K104" i="5"/>
  <c r="C104" i="5"/>
  <c r="B104" i="5"/>
  <c r="I103" i="5"/>
  <c r="H103" i="5"/>
  <c r="G103" i="5"/>
  <c r="E103" i="5"/>
  <c r="D103" i="5"/>
  <c r="K103" i="5"/>
  <c r="C103" i="5"/>
  <c r="B103" i="5"/>
  <c r="K102" i="5"/>
  <c r="I102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I100" i="5"/>
  <c r="E100" i="5"/>
  <c r="D100" i="5"/>
  <c r="C100" i="5"/>
  <c r="B100" i="5"/>
  <c r="I99" i="5"/>
  <c r="H99" i="5"/>
  <c r="G99" i="5"/>
  <c r="E99" i="5"/>
  <c r="D99" i="5"/>
  <c r="C99" i="5"/>
  <c r="B99" i="5"/>
  <c r="I98" i="5"/>
  <c r="H98" i="5"/>
  <c r="G98" i="5"/>
  <c r="F98" i="5"/>
  <c r="K98" i="5"/>
  <c r="E98" i="5"/>
  <c r="D98" i="5"/>
  <c r="C98" i="5"/>
  <c r="B98" i="5"/>
  <c r="K97" i="5"/>
  <c r="H97" i="5"/>
  <c r="G97" i="5"/>
  <c r="I97" i="5"/>
  <c r="F97" i="5"/>
  <c r="E97" i="5"/>
  <c r="D97" i="5"/>
  <c r="C97" i="5"/>
  <c r="B97" i="5"/>
  <c r="H96" i="5"/>
  <c r="G96" i="5"/>
  <c r="I96" i="5"/>
  <c r="E96" i="5"/>
  <c r="D96" i="5"/>
  <c r="K96" i="5"/>
  <c r="C96" i="5"/>
  <c r="B96" i="5"/>
  <c r="I95" i="5"/>
  <c r="H95" i="5"/>
  <c r="G95" i="5"/>
  <c r="E95" i="5"/>
  <c r="D95" i="5"/>
  <c r="K95" i="5"/>
  <c r="C95" i="5"/>
  <c r="B95" i="5"/>
  <c r="I94" i="5"/>
  <c r="H94" i="5"/>
  <c r="G94" i="5"/>
  <c r="F94" i="5"/>
  <c r="K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I92" i="5"/>
  <c r="E92" i="5"/>
  <c r="D92" i="5"/>
  <c r="K92" i="5"/>
  <c r="C92" i="5"/>
  <c r="B92" i="5"/>
  <c r="I91" i="5"/>
  <c r="H91" i="5"/>
  <c r="G91" i="5"/>
  <c r="E91" i="5"/>
  <c r="D91" i="5"/>
  <c r="C91" i="5"/>
  <c r="B91" i="5"/>
  <c r="K90" i="5"/>
  <c r="I90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I88" i="5"/>
  <c r="E88" i="5"/>
  <c r="D88" i="5"/>
  <c r="C88" i="5"/>
  <c r="B88" i="5"/>
  <c r="I87" i="5"/>
  <c r="H87" i="5"/>
  <c r="G87" i="5"/>
  <c r="E87" i="5"/>
  <c r="D87" i="5"/>
  <c r="C87" i="5"/>
  <c r="B87" i="5"/>
  <c r="I86" i="5"/>
  <c r="H86" i="5"/>
  <c r="G86" i="5"/>
  <c r="F86" i="5"/>
  <c r="K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I84" i="5"/>
  <c r="E84" i="5"/>
  <c r="D84" i="5"/>
  <c r="C84" i="5"/>
  <c r="B84" i="5"/>
  <c r="I83" i="5"/>
  <c r="H83" i="5"/>
  <c r="G83" i="5"/>
  <c r="E83" i="5"/>
  <c r="D83" i="5"/>
  <c r="C83" i="5"/>
  <c r="B83" i="5"/>
  <c r="I82" i="5"/>
  <c r="H82" i="5"/>
  <c r="G82" i="5"/>
  <c r="F82" i="5"/>
  <c r="K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I80" i="5"/>
  <c r="E80" i="5"/>
  <c r="D80" i="5"/>
  <c r="C80" i="5"/>
  <c r="B80" i="5"/>
  <c r="I79" i="5"/>
  <c r="H79" i="5"/>
  <c r="G79" i="5"/>
  <c r="E79" i="5"/>
  <c r="D79" i="5"/>
  <c r="C79" i="5"/>
  <c r="B79" i="5"/>
  <c r="I78" i="5"/>
  <c r="H78" i="5"/>
  <c r="G78" i="5"/>
  <c r="F78" i="5"/>
  <c r="K78" i="5"/>
  <c r="E78" i="5"/>
  <c r="D78" i="5"/>
  <c r="C78" i="5"/>
  <c r="B78" i="5"/>
  <c r="K77" i="5"/>
  <c r="H77" i="5"/>
  <c r="G77" i="5"/>
  <c r="I77" i="5"/>
  <c r="F77" i="5"/>
  <c r="E77" i="5"/>
  <c r="D77" i="5"/>
  <c r="C77" i="5"/>
  <c r="B77" i="5"/>
  <c r="H76" i="5"/>
  <c r="G76" i="5"/>
  <c r="I76" i="5"/>
  <c r="E76" i="5"/>
  <c r="D76" i="5"/>
  <c r="C76" i="5"/>
  <c r="B76" i="5"/>
  <c r="I75" i="5"/>
  <c r="H75" i="5"/>
  <c r="G75" i="5"/>
  <c r="E75" i="5"/>
  <c r="D75" i="5"/>
  <c r="C75" i="5"/>
  <c r="B75" i="5"/>
  <c r="I74" i="5"/>
  <c r="H74" i="5"/>
  <c r="G74" i="5"/>
  <c r="F74" i="5"/>
  <c r="K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I72" i="5"/>
  <c r="E72" i="5"/>
  <c r="D72" i="5"/>
  <c r="K72" i="5"/>
  <c r="C72" i="5"/>
  <c r="B72" i="5"/>
  <c r="I71" i="5"/>
  <c r="H71" i="5"/>
  <c r="G71" i="5"/>
  <c r="E71" i="5"/>
  <c r="D71" i="5"/>
  <c r="C71" i="5"/>
  <c r="B71" i="5"/>
  <c r="K70" i="5"/>
  <c r="I70" i="5"/>
  <c r="H70" i="5"/>
  <c r="G70" i="5"/>
  <c r="F70" i="5"/>
  <c r="E70" i="5"/>
  <c r="D70" i="5"/>
  <c r="C70" i="5"/>
  <c r="B70" i="5"/>
  <c r="H69" i="5"/>
  <c r="G69" i="5"/>
  <c r="K69" i="5"/>
  <c r="F69" i="5"/>
  <c r="E69" i="5"/>
  <c r="D69" i="5"/>
  <c r="C69" i="5"/>
  <c r="B69" i="5"/>
  <c r="H68" i="5"/>
  <c r="G68" i="5"/>
  <c r="I68" i="5"/>
  <c r="E68" i="5"/>
  <c r="D68" i="5"/>
  <c r="C68" i="5"/>
  <c r="B68" i="5"/>
  <c r="I67" i="5"/>
  <c r="H67" i="5"/>
  <c r="G67" i="5"/>
  <c r="E67" i="5"/>
  <c r="D67" i="5"/>
  <c r="C67" i="5"/>
  <c r="B67" i="5"/>
  <c r="I66" i="5"/>
  <c r="H66" i="5"/>
  <c r="G66" i="5"/>
  <c r="F66" i="5"/>
  <c r="K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I64" i="5"/>
  <c r="E64" i="5"/>
  <c r="D64" i="5"/>
  <c r="K64" i="5"/>
  <c r="C64" i="5"/>
  <c r="B64" i="5"/>
  <c r="I63" i="5"/>
  <c r="H63" i="5"/>
  <c r="G63" i="5"/>
  <c r="E63" i="5"/>
  <c r="D63" i="5"/>
  <c r="C63" i="5"/>
  <c r="B63" i="5"/>
  <c r="I62" i="5"/>
  <c r="H62" i="5"/>
  <c r="G62" i="5"/>
  <c r="F62" i="5"/>
  <c r="K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I60" i="5"/>
  <c r="E60" i="5"/>
  <c r="D60" i="5"/>
  <c r="K60" i="5"/>
  <c r="C60" i="5"/>
  <c r="B60" i="5"/>
  <c r="I59" i="5"/>
  <c r="H59" i="5"/>
  <c r="G59" i="5"/>
  <c r="E59" i="5"/>
  <c r="D59" i="5"/>
  <c r="C59" i="5"/>
  <c r="B59" i="5"/>
  <c r="I58" i="5"/>
  <c r="H58" i="5"/>
  <c r="G58" i="5"/>
  <c r="F58" i="5"/>
  <c r="E58" i="5"/>
  <c r="K58" i="5"/>
  <c r="D58" i="5"/>
  <c r="C58" i="5"/>
  <c r="B58" i="5"/>
  <c r="K57" i="5"/>
  <c r="H57" i="5"/>
  <c r="G57" i="5"/>
  <c r="I57" i="5"/>
  <c r="F57" i="5"/>
  <c r="E57" i="5"/>
  <c r="D57" i="5"/>
  <c r="C57" i="5"/>
  <c r="B57" i="5"/>
  <c r="H56" i="5"/>
  <c r="G56" i="5"/>
  <c r="I56" i="5"/>
  <c r="E56" i="5"/>
  <c r="D56" i="5"/>
  <c r="C56" i="5"/>
  <c r="B56" i="5"/>
  <c r="I55" i="5"/>
  <c r="H55" i="5"/>
  <c r="G55" i="5"/>
  <c r="E55" i="5"/>
  <c r="D55" i="5"/>
  <c r="C55" i="5"/>
  <c r="B55" i="5"/>
  <c r="I54" i="5"/>
  <c r="H54" i="5"/>
  <c r="G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I52" i="5"/>
  <c r="E52" i="5"/>
  <c r="D52" i="5"/>
  <c r="C52" i="5"/>
  <c r="B52" i="5"/>
  <c r="I51" i="5"/>
  <c r="H51" i="5"/>
  <c r="G51" i="5"/>
  <c r="E51" i="5"/>
  <c r="D51" i="5"/>
  <c r="K51" i="5"/>
  <c r="C51" i="5"/>
  <c r="B51" i="5"/>
  <c r="I50" i="5"/>
  <c r="H50" i="5"/>
  <c r="G50" i="5"/>
  <c r="E50" i="5"/>
  <c r="D50" i="5"/>
  <c r="C50" i="5"/>
  <c r="B50" i="5"/>
  <c r="H49" i="5"/>
  <c r="G49" i="5"/>
  <c r="I49" i="5"/>
  <c r="K49" i="5"/>
  <c r="F49" i="5"/>
  <c r="E49" i="5"/>
  <c r="D49" i="5"/>
  <c r="C49" i="5"/>
  <c r="B49" i="5"/>
  <c r="H48" i="5"/>
  <c r="G48" i="5"/>
  <c r="I48" i="5"/>
  <c r="E48" i="5"/>
  <c r="D48" i="5"/>
  <c r="K48" i="5"/>
  <c r="C48" i="5"/>
  <c r="B48" i="5"/>
  <c r="I47" i="5"/>
  <c r="H47" i="5"/>
  <c r="G47" i="5"/>
  <c r="E47" i="5"/>
  <c r="D47" i="5"/>
  <c r="K47" i="5"/>
  <c r="C47" i="5"/>
  <c r="B47" i="5"/>
  <c r="I46" i="5"/>
  <c r="H46" i="5"/>
  <c r="G46" i="5"/>
  <c r="E46" i="5"/>
  <c r="D46" i="5"/>
  <c r="C46" i="5"/>
  <c r="B46" i="5"/>
  <c r="H45" i="5"/>
  <c r="G45" i="5"/>
  <c r="I45" i="5"/>
  <c r="K45" i="5"/>
  <c r="F45" i="5"/>
  <c r="E45" i="5"/>
  <c r="D45" i="5"/>
  <c r="C45" i="5"/>
  <c r="B45" i="5"/>
  <c r="H44" i="5"/>
  <c r="G44" i="5"/>
  <c r="I44" i="5"/>
  <c r="E44" i="5"/>
  <c r="D44" i="5"/>
  <c r="C44" i="5"/>
  <c r="B44" i="5"/>
  <c r="I43" i="5"/>
  <c r="H43" i="5"/>
  <c r="G43" i="5"/>
  <c r="E43" i="5"/>
  <c r="D43" i="5"/>
  <c r="K43" i="5"/>
  <c r="C43" i="5"/>
  <c r="B43" i="5"/>
  <c r="I42" i="5"/>
  <c r="H42" i="5"/>
  <c r="G42" i="5"/>
  <c r="E42" i="5"/>
  <c r="D42" i="5"/>
  <c r="C42" i="5"/>
  <c r="B42" i="5"/>
  <c r="H41" i="5"/>
  <c r="G41" i="5"/>
  <c r="I41" i="5"/>
  <c r="K41" i="5"/>
  <c r="F41" i="5"/>
  <c r="E41" i="5"/>
  <c r="D41" i="5"/>
  <c r="C41" i="5"/>
  <c r="B41" i="5"/>
  <c r="H40" i="5"/>
  <c r="G40" i="5"/>
  <c r="I40" i="5"/>
  <c r="E40" i="5"/>
  <c r="D40" i="5"/>
  <c r="C40" i="5"/>
  <c r="B40" i="5"/>
  <c r="H39" i="5"/>
  <c r="I39" i="5"/>
  <c r="G39" i="5"/>
  <c r="E39" i="5"/>
  <c r="D39" i="5"/>
  <c r="C39" i="5"/>
  <c r="B39" i="5"/>
  <c r="I38" i="5"/>
  <c r="H38" i="5"/>
  <c r="G38" i="5"/>
  <c r="E38" i="5"/>
  <c r="D38" i="5"/>
  <c r="C38" i="5"/>
  <c r="B38" i="5"/>
  <c r="H37" i="5"/>
  <c r="G37" i="5"/>
  <c r="I37" i="5"/>
  <c r="K37" i="5"/>
  <c r="F37" i="5"/>
  <c r="E37" i="5"/>
  <c r="D37" i="5"/>
  <c r="C37" i="5"/>
  <c r="B37" i="5"/>
  <c r="H36" i="5"/>
  <c r="G36" i="5"/>
  <c r="I36" i="5"/>
  <c r="E36" i="5"/>
  <c r="D36" i="5"/>
  <c r="C36" i="5"/>
  <c r="B36" i="5"/>
  <c r="H35" i="5"/>
  <c r="I35" i="5"/>
  <c r="G35" i="5"/>
  <c r="E35" i="5"/>
  <c r="D35" i="5"/>
  <c r="K35" i="5"/>
  <c r="C35" i="5"/>
  <c r="B35" i="5"/>
  <c r="I34" i="5"/>
  <c r="H34" i="5"/>
  <c r="G34" i="5"/>
  <c r="E34" i="5"/>
  <c r="D34" i="5"/>
  <c r="C34" i="5"/>
  <c r="B34" i="5"/>
  <c r="H33" i="5"/>
  <c r="G33" i="5"/>
  <c r="I33" i="5"/>
  <c r="K33" i="5"/>
  <c r="F33" i="5"/>
  <c r="E33" i="5"/>
  <c r="D33" i="5"/>
  <c r="C33" i="5"/>
  <c r="B33" i="5"/>
  <c r="H32" i="5"/>
  <c r="G32" i="5"/>
  <c r="I32" i="5"/>
  <c r="E32" i="5"/>
  <c r="D32" i="5"/>
  <c r="C32" i="5"/>
  <c r="B32" i="5"/>
  <c r="H31" i="5"/>
  <c r="I31" i="5"/>
  <c r="G31" i="5"/>
  <c r="E31" i="5"/>
  <c r="D31" i="5"/>
  <c r="C31" i="5"/>
  <c r="B31" i="5"/>
  <c r="K30" i="5"/>
  <c r="I30" i="5"/>
  <c r="H30" i="5"/>
  <c r="G30" i="5"/>
  <c r="F30" i="5"/>
  <c r="E30" i="5"/>
  <c r="D30" i="5"/>
  <c r="C30" i="5"/>
  <c r="B30" i="5"/>
  <c r="H29" i="5"/>
  <c r="G29" i="5"/>
  <c r="I29" i="5"/>
  <c r="K29" i="5"/>
  <c r="F29" i="5"/>
  <c r="E29" i="5"/>
  <c r="D29" i="5"/>
  <c r="C29" i="5"/>
  <c r="B29" i="5"/>
  <c r="H28" i="5"/>
  <c r="G28" i="5"/>
  <c r="I28" i="5"/>
  <c r="E28" i="5"/>
  <c r="D28" i="5"/>
  <c r="C28" i="5"/>
  <c r="B28" i="5"/>
  <c r="H27" i="5"/>
  <c r="I27" i="5"/>
  <c r="G27" i="5"/>
  <c r="E27" i="5"/>
  <c r="D27" i="5"/>
  <c r="C27" i="5"/>
  <c r="B27" i="5"/>
  <c r="K26" i="5"/>
  <c r="I26" i="5"/>
  <c r="H26" i="5"/>
  <c r="G26" i="5"/>
  <c r="F26" i="5"/>
  <c r="E26" i="5"/>
  <c r="D26" i="5"/>
  <c r="C26" i="5"/>
  <c r="B26" i="5"/>
  <c r="H25" i="5"/>
  <c r="G25" i="5"/>
  <c r="I25" i="5"/>
  <c r="K25" i="5"/>
  <c r="F25" i="5"/>
  <c r="E25" i="5"/>
  <c r="D25" i="5"/>
  <c r="C25" i="5"/>
  <c r="B25" i="5"/>
  <c r="H24" i="5"/>
  <c r="G24" i="5"/>
  <c r="I24" i="5"/>
  <c r="E24" i="5"/>
  <c r="D24" i="5"/>
  <c r="C24" i="5"/>
  <c r="B24" i="5"/>
  <c r="H23" i="5"/>
  <c r="I23" i="5"/>
  <c r="G23" i="5"/>
  <c r="E23" i="5"/>
  <c r="D23" i="5"/>
  <c r="C23" i="5"/>
  <c r="B23" i="5"/>
  <c r="I22" i="5"/>
  <c r="H22" i="5"/>
  <c r="G22" i="5"/>
  <c r="E22" i="5"/>
  <c r="D22" i="5"/>
  <c r="C22" i="5"/>
  <c r="B22" i="5"/>
  <c r="H21" i="5"/>
  <c r="G21" i="5"/>
  <c r="I21" i="5"/>
  <c r="K21" i="5"/>
  <c r="F21" i="5"/>
  <c r="E21" i="5"/>
  <c r="D21" i="5"/>
  <c r="C21" i="5"/>
  <c r="B21" i="5"/>
  <c r="H20" i="5"/>
  <c r="G20" i="5"/>
  <c r="I20" i="5"/>
  <c r="E20" i="5"/>
  <c r="D20" i="5"/>
  <c r="C20" i="5"/>
  <c r="B20" i="5"/>
  <c r="H19" i="5"/>
  <c r="I19" i="5"/>
  <c r="G19" i="5"/>
  <c r="E19" i="5"/>
  <c r="D19" i="5"/>
  <c r="C19" i="5"/>
  <c r="B19" i="5"/>
  <c r="I18" i="5"/>
  <c r="H18" i="5"/>
  <c r="G18" i="5"/>
  <c r="E18" i="5"/>
  <c r="D18" i="5"/>
  <c r="C18" i="5"/>
  <c r="B18" i="5"/>
  <c r="H17" i="5"/>
  <c r="G17" i="5"/>
  <c r="I17" i="5"/>
  <c r="K17" i="5"/>
  <c r="F17" i="5"/>
  <c r="E17" i="5"/>
  <c r="D17" i="5"/>
  <c r="C17" i="5"/>
  <c r="B17" i="5"/>
  <c r="H16" i="5"/>
  <c r="G16" i="5"/>
  <c r="I16" i="5"/>
  <c r="E16" i="5"/>
  <c r="D16" i="5"/>
  <c r="C16" i="5"/>
  <c r="B16" i="5"/>
  <c r="I15" i="5"/>
  <c r="H15" i="5"/>
  <c r="G15" i="5"/>
  <c r="E15" i="5"/>
  <c r="D15" i="5"/>
  <c r="K15" i="5"/>
  <c r="C15" i="5"/>
  <c r="B15" i="5"/>
  <c r="I14" i="5"/>
  <c r="H14" i="5"/>
  <c r="G14" i="5"/>
  <c r="E14" i="5"/>
  <c r="D14" i="5"/>
  <c r="C14" i="5"/>
  <c r="B14" i="5"/>
  <c r="H13" i="5"/>
  <c r="G13" i="5"/>
  <c r="I13" i="5"/>
  <c r="K13" i="5"/>
  <c r="F13" i="5"/>
  <c r="E13" i="5"/>
  <c r="D13" i="5"/>
  <c r="C13" i="5"/>
  <c r="B13" i="5"/>
  <c r="H12" i="5"/>
  <c r="G12" i="5"/>
  <c r="I12" i="5"/>
  <c r="E12" i="5"/>
  <c r="D12" i="5"/>
  <c r="C12" i="5"/>
  <c r="B12" i="5"/>
  <c r="H11" i="5"/>
  <c r="I11" i="5"/>
  <c r="G11" i="5"/>
  <c r="E11" i="5"/>
  <c r="D11" i="5"/>
  <c r="C11" i="5"/>
  <c r="B11" i="5"/>
  <c r="I107" i="7"/>
  <c r="H107" i="7"/>
  <c r="G107" i="7"/>
  <c r="E107" i="7"/>
  <c r="D107" i="7"/>
  <c r="K107" i="7"/>
  <c r="C107" i="7"/>
  <c r="B107" i="7"/>
  <c r="K106" i="7"/>
  <c r="I106" i="7"/>
  <c r="H106" i="7"/>
  <c r="G106" i="7"/>
  <c r="F106" i="7"/>
  <c r="E106" i="7"/>
  <c r="D106" i="7"/>
  <c r="C106" i="7"/>
  <c r="B106" i="7"/>
  <c r="K105" i="7"/>
  <c r="H105" i="7"/>
  <c r="G105" i="7"/>
  <c r="I105" i="7"/>
  <c r="F105" i="7"/>
  <c r="E105" i="7"/>
  <c r="D105" i="7"/>
  <c r="C105" i="7"/>
  <c r="B105" i="7"/>
  <c r="H104" i="7"/>
  <c r="G104" i="7"/>
  <c r="I104" i="7"/>
  <c r="E104" i="7"/>
  <c r="D104" i="7"/>
  <c r="K104" i="7"/>
  <c r="C104" i="7"/>
  <c r="B104" i="7"/>
  <c r="I103" i="7"/>
  <c r="H103" i="7"/>
  <c r="G103" i="7"/>
  <c r="E103" i="7"/>
  <c r="D103" i="7"/>
  <c r="K103" i="7"/>
  <c r="C103" i="7"/>
  <c r="B103" i="7"/>
  <c r="K102" i="7"/>
  <c r="I102" i="7"/>
  <c r="H102" i="7"/>
  <c r="G102" i="7"/>
  <c r="F102" i="7"/>
  <c r="E102" i="7"/>
  <c r="D102" i="7"/>
  <c r="C102" i="7"/>
  <c r="B102" i="7"/>
  <c r="H101" i="7"/>
  <c r="G101" i="7"/>
  <c r="F101" i="7"/>
  <c r="E101" i="7"/>
  <c r="D101" i="7"/>
  <c r="C101" i="7"/>
  <c r="B101" i="7"/>
  <c r="H100" i="7"/>
  <c r="G100" i="7"/>
  <c r="I100" i="7"/>
  <c r="E100" i="7"/>
  <c r="D100" i="7"/>
  <c r="C100" i="7"/>
  <c r="B100" i="7"/>
  <c r="I99" i="7"/>
  <c r="H99" i="7"/>
  <c r="G99" i="7"/>
  <c r="E99" i="7"/>
  <c r="D99" i="7"/>
  <c r="C99" i="7"/>
  <c r="B99" i="7"/>
  <c r="I98" i="7"/>
  <c r="H98" i="7"/>
  <c r="G98" i="7"/>
  <c r="F98" i="7"/>
  <c r="K98" i="7"/>
  <c r="E98" i="7"/>
  <c r="D98" i="7"/>
  <c r="C98" i="7"/>
  <c r="B98" i="7"/>
  <c r="K97" i="7"/>
  <c r="H97" i="7"/>
  <c r="G97" i="7"/>
  <c r="I97" i="7"/>
  <c r="F97" i="7"/>
  <c r="E97" i="7"/>
  <c r="D97" i="7"/>
  <c r="C97" i="7"/>
  <c r="B97" i="7"/>
  <c r="H96" i="7"/>
  <c r="G96" i="7"/>
  <c r="I96" i="7"/>
  <c r="E96" i="7"/>
  <c r="D96" i="7"/>
  <c r="K96" i="7"/>
  <c r="C96" i="7"/>
  <c r="B96" i="7"/>
  <c r="I95" i="7"/>
  <c r="H95" i="7"/>
  <c r="G95" i="7"/>
  <c r="E95" i="7"/>
  <c r="D95" i="7"/>
  <c r="K95" i="7"/>
  <c r="C95" i="7"/>
  <c r="B95" i="7"/>
  <c r="I94" i="7"/>
  <c r="H94" i="7"/>
  <c r="G94" i="7"/>
  <c r="F94" i="7"/>
  <c r="K94" i="7"/>
  <c r="E94" i="7"/>
  <c r="D94" i="7"/>
  <c r="C94" i="7"/>
  <c r="B94" i="7"/>
  <c r="H93" i="7"/>
  <c r="G93" i="7"/>
  <c r="F93" i="7"/>
  <c r="E93" i="7"/>
  <c r="D93" i="7"/>
  <c r="C93" i="7"/>
  <c r="B93" i="7"/>
  <c r="H92" i="7"/>
  <c r="G92" i="7"/>
  <c r="I92" i="7"/>
  <c r="E92" i="7"/>
  <c r="D92" i="7"/>
  <c r="K92" i="7"/>
  <c r="C92" i="7"/>
  <c r="B92" i="7"/>
  <c r="I91" i="7"/>
  <c r="H91" i="7"/>
  <c r="G91" i="7"/>
  <c r="E91" i="7"/>
  <c r="D91" i="7"/>
  <c r="C91" i="7"/>
  <c r="B91" i="7"/>
  <c r="K90" i="7"/>
  <c r="I90" i="7"/>
  <c r="H90" i="7"/>
  <c r="G90" i="7"/>
  <c r="F90" i="7"/>
  <c r="E90" i="7"/>
  <c r="D90" i="7"/>
  <c r="C90" i="7"/>
  <c r="B90" i="7"/>
  <c r="H89" i="7"/>
  <c r="G89" i="7"/>
  <c r="F89" i="7"/>
  <c r="E89" i="7"/>
  <c r="D89" i="7"/>
  <c r="C89" i="7"/>
  <c r="B89" i="7"/>
  <c r="H88" i="7"/>
  <c r="G88" i="7"/>
  <c r="I88" i="7"/>
  <c r="E88" i="7"/>
  <c r="D88" i="7"/>
  <c r="C88" i="7"/>
  <c r="B88" i="7"/>
  <c r="I87" i="7"/>
  <c r="H87" i="7"/>
  <c r="G87" i="7"/>
  <c r="E87" i="7"/>
  <c r="D87" i="7"/>
  <c r="C87" i="7"/>
  <c r="B87" i="7"/>
  <c r="I86" i="7"/>
  <c r="H86" i="7"/>
  <c r="G86" i="7"/>
  <c r="F86" i="7"/>
  <c r="K86" i="7"/>
  <c r="E86" i="7"/>
  <c r="D86" i="7"/>
  <c r="C86" i="7"/>
  <c r="B86" i="7"/>
  <c r="H85" i="7"/>
  <c r="G85" i="7"/>
  <c r="F85" i="7"/>
  <c r="E85" i="7"/>
  <c r="D85" i="7"/>
  <c r="C85" i="7"/>
  <c r="B85" i="7"/>
  <c r="H84" i="7"/>
  <c r="G84" i="7"/>
  <c r="I84" i="7"/>
  <c r="E84" i="7"/>
  <c r="D84" i="7"/>
  <c r="C84" i="7"/>
  <c r="B84" i="7"/>
  <c r="I83" i="7"/>
  <c r="H83" i="7"/>
  <c r="G83" i="7"/>
  <c r="E83" i="7"/>
  <c r="D83" i="7"/>
  <c r="C83" i="7"/>
  <c r="B83" i="7"/>
  <c r="I82" i="7"/>
  <c r="H82" i="7"/>
  <c r="G82" i="7"/>
  <c r="F82" i="7"/>
  <c r="K82" i="7"/>
  <c r="E82" i="7"/>
  <c r="D82" i="7"/>
  <c r="C82" i="7"/>
  <c r="B82" i="7"/>
  <c r="H81" i="7"/>
  <c r="G81" i="7"/>
  <c r="F81" i="7"/>
  <c r="E81" i="7"/>
  <c r="D81" i="7"/>
  <c r="C81" i="7"/>
  <c r="B81" i="7"/>
  <c r="H80" i="7"/>
  <c r="G80" i="7"/>
  <c r="I80" i="7"/>
  <c r="E80" i="7"/>
  <c r="D80" i="7"/>
  <c r="C80" i="7"/>
  <c r="B80" i="7"/>
  <c r="I79" i="7"/>
  <c r="H79" i="7"/>
  <c r="G79" i="7"/>
  <c r="E79" i="7"/>
  <c r="D79" i="7"/>
  <c r="C79" i="7"/>
  <c r="B79" i="7"/>
  <c r="I78" i="7"/>
  <c r="H78" i="7"/>
  <c r="G78" i="7"/>
  <c r="F78" i="7"/>
  <c r="K78" i="7"/>
  <c r="E78" i="7"/>
  <c r="D78" i="7"/>
  <c r="C78" i="7"/>
  <c r="B78" i="7"/>
  <c r="K77" i="7"/>
  <c r="H77" i="7"/>
  <c r="G77" i="7"/>
  <c r="I77" i="7"/>
  <c r="F77" i="7"/>
  <c r="E77" i="7"/>
  <c r="D77" i="7"/>
  <c r="C77" i="7"/>
  <c r="B77" i="7"/>
  <c r="H76" i="7"/>
  <c r="G76" i="7"/>
  <c r="I76" i="7"/>
  <c r="E76" i="7"/>
  <c r="D76" i="7"/>
  <c r="C76" i="7"/>
  <c r="B76" i="7"/>
  <c r="I75" i="7"/>
  <c r="H75" i="7"/>
  <c r="G75" i="7"/>
  <c r="E75" i="7"/>
  <c r="D75" i="7"/>
  <c r="C75" i="7"/>
  <c r="B75" i="7"/>
  <c r="I74" i="7"/>
  <c r="H74" i="7"/>
  <c r="G74" i="7"/>
  <c r="F74" i="7"/>
  <c r="K74" i="7"/>
  <c r="E74" i="7"/>
  <c r="D74" i="7"/>
  <c r="C74" i="7"/>
  <c r="B74" i="7"/>
  <c r="H73" i="7"/>
  <c r="G73" i="7"/>
  <c r="F73" i="7"/>
  <c r="E73" i="7"/>
  <c r="D73" i="7"/>
  <c r="C73" i="7"/>
  <c r="B73" i="7"/>
  <c r="H72" i="7"/>
  <c r="G72" i="7"/>
  <c r="I72" i="7"/>
  <c r="E72" i="7"/>
  <c r="D72" i="7"/>
  <c r="K72" i="7"/>
  <c r="C72" i="7"/>
  <c r="B72" i="7"/>
  <c r="I71" i="7"/>
  <c r="H71" i="7"/>
  <c r="G71" i="7"/>
  <c r="E71" i="7"/>
  <c r="D71" i="7"/>
  <c r="C71" i="7"/>
  <c r="B71" i="7"/>
  <c r="K70" i="7"/>
  <c r="I70" i="7"/>
  <c r="H70" i="7"/>
  <c r="G70" i="7"/>
  <c r="F70" i="7"/>
  <c r="E70" i="7"/>
  <c r="D70" i="7"/>
  <c r="C70" i="7"/>
  <c r="B70" i="7"/>
  <c r="H69" i="7"/>
  <c r="G69" i="7"/>
  <c r="K69" i="7"/>
  <c r="F69" i="7"/>
  <c r="E69" i="7"/>
  <c r="D69" i="7"/>
  <c r="C69" i="7"/>
  <c r="B69" i="7"/>
  <c r="H68" i="7"/>
  <c r="G68" i="7"/>
  <c r="I68" i="7"/>
  <c r="E68" i="7"/>
  <c r="D68" i="7"/>
  <c r="C68" i="7"/>
  <c r="B68" i="7"/>
  <c r="I67" i="7"/>
  <c r="H67" i="7"/>
  <c r="G67" i="7"/>
  <c r="E67" i="7"/>
  <c r="D67" i="7"/>
  <c r="C67" i="7"/>
  <c r="B67" i="7"/>
  <c r="I66" i="7"/>
  <c r="H66" i="7"/>
  <c r="G66" i="7"/>
  <c r="F66" i="7"/>
  <c r="K66" i="7"/>
  <c r="E66" i="7"/>
  <c r="D66" i="7"/>
  <c r="C66" i="7"/>
  <c r="B66" i="7"/>
  <c r="H65" i="7"/>
  <c r="G65" i="7"/>
  <c r="F65" i="7"/>
  <c r="E65" i="7"/>
  <c r="D65" i="7"/>
  <c r="C65" i="7"/>
  <c r="B65" i="7"/>
  <c r="H64" i="7"/>
  <c r="G64" i="7"/>
  <c r="I64" i="7"/>
  <c r="E64" i="7"/>
  <c r="D64" i="7"/>
  <c r="K64" i="7"/>
  <c r="C64" i="7"/>
  <c r="B64" i="7"/>
  <c r="I63" i="7"/>
  <c r="H63" i="7"/>
  <c r="G63" i="7"/>
  <c r="E63" i="7"/>
  <c r="D63" i="7"/>
  <c r="C63" i="7"/>
  <c r="B63" i="7"/>
  <c r="I62" i="7"/>
  <c r="H62" i="7"/>
  <c r="G62" i="7"/>
  <c r="F62" i="7"/>
  <c r="K62" i="7"/>
  <c r="E62" i="7"/>
  <c r="D62" i="7"/>
  <c r="C62" i="7"/>
  <c r="B62" i="7"/>
  <c r="H61" i="7"/>
  <c r="G61" i="7"/>
  <c r="F61" i="7"/>
  <c r="E61" i="7"/>
  <c r="D61" i="7"/>
  <c r="C61" i="7"/>
  <c r="B61" i="7"/>
  <c r="H60" i="7"/>
  <c r="G60" i="7"/>
  <c r="I60" i="7"/>
  <c r="E60" i="7"/>
  <c r="D60" i="7"/>
  <c r="K60" i="7"/>
  <c r="C60" i="7"/>
  <c r="B60" i="7"/>
  <c r="I59" i="7"/>
  <c r="H59" i="7"/>
  <c r="G59" i="7"/>
  <c r="E59" i="7"/>
  <c r="D59" i="7"/>
  <c r="C59" i="7"/>
  <c r="B59" i="7"/>
  <c r="I58" i="7"/>
  <c r="H58" i="7"/>
  <c r="G58" i="7"/>
  <c r="F58" i="7"/>
  <c r="K58" i="7"/>
  <c r="E58" i="7"/>
  <c r="D58" i="7"/>
  <c r="C58" i="7"/>
  <c r="B58" i="7"/>
  <c r="K57" i="7"/>
  <c r="H57" i="7"/>
  <c r="G57" i="7"/>
  <c r="I57" i="7"/>
  <c r="F57" i="7"/>
  <c r="E57" i="7"/>
  <c r="D57" i="7"/>
  <c r="C57" i="7"/>
  <c r="B57" i="7"/>
  <c r="H56" i="7"/>
  <c r="G56" i="7"/>
  <c r="I56" i="7"/>
  <c r="E56" i="7"/>
  <c r="D56" i="7"/>
  <c r="C56" i="7"/>
  <c r="B56" i="7"/>
  <c r="I55" i="7"/>
  <c r="H55" i="7"/>
  <c r="G55" i="7"/>
  <c r="E55" i="7"/>
  <c r="D55" i="7"/>
  <c r="C55" i="7"/>
  <c r="B55" i="7"/>
  <c r="I54" i="7"/>
  <c r="H54" i="7"/>
  <c r="G54" i="7"/>
  <c r="F54" i="7"/>
  <c r="K54" i="7"/>
  <c r="E54" i="7"/>
  <c r="D54" i="7"/>
  <c r="C54" i="7"/>
  <c r="B54" i="7"/>
  <c r="H53" i="7"/>
  <c r="G53" i="7"/>
  <c r="F53" i="7"/>
  <c r="E53" i="7"/>
  <c r="D53" i="7"/>
  <c r="C53" i="7"/>
  <c r="B53" i="7"/>
  <c r="H52" i="7"/>
  <c r="G52" i="7"/>
  <c r="I52" i="7"/>
  <c r="E52" i="7"/>
  <c r="D52" i="7"/>
  <c r="C52" i="7"/>
  <c r="B52" i="7"/>
  <c r="I51" i="7"/>
  <c r="H51" i="7"/>
  <c r="G51" i="7"/>
  <c r="E51" i="7"/>
  <c r="D51" i="7"/>
  <c r="K51" i="7"/>
  <c r="C51" i="7"/>
  <c r="B51" i="7"/>
  <c r="I50" i="7"/>
  <c r="H50" i="7"/>
  <c r="G50" i="7"/>
  <c r="F50" i="7"/>
  <c r="K50" i="7"/>
  <c r="E50" i="7"/>
  <c r="D50" i="7"/>
  <c r="C50" i="7"/>
  <c r="B50" i="7"/>
  <c r="H49" i="7"/>
  <c r="G49" i="7"/>
  <c r="F49" i="7"/>
  <c r="E49" i="7"/>
  <c r="D49" i="7"/>
  <c r="C49" i="7"/>
  <c r="B49" i="7"/>
  <c r="H48" i="7"/>
  <c r="G48" i="7"/>
  <c r="I48" i="7"/>
  <c r="E48" i="7"/>
  <c r="D48" i="7"/>
  <c r="K48" i="7"/>
  <c r="C48" i="7"/>
  <c r="B48" i="7"/>
  <c r="I47" i="7"/>
  <c r="H47" i="7"/>
  <c r="G47" i="7"/>
  <c r="E47" i="7"/>
  <c r="D47" i="7"/>
  <c r="C47" i="7"/>
  <c r="B47" i="7"/>
  <c r="I46" i="7"/>
  <c r="H46" i="7"/>
  <c r="G46" i="7"/>
  <c r="F46" i="7"/>
  <c r="K46" i="7"/>
  <c r="E46" i="7"/>
  <c r="D46" i="7"/>
  <c r="C46" i="7"/>
  <c r="B46" i="7"/>
  <c r="H45" i="7"/>
  <c r="G45" i="7"/>
  <c r="F45" i="7"/>
  <c r="E45" i="7"/>
  <c r="D45" i="7"/>
  <c r="C45" i="7"/>
  <c r="B45" i="7"/>
  <c r="H44" i="7"/>
  <c r="G44" i="7"/>
  <c r="I44" i="7"/>
  <c r="E44" i="7"/>
  <c r="D44" i="7"/>
  <c r="C44" i="7"/>
  <c r="B44" i="7"/>
  <c r="I43" i="7"/>
  <c r="H43" i="7"/>
  <c r="G43" i="7"/>
  <c r="E43" i="7"/>
  <c r="D43" i="7"/>
  <c r="K43" i="7"/>
  <c r="C43" i="7"/>
  <c r="B43" i="7"/>
  <c r="I42" i="7"/>
  <c r="H42" i="7"/>
  <c r="G42" i="7"/>
  <c r="F42" i="7"/>
  <c r="K42" i="7"/>
  <c r="E42" i="7"/>
  <c r="D42" i="7"/>
  <c r="C42" i="7"/>
  <c r="B42" i="7"/>
  <c r="H41" i="7"/>
  <c r="G41" i="7"/>
  <c r="F41" i="7"/>
  <c r="E41" i="7"/>
  <c r="D41" i="7"/>
  <c r="C41" i="7"/>
  <c r="B41" i="7"/>
  <c r="H40" i="7"/>
  <c r="G40" i="7"/>
  <c r="I40" i="7"/>
  <c r="E40" i="7"/>
  <c r="D40" i="7"/>
  <c r="C40" i="7"/>
  <c r="B40" i="7"/>
  <c r="I39" i="7"/>
  <c r="H39" i="7"/>
  <c r="G39" i="7"/>
  <c r="E39" i="7"/>
  <c r="D39" i="7"/>
  <c r="C39" i="7"/>
  <c r="B39" i="7"/>
  <c r="I38" i="7"/>
  <c r="H38" i="7"/>
  <c r="G38" i="7"/>
  <c r="F38" i="7"/>
  <c r="K38" i="7"/>
  <c r="E38" i="7"/>
  <c r="D38" i="7"/>
  <c r="C38" i="7"/>
  <c r="B38" i="7"/>
  <c r="H37" i="7"/>
  <c r="G37" i="7"/>
  <c r="F37" i="7"/>
  <c r="E37" i="7"/>
  <c r="D37" i="7"/>
  <c r="C37" i="7"/>
  <c r="B37" i="7"/>
  <c r="H36" i="7"/>
  <c r="G36" i="7"/>
  <c r="I36" i="7"/>
  <c r="E36" i="7"/>
  <c r="D36" i="7"/>
  <c r="C36" i="7"/>
  <c r="B36" i="7"/>
  <c r="I35" i="7"/>
  <c r="H35" i="7"/>
  <c r="G35" i="7"/>
  <c r="E35" i="7"/>
  <c r="D35" i="7"/>
  <c r="K35" i="7"/>
  <c r="C35" i="7"/>
  <c r="B35" i="7"/>
  <c r="I34" i="7"/>
  <c r="H34" i="7"/>
  <c r="G34" i="7"/>
  <c r="F34" i="7"/>
  <c r="K34" i="7"/>
  <c r="E34" i="7"/>
  <c r="D34" i="7"/>
  <c r="C34" i="7"/>
  <c r="B34" i="7"/>
  <c r="H33" i="7"/>
  <c r="G33" i="7"/>
  <c r="F33" i="7"/>
  <c r="E33" i="7"/>
  <c r="D33" i="7"/>
  <c r="C33" i="7"/>
  <c r="B33" i="7"/>
  <c r="H32" i="7"/>
  <c r="G32" i="7"/>
  <c r="I32" i="7"/>
  <c r="E32" i="7"/>
  <c r="D32" i="7"/>
  <c r="C32" i="7"/>
  <c r="B32" i="7"/>
  <c r="I31" i="7"/>
  <c r="H31" i="7"/>
  <c r="G31" i="7"/>
  <c r="E31" i="7"/>
  <c r="D31" i="7"/>
  <c r="C31" i="7"/>
  <c r="B31" i="7"/>
  <c r="K30" i="7"/>
  <c r="I30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H28" i="7"/>
  <c r="G28" i="7"/>
  <c r="I28" i="7"/>
  <c r="E28" i="7"/>
  <c r="D28" i="7"/>
  <c r="C28" i="7"/>
  <c r="B28" i="7"/>
  <c r="I27" i="7"/>
  <c r="H27" i="7"/>
  <c r="G27" i="7"/>
  <c r="E27" i="7"/>
  <c r="D27" i="7"/>
  <c r="C27" i="7"/>
  <c r="B27" i="7"/>
  <c r="K26" i="7"/>
  <c r="I26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I24" i="7"/>
  <c r="E24" i="7"/>
  <c r="D24" i="7"/>
  <c r="C24" i="7"/>
  <c r="B24" i="7"/>
  <c r="I23" i="7"/>
  <c r="H23" i="7"/>
  <c r="G23" i="7"/>
  <c r="E23" i="7"/>
  <c r="D23" i="7"/>
  <c r="C23" i="7"/>
  <c r="B23" i="7"/>
  <c r="I22" i="7"/>
  <c r="H22" i="7"/>
  <c r="G22" i="7"/>
  <c r="F22" i="7"/>
  <c r="K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I20" i="7"/>
  <c r="E20" i="7"/>
  <c r="D20" i="7"/>
  <c r="C20" i="7"/>
  <c r="B20" i="7"/>
  <c r="I19" i="7"/>
  <c r="H19" i="7"/>
  <c r="G19" i="7"/>
  <c r="E19" i="7"/>
  <c r="D19" i="7"/>
  <c r="C19" i="7"/>
  <c r="B19" i="7"/>
  <c r="I18" i="7"/>
  <c r="H18" i="7"/>
  <c r="G18" i="7"/>
  <c r="F18" i="7"/>
  <c r="K18" i="7"/>
  <c r="E18" i="7"/>
  <c r="D18" i="7"/>
  <c r="C18" i="7"/>
  <c r="B18" i="7"/>
  <c r="H17" i="7"/>
  <c r="G17" i="7"/>
  <c r="F17" i="7"/>
  <c r="E17" i="7"/>
  <c r="D17" i="7"/>
  <c r="C17" i="7"/>
  <c r="B17" i="7"/>
  <c r="H16" i="7"/>
  <c r="G16" i="7"/>
  <c r="I16" i="7"/>
  <c r="E16" i="7"/>
  <c r="D16" i="7"/>
  <c r="C16" i="7"/>
  <c r="B16" i="7"/>
  <c r="I15" i="7"/>
  <c r="H15" i="7"/>
  <c r="G15" i="7"/>
  <c r="E15" i="7"/>
  <c r="D15" i="7"/>
  <c r="K15" i="7"/>
  <c r="C15" i="7"/>
  <c r="B15" i="7"/>
  <c r="I14" i="7"/>
  <c r="H14" i="7"/>
  <c r="G14" i="7"/>
  <c r="F14" i="7"/>
  <c r="K14" i="7"/>
  <c r="E14" i="7"/>
  <c r="D14" i="7"/>
  <c r="C14" i="7"/>
  <c r="B14" i="7"/>
  <c r="H13" i="7"/>
  <c r="G13" i="7"/>
  <c r="F13" i="7"/>
  <c r="E13" i="7"/>
  <c r="D13" i="7"/>
  <c r="C13" i="7"/>
  <c r="B13" i="7"/>
  <c r="H12" i="7"/>
  <c r="G12" i="7"/>
  <c r="I12" i="7"/>
  <c r="E12" i="7"/>
  <c r="D12" i="7"/>
  <c r="C12" i="7"/>
  <c r="B12" i="7"/>
  <c r="I11" i="7"/>
  <c r="H11" i="7"/>
  <c r="G11" i="7"/>
  <c r="E11" i="7"/>
  <c r="D11" i="7"/>
  <c r="C11" i="7"/>
  <c r="B11" i="7"/>
  <c r="I107" i="11"/>
  <c r="H107" i="11"/>
  <c r="G107" i="11"/>
  <c r="E107" i="11"/>
  <c r="D107" i="11"/>
  <c r="K107" i="11"/>
  <c r="C107" i="11"/>
  <c r="B107" i="11"/>
  <c r="K106" i="11"/>
  <c r="I106" i="11"/>
  <c r="H106" i="11"/>
  <c r="G106" i="11"/>
  <c r="F106" i="11"/>
  <c r="E106" i="11"/>
  <c r="D106" i="11"/>
  <c r="C106" i="11"/>
  <c r="B106" i="11"/>
  <c r="H105" i="11"/>
  <c r="G105" i="11"/>
  <c r="I105" i="11"/>
  <c r="E105" i="11"/>
  <c r="D105" i="11"/>
  <c r="K105" i="11"/>
  <c r="C105" i="11"/>
  <c r="B105" i="11"/>
  <c r="H104" i="11"/>
  <c r="G104" i="11"/>
  <c r="I104" i="11"/>
  <c r="E104" i="11"/>
  <c r="D104" i="11"/>
  <c r="K104" i="11"/>
  <c r="C104" i="11"/>
  <c r="B104" i="11"/>
  <c r="H103" i="11"/>
  <c r="I103" i="11"/>
  <c r="G103" i="11"/>
  <c r="E103" i="11"/>
  <c r="D103" i="11"/>
  <c r="K103" i="11"/>
  <c r="C103" i="11"/>
  <c r="B103" i="11"/>
  <c r="I102" i="11"/>
  <c r="H102" i="11"/>
  <c r="G102" i="11"/>
  <c r="E102" i="11"/>
  <c r="K102" i="11"/>
  <c r="D102" i="11"/>
  <c r="C102" i="11"/>
  <c r="B102" i="11"/>
  <c r="H101" i="11"/>
  <c r="G101" i="11"/>
  <c r="I101" i="11"/>
  <c r="K101" i="11"/>
  <c r="F101" i="11"/>
  <c r="E101" i="11"/>
  <c r="D101" i="11"/>
  <c r="C101" i="11"/>
  <c r="B101" i="11"/>
  <c r="H100" i="11"/>
  <c r="G100" i="11"/>
  <c r="I100" i="11"/>
  <c r="E100" i="11"/>
  <c r="D100" i="11"/>
  <c r="C100" i="11"/>
  <c r="B100" i="11"/>
  <c r="H99" i="11"/>
  <c r="I99" i="11"/>
  <c r="G99" i="11"/>
  <c r="E99" i="11"/>
  <c r="D99" i="11"/>
  <c r="C99" i="11"/>
  <c r="B99" i="11"/>
  <c r="I98" i="11"/>
  <c r="H98" i="11"/>
  <c r="G98" i="11"/>
  <c r="E98" i="11"/>
  <c r="D98" i="11"/>
  <c r="C98" i="11"/>
  <c r="B98" i="11"/>
  <c r="K97" i="11"/>
  <c r="H97" i="11"/>
  <c r="G97" i="11"/>
  <c r="I97" i="11"/>
  <c r="F97" i="11"/>
  <c r="E97" i="11"/>
  <c r="D97" i="11"/>
  <c r="C97" i="11"/>
  <c r="B97" i="11"/>
  <c r="H96" i="11"/>
  <c r="G96" i="11"/>
  <c r="I96" i="11"/>
  <c r="E96" i="11"/>
  <c r="D96" i="11"/>
  <c r="K96" i="11"/>
  <c r="C96" i="11"/>
  <c r="B96" i="11"/>
  <c r="I95" i="11"/>
  <c r="H95" i="11"/>
  <c r="G95" i="11"/>
  <c r="E95" i="11"/>
  <c r="D95" i="11"/>
  <c r="K95" i="11"/>
  <c r="C95" i="11"/>
  <c r="B95" i="11"/>
  <c r="I94" i="11"/>
  <c r="H94" i="11"/>
  <c r="G94" i="11"/>
  <c r="E94" i="11"/>
  <c r="D94" i="11"/>
  <c r="C94" i="11"/>
  <c r="B94" i="11"/>
  <c r="H93" i="11"/>
  <c r="G93" i="11"/>
  <c r="I93" i="11"/>
  <c r="K93" i="11"/>
  <c r="F93" i="11"/>
  <c r="E93" i="11"/>
  <c r="D93" i="11"/>
  <c r="C93" i="11"/>
  <c r="B93" i="11"/>
  <c r="H92" i="11"/>
  <c r="G92" i="11"/>
  <c r="I92" i="11"/>
  <c r="E92" i="11"/>
  <c r="D92" i="11"/>
  <c r="K92" i="11"/>
  <c r="C92" i="11"/>
  <c r="B92" i="11"/>
  <c r="H91" i="11"/>
  <c r="I91" i="11"/>
  <c r="G91" i="11"/>
  <c r="E91" i="11"/>
  <c r="D91" i="11"/>
  <c r="C91" i="11"/>
  <c r="B91" i="11"/>
  <c r="I90" i="11"/>
  <c r="H90" i="11"/>
  <c r="G90" i="11"/>
  <c r="E90" i="11"/>
  <c r="K90" i="11"/>
  <c r="D90" i="11"/>
  <c r="C90" i="11"/>
  <c r="B90" i="11"/>
  <c r="H89" i="11"/>
  <c r="G89" i="11"/>
  <c r="I89" i="11"/>
  <c r="K89" i="11"/>
  <c r="F89" i="11"/>
  <c r="E89" i="11"/>
  <c r="D89" i="11"/>
  <c r="C89" i="11"/>
  <c r="B89" i="11"/>
  <c r="H88" i="11"/>
  <c r="G88" i="11"/>
  <c r="I88" i="11"/>
  <c r="E88" i="11"/>
  <c r="D88" i="11"/>
  <c r="C88" i="11"/>
  <c r="B88" i="11"/>
  <c r="H87" i="11"/>
  <c r="I87" i="11"/>
  <c r="G87" i="11"/>
  <c r="E87" i="11"/>
  <c r="D87" i="11"/>
  <c r="C87" i="11"/>
  <c r="B87" i="11"/>
  <c r="I86" i="11"/>
  <c r="H86" i="11"/>
  <c r="G86" i="11"/>
  <c r="E86" i="11"/>
  <c r="D86" i="11"/>
  <c r="C86" i="11"/>
  <c r="B86" i="11"/>
  <c r="H85" i="11"/>
  <c r="G85" i="11"/>
  <c r="I85" i="11"/>
  <c r="K85" i="11"/>
  <c r="F85" i="11"/>
  <c r="E85" i="11"/>
  <c r="D85" i="11"/>
  <c r="C85" i="11"/>
  <c r="B85" i="11"/>
  <c r="H84" i="11"/>
  <c r="G84" i="11"/>
  <c r="I84" i="11"/>
  <c r="E84" i="11"/>
  <c r="D84" i="11"/>
  <c r="C84" i="11"/>
  <c r="B84" i="11"/>
  <c r="H83" i="11"/>
  <c r="I83" i="11"/>
  <c r="G83" i="11"/>
  <c r="E83" i="11"/>
  <c r="D83" i="11"/>
  <c r="C83" i="11"/>
  <c r="B83" i="11"/>
  <c r="I82" i="11"/>
  <c r="H82" i="11"/>
  <c r="G82" i="11"/>
  <c r="E82" i="11"/>
  <c r="D82" i="11"/>
  <c r="C82" i="11"/>
  <c r="B82" i="11"/>
  <c r="H81" i="11"/>
  <c r="G81" i="11"/>
  <c r="I81" i="11"/>
  <c r="K81" i="11"/>
  <c r="F81" i="11"/>
  <c r="E81" i="11"/>
  <c r="D81" i="11"/>
  <c r="C81" i="11"/>
  <c r="B81" i="11"/>
  <c r="H80" i="11"/>
  <c r="G80" i="11"/>
  <c r="I80" i="11"/>
  <c r="E80" i="11"/>
  <c r="D80" i="11"/>
  <c r="C80" i="11"/>
  <c r="B80" i="11"/>
  <c r="H79" i="11"/>
  <c r="I79" i="11"/>
  <c r="G79" i="11"/>
  <c r="E79" i="11"/>
  <c r="D79" i="11"/>
  <c r="C79" i="11"/>
  <c r="B79" i="11"/>
  <c r="I78" i="11"/>
  <c r="H78" i="11"/>
  <c r="G78" i="11"/>
  <c r="E78" i="11"/>
  <c r="D78" i="11"/>
  <c r="C78" i="11"/>
  <c r="B78" i="11"/>
  <c r="K77" i="11"/>
  <c r="H77" i="11"/>
  <c r="G77" i="11"/>
  <c r="I77" i="11"/>
  <c r="F77" i="11"/>
  <c r="E77" i="11"/>
  <c r="D77" i="11"/>
  <c r="C77" i="11"/>
  <c r="B77" i="11"/>
  <c r="H76" i="11"/>
  <c r="G76" i="11"/>
  <c r="I76" i="11"/>
  <c r="E76" i="11"/>
  <c r="D76" i="11"/>
  <c r="C76" i="11"/>
  <c r="B76" i="11"/>
  <c r="H75" i="11"/>
  <c r="I75" i="11"/>
  <c r="G75" i="11"/>
  <c r="E75" i="11"/>
  <c r="D75" i="11"/>
  <c r="C75" i="11"/>
  <c r="B75" i="11"/>
  <c r="I74" i="11"/>
  <c r="H74" i="11"/>
  <c r="G74" i="11"/>
  <c r="E74" i="11"/>
  <c r="D74" i="11"/>
  <c r="C74" i="11"/>
  <c r="B74" i="11"/>
  <c r="H73" i="11"/>
  <c r="G73" i="11"/>
  <c r="I73" i="11"/>
  <c r="K73" i="11"/>
  <c r="F73" i="11"/>
  <c r="E73" i="11"/>
  <c r="D73" i="11"/>
  <c r="C73" i="11"/>
  <c r="B73" i="11"/>
  <c r="H72" i="11"/>
  <c r="G72" i="11"/>
  <c r="I72" i="11"/>
  <c r="E72" i="11"/>
  <c r="D72" i="11"/>
  <c r="K72" i="11"/>
  <c r="C72" i="11"/>
  <c r="B72" i="11"/>
  <c r="H71" i="11"/>
  <c r="I71" i="11"/>
  <c r="G71" i="11"/>
  <c r="E71" i="11"/>
  <c r="D71" i="11"/>
  <c r="C71" i="11"/>
  <c r="B71" i="11"/>
  <c r="K70" i="11"/>
  <c r="I70" i="11"/>
  <c r="H70" i="11"/>
  <c r="G70" i="11"/>
  <c r="F70" i="11"/>
  <c r="E70" i="11"/>
  <c r="D70" i="11"/>
  <c r="C70" i="11"/>
  <c r="B70" i="11"/>
  <c r="K69" i="11"/>
  <c r="H69" i="11"/>
  <c r="G69" i="11"/>
  <c r="I69" i="11"/>
  <c r="F69" i="11"/>
  <c r="E69" i="11"/>
  <c r="D69" i="11"/>
  <c r="C69" i="11"/>
  <c r="B69" i="11"/>
  <c r="H68" i="11"/>
  <c r="G68" i="11"/>
  <c r="I68" i="11"/>
  <c r="E68" i="11"/>
  <c r="D68" i="11"/>
  <c r="C68" i="11"/>
  <c r="B68" i="11"/>
  <c r="H67" i="11"/>
  <c r="I67" i="11"/>
  <c r="G67" i="11"/>
  <c r="E67" i="11"/>
  <c r="D67" i="11"/>
  <c r="C67" i="11"/>
  <c r="B67" i="11"/>
  <c r="I66" i="11"/>
  <c r="H66" i="11"/>
  <c r="G66" i="11"/>
  <c r="E66" i="11"/>
  <c r="D66" i="11"/>
  <c r="C66" i="11"/>
  <c r="B66" i="11"/>
  <c r="H65" i="11"/>
  <c r="G65" i="11"/>
  <c r="I65" i="11"/>
  <c r="K65" i="11"/>
  <c r="F65" i="11"/>
  <c r="E65" i="11"/>
  <c r="D65" i="11"/>
  <c r="C65" i="11"/>
  <c r="B65" i="11"/>
  <c r="H64" i="11"/>
  <c r="G64" i="11"/>
  <c r="I64" i="11"/>
  <c r="E64" i="11"/>
  <c r="D64" i="11"/>
  <c r="K64" i="11"/>
  <c r="C64" i="11"/>
  <c r="B64" i="11"/>
  <c r="H63" i="11"/>
  <c r="I63" i="11"/>
  <c r="G63" i="11"/>
  <c r="E63" i="11"/>
  <c r="D63" i="11"/>
  <c r="C63" i="11"/>
  <c r="B63" i="11"/>
  <c r="I62" i="11"/>
  <c r="H62" i="11"/>
  <c r="G62" i="11"/>
  <c r="E62" i="11"/>
  <c r="D62" i="11"/>
  <c r="C62" i="11"/>
  <c r="B62" i="11"/>
  <c r="H61" i="11"/>
  <c r="G61" i="11"/>
  <c r="I61" i="11"/>
  <c r="K61" i="11"/>
  <c r="F61" i="11"/>
  <c r="E61" i="11"/>
  <c r="D61" i="11"/>
  <c r="C61" i="11"/>
  <c r="B61" i="11"/>
  <c r="H60" i="11"/>
  <c r="G60" i="11"/>
  <c r="I60" i="11"/>
  <c r="E60" i="11"/>
  <c r="D60" i="11"/>
  <c r="K60" i="11"/>
  <c r="C60" i="11"/>
  <c r="B60" i="11"/>
  <c r="H59" i="11"/>
  <c r="I59" i="11"/>
  <c r="G59" i="11"/>
  <c r="E59" i="11"/>
  <c r="D59" i="11"/>
  <c r="C59" i="11"/>
  <c r="B59" i="11"/>
  <c r="I58" i="11"/>
  <c r="H58" i="11"/>
  <c r="G58" i="11"/>
  <c r="E58" i="11"/>
  <c r="D58" i="11"/>
  <c r="C58" i="11"/>
  <c r="B58" i="11"/>
  <c r="K57" i="11"/>
  <c r="H57" i="11"/>
  <c r="G57" i="11"/>
  <c r="I57" i="11"/>
  <c r="F57" i="11"/>
  <c r="E57" i="11"/>
  <c r="D57" i="11"/>
  <c r="C57" i="11"/>
  <c r="B57" i="11"/>
  <c r="H56" i="11"/>
  <c r="G56" i="11"/>
  <c r="I56" i="11"/>
  <c r="E56" i="11"/>
  <c r="D56" i="11"/>
  <c r="C56" i="11"/>
  <c r="B56" i="11"/>
  <c r="H55" i="11"/>
  <c r="I55" i="11"/>
  <c r="G55" i="11"/>
  <c r="E55" i="11"/>
  <c r="D55" i="11"/>
  <c r="C55" i="11"/>
  <c r="B55" i="11"/>
  <c r="I54" i="11"/>
  <c r="H54" i="11"/>
  <c r="G54" i="11"/>
  <c r="E54" i="11"/>
  <c r="D54" i="11"/>
  <c r="C54" i="11"/>
  <c r="B54" i="11"/>
  <c r="H53" i="11"/>
  <c r="G53" i="11"/>
  <c r="I53" i="11"/>
  <c r="K53" i="11"/>
  <c r="F53" i="11"/>
  <c r="E53" i="11"/>
  <c r="D53" i="11"/>
  <c r="C53" i="11"/>
  <c r="B53" i="11"/>
  <c r="H52" i="11"/>
  <c r="G52" i="11"/>
  <c r="I52" i="11"/>
  <c r="E52" i="11"/>
  <c r="D52" i="11"/>
  <c r="C52" i="11"/>
  <c r="B52" i="11"/>
  <c r="I51" i="11"/>
  <c r="H51" i="11"/>
  <c r="G51" i="11"/>
  <c r="E51" i="11"/>
  <c r="D51" i="11"/>
  <c r="K51" i="11"/>
  <c r="C51" i="11"/>
  <c r="B51" i="11"/>
  <c r="I50" i="11"/>
  <c r="H50" i="11"/>
  <c r="G50" i="11"/>
  <c r="E50" i="11"/>
  <c r="D50" i="11"/>
  <c r="C50" i="11"/>
  <c r="B50" i="11"/>
  <c r="H49" i="11"/>
  <c r="G49" i="11"/>
  <c r="I49" i="11"/>
  <c r="K49" i="11"/>
  <c r="F49" i="11"/>
  <c r="E49" i="11"/>
  <c r="D49" i="11"/>
  <c r="C49" i="11"/>
  <c r="B49" i="11"/>
  <c r="H48" i="11"/>
  <c r="G48" i="11"/>
  <c r="I48" i="11"/>
  <c r="E48" i="11"/>
  <c r="D48" i="11"/>
  <c r="K48" i="11"/>
  <c r="C48" i="11"/>
  <c r="B48" i="11"/>
  <c r="H47" i="11"/>
  <c r="I47" i="11"/>
  <c r="G47" i="11"/>
  <c r="E47" i="11"/>
  <c r="D47" i="11"/>
  <c r="C47" i="11"/>
  <c r="B47" i="11"/>
  <c r="I46" i="11"/>
  <c r="H46" i="11"/>
  <c r="G46" i="11"/>
  <c r="E46" i="11"/>
  <c r="D46" i="11"/>
  <c r="C46" i="11"/>
  <c r="B46" i="11"/>
  <c r="H45" i="11"/>
  <c r="G45" i="11"/>
  <c r="I45" i="11"/>
  <c r="K45" i="11"/>
  <c r="F45" i="11"/>
  <c r="E45" i="11"/>
  <c r="D45" i="11"/>
  <c r="C45" i="11"/>
  <c r="B45" i="11"/>
  <c r="H44" i="11"/>
  <c r="G44" i="11"/>
  <c r="I44" i="11"/>
  <c r="E44" i="11"/>
  <c r="D44" i="11"/>
  <c r="C44" i="11"/>
  <c r="B44" i="11"/>
  <c r="I43" i="11"/>
  <c r="H43" i="11"/>
  <c r="G43" i="11"/>
  <c r="E43" i="11"/>
  <c r="D43" i="11"/>
  <c r="K43" i="11"/>
  <c r="C43" i="11"/>
  <c r="B43" i="11"/>
  <c r="I42" i="11"/>
  <c r="H42" i="11"/>
  <c r="G42" i="11"/>
  <c r="E42" i="11"/>
  <c r="D42" i="11"/>
  <c r="C42" i="11"/>
  <c r="B42" i="11"/>
  <c r="H41" i="11"/>
  <c r="G41" i="11"/>
  <c r="I41" i="11"/>
  <c r="K41" i="11"/>
  <c r="F41" i="11"/>
  <c r="E41" i="11"/>
  <c r="D41" i="11"/>
  <c r="C41" i="11"/>
  <c r="B41" i="11"/>
  <c r="H40" i="11"/>
  <c r="G40" i="11"/>
  <c r="I40" i="11"/>
  <c r="E40" i="11"/>
  <c r="D40" i="11"/>
  <c r="C40" i="11"/>
  <c r="B40" i="11"/>
  <c r="H39" i="11"/>
  <c r="I39" i="11"/>
  <c r="G39" i="11"/>
  <c r="E39" i="11"/>
  <c r="D39" i="11"/>
  <c r="C39" i="11"/>
  <c r="B39" i="11"/>
  <c r="I38" i="11"/>
  <c r="H38" i="11"/>
  <c r="G38" i="11"/>
  <c r="E38" i="11"/>
  <c r="D38" i="11"/>
  <c r="C38" i="11"/>
  <c r="B38" i="11"/>
  <c r="H37" i="11"/>
  <c r="G37" i="11"/>
  <c r="I37" i="11"/>
  <c r="K37" i="11"/>
  <c r="F37" i="11"/>
  <c r="E37" i="11"/>
  <c r="D37" i="11"/>
  <c r="C37" i="11"/>
  <c r="B37" i="11"/>
  <c r="H36" i="11"/>
  <c r="G36" i="11"/>
  <c r="I36" i="11"/>
  <c r="E36" i="11"/>
  <c r="D36" i="11"/>
  <c r="C36" i="11"/>
  <c r="B36" i="11"/>
  <c r="H35" i="11"/>
  <c r="I35" i="11"/>
  <c r="G35" i="11"/>
  <c r="E35" i="11"/>
  <c r="D35" i="11"/>
  <c r="K35" i="11"/>
  <c r="C35" i="11"/>
  <c r="B35" i="11"/>
  <c r="I34" i="11"/>
  <c r="H34" i="11"/>
  <c r="G34" i="11"/>
  <c r="E34" i="11"/>
  <c r="D34" i="11"/>
  <c r="C34" i="11"/>
  <c r="B34" i="11"/>
  <c r="H33" i="11"/>
  <c r="G33" i="11"/>
  <c r="I33" i="11"/>
  <c r="K33" i="11"/>
  <c r="F33" i="11"/>
  <c r="E33" i="11"/>
  <c r="D33" i="11"/>
  <c r="C33" i="11"/>
  <c r="B33" i="11"/>
  <c r="H32" i="11"/>
  <c r="G32" i="11"/>
  <c r="I32" i="11"/>
  <c r="E32" i="11"/>
  <c r="D32" i="11"/>
  <c r="C32" i="11"/>
  <c r="B32" i="11"/>
  <c r="H31" i="11"/>
  <c r="I31" i="11"/>
  <c r="G31" i="11"/>
  <c r="E31" i="11"/>
  <c r="D31" i="11"/>
  <c r="C31" i="11"/>
  <c r="B31" i="11"/>
  <c r="K30" i="11"/>
  <c r="I30" i="11"/>
  <c r="H30" i="11"/>
  <c r="G30" i="11"/>
  <c r="F30" i="11"/>
  <c r="E30" i="11"/>
  <c r="D30" i="11"/>
  <c r="C30" i="11"/>
  <c r="B30" i="11"/>
  <c r="H29" i="11"/>
  <c r="G29" i="11"/>
  <c r="I29" i="11"/>
  <c r="K29" i="11"/>
  <c r="F29" i="11"/>
  <c r="E29" i="11"/>
  <c r="D29" i="11"/>
  <c r="C29" i="11"/>
  <c r="B29" i="11"/>
  <c r="H28" i="11"/>
  <c r="G28" i="11"/>
  <c r="I28" i="11"/>
  <c r="E28" i="11"/>
  <c r="D28" i="11"/>
  <c r="C28" i="11"/>
  <c r="B28" i="11"/>
  <c r="H27" i="11"/>
  <c r="I27" i="11"/>
  <c r="G27" i="11"/>
  <c r="E27" i="11"/>
  <c r="D27" i="11"/>
  <c r="C27" i="11"/>
  <c r="B27" i="11"/>
  <c r="K26" i="11"/>
  <c r="I26" i="11"/>
  <c r="H26" i="11"/>
  <c r="G26" i="11"/>
  <c r="F26" i="11"/>
  <c r="E26" i="11"/>
  <c r="D26" i="11"/>
  <c r="C26" i="11"/>
  <c r="B26" i="11"/>
  <c r="H25" i="11"/>
  <c r="G25" i="11"/>
  <c r="I25" i="11"/>
  <c r="K25" i="11"/>
  <c r="F25" i="11"/>
  <c r="E25" i="11"/>
  <c r="D25" i="11"/>
  <c r="C25" i="11"/>
  <c r="B25" i="11"/>
  <c r="H24" i="11"/>
  <c r="G24" i="11"/>
  <c r="I24" i="11"/>
  <c r="E24" i="11"/>
  <c r="D24" i="11"/>
  <c r="C24" i="11"/>
  <c r="B24" i="11"/>
  <c r="H23" i="11"/>
  <c r="I23" i="11"/>
  <c r="G23" i="11"/>
  <c r="E23" i="11"/>
  <c r="D23" i="11"/>
  <c r="C23" i="11"/>
  <c r="B23" i="11"/>
  <c r="I22" i="11"/>
  <c r="H22" i="11"/>
  <c r="G22" i="11"/>
  <c r="E22" i="11"/>
  <c r="D22" i="11"/>
  <c r="C22" i="11"/>
  <c r="B22" i="11"/>
  <c r="H21" i="11"/>
  <c r="G21" i="11"/>
  <c r="I21" i="11"/>
  <c r="K21" i="11"/>
  <c r="F21" i="11"/>
  <c r="E21" i="11"/>
  <c r="D21" i="11"/>
  <c r="C21" i="11"/>
  <c r="B21" i="11"/>
  <c r="H20" i="11"/>
  <c r="G20" i="11"/>
  <c r="I20" i="11"/>
  <c r="E20" i="11"/>
  <c r="D20" i="11"/>
  <c r="C20" i="11"/>
  <c r="B20" i="11"/>
  <c r="H19" i="11"/>
  <c r="I19" i="11"/>
  <c r="G19" i="11"/>
  <c r="E19" i="11"/>
  <c r="D19" i="11"/>
  <c r="C19" i="11"/>
  <c r="B19" i="11"/>
  <c r="I18" i="11"/>
  <c r="H18" i="11"/>
  <c r="G18" i="11"/>
  <c r="E18" i="11"/>
  <c r="D18" i="11"/>
  <c r="C18" i="11"/>
  <c r="B18" i="11"/>
  <c r="H17" i="11"/>
  <c r="G17" i="11"/>
  <c r="I17" i="11"/>
  <c r="K17" i="11"/>
  <c r="F17" i="11"/>
  <c r="E17" i="11"/>
  <c r="D17" i="11"/>
  <c r="C17" i="11"/>
  <c r="B17" i="11"/>
  <c r="H16" i="11"/>
  <c r="G16" i="11"/>
  <c r="I16" i="11"/>
  <c r="E16" i="11"/>
  <c r="D16" i="11"/>
  <c r="C16" i="11"/>
  <c r="B16" i="11"/>
  <c r="I15" i="11"/>
  <c r="H15" i="11"/>
  <c r="G15" i="11"/>
  <c r="E15" i="11"/>
  <c r="D15" i="11"/>
  <c r="K15" i="11"/>
  <c r="C15" i="11"/>
  <c r="B15" i="11"/>
  <c r="I14" i="11"/>
  <c r="H14" i="11"/>
  <c r="G14" i="11"/>
  <c r="E14" i="11"/>
  <c r="D14" i="11"/>
  <c r="C14" i="11"/>
  <c r="B14" i="11"/>
  <c r="H13" i="11"/>
  <c r="G13" i="11"/>
  <c r="I13" i="11"/>
  <c r="K13" i="11"/>
  <c r="F13" i="11"/>
  <c r="E13" i="11"/>
  <c r="D13" i="11"/>
  <c r="C13" i="11"/>
  <c r="B13" i="11"/>
  <c r="H12" i="11"/>
  <c r="G12" i="11"/>
  <c r="I12" i="11"/>
  <c r="E12" i="11"/>
  <c r="D12" i="11"/>
  <c r="C12" i="11"/>
  <c r="B12" i="11"/>
  <c r="H11" i="11"/>
  <c r="I11" i="11"/>
  <c r="G11" i="11"/>
  <c r="E11" i="11"/>
  <c r="D11" i="11"/>
  <c r="C11" i="11"/>
  <c r="B11" i="11"/>
  <c r="I107" i="13"/>
  <c r="H107" i="13"/>
  <c r="G107" i="13"/>
  <c r="E107" i="13"/>
  <c r="D107" i="13"/>
  <c r="K107" i="13"/>
  <c r="C107" i="13"/>
  <c r="B107" i="13"/>
  <c r="K106" i="13"/>
  <c r="I106" i="13"/>
  <c r="H106" i="13"/>
  <c r="G106" i="13"/>
  <c r="F106" i="13"/>
  <c r="E106" i="13"/>
  <c r="D106" i="13"/>
  <c r="C106" i="13"/>
  <c r="B106" i="13"/>
  <c r="K105" i="13"/>
  <c r="H105" i="13"/>
  <c r="G105" i="13"/>
  <c r="I105" i="13"/>
  <c r="F105" i="13"/>
  <c r="E105" i="13"/>
  <c r="D105" i="13"/>
  <c r="C105" i="13"/>
  <c r="B105" i="13"/>
  <c r="H104" i="13"/>
  <c r="G104" i="13"/>
  <c r="I104" i="13"/>
  <c r="E104" i="13"/>
  <c r="D104" i="13"/>
  <c r="K104" i="13"/>
  <c r="C104" i="13"/>
  <c r="B104" i="13"/>
  <c r="I103" i="13"/>
  <c r="H103" i="13"/>
  <c r="G103" i="13"/>
  <c r="E103" i="13"/>
  <c r="D103" i="13"/>
  <c r="K103" i="13"/>
  <c r="C103" i="13"/>
  <c r="B103" i="13"/>
  <c r="K102" i="13"/>
  <c r="I102" i="13"/>
  <c r="H102" i="13"/>
  <c r="G102" i="13"/>
  <c r="F102" i="13"/>
  <c r="E102" i="13"/>
  <c r="D102" i="13"/>
  <c r="C102" i="13"/>
  <c r="B102" i="13"/>
  <c r="H101" i="13"/>
  <c r="G101" i="13"/>
  <c r="F101" i="13"/>
  <c r="E101" i="13"/>
  <c r="D101" i="13"/>
  <c r="C101" i="13"/>
  <c r="B101" i="13"/>
  <c r="H100" i="13"/>
  <c r="G100" i="13"/>
  <c r="I100" i="13"/>
  <c r="E100" i="13"/>
  <c r="D100" i="13"/>
  <c r="C100" i="13"/>
  <c r="B100" i="13"/>
  <c r="I99" i="13"/>
  <c r="H99" i="13"/>
  <c r="G99" i="13"/>
  <c r="E99" i="13"/>
  <c r="D99" i="13"/>
  <c r="C99" i="13"/>
  <c r="B99" i="13"/>
  <c r="I98" i="13"/>
  <c r="H98" i="13"/>
  <c r="G98" i="13"/>
  <c r="F98" i="13"/>
  <c r="K98" i="13"/>
  <c r="E98" i="13"/>
  <c r="D98" i="13"/>
  <c r="C98" i="13"/>
  <c r="B98" i="13"/>
  <c r="K97" i="13"/>
  <c r="H97" i="13"/>
  <c r="G97" i="13"/>
  <c r="I97" i="13"/>
  <c r="F97" i="13"/>
  <c r="E97" i="13"/>
  <c r="D97" i="13"/>
  <c r="C97" i="13"/>
  <c r="B97" i="13"/>
  <c r="H96" i="13"/>
  <c r="G96" i="13"/>
  <c r="I96" i="13"/>
  <c r="E96" i="13"/>
  <c r="D96" i="13"/>
  <c r="K96" i="13"/>
  <c r="C96" i="13"/>
  <c r="B96" i="13"/>
  <c r="I95" i="13"/>
  <c r="H95" i="13"/>
  <c r="G95" i="13"/>
  <c r="E95" i="13"/>
  <c r="D95" i="13"/>
  <c r="K95" i="13"/>
  <c r="C95" i="13"/>
  <c r="B95" i="13"/>
  <c r="I94" i="13"/>
  <c r="H94" i="13"/>
  <c r="G94" i="13"/>
  <c r="F94" i="13"/>
  <c r="K94" i="13"/>
  <c r="E94" i="13"/>
  <c r="D94" i="13"/>
  <c r="C94" i="13"/>
  <c r="B94" i="13"/>
  <c r="H93" i="13"/>
  <c r="G93" i="13"/>
  <c r="F93" i="13"/>
  <c r="E93" i="13"/>
  <c r="D93" i="13"/>
  <c r="C93" i="13"/>
  <c r="B93" i="13"/>
  <c r="H92" i="13"/>
  <c r="G92" i="13"/>
  <c r="I92" i="13"/>
  <c r="E92" i="13"/>
  <c r="D92" i="13"/>
  <c r="K92" i="13"/>
  <c r="C92" i="13"/>
  <c r="B92" i="13"/>
  <c r="I91" i="13"/>
  <c r="H91" i="13"/>
  <c r="G91" i="13"/>
  <c r="E91" i="13"/>
  <c r="D91" i="13"/>
  <c r="C91" i="13"/>
  <c r="B91" i="13"/>
  <c r="K90" i="13"/>
  <c r="I90" i="13"/>
  <c r="H90" i="13"/>
  <c r="G90" i="13"/>
  <c r="F90" i="13"/>
  <c r="E90" i="13"/>
  <c r="D90" i="13"/>
  <c r="C90" i="13"/>
  <c r="B90" i="13"/>
  <c r="H89" i="13"/>
  <c r="G89" i="13"/>
  <c r="F89" i="13"/>
  <c r="E89" i="13"/>
  <c r="D89" i="13"/>
  <c r="C89" i="13"/>
  <c r="B89" i="13"/>
  <c r="H88" i="13"/>
  <c r="G88" i="13"/>
  <c r="I88" i="13"/>
  <c r="E88" i="13"/>
  <c r="D88" i="13"/>
  <c r="C88" i="13"/>
  <c r="B88" i="13"/>
  <c r="I87" i="13"/>
  <c r="H87" i="13"/>
  <c r="G87" i="13"/>
  <c r="E87" i="13"/>
  <c r="D87" i="13"/>
  <c r="C87" i="13"/>
  <c r="B87" i="13"/>
  <c r="I86" i="13"/>
  <c r="H86" i="13"/>
  <c r="G86" i="13"/>
  <c r="F86" i="13"/>
  <c r="K86" i="13"/>
  <c r="E86" i="13"/>
  <c r="D86" i="13"/>
  <c r="C86" i="13"/>
  <c r="B86" i="13"/>
  <c r="H85" i="13"/>
  <c r="G85" i="13"/>
  <c r="F85" i="13"/>
  <c r="E85" i="13"/>
  <c r="D85" i="13"/>
  <c r="C85" i="13"/>
  <c r="B85" i="13"/>
  <c r="H84" i="13"/>
  <c r="G84" i="13"/>
  <c r="I84" i="13"/>
  <c r="E84" i="13"/>
  <c r="D84" i="13"/>
  <c r="C84" i="13"/>
  <c r="B84" i="13"/>
  <c r="I83" i="13"/>
  <c r="H83" i="13"/>
  <c r="G83" i="13"/>
  <c r="E83" i="13"/>
  <c r="D83" i="13"/>
  <c r="C83" i="13"/>
  <c r="B83" i="13"/>
  <c r="I82" i="13"/>
  <c r="H82" i="13"/>
  <c r="G82" i="13"/>
  <c r="F82" i="13"/>
  <c r="K82" i="13"/>
  <c r="E82" i="13"/>
  <c r="D82" i="13"/>
  <c r="C82" i="13"/>
  <c r="B82" i="13"/>
  <c r="H81" i="13"/>
  <c r="G81" i="13"/>
  <c r="F81" i="13"/>
  <c r="E81" i="13"/>
  <c r="D81" i="13"/>
  <c r="C81" i="13"/>
  <c r="B81" i="13"/>
  <c r="H80" i="13"/>
  <c r="G80" i="13"/>
  <c r="I80" i="13"/>
  <c r="E80" i="13"/>
  <c r="D80" i="13"/>
  <c r="C80" i="13"/>
  <c r="B80" i="13"/>
  <c r="I79" i="13"/>
  <c r="H79" i="13"/>
  <c r="G79" i="13"/>
  <c r="E79" i="13"/>
  <c r="D79" i="13"/>
  <c r="C79" i="13"/>
  <c r="B79" i="13"/>
  <c r="I78" i="13"/>
  <c r="H78" i="13"/>
  <c r="G78" i="13"/>
  <c r="F78" i="13"/>
  <c r="K78" i="13"/>
  <c r="E78" i="13"/>
  <c r="D78" i="13"/>
  <c r="C78" i="13"/>
  <c r="B78" i="13"/>
  <c r="K77" i="13"/>
  <c r="H77" i="13"/>
  <c r="G77" i="13"/>
  <c r="I77" i="13"/>
  <c r="F77" i="13"/>
  <c r="E77" i="13"/>
  <c r="D77" i="13"/>
  <c r="C77" i="13"/>
  <c r="B77" i="13"/>
  <c r="H76" i="13"/>
  <c r="G76" i="13"/>
  <c r="I76" i="13"/>
  <c r="E76" i="13"/>
  <c r="D76" i="13"/>
  <c r="C76" i="13"/>
  <c r="B76" i="13"/>
  <c r="I75" i="13"/>
  <c r="H75" i="13"/>
  <c r="G75" i="13"/>
  <c r="E75" i="13"/>
  <c r="D75" i="13"/>
  <c r="C75" i="13"/>
  <c r="B75" i="13"/>
  <c r="I74" i="13"/>
  <c r="H74" i="13"/>
  <c r="G74" i="13"/>
  <c r="F74" i="13"/>
  <c r="K74" i="13"/>
  <c r="E74" i="13"/>
  <c r="D74" i="13"/>
  <c r="C74" i="13"/>
  <c r="B74" i="13"/>
  <c r="H73" i="13"/>
  <c r="G73" i="13"/>
  <c r="F73" i="13"/>
  <c r="E73" i="13"/>
  <c r="D73" i="13"/>
  <c r="C73" i="13"/>
  <c r="B73" i="13"/>
  <c r="H72" i="13"/>
  <c r="G72" i="13"/>
  <c r="I72" i="13"/>
  <c r="E72" i="13"/>
  <c r="D72" i="13"/>
  <c r="K72" i="13"/>
  <c r="C72" i="13"/>
  <c r="B72" i="13"/>
  <c r="I71" i="13"/>
  <c r="H71" i="13"/>
  <c r="G71" i="13"/>
  <c r="E71" i="13"/>
  <c r="D71" i="13"/>
  <c r="C71" i="13"/>
  <c r="B71" i="13"/>
  <c r="K70" i="13"/>
  <c r="I70" i="13"/>
  <c r="H70" i="13"/>
  <c r="G70" i="13"/>
  <c r="F70" i="13"/>
  <c r="E70" i="13"/>
  <c r="D70" i="13"/>
  <c r="C70" i="13"/>
  <c r="B70" i="13"/>
  <c r="H69" i="13"/>
  <c r="G69" i="13"/>
  <c r="K69" i="13"/>
  <c r="F69" i="13"/>
  <c r="E69" i="13"/>
  <c r="D69" i="13"/>
  <c r="C69" i="13"/>
  <c r="B69" i="13"/>
  <c r="H68" i="13"/>
  <c r="G68" i="13"/>
  <c r="I68" i="13"/>
  <c r="E68" i="13"/>
  <c r="D68" i="13"/>
  <c r="C68" i="13"/>
  <c r="B68" i="13"/>
  <c r="I67" i="13"/>
  <c r="H67" i="13"/>
  <c r="G67" i="13"/>
  <c r="E67" i="13"/>
  <c r="D67" i="13"/>
  <c r="C67" i="13"/>
  <c r="B67" i="13"/>
  <c r="I66" i="13"/>
  <c r="H66" i="13"/>
  <c r="G66" i="13"/>
  <c r="F66" i="13"/>
  <c r="K66" i="13"/>
  <c r="E66" i="13"/>
  <c r="D66" i="13"/>
  <c r="C66" i="13"/>
  <c r="B66" i="13"/>
  <c r="H65" i="13"/>
  <c r="G65" i="13"/>
  <c r="F65" i="13"/>
  <c r="E65" i="13"/>
  <c r="D65" i="13"/>
  <c r="C65" i="13"/>
  <c r="B65" i="13"/>
  <c r="H64" i="13"/>
  <c r="G64" i="13"/>
  <c r="I64" i="13"/>
  <c r="E64" i="13"/>
  <c r="D64" i="13"/>
  <c r="K64" i="13"/>
  <c r="C64" i="13"/>
  <c r="B64" i="13"/>
  <c r="I63" i="13"/>
  <c r="H63" i="13"/>
  <c r="G63" i="13"/>
  <c r="E63" i="13"/>
  <c r="D63" i="13"/>
  <c r="C63" i="13"/>
  <c r="B63" i="13"/>
  <c r="I62" i="13"/>
  <c r="H62" i="13"/>
  <c r="G62" i="13"/>
  <c r="F62" i="13"/>
  <c r="K62" i="13"/>
  <c r="E62" i="13"/>
  <c r="D62" i="13"/>
  <c r="C62" i="13"/>
  <c r="B62" i="13"/>
  <c r="H61" i="13"/>
  <c r="G61" i="13"/>
  <c r="F61" i="13"/>
  <c r="E61" i="13"/>
  <c r="D61" i="13"/>
  <c r="C61" i="13"/>
  <c r="B61" i="13"/>
  <c r="H60" i="13"/>
  <c r="G60" i="13"/>
  <c r="I60" i="13"/>
  <c r="E60" i="13"/>
  <c r="D60" i="13"/>
  <c r="K60" i="13"/>
  <c r="C60" i="13"/>
  <c r="B60" i="13"/>
  <c r="I59" i="13"/>
  <c r="H59" i="13"/>
  <c r="G59" i="13"/>
  <c r="E59" i="13"/>
  <c r="D59" i="13"/>
  <c r="C59" i="13"/>
  <c r="B59" i="13"/>
  <c r="I58" i="13"/>
  <c r="H58" i="13"/>
  <c r="G58" i="13"/>
  <c r="F58" i="13"/>
  <c r="K58" i="13"/>
  <c r="E58" i="13"/>
  <c r="D58" i="13"/>
  <c r="C58" i="13"/>
  <c r="B58" i="13"/>
  <c r="K57" i="13"/>
  <c r="H57" i="13"/>
  <c r="G57" i="13"/>
  <c r="I57" i="13"/>
  <c r="F57" i="13"/>
  <c r="E57" i="13"/>
  <c r="D57" i="13"/>
  <c r="C57" i="13"/>
  <c r="B57" i="13"/>
  <c r="H56" i="13"/>
  <c r="G56" i="13"/>
  <c r="I56" i="13"/>
  <c r="E56" i="13"/>
  <c r="D56" i="13"/>
  <c r="C56" i="13"/>
  <c r="B56" i="13"/>
  <c r="I55" i="13"/>
  <c r="H55" i="13"/>
  <c r="G55" i="13"/>
  <c r="E55" i="13"/>
  <c r="D55" i="13"/>
  <c r="C55" i="13"/>
  <c r="B55" i="13"/>
  <c r="I54" i="13"/>
  <c r="H54" i="13"/>
  <c r="G54" i="13"/>
  <c r="F54" i="13"/>
  <c r="K54" i="13"/>
  <c r="E54" i="13"/>
  <c r="D54" i="13"/>
  <c r="C54" i="13"/>
  <c r="B54" i="13"/>
  <c r="H53" i="13"/>
  <c r="G53" i="13"/>
  <c r="F53" i="13"/>
  <c r="E53" i="13"/>
  <c r="D53" i="13"/>
  <c r="C53" i="13"/>
  <c r="B53" i="13"/>
  <c r="H52" i="13"/>
  <c r="G52" i="13"/>
  <c r="I52" i="13"/>
  <c r="E52" i="13"/>
  <c r="D52" i="13"/>
  <c r="C52" i="13"/>
  <c r="B52" i="13"/>
  <c r="I51" i="13"/>
  <c r="H51" i="13"/>
  <c r="G51" i="13"/>
  <c r="E51" i="13"/>
  <c r="D51" i="13"/>
  <c r="K51" i="13"/>
  <c r="C51" i="13"/>
  <c r="B51" i="13"/>
  <c r="I50" i="13"/>
  <c r="H50" i="13"/>
  <c r="G50" i="13"/>
  <c r="F50" i="13"/>
  <c r="K50" i="13"/>
  <c r="E50" i="13"/>
  <c r="D50" i="13"/>
  <c r="C50" i="13"/>
  <c r="B50" i="13"/>
  <c r="H49" i="13"/>
  <c r="G49" i="13"/>
  <c r="F49" i="13"/>
  <c r="E49" i="13"/>
  <c r="D49" i="13"/>
  <c r="C49" i="13"/>
  <c r="B49" i="13"/>
  <c r="H48" i="13"/>
  <c r="G48" i="13"/>
  <c r="I48" i="13"/>
  <c r="E48" i="13"/>
  <c r="D48" i="13"/>
  <c r="K48" i="13"/>
  <c r="C48" i="13"/>
  <c r="B48" i="13"/>
  <c r="I47" i="13"/>
  <c r="H47" i="13"/>
  <c r="G47" i="13"/>
  <c r="E47" i="13"/>
  <c r="D47" i="13"/>
  <c r="C47" i="13"/>
  <c r="B47" i="13"/>
  <c r="I46" i="13"/>
  <c r="H46" i="13"/>
  <c r="G46" i="13"/>
  <c r="F46" i="13"/>
  <c r="K46" i="13"/>
  <c r="E46" i="13"/>
  <c r="D46" i="13"/>
  <c r="C46" i="13"/>
  <c r="B46" i="13"/>
  <c r="H45" i="13"/>
  <c r="G45" i="13"/>
  <c r="F45" i="13"/>
  <c r="E45" i="13"/>
  <c r="D45" i="13"/>
  <c r="C45" i="13"/>
  <c r="B45" i="13"/>
  <c r="H44" i="13"/>
  <c r="G44" i="13"/>
  <c r="I44" i="13"/>
  <c r="E44" i="13"/>
  <c r="D44" i="13"/>
  <c r="C44" i="13"/>
  <c r="B44" i="13"/>
  <c r="I43" i="13"/>
  <c r="H43" i="13"/>
  <c r="G43" i="13"/>
  <c r="E43" i="13"/>
  <c r="D43" i="13"/>
  <c r="K43" i="13"/>
  <c r="C43" i="13"/>
  <c r="B43" i="13"/>
  <c r="I42" i="13"/>
  <c r="H42" i="13"/>
  <c r="G42" i="13"/>
  <c r="F42" i="13"/>
  <c r="K42" i="13"/>
  <c r="E42" i="13"/>
  <c r="D42" i="13"/>
  <c r="C42" i="13"/>
  <c r="B42" i="13"/>
  <c r="H41" i="13"/>
  <c r="G41" i="13"/>
  <c r="F41" i="13"/>
  <c r="E41" i="13"/>
  <c r="D41" i="13"/>
  <c r="C41" i="13"/>
  <c r="B41" i="13"/>
  <c r="H40" i="13"/>
  <c r="G40" i="13"/>
  <c r="I40" i="13"/>
  <c r="E40" i="13"/>
  <c r="D40" i="13"/>
  <c r="C40" i="13"/>
  <c r="B40" i="13"/>
  <c r="I39" i="13"/>
  <c r="H39" i="13"/>
  <c r="G39" i="13"/>
  <c r="E39" i="13"/>
  <c r="D39" i="13"/>
  <c r="C39" i="13"/>
  <c r="B39" i="13"/>
  <c r="I38" i="13"/>
  <c r="H38" i="13"/>
  <c r="G38" i="13"/>
  <c r="F38" i="13"/>
  <c r="K38" i="13"/>
  <c r="E38" i="13"/>
  <c r="D38" i="13"/>
  <c r="C38" i="13"/>
  <c r="B38" i="13"/>
  <c r="H37" i="13"/>
  <c r="G37" i="13"/>
  <c r="F37" i="13"/>
  <c r="E37" i="13"/>
  <c r="D37" i="13"/>
  <c r="C37" i="13"/>
  <c r="B37" i="13"/>
  <c r="H36" i="13"/>
  <c r="G36" i="13"/>
  <c r="I36" i="13"/>
  <c r="E36" i="13"/>
  <c r="D36" i="13"/>
  <c r="C36" i="13"/>
  <c r="B36" i="13"/>
  <c r="I35" i="13"/>
  <c r="H35" i="13"/>
  <c r="G35" i="13"/>
  <c r="E35" i="13"/>
  <c r="D35" i="13"/>
  <c r="K35" i="13"/>
  <c r="C35" i="13"/>
  <c r="B35" i="13"/>
  <c r="I34" i="13"/>
  <c r="H34" i="13"/>
  <c r="G34" i="13"/>
  <c r="F34" i="13"/>
  <c r="K34" i="13"/>
  <c r="E34" i="13"/>
  <c r="D34" i="13"/>
  <c r="C34" i="13"/>
  <c r="B34" i="13"/>
  <c r="H33" i="13"/>
  <c r="G33" i="13"/>
  <c r="F33" i="13"/>
  <c r="E33" i="13"/>
  <c r="D33" i="13"/>
  <c r="C33" i="13"/>
  <c r="B33" i="13"/>
  <c r="H32" i="13"/>
  <c r="G32" i="13"/>
  <c r="I32" i="13"/>
  <c r="E32" i="13"/>
  <c r="D32" i="13"/>
  <c r="C32" i="13"/>
  <c r="B32" i="13"/>
  <c r="I31" i="13"/>
  <c r="H31" i="13"/>
  <c r="G31" i="13"/>
  <c r="E31" i="13"/>
  <c r="D31" i="13"/>
  <c r="C31" i="13"/>
  <c r="B31" i="13"/>
  <c r="K30" i="13"/>
  <c r="I30" i="13"/>
  <c r="H30" i="13"/>
  <c r="G30" i="13"/>
  <c r="F30" i="13"/>
  <c r="E30" i="13"/>
  <c r="D30" i="13"/>
  <c r="C30" i="13"/>
  <c r="B30" i="13"/>
  <c r="H29" i="13"/>
  <c r="G29" i="13"/>
  <c r="F29" i="13"/>
  <c r="E29" i="13"/>
  <c r="D29" i="13"/>
  <c r="C29" i="13"/>
  <c r="B29" i="13"/>
  <c r="H28" i="13"/>
  <c r="G28" i="13"/>
  <c r="I28" i="13"/>
  <c r="E28" i="13"/>
  <c r="D28" i="13"/>
  <c r="C28" i="13"/>
  <c r="B28" i="13"/>
  <c r="I27" i="13"/>
  <c r="H27" i="13"/>
  <c r="G27" i="13"/>
  <c r="E27" i="13"/>
  <c r="D27" i="13"/>
  <c r="C27" i="13"/>
  <c r="B27" i="13"/>
  <c r="K26" i="13"/>
  <c r="I26" i="13"/>
  <c r="H26" i="13"/>
  <c r="G26" i="13"/>
  <c r="F26" i="13"/>
  <c r="E26" i="13"/>
  <c r="D26" i="13"/>
  <c r="C26" i="13"/>
  <c r="B26" i="13"/>
  <c r="H25" i="13"/>
  <c r="G25" i="13"/>
  <c r="F25" i="13"/>
  <c r="E25" i="13"/>
  <c r="D25" i="13"/>
  <c r="C25" i="13"/>
  <c r="B25" i="13"/>
  <c r="H24" i="13"/>
  <c r="G24" i="13"/>
  <c r="I24" i="13"/>
  <c r="E24" i="13"/>
  <c r="D24" i="13"/>
  <c r="C24" i="13"/>
  <c r="B24" i="13"/>
  <c r="I23" i="13"/>
  <c r="H23" i="13"/>
  <c r="G23" i="13"/>
  <c r="E23" i="13"/>
  <c r="D23" i="13"/>
  <c r="C23" i="13"/>
  <c r="B23" i="13"/>
  <c r="I22" i="13"/>
  <c r="H22" i="13"/>
  <c r="G22" i="13"/>
  <c r="F22" i="13"/>
  <c r="K22" i="13"/>
  <c r="E22" i="13"/>
  <c r="D22" i="13"/>
  <c r="C22" i="13"/>
  <c r="B22" i="13"/>
  <c r="H21" i="13"/>
  <c r="G21" i="13"/>
  <c r="F21" i="13"/>
  <c r="E21" i="13"/>
  <c r="D21" i="13"/>
  <c r="C21" i="13"/>
  <c r="B21" i="13"/>
  <c r="H20" i="13"/>
  <c r="G20" i="13"/>
  <c r="I20" i="13"/>
  <c r="E20" i="13"/>
  <c r="D20" i="13"/>
  <c r="C20" i="13"/>
  <c r="B20" i="13"/>
  <c r="I19" i="13"/>
  <c r="H19" i="13"/>
  <c r="G19" i="13"/>
  <c r="E19" i="13"/>
  <c r="D19" i="13"/>
  <c r="C19" i="13"/>
  <c r="B19" i="13"/>
  <c r="I18" i="13"/>
  <c r="H18" i="13"/>
  <c r="G18" i="13"/>
  <c r="F18" i="13"/>
  <c r="K18" i="13"/>
  <c r="E18" i="13"/>
  <c r="D18" i="13"/>
  <c r="C18" i="13"/>
  <c r="B18" i="13"/>
  <c r="H17" i="13"/>
  <c r="G17" i="13"/>
  <c r="F17" i="13"/>
  <c r="E17" i="13"/>
  <c r="D17" i="13"/>
  <c r="C17" i="13"/>
  <c r="B17" i="13"/>
  <c r="H16" i="13"/>
  <c r="G16" i="13"/>
  <c r="I16" i="13"/>
  <c r="E16" i="13"/>
  <c r="D16" i="13"/>
  <c r="C16" i="13"/>
  <c r="B16" i="13"/>
  <c r="I15" i="13"/>
  <c r="H15" i="13"/>
  <c r="G15" i="13"/>
  <c r="E15" i="13"/>
  <c r="D15" i="13"/>
  <c r="K15" i="13"/>
  <c r="C15" i="13"/>
  <c r="B15" i="13"/>
  <c r="I14" i="13"/>
  <c r="H14" i="13"/>
  <c r="G14" i="13"/>
  <c r="F14" i="13"/>
  <c r="K14" i="13"/>
  <c r="E14" i="13"/>
  <c r="D14" i="13"/>
  <c r="C14" i="13"/>
  <c r="B14" i="13"/>
  <c r="H13" i="13"/>
  <c r="G13" i="13"/>
  <c r="F13" i="13"/>
  <c r="E13" i="13"/>
  <c r="D13" i="13"/>
  <c r="C13" i="13"/>
  <c r="B13" i="13"/>
  <c r="H12" i="13"/>
  <c r="G12" i="13"/>
  <c r="I12" i="13"/>
  <c r="E12" i="13"/>
  <c r="D12" i="13"/>
  <c r="C12" i="13"/>
  <c r="B12" i="13"/>
  <c r="I11" i="13"/>
  <c r="H11" i="13"/>
  <c r="G11" i="13"/>
  <c r="E11" i="13"/>
  <c r="D11" i="13"/>
  <c r="C11" i="13"/>
  <c r="B11" i="13"/>
  <c r="I107" i="15"/>
  <c r="H107" i="15"/>
  <c r="G107" i="15"/>
  <c r="E107" i="15"/>
  <c r="D107" i="15"/>
  <c r="K107" i="15"/>
  <c r="C107" i="15"/>
  <c r="B107" i="15"/>
  <c r="K106" i="15"/>
  <c r="I106" i="15"/>
  <c r="H106" i="15"/>
  <c r="G106" i="15"/>
  <c r="F106" i="15"/>
  <c r="E106" i="15"/>
  <c r="D106" i="15"/>
  <c r="C106" i="15"/>
  <c r="B106" i="15"/>
  <c r="H105" i="15"/>
  <c r="G105" i="15"/>
  <c r="I105" i="15"/>
  <c r="F105" i="15"/>
  <c r="E105" i="15"/>
  <c r="D105" i="15"/>
  <c r="K105" i="15"/>
  <c r="C105" i="15"/>
  <c r="B105" i="15"/>
  <c r="H104" i="15"/>
  <c r="G104" i="15"/>
  <c r="I104" i="15"/>
  <c r="E104" i="15"/>
  <c r="D104" i="15"/>
  <c r="K104" i="15"/>
  <c r="C104" i="15"/>
  <c r="B104" i="15"/>
  <c r="H103" i="15"/>
  <c r="I103" i="15"/>
  <c r="G103" i="15"/>
  <c r="E103" i="15"/>
  <c r="D103" i="15"/>
  <c r="K103" i="15"/>
  <c r="C103" i="15"/>
  <c r="B103" i="15"/>
  <c r="I102" i="15"/>
  <c r="H102" i="15"/>
  <c r="G102" i="15"/>
  <c r="E102" i="15"/>
  <c r="K102" i="15"/>
  <c r="D102" i="15"/>
  <c r="C102" i="15"/>
  <c r="B102" i="15"/>
  <c r="H101" i="15"/>
  <c r="G101" i="15"/>
  <c r="F101" i="15"/>
  <c r="E101" i="15"/>
  <c r="D101" i="15"/>
  <c r="C101" i="15"/>
  <c r="B101" i="15"/>
  <c r="H100" i="15"/>
  <c r="G100" i="15"/>
  <c r="I100" i="15"/>
  <c r="E100" i="15"/>
  <c r="D100" i="15"/>
  <c r="C100" i="15"/>
  <c r="B100" i="15"/>
  <c r="H99" i="15"/>
  <c r="I99" i="15"/>
  <c r="G99" i="15"/>
  <c r="E99" i="15"/>
  <c r="D99" i="15"/>
  <c r="C99" i="15"/>
  <c r="B99" i="15"/>
  <c r="I98" i="15"/>
  <c r="H98" i="15"/>
  <c r="G98" i="15"/>
  <c r="E98" i="15"/>
  <c r="D98" i="15"/>
  <c r="C98" i="15"/>
  <c r="B98" i="15"/>
  <c r="K97" i="15"/>
  <c r="H97" i="15"/>
  <c r="G97" i="15"/>
  <c r="I97" i="15"/>
  <c r="F97" i="15"/>
  <c r="E97" i="15"/>
  <c r="D97" i="15"/>
  <c r="C97" i="15"/>
  <c r="B97" i="15"/>
  <c r="H96" i="15"/>
  <c r="G96" i="15"/>
  <c r="I96" i="15"/>
  <c r="E96" i="15"/>
  <c r="D96" i="15"/>
  <c r="K96" i="15"/>
  <c r="C96" i="15"/>
  <c r="B96" i="15"/>
  <c r="I95" i="15"/>
  <c r="H95" i="15"/>
  <c r="G95" i="15"/>
  <c r="E95" i="15"/>
  <c r="D95" i="15"/>
  <c r="K95" i="15"/>
  <c r="C95" i="15"/>
  <c r="B95" i="15"/>
  <c r="I94" i="15"/>
  <c r="H94" i="15"/>
  <c r="G94" i="15"/>
  <c r="E94" i="15"/>
  <c r="D94" i="15"/>
  <c r="C94" i="15"/>
  <c r="B94" i="15"/>
  <c r="H93" i="15"/>
  <c r="G93" i="15"/>
  <c r="I93" i="15"/>
  <c r="K93" i="15"/>
  <c r="F93" i="15"/>
  <c r="E93" i="15"/>
  <c r="D93" i="15"/>
  <c r="C93" i="15"/>
  <c r="B93" i="15"/>
  <c r="H92" i="15"/>
  <c r="G92" i="15"/>
  <c r="I92" i="15"/>
  <c r="E92" i="15"/>
  <c r="D92" i="15"/>
  <c r="K92" i="15"/>
  <c r="C92" i="15"/>
  <c r="B92" i="15"/>
  <c r="H91" i="15"/>
  <c r="I91" i="15"/>
  <c r="G91" i="15"/>
  <c r="E91" i="15"/>
  <c r="D91" i="15"/>
  <c r="C91" i="15"/>
  <c r="B91" i="15"/>
  <c r="I90" i="15"/>
  <c r="H90" i="15"/>
  <c r="G90" i="15"/>
  <c r="E90" i="15"/>
  <c r="K90" i="15"/>
  <c r="D90" i="15"/>
  <c r="C90" i="15"/>
  <c r="B90" i="15"/>
  <c r="H89" i="15"/>
  <c r="G89" i="15"/>
  <c r="I89" i="15"/>
  <c r="K89" i="15"/>
  <c r="F89" i="15"/>
  <c r="E89" i="15"/>
  <c r="D89" i="15"/>
  <c r="C89" i="15"/>
  <c r="B89" i="15"/>
  <c r="H88" i="15"/>
  <c r="G88" i="15"/>
  <c r="I88" i="15"/>
  <c r="E88" i="15"/>
  <c r="D88" i="15"/>
  <c r="C88" i="15"/>
  <c r="B88" i="15"/>
  <c r="H87" i="15"/>
  <c r="I87" i="15"/>
  <c r="G87" i="15"/>
  <c r="E87" i="15"/>
  <c r="D87" i="15"/>
  <c r="C87" i="15"/>
  <c r="B87" i="15"/>
  <c r="I86" i="15"/>
  <c r="H86" i="15"/>
  <c r="G86" i="15"/>
  <c r="E86" i="15"/>
  <c r="D86" i="15"/>
  <c r="C86" i="15"/>
  <c r="B86" i="15"/>
  <c r="H85" i="15"/>
  <c r="G85" i="15"/>
  <c r="I85" i="15"/>
  <c r="K85" i="15"/>
  <c r="F85" i="15"/>
  <c r="E85" i="15"/>
  <c r="D85" i="15"/>
  <c r="C85" i="15"/>
  <c r="B85" i="15"/>
  <c r="H84" i="15"/>
  <c r="G84" i="15"/>
  <c r="I84" i="15"/>
  <c r="E84" i="15"/>
  <c r="D84" i="15"/>
  <c r="C84" i="15"/>
  <c r="B84" i="15"/>
  <c r="H83" i="15"/>
  <c r="I83" i="15"/>
  <c r="G83" i="15"/>
  <c r="E83" i="15"/>
  <c r="D83" i="15"/>
  <c r="C83" i="15"/>
  <c r="B83" i="15"/>
  <c r="I82" i="15"/>
  <c r="H82" i="15"/>
  <c r="G82" i="15"/>
  <c r="E82" i="15"/>
  <c r="D82" i="15"/>
  <c r="C82" i="15"/>
  <c r="B82" i="15"/>
  <c r="H81" i="15"/>
  <c r="G81" i="15"/>
  <c r="I81" i="15"/>
  <c r="K81" i="15"/>
  <c r="F81" i="15"/>
  <c r="E81" i="15"/>
  <c r="D81" i="15"/>
  <c r="C81" i="15"/>
  <c r="B81" i="15"/>
  <c r="H80" i="15"/>
  <c r="G80" i="15"/>
  <c r="I80" i="15"/>
  <c r="E80" i="15"/>
  <c r="D80" i="15"/>
  <c r="C80" i="15"/>
  <c r="B80" i="15"/>
  <c r="H79" i="15"/>
  <c r="I79" i="15"/>
  <c r="G79" i="15"/>
  <c r="E79" i="15"/>
  <c r="D79" i="15"/>
  <c r="C79" i="15"/>
  <c r="B79" i="15"/>
  <c r="I78" i="15"/>
  <c r="H78" i="15"/>
  <c r="G78" i="15"/>
  <c r="E78" i="15"/>
  <c r="D78" i="15"/>
  <c r="C78" i="15"/>
  <c r="B78" i="15"/>
  <c r="K77" i="15"/>
  <c r="H77" i="15"/>
  <c r="G77" i="15"/>
  <c r="I77" i="15"/>
  <c r="F77" i="15"/>
  <c r="E77" i="15"/>
  <c r="D77" i="15"/>
  <c r="C77" i="15"/>
  <c r="B77" i="15"/>
  <c r="H76" i="15"/>
  <c r="G76" i="15"/>
  <c r="I76" i="15"/>
  <c r="E76" i="15"/>
  <c r="D76" i="15"/>
  <c r="C76" i="15"/>
  <c r="B76" i="15"/>
  <c r="H75" i="15"/>
  <c r="I75" i="15"/>
  <c r="G75" i="15"/>
  <c r="E75" i="15"/>
  <c r="D75" i="15"/>
  <c r="C75" i="15"/>
  <c r="B75" i="15"/>
  <c r="I74" i="15"/>
  <c r="H74" i="15"/>
  <c r="G74" i="15"/>
  <c r="E74" i="15"/>
  <c r="D74" i="15"/>
  <c r="C74" i="15"/>
  <c r="B74" i="15"/>
  <c r="H73" i="15"/>
  <c r="G73" i="15"/>
  <c r="I73" i="15"/>
  <c r="K73" i="15"/>
  <c r="F73" i="15"/>
  <c r="E73" i="15"/>
  <c r="D73" i="15"/>
  <c r="C73" i="15"/>
  <c r="B73" i="15"/>
  <c r="H72" i="15"/>
  <c r="G72" i="15"/>
  <c r="I72" i="15"/>
  <c r="E72" i="15"/>
  <c r="D72" i="15"/>
  <c r="K72" i="15"/>
  <c r="C72" i="15"/>
  <c r="B72" i="15"/>
  <c r="H71" i="15"/>
  <c r="I71" i="15"/>
  <c r="G71" i="15"/>
  <c r="E71" i="15"/>
  <c r="D71" i="15"/>
  <c r="C71" i="15"/>
  <c r="B71" i="15"/>
  <c r="K70" i="15"/>
  <c r="I70" i="15"/>
  <c r="H70" i="15"/>
  <c r="G70" i="15"/>
  <c r="F70" i="15"/>
  <c r="E70" i="15"/>
  <c r="D70" i="15"/>
  <c r="C70" i="15"/>
  <c r="B70" i="15"/>
  <c r="K69" i="15"/>
  <c r="H69" i="15"/>
  <c r="G69" i="15"/>
  <c r="I69" i="15"/>
  <c r="F69" i="15"/>
  <c r="E69" i="15"/>
  <c r="D69" i="15"/>
  <c r="C69" i="15"/>
  <c r="B69" i="15"/>
  <c r="H68" i="15"/>
  <c r="G68" i="15"/>
  <c r="I68" i="15"/>
  <c r="E68" i="15"/>
  <c r="D68" i="15"/>
  <c r="C68" i="15"/>
  <c r="B68" i="15"/>
  <c r="H67" i="15"/>
  <c r="I67" i="15"/>
  <c r="G67" i="15"/>
  <c r="E67" i="15"/>
  <c r="D67" i="15"/>
  <c r="C67" i="15"/>
  <c r="B67" i="15"/>
  <c r="I66" i="15"/>
  <c r="H66" i="15"/>
  <c r="G66" i="15"/>
  <c r="E66" i="15"/>
  <c r="D66" i="15"/>
  <c r="C66" i="15"/>
  <c r="B66" i="15"/>
  <c r="H65" i="15"/>
  <c r="G65" i="15"/>
  <c r="I65" i="15"/>
  <c r="K65" i="15"/>
  <c r="F65" i="15"/>
  <c r="E65" i="15"/>
  <c r="D65" i="15"/>
  <c r="C65" i="15"/>
  <c r="B65" i="15"/>
  <c r="H64" i="15"/>
  <c r="G64" i="15"/>
  <c r="I64" i="15"/>
  <c r="E64" i="15"/>
  <c r="D64" i="15"/>
  <c r="K64" i="15"/>
  <c r="C64" i="15"/>
  <c r="B64" i="15"/>
  <c r="H63" i="15"/>
  <c r="I63" i="15"/>
  <c r="G63" i="15"/>
  <c r="E63" i="15"/>
  <c r="D63" i="15"/>
  <c r="C63" i="15"/>
  <c r="B63" i="15"/>
  <c r="I62" i="15"/>
  <c r="H62" i="15"/>
  <c r="G62" i="15"/>
  <c r="E62" i="15"/>
  <c r="D62" i="15"/>
  <c r="C62" i="15"/>
  <c r="B62" i="15"/>
  <c r="H61" i="15"/>
  <c r="G61" i="15"/>
  <c r="I61" i="15"/>
  <c r="K61" i="15"/>
  <c r="F61" i="15"/>
  <c r="E61" i="15"/>
  <c r="D61" i="15"/>
  <c r="C61" i="15"/>
  <c r="B61" i="15"/>
  <c r="H60" i="15"/>
  <c r="G60" i="15"/>
  <c r="I60" i="15"/>
  <c r="E60" i="15"/>
  <c r="D60" i="15"/>
  <c r="K60" i="15"/>
  <c r="C60" i="15"/>
  <c r="B60" i="15"/>
  <c r="H59" i="15"/>
  <c r="I59" i="15"/>
  <c r="G59" i="15"/>
  <c r="E59" i="15"/>
  <c r="D59" i="15"/>
  <c r="C59" i="15"/>
  <c r="B59" i="15"/>
  <c r="I58" i="15"/>
  <c r="H58" i="15"/>
  <c r="G58" i="15"/>
  <c r="E58" i="15"/>
  <c r="D58" i="15"/>
  <c r="C58" i="15"/>
  <c r="B58" i="15"/>
  <c r="K57" i="15"/>
  <c r="H57" i="15"/>
  <c r="G57" i="15"/>
  <c r="I57" i="15"/>
  <c r="F57" i="15"/>
  <c r="E57" i="15"/>
  <c r="D57" i="15"/>
  <c r="C57" i="15"/>
  <c r="B57" i="15"/>
  <c r="H56" i="15"/>
  <c r="G56" i="15"/>
  <c r="I56" i="15"/>
  <c r="E56" i="15"/>
  <c r="D56" i="15"/>
  <c r="C56" i="15"/>
  <c r="B56" i="15"/>
  <c r="H55" i="15"/>
  <c r="I55" i="15"/>
  <c r="G55" i="15"/>
  <c r="E55" i="15"/>
  <c r="D55" i="15"/>
  <c r="C55" i="15"/>
  <c r="B55" i="15"/>
  <c r="I54" i="15"/>
  <c r="H54" i="15"/>
  <c r="G54" i="15"/>
  <c r="E54" i="15"/>
  <c r="D54" i="15"/>
  <c r="C54" i="15"/>
  <c r="B54" i="15"/>
  <c r="H53" i="15"/>
  <c r="G53" i="15"/>
  <c r="I53" i="15"/>
  <c r="K53" i="15"/>
  <c r="F53" i="15"/>
  <c r="E53" i="15"/>
  <c r="D53" i="15"/>
  <c r="C53" i="15"/>
  <c r="B53" i="15"/>
  <c r="H52" i="15"/>
  <c r="G52" i="15"/>
  <c r="I52" i="15"/>
  <c r="E52" i="15"/>
  <c r="D52" i="15"/>
  <c r="C52" i="15"/>
  <c r="B52" i="15"/>
  <c r="I51" i="15"/>
  <c r="H51" i="15"/>
  <c r="G51" i="15"/>
  <c r="E51" i="15"/>
  <c r="D51" i="15"/>
  <c r="K51" i="15"/>
  <c r="C51" i="15"/>
  <c r="B51" i="15"/>
  <c r="I50" i="15"/>
  <c r="H50" i="15"/>
  <c r="G50" i="15"/>
  <c r="E50" i="15"/>
  <c r="D50" i="15"/>
  <c r="C50" i="15"/>
  <c r="B50" i="15"/>
  <c r="H49" i="15"/>
  <c r="G49" i="15"/>
  <c r="I49" i="15"/>
  <c r="K49" i="15"/>
  <c r="F49" i="15"/>
  <c r="E49" i="15"/>
  <c r="D49" i="15"/>
  <c r="C49" i="15"/>
  <c r="B49" i="15"/>
  <c r="H48" i="15"/>
  <c r="G48" i="15"/>
  <c r="I48" i="15"/>
  <c r="E48" i="15"/>
  <c r="D48" i="15"/>
  <c r="K48" i="15"/>
  <c r="C48" i="15"/>
  <c r="B48" i="15"/>
  <c r="H47" i="15"/>
  <c r="I47" i="15"/>
  <c r="G47" i="15"/>
  <c r="E47" i="15"/>
  <c r="D47" i="15"/>
  <c r="C47" i="15"/>
  <c r="B47" i="15"/>
  <c r="I46" i="15"/>
  <c r="H46" i="15"/>
  <c r="G46" i="15"/>
  <c r="E46" i="15"/>
  <c r="D46" i="15"/>
  <c r="C46" i="15"/>
  <c r="B46" i="15"/>
  <c r="H45" i="15"/>
  <c r="G45" i="15"/>
  <c r="I45" i="15"/>
  <c r="K45" i="15"/>
  <c r="F45" i="15"/>
  <c r="E45" i="15"/>
  <c r="D45" i="15"/>
  <c r="C45" i="15"/>
  <c r="B45" i="15"/>
  <c r="H44" i="15"/>
  <c r="G44" i="15"/>
  <c r="I44" i="15"/>
  <c r="E44" i="15"/>
  <c r="D44" i="15"/>
  <c r="C44" i="15"/>
  <c r="B44" i="15"/>
  <c r="I43" i="15"/>
  <c r="H43" i="15"/>
  <c r="G43" i="15"/>
  <c r="E43" i="15"/>
  <c r="D43" i="15"/>
  <c r="K43" i="15"/>
  <c r="C43" i="15"/>
  <c r="B43" i="15"/>
  <c r="I42" i="15"/>
  <c r="H42" i="15"/>
  <c r="G42" i="15"/>
  <c r="E42" i="15"/>
  <c r="D42" i="15"/>
  <c r="C42" i="15"/>
  <c r="B42" i="15"/>
  <c r="H41" i="15"/>
  <c r="G41" i="15"/>
  <c r="I41" i="15"/>
  <c r="K41" i="15"/>
  <c r="F41" i="15"/>
  <c r="E41" i="15"/>
  <c r="D41" i="15"/>
  <c r="C41" i="15"/>
  <c r="B41" i="15"/>
  <c r="H40" i="15"/>
  <c r="G40" i="15"/>
  <c r="I40" i="15"/>
  <c r="E40" i="15"/>
  <c r="D40" i="15"/>
  <c r="C40" i="15"/>
  <c r="B40" i="15"/>
  <c r="H39" i="15"/>
  <c r="I39" i="15"/>
  <c r="G39" i="15"/>
  <c r="E39" i="15"/>
  <c r="D39" i="15"/>
  <c r="C39" i="15"/>
  <c r="B39" i="15"/>
  <c r="I38" i="15"/>
  <c r="H38" i="15"/>
  <c r="G38" i="15"/>
  <c r="E38" i="15"/>
  <c r="D38" i="15"/>
  <c r="C38" i="15"/>
  <c r="B38" i="15"/>
  <c r="H37" i="15"/>
  <c r="G37" i="15"/>
  <c r="I37" i="15"/>
  <c r="K37" i="15"/>
  <c r="F37" i="15"/>
  <c r="E37" i="15"/>
  <c r="D37" i="15"/>
  <c r="C37" i="15"/>
  <c r="B37" i="15"/>
  <c r="H36" i="15"/>
  <c r="G36" i="15"/>
  <c r="I36" i="15"/>
  <c r="E36" i="15"/>
  <c r="D36" i="15"/>
  <c r="C36" i="15"/>
  <c r="B36" i="15"/>
  <c r="H35" i="15"/>
  <c r="I35" i="15"/>
  <c r="G35" i="15"/>
  <c r="E35" i="15"/>
  <c r="D35" i="15"/>
  <c r="K35" i="15"/>
  <c r="C35" i="15"/>
  <c r="B35" i="15"/>
  <c r="I34" i="15"/>
  <c r="H34" i="15"/>
  <c r="G34" i="15"/>
  <c r="E34" i="15"/>
  <c r="D34" i="15"/>
  <c r="C34" i="15"/>
  <c r="B34" i="15"/>
  <c r="H33" i="15"/>
  <c r="G33" i="15"/>
  <c r="I33" i="15"/>
  <c r="K33" i="15"/>
  <c r="F33" i="15"/>
  <c r="E33" i="15"/>
  <c r="D33" i="15"/>
  <c r="C33" i="15"/>
  <c r="B33" i="15"/>
  <c r="H32" i="15"/>
  <c r="G32" i="15"/>
  <c r="I32" i="15"/>
  <c r="E32" i="15"/>
  <c r="D32" i="15"/>
  <c r="C32" i="15"/>
  <c r="B32" i="15"/>
  <c r="H31" i="15"/>
  <c r="I31" i="15"/>
  <c r="G31" i="15"/>
  <c r="E31" i="15"/>
  <c r="D31" i="15"/>
  <c r="C31" i="15"/>
  <c r="B31" i="15"/>
  <c r="K30" i="15"/>
  <c r="I30" i="15"/>
  <c r="H30" i="15"/>
  <c r="G30" i="15"/>
  <c r="F30" i="15"/>
  <c r="E30" i="15"/>
  <c r="D30" i="15"/>
  <c r="C30" i="15"/>
  <c r="B30" i="15"/>
  <c r="H29" i="15"/>
  <c r="G29" i="15"/>
  <c r="I29" i="15"/>
  <c r="K29" i="15"/>
  <c r="F29" i="15"/>
  <c r="E29" i="15"/>
  <c r="D29" i="15"/>
  <c r="C29" i="15"/>
  <c r="B29" i="15"/>
  <c r="H28" i="15"/>
  <c r="G28" i="15"/>
  <c r="I28" i="15"/>
  <c r="E28" i="15"/>
  <c r="D28" i="15"/>
  <c r="C28" i="15"/>
  <c r="B28" i="15"/>
  <c r="H27" i="15"/>
  <c r="I27" i="15"/>
  <c r="G27" i="15"/>
  <c r="E27" i="15"/>
  <c r="D27" i="15"/>
  <c r="C27" i="15"/>
  <c r="B27" i="15"/>
  <c r="K26" i="15"/>
  <c r="I26" i="15"/>
  <c r="H26" i="15"/>
  <c r="G26" i="15"/>
  <c r="F26" i="15"/>
  <c r="E26" i="15"/>
  <c r="D26" i="15"/>
  <c r="C26" i="15"/>
  <c r="B26" i="15"/>
  <c r="H25" i="15"/>
  <c r="G25" i="15"/>
  <c r="I25" i="15"/>
  <c r="K25" i="15"/>
  <c r="F25" i="15"/>
  <c r="E25" i="15"/>
  <c r="D25" i="15"/>
  <c r="C25" i="15"/>
  <c r="B25" i="15"/>
  <c r="H24" i="15"/>
  <c r="G24" i="15"/>
  <c r="I24" i="15"/>
  <c r="E24" i="15"/>
  <c r="D24" i="15"/>
  <c r="C24" i="15"/>
  <c r="B24" i="15"/>
  <c r="H23" i="15"/>
  <c r="I23" i="15"/>
  <c r="G23" i="15"/>
  <c r="E23" i="15"/>
  <c r="D23" i="15"/>
  <c r="C23" i="15"/>
  <c r="B23" i="15"/>
  <c r="I22" i="15"/>
  <c r="H22" i="15"/>
  <c r="G22" i="15"/>
  <c r="E22" i="15"/>
  <c r="D22" i="15"/>
  <c r="C22" i="15"/>
  <c r="B22" i="15"/>
  <c r="H21" i="15"/>
  <c r="G21" i="15"/>
  <c r="I21" i="15"/>
  <c r="K21" i="15"/>
  <c r="F21" i="15"/>
  <c r="E21" i="15"/>
  <c r="D21" i="15"/>
  <c r="C21" i="15"/>
  <c r="B21" i="15"/>
  <c r="H20" i="15"/>
  <c r="G20" i="15"/>
  <c r="I20" i="15"/>
  <c r="E20" i="15"/>
  <c r="D20" i="15"/>
  <c r="C20" i="15"/>
  <c r="B20" i="15"/>
  <c r="H19" i="15"/>
  <c r="I19" i="15"/>
  <c r="G19" i="15"/>
  <c r="E19" i="15"/>
  <c r="D19" i="15"/>
  <c r="C19" i="15"/>
  <c r="B19" i="15"/>
  <c r="I18" i="15"/>
  <c r="H18" i="15"/>
  <c r="G18" i="15"/>
  <c r="E18" i="15"/>
  <c r="D18" i="15"/>
  <c r="C18" i="15"/>
  <c r="B18" i="15"/>
  <c r="H17" i="15"/>
  <c r="G17" i="15"/>
  <c r="I17" i="15"/>
  <c r="K17" i="15"/>
  <c r="F17" i="15"/>
  <c r="E17" i="15"/>
  <c r="D17" i="15"/>
  <c r="C17" i="15"/>
  <c r="B17" i="15"/>
  <c r="H16" i="15"/>
  <c r="G16" i="15"/>
  <c r="I16" i="15"/>
  <c r="E16" i="15"/>
  <c r="D16" i="15"/>
  <c r="C16" i="15"/>
  <c r="B16" i="15"/>
  <c r="I15" i="15"/>
  <c r="H15" i="15"/>
  <c r="G15" i="15"/>
  <c r="E15" i="15"/>
  <c r="D15" i="15"/>
  <c r="K15" i="15"/>
  <c r="C15" i="15"/>
  <c r="B15" i="15"/>
  <c r="I14" i="15"/>
  <c r="H14" i="15"/>
  <c r="G14" i="15"/>
  <c r="E14" i="15"/>
  <c r="D14" i="15"/>
  <c r="C14" i="15"/>
  <c r="B14" i="15"/>
  <c r="H13" i="15"/>
  <c r="G13" i="15"/>
  <c r="I13" i="15"/>
  <c r="K13" i="15"/>
  <c r="F13" i="15"/>
  <c r="E13" i="15"/>
  <c r="D13" i="15"/>
  <c r="C13" i="15"/>
  <c r="B13" i="15"/>
  <c r="H12" i="15"/>
  <c r="G12" i="15"/>
  <c r="I12" i="15"/>
  <c r="E12" i="15"/>
  <c r="D12" i="15"/>
  <c r="C12" i="15"/>
  <c r="B12" i="15"/>
  <c r="H11" i="15"/>
  <c r="I11" i="15"/>
  <c r="G11" i="15"/>
  <c r="E11" i="15"/>
  <c r="D11" i="15"/>
  <c r="C11" i="15"/>
  <c r="B11" i="15"/>
  <c r="K107" i="2"/>
  <c r="I107" i="2"/>
  <c r="H107" i="2"/>
  <c r="G107" i="2"/>
  <c r="F107" i="2"/>
  <c r="E107" i="2"/>
  <c r="D107" i="2"/>
  <c r="C107" i="2"/>
  <c r="B107" i="2"/>
  <c r="K106" i="2"/>
  <c r="H106" i="2"/>
  <c r="G106" i="2"/>
  <c r="I106" i="2"/>
  <c r="F106" i="2"/>
  <c r="E106" i="2"/>
  <c r="D106" i="2"/>
  <c r="C106" i="2"/>
  <c r="B106" i="2"/>
  <c r="H105" i="2"/>
  <c r="G105" i="2"/>
  <c r="I105" i="2"/>
  <c r="E105" i="2"/>
  <c r="D105" i="2"/>
  <c r="K105" i="2"/>
  <c r="C105" i="2"/>
  <c r="B105" i="2"/>
  <c r="I104" i="2"/>
  <c r="H104" i="2"/>
  <c r="G104" i="2"/>
  <c r="E104" i="2"/>
  <c r="D104" i="2"/>
  <c r="K104" i="2"/>
  <c r="C104" i="2"/>
  <c r="B104" i="2"/>
  <c r="K103" i="2"/>
  <c r="I103" i="2"/>
  <c r="H103" i="2"/>
  <c r="G103" i="2"/>
  <c r="F103" i="2"/>
  <c r="E103" i="2"/>
  <c r="D103" i="2"/>
  <c r="C103" i="2"/>
  <c r="B103" i="2"/>
  <c r="H102" i="2"/>
  <c r="G102" i="2"/>
  <c r="K102" i="2"/>
  <c r="F102" i="2"/>
  <c r="E102" i="2"/>
  <c r="D102" i="2"/>
  <c r="C102" i="2"/>
  <c r="B102" i="2"/>
  <c r="H101" i="2"/>
  <c r="G101" i="2"/>
  <c r="I101" i="2"/>
  <c r="E101" i="2"/>
  <c r="D101" i="2"/>
  <c r="C101" i="2"/>
  <c r="B101" i="2"/>
  <c r="I100" i="2"/>
  <c r="H100" i="2"/>
  <c r="G100" i="2"/>
  <c r="E100" i="2"/>
  <c r="D100" i="2"/>
  <c r="C100" i="2"/>
  <c r="B100" i="2"/>
  <c r="I99" i="2"/>
  <c r="H99" i="2"/>
  <c r="G99" i="2"/>
  <c r="F99" i="2"/>
  <c r="K99" i="2"/>
  <c r="E99" i="2"/>
  <c r="D99" i="2"/>
  <c r="C99" i="2"/>
  <c r="B99" i="2"/>
  <c r="H98" i="2"/>
  <c r="G98" i="2"/>
  <c r="F98" i="2"/>
  <c r="E98" i="2"/>
  <c r="D98" i="2"/>
  <c r="C98" i="2"/>
  <c r="B98" i="2"/>
  <c r="H97" i="2"/>
  <c r="G97" i="2"/>
  <c r="I97" i="2"/>
  <c r="E97" i="2"/>
  <c r="D97" i="2"/>
  <c r="K97" i="2"/>
  <c r="C97" i="2"/>
  <c r="B97" i="2"/>
  <c r="I96" i="2"/>
  <c r="H96" i="2"/>
  <c r="G96" i="2"/>
  <c r="E96" i="2"/>
  <c r="D96" i="2"/>
  <c r="K96" i="2"/>
  <c r="C96" i="2"/>
  <c r="B96" i="2"/>
  <c r="K95" i="2"/>
  <c r="I95" i="2"/>
  <c r="H95" i="2"/>
  <c r="G95" i="2"/>
  <c r="F95" i="2"/>
  <c r="E95" i="2"/>
  <c r="D95" i="2"/>
  <c r="C95" i="2"/>
  <c r="B95" i="2"/>
  <c r="H94" i="2"/>
  <c r="G94" i="2"/>
  <c r="F94" i="2"/>
  <c r="E94" i="2"/>
  <c r="D94" i="2"/>
  <c r="C94" i="2"/>
  <c r="B94" i="2"/>
  <c r="H93" i="2"/>
  <c r="G93" i="2"/>
  <c r="I93" i="2"/>
  <c r="E93" i="2"/>
  <c r="D93" i="2"/>
  <c r="C93" i="2"/>
  <c r="B93" i="2"/>
  <c r="I92" i="2"/>
  <c r="H92" i="2"/>
  <c r="G92" i="2"/>
  <c r="E92" i="2"/>
  <c r="D92" i="2"/>
  <c r="K92" i="2"/>
  <c r="C92" i="2"/>
  <c r="B92" i="2"/>
  <c r="I91" i="2"/>
  <c r="H91" i="2"/>
  <c r="G91" i="2"/>
  <c r="F91" i="2"/>
  <c r="K91" i="2"/>
  <c r="E91" i="2"/>
  <c r="D91" i="2"/>
  <c r="C91" i="2"/>
  <c r="B91" i="2"/>
  <c r="K90" i="2"/>
  <c r="H90" i="2"/>
  <c r="G90" i="2"/>
  <c r="I90" i="2"/>
  <c r="F90" i="2"/>
  <c r="E90" i="2"/>
  <c r="D90" i="2"/>
  <c r="C90" i="2"/>
  <c r="B90" i="2"/>
  <c r="H89" i="2"/>
  <c r="G89" i="2"/>
  <c r="I89" i="2"/>
  <c r="E89" i="2"/>
  <c r="D89" i="2"/>
  <c r="C89" i="2"/>
  <c r="B89" i="2"/>
  <c r="I88" i="2"/>
  <c r="H88" i="2"/>
  <c r="G88" i="2"/>
  <c r="E88" i="2"/>
  <c r="D88" i="2"/>
  <c r="C88" i="2"/>
  <c r="B88" i="2"/>
  <c r="I87" i="2"/>
  <c r="H87" i="2"/>
  <c r="G87" i="2"/>
  <c r="F87" i="2"/>
  <c r="K87" i="2"/>
  <c r="E87" i="2"/>
  <c r="D87" i="2"/>
  <c r="C87" i="2"/>
  <c r="B87" i="2"/>
  <c r="H86" i="2"/>
  <c r="G86" i="2"/>
  <c r="F86" i="2"/>
  <c r="E86" i="2"/>
  <c r="D86" i="2"/>
  <c r="C86" i="2"/>
  <c r="B86" i="2"/>
  <c r="H85" i="2"/>
  <c r="G85" i="2"/>
  <c r="I85" i="2"/>
  <c r="E85" i="2"/>
  <c r="D85" i="2"/>
  <c r="C85" i="2"/>
  <c r="B85" i="2"/>
  <c r="I84" i="2"/>
  <c r="H84" i="2"/>
  <c r="G84" i="2"/>
  <c r="E84" i="2"/>
  <c r="D84" i="2"/>
  <c r="C84" i="2"/>
  <c r="B84" i="2"/>
  <c r="I83" i="2"/>
  <c r="H83" i="2"/>
  <c r="G83" i="2"/>
  <c r="F83" i="2"/>
  <c r="K83" i="2"/>
  <c r="E83" i="2"/>
  <c r="D83" i="2"/>
  <c r="C83" i="2"/>
  <c r="B83" i="2"/>
  <c r="H82" i="2"/>
  <c r="G82" i="2"/>
  <c r="F82" i="2"/>
  <c r="E82" i="2"/>
  <c r="D82" i="2"/>
  <c r="C82" i="2"/>
  <c r="B82" i="2"/>
  <c r="H81" i="2"/>
  <c r="G81" i="2"/>
  <c r="I81" i="2"/>
  <c r="E81" i="2"/>
  <c r="D81" i="2"/>
  <c r="C81" i="2"/>
  <c r="B81" i="2"/>
  <c r="I80" i="2"/>
  <c r="H80" i="2"/>
  <c r="G80" i="2"/>
  <c r="E80" i="2"/>
  <c r="D80" i="2"/>
  <c r="C80" i="2"/>
  <c r="B80" i="2"/>
  <c r="I79" i="2"/>
  <c r="H79" i="2"/>
  <c r="G79" i="2"/>
  <c r="F79" i="2"/>
  <c r="K79" i="2"/>
  <c r="E79" i="2"/>
  <c r="D79" i="2"/>
  <c r="C79" i="2"/>
  <c r="B79" i="2"/>
  <c r="H78" i="2"/>
  <c r="G78" i="2"/>
  <c r="F78" i="2"/>
  <c r="E78" i="2"/>
  <c r="D78" i="2"/>
  <c r="C78" i="2"/>
  <c r="B78" i="2"/>
  <c r="H77" i="2"/>
  <c r="G77" i="2"/>
  <c r="I77" i="2"/>
  <c r="E77" i="2"/>
  <c r="D77" i="2"/>
  <c r="K77" i="2"/>
  <c r="C77" i="2"/>
  <c r="B77" i="2"/>
  <c r="I76" i="2"/>
  <c r="H76" i="2"/>
  <c r="G76" i="2"/>
  <c r="E76" i="2"/>
  <c r="D76" i="2"/>
  <c r="C76" i="2"/>
  <c r="B76" i="2"/>
  <c r="I75" i="2"/>
  <c r="H75" i="2"/>
  <c r="G75" i="2"/>
  <c r="F75" i="2"/>
  <c r="K75" i="2"/>
  <c r="E75" i="2"/>
  <c r="D75" i="2"/>
  <c r="C75" i="2"/>
  <c r="B75" i="2"/>
  <c r="H74" i="2"/>
  <c r="G74" i="2"/>
  <c r="F74" i="2"/>
  <c r="E74" i="2"/>
  <c r="D74" i="2"/>
  <c r="C74" i="2"/>
  <c r="B74" i="2"/>
  <c r="H73" i="2"/>
  <c r="G73" i="2"/>
  <c r="I73" i="2"/>
  <c r="E73" i="2"/>
  <c r="D73" i="2"/>
  <c r="C73" i="2"/>
  <c r="B73" i="2"/>
  <c r="I72" i="2"/>
  <c r="H72" i="2"/>
  <c r="G72" i="2"/>
  <c r="E72" i="2"/>
  <c r="D72" i="2"/>
  <c r="K72" i="2"/>
  <c r="C72" i="2"/>
  <c r="B72" i="2"/>
  <c r="I71" i="2"/>
  <c r="H71" i="2"/>
  <c r="G71" i="2"/>
  <c r="F71" i="2"/>
  <c r="K71" i="2"/>
  <c r="E71" i="2"/>
  <c r="D71" i="2"/>
  <c r="C71" i="2"/>
  <c r="B71" i="2"/>
  <c r="K70" i="2"/>
  <c r="H70" i="2"/>
  <c r="G70" i="2"/>
  <c r="I70" i="2"/>
  <c r="F70" i="2"/>
  <c r="E70" i="2"/>
  <c r="D70" i="2"/>
  <c r="C70" i="2"/>
  <c r="B70" i="2"/>
  <c r="H69" i="2"/>
  <c r="G69" i="2"/>
  <c r="I69" i="2"/>
  <c r="E69" i="2"/>
  <c r="D69" i="2"/>
  <c r="K69" i="2"/>
  <c r="C69" i="2"/>
  <c r="B69" i="2"/>
  <c r="I68" i="2"/>
  <c r="H68" i="2"/>
  <c r="G68" i="2"/>
  <c r="E68" i="2"/>
  <c r="D68" i="2"/>
  <c r="C68" i="2"/>
  <c r="B68" i="2"/>
  <c r="I67" i="2"/>
  <c r="H67" i="2"/>
  <c r="G67" i="2"/>
  <c r="F67" i="2"/>
  <c r="K67" i="2"/>
  <c r="E67" i="2"/>
  <c r="D67" i="2"/>
  <c r="C67" i="2"/>
  <c r="B67" i="2"/>
  <c r="H66" i="2"/>
  <c r="G66" i="2"/>
  <c r="F66" i="2"/>
  <c r="E66" i="2"/>
  <c r="D66" i="2"/>
  <c r="C66" i="2"/>
  <c r="B66" i="2"/>
  <c r="H65" i="2"/>
  <c r="G65" i="2"/>
  <c r="I65" i="2"/>
  <c r="E65" i="2"/>
  <c r="D65" i="2"/>
  <c r="C65" i="2"/>
  <c r="B65" i="2"/>
  <c r="I64" i="2"/>
  <c r="H64" i="2"/>
  <c r="G64" i="2"/>
  <c r="E64" i="2"/>
  <c r="D64" i="2"/>
  <c r="K64" i="2"/>
  <c r="C64" i="2"/>
  <c r="B64" i="2"/>
  <c r="I63" i="2"/>
  <c r="H63" i="2"/>
  <c r="G63" i="2"/>
  <c r="F63" i="2"/>
  <c r="K63" i="2"/>
  <c r="E63" i="2"/>
  <c r="D63" i="2"/>
  <c r="C63" i="2"/>
  <c r="B63" i="2"/>
  <c r="H62" i="2"/>
  <c r="G62" i="2"/>
  <c r="F62" i="2"/>
  <c r="E62" i="2"/>
  <c r="D62" i="2"/>
  <c r="C62" i="2"/>
  <c r="B62" i="2"/>
  <c r="H61" i="2"/>
  <c r="G61" i="2"/>
  <c r="I61" i="2"/>
  <c r="E61" i="2"/>
  <c r="D61" i="2"/>
  <c r="C61" i="2"/>
  <c r="B61" i="2"/>
  <c r="I60" i="2"/>
  <c r="H60" i="2"/>
  <c r="G60" i="2"/>
  <c r="E60" i="2"/>
  <c r="D60" i="2"/>
  <c r="K60" i="2"/>
  <c r="C60" i="2"/>
  <c r="B60" i="2"/>
  <c r="I59" i="2"/>
  <c r="H59" i="2"/>
  <c r="G59" i="2"/>
  <c r="F59" i="2"/>
  <c r="K59" i="2"/>
  <c r="E59" i="2"/>
  <c r="D59" i="2"/>
  <c r="C59" i="2"/>
  <c r="B59" i="2"/>
  <c r="H58" i="2"/>
  <c r="G58" i="2"/>
  <c r="F58" i="2"/>
  <c r="E58" i="2"/>
  <c r="D58" i="2"/>
  <c r="C58" i="2"/>
  <c r="B58" i="2"/>
  <c r="H57" i="2"/>
  <c r="G57" i="2"/>
  <c r="I57" i="2"/>
  <c r="E57" i="2"/>
  <c r="D57" i="2"/>
  <c r="K57" i="2"/>
  <c r="C57" i="2"/>
  <c r="B57" i="2"/>
  <c r="I56" i="2"/>
  <c r="H56" i="2"/>
  <c r="G56" i="2"/>
  <c r="E56" i="2"/>
  <c r="D56" i="2"/>
  <c r="C56" i="2"/>
  <c r="B56" i="2"/>
  <c r="I55" i="2"/>
  <c r="H55" i="2"/>
  <c r="G55" i="2"/>
  <c r="F55" i="2"/>
  <c r="E55" i="2"/>
  <c r="K55" i="2"/>
  <c r="D55" i="2"/>
  <c r="C55" i="2"/>
  <c r="B55" i="2"/>
  <c r="H54" i="2"/>
  <c r="G54" i="2"/>
  <c r="F54" i="2"/>
  <c r="E54" i="2"/>
  <c r="D54" i="2"/>
  <c r="C54" i="2"/>
  <c r="B54" i="2"/>
  <c r="H53" i="2"/>
  <c r="G53" i="2"/>
  <c r="I53" i="2"/>
  <c r="E53" i="2"/>
  <c r="D53" i="2"/>
  <c r="C53" i="2"/>
  <c r="B53" i="2"/>
  <c r="H52" i="2"/>
  <c r="I52" i="2"/>
  <c r="G52" i="2"/>
  <c r="E52" i="2"/>
  <c r="D52" i="2"/>
  <c r="C52" i="2"/>
  <c r="B52" i="2"/>
  <c r="I51" i="2"/>
  <c r="H51" i="2"/>
  <c r="G51" i="2"/>
  <c r="E51" i="2"/>
  <c r="K51" i="2"/>
  <c r="D51" i="2"/>
  <c r="C51" i="2"/>
  <c r="B51" i="2"/>
  <c r="H50" i="2"/>
  <c r="G50" i="2"/>
  <c r="I50" i="2"/>
  <c r="K50" i="2"/>
  <c r="F50" i="2"/>
  <c r="E50" i="2"/>
  <c r="D50" i="2"/>
  <c r="C50" i="2"/>
  <c r="B50" i="2"/>
  <c r="H49" i="2"/>
  <c r="G49" i="2"/>
  <c r="I49" i="2"/>
  <c r="E49" i="2"/>
  <c r="D49" i="2"/>
  <c r="C49" i="2"/>
  <c r="B49" i="2"/>
  <c r="I48" i="2"/>
  <c r="H48" i="2"/>
  <c r="G48" i="2"/>
  <c r="E48" i="2"/>
  <c r="D48" i="2"/>
  <c r="K48" i="2"/>
  <c r="C48" i="2"/>
  <c r="B48" i="2"/>
  <c r="I47" i="2"/>
  <c r="H47" i="2"/>
  <c r="G47" i="2"/>
  <c r="E47" i="2"/>
  <c r="D47" i="2"/>
  <c r="C47" i="2"/>
  <c r="B47" i="2"/>
  <c r="H46" i="2"/>
  <c r="G46" i="2"/>
  <c r="I46" i="2"/>
  <c r="K46" i="2"/>
  <c r="F46" i="2"/>
  <c r="E46" i="2"/>
  <c r="D46" i="2"/>
  <c r="C46" i="2"/>
  <c r="B46" i="2"/>
  <c r="H45" i="2"/>
  <c r="G45" i="2"/>
  <c r="I45" i="2"/>
  <c r="E45" i="2"/>
  <c r="D45" i="2"/>
  <c r="C45" i="2"/>
  <c r="B45" i="2"/>
  <c r="H44" i="2"/>
  <c r="I44" i="2"/>
  <c r="G44" i="2"/>
  <c r="E44" i="2"/>
  <c r="D44" i="2"/>
  <c r="C44" i="2"/>
  <c r="B44" i="2"/>
  <c r="K43" i="2"/>
  <c r="I43" i="2"/>
  <c r="H43" i="2"/>
  <c r="G43" i="2"/>
  <c r="F43" i="2"/>
  <c r="E43" i="2"/>
  <c r="D43" i="2"/>
  <c r="C43" i="2"/>
  <c r="B43" i="2"/>
  <c r="H42" i="2"/>
  <c r="G42" i="2"/>
  <c r="I42" i="2"/>
  <c r="K42" i="2"/>
  <c r="F42" i="2"/>
  <c r="E42" i="2"/>
  <c r="D42" i="2"/>
  <c r="C42" i="2"/>
  <c r="B42" i="2"/>
  <c r="H41" i="2"/>
  <c r="G41" i="2"/>
  <c r="I41" i="2"/>
  <c r="E41" i="2"/>
  <c r="D41" i="2"/>
  <c r="C41" i="2"/>
  <c r="B41" i="2"/>
  <c r="H40" i="2"/>
  <c r="I40" i="2"/>
  <c r="G40" i="2"/>
  <c r="E40" i="2"/>
  <c r="D40" i="2"/>
  <c r="C40" i="2"/>
  <c r="B40" i="2"/>
  <c r="I39" i="2"/>
  <c r="H39" i="2"/>
  <c r="G39" i="2"/>
  <c r="E39" i="2"/>
  <c r="D39" i="2"/>
  <c r="C39" i="2"/>
  <c r="B39" i="2"/>
  <c r="H38" i="2"/>
  <c r="G38" i="2"/>
  <c r="I38" i="2"/>
  <c r="K38" i="2"/>
  <c r="F38" i="2"/>
  <c r="E38" i="2"/>
  <c r="D38" i="2"/>
  <c r="C38" i="2"/>
  <c r="B38" i="2"/>
  <c r="H37" i="2"/>
  <c r="G37" i="2"/>
  <c r="I37" i="2"/>
  <c r="E37" i="2"/>
  <c r="D37" i="2"/>
  <c r="C37" i="2"/>
  <c r="B37" i="2"/>
  <c r="H36" i="2"/>
  <c r="I36" i="2"/>
  <c r="G36" i="2"/>
  <c r="E36" i="2"/>
  <c r="D36" i="2"/>
  <c r="C36" i="2"/>
  <c r="B36" i="2"/>
  <c r="K35" i="2"/>
  <c r="I35" i="2"/>
  <c r="H35" i="2"/>
  <c r="G35" i="2"/>
  <c r="F35" i="2"/>
  <c r="E35" i="2"/>
  <c r="D35" i="2"/>
  <c r="C35" i="2"/>
  <c r="B35" i="2"/>
  <c r="H34" i="2"/>
  <c r="G34" i="2"/>
  <c r="I34" i="2"/>
  <c r="K34" i="2"/>
  <c r="F34" i="2"/>
  <c r="E34" i="2"/>
  <c r="D34" i="2"/>
  <c r="C34" i="2"/>
  <c r="B34" i="2"/>
  <c r="H33" i="2"/>
  <c r="G33" i="2"/>
  <c r="I33" i="2"/>
  <c r="E33" i="2"/>
  <c r="D33" i="2"/>
  <c r="C33" i="2"/>
  <c r="B33" i="2"/>
  <c r="H32" i="2"/>
  <c r="I32" i="2"/>
  <c r="G32" i="2"/>
  <c r="E32" i="2"/>
  <c r="D32" i="2"/>
  <c r="C32" i="2"/>
  <c r="B32" i="2"/>
  <c r="I31" i="2"/>
  <c r="H31" i="2"/>
  <c r="G31" i="2"/>
  <c r="E31" i="2"/>
  <c r="D31" i="2"/>
  <c r="C31" i="2"/>
  <c r="B31" i="2"/>
  <c r="K30" i="2"/>
  <c r="H30" i="2"/>
  <c r="G30" i="2"/>
  <c r="I30" i="2"/>
  <c r="F30" i="2"/>
  <c r="E30" i="2"/>
  <c r="D30" i="2"/>
  <c r="C30" i="2"/>
  <c r="B30" i="2"/>
  <c r="H29" i="2"/>
  <c r="G29" i="2"/>
  <c r="I29" i="2"/>
  <c r="E29" i="2"/>
  <c r="D29" i="2"/>
  <c r="C29" i="2"/>
  <c r="B29" i="2"/>
  <c r="H28" i="2"/>
  <c r="I28" i="2"/>
  <c r="G28" i="2"/>
  <c r="E28" i="2"/>
  <c r="D28" i="2"/>
  <c r="C28" i="2"/>
  <c r="B28" i="2"/>
  <c r="I27" i="2"/>
  <c r="H27" i="2"/>
  <c r="G27" i="2"/>
  <c r="E27" i="2"/>
  <c r="D27" i="2"/>
  <c r="C27" i="2"/>
  <c r="B27" i="2"/>
  <c r="K26" i="2"/>
  <c r="H26" i="2"/>
  <c r="G26" i="2"/>
  <c r="I26" i="2"/>
  <c r="F26" i="2"/>
  <c r="E26" i="2"/>
  <c r="D26" i="2"/>
  <c r="C26" i="2"/>
  <c r="B26" i="2"/>
  <c r="H25" i="2"/>
  <c r="G25" i="2"/>
  <c r="I25" i="2"/>
  <c r="E25" i="2"/>
  <c r="D25" i="2"/>
  <c r="C25" i="2"/>
  <c r="B25" i="2"/>
  <c r="H24" i="2"/>
  <c r="I24" i="2"/>
  <c r="G24" i="2"/>
  <c r="E24" i="2"/>
  <c r="D24" i="2"/>
  <c r="C24" i="2"/>
  <c r="B24" i="2"/>
  <c r="I23" i="2"/>
  <c r="H23" i="2"/>
  <c r="G23" i="2"/>
  <c r="E23" i="2"/>
  <c r="D23" i="2"/>
  <c r="C23" i="2"/>
  <c r="B23" i="2"/>
  <c r="H22" i="2"/>
  <c r="G22" i="2"/>
  <c r="I22" i="2"/>
  <c r="K22" i="2"/>
  <c r="F22" i="2"/>
  <c r="E22" i="2"/>
  <c r="D22" i="2"/>
  <c r="C22" i="2"/>
  <c r="B22" i="2"/>
  <c r="H21" i="2"/>
  <c r="G21" i="2"/>
  <c r="I21" i="2"/>
  <c r="E21" i="2"/>
  <c r="D21" i="2"/>
  <c r="C21" i="2"/>
  <c r="B21" i="2"/>
  <c r="H20" i="2"/>
  <c r="I20" i="2"/>
  <c r="G20" i="2"/>
  <c r="E20" i="2"/>
  <c r="D20" i="2"/>
  <c r="C20" i="2"/>
  <c r="B20" i="2"/>
  <c r="I19" i="2"/>
  <c r="H19" i="2"/>
  <c r="G19" i="2"/>
  <c r="E19" i="2"/>
  <c r="D19" i="2"/>
  <c r="C19" i="2"/>
  <c r="B19" i="2"/>
  <c r="H18" i="2"/>
  <c r="G18" i="2"/>
  <c r="I18" i="2"/>
  <c r="K18" i="2"/>
  <c r="F18" i="2"/>
  <c r="E18" i="2"/>
  <c r="D18" i="2"/>
  <c r="C18" i="2"/>
  <c r="B18" i="2"/>
  <c r="H17" i="2"/>
  <c r="G17" i="2"/>
  <c r="I17" i="2"/>
  <c r="E17" i="2"/>
  <c r="D17" i="2"/>
  <c r="C17" i="2"/>
  <c r="B17" i="2"/>
  <c r="H16" i="2"/>
  <c r="I16" i="2"/>
  <c r="G16" i="2"/>
  <c r="E16" i="2"/>
  <c r="D16" i="2"/>
  <c r="C16" i="2"/>
  <c r="B16" i="2"/>
  <c r="K15" i="2"/>
  <c r="I15" i="2"/>
  <c r="H15" i="2"/>
  <c r="G15" i="2"/>
  <c r="F15" i="2"/>
  <c r="E15" i="2"/>
  <c r="D15" i="2"/>
  <c r="C15" i="2"/>
  <c r="B15" i="2"/>
  <c r="H14" i="2"/>
  <c r="G14" i="2"/>
  <c r="I14" i="2"/>
  <c r="K14" i="2"/>
  <c r="F14" i="2"/>
  <c r="E14" i="2"/>
  <c r="D14" i="2"/>
  <c r="C14" i="2"/>
  <c r="B14" i="2"/>
  <c r="H13" i="2"/>
  <c r="G13" i="2"/>
  <c r="I13" i="2"/>
  <c r="E13" i="2"/>
  <c r="D13" i="2"/>
  <c r="C13" i="2"/>
  <c r="B13" i="2"/>
  <c r="H12" i="2"/>
  <c r="I12" i="2"/>
  <c r="G12" i="2"/>
  <c r="E12" i="2"/>
  <c r="D12" i="2"/>
  <c r="C12" i="2"/>
  <c r="B12" i="2"/>
  <c r="I11" i="2"/>
  <c r="H11" i="2"/>
  <c r="G11" i="2"/>
  <c r="E11" i="2"/>
  <c r="D11" i="2"/>
  <c r="C11" i="2"/>
  <c r="B11" i="2"/>
  <c r="E7" i="2"/>
  <c r="F7" i="2"/>
  <c r="H7" i="2"/>
  <c r="I7" i="2"/>
  <c r="E7" i="18"/>
  <c r="E7" i="20"/>
  <c r="F7" i="20"/>
  <c r="H7" i="20"/>
  <c r="I7" i="20"/>
  <c r="E7" i="22"/>
  <c r="F7" i="22"/>
  <c r="H7" i="22"/>
  <c r="I7" i="22"/>
  <c r="E7" i="24"/>
  <c r="F7" i="24"/>
  <c r="H7" i="24"/>
  <c r="I7" i="24"/>
  <c r="E7" i="3"/>
  <c r="F7" i="3"/>
  <c r="H7" i="3"/>
  <c r="I7" i="3"/>
  <c r="E7" i="5"/>
  <c r="F7" i="5"/>
  <c r="H7" i="5"/>
  <c r="I7" i="5"/>
  <c r="E7" i="7"/>
  <c r="F7" i="7"/>
  <c r="H7" i="7"/>
  <c r="I7" i="7"/>
  <c r="E7" i="9"/>
  <c r="F7" i="9"/>
  <c r="H7" i="9"/>
  <c r="I7" i="9"/>
  <c r="E7" i="11"/>
  <c r="E7" i="13"/>
  <c r="F7" i="13"/>
  <c r="H7" i="13"/>
  <c r="I7" i="13"/>
  <c r="E7" i="15"/>
  <c r="F7" i="15"/>
  <c r="H7" i="15"/>
  <c r="I7" i="15"/>
  <c r="H10" i="2"/>
  <c r="G10" i="2"/>
  <c r="E10" i="2"/>
  <c r="D10" i="2"/>
  <c r="F10" i="2"/>
  <c r="C10" i="2"/>
  <c r="B10" i="2"/>
  <c r="H10" i="15"/>
  <c r="G10" i="15"/>
  <c r="I10" i="15"/>
  <c r="E10" i="15"/>
  <c r="D10" i="15"/>
  <c r="C10" i="15"/>
  <c r="B10" i="15"/>
  <c r="H10" i="13"/>
  <c r="G10" i="13"/>
  <c r="E10" i="13"/>
  <c r="D10" i="13"/>
  <c r="C10" i="13"/>
  <c r="B10" i="13"/>
  <c r="H10" i="11"/>
  <c r="G10" i="11"/>
  <c r="I10" i="11"/>
  <c r="E10" i="11"/>
  <c r="F10" i="11"/>
  <c r="D10" i="11"/>
  <c r="C10" i="11"/>
  <c r="B10" i="11"/>
  <c r="F7" i="11"/>
  <c r="H7" i="11"/>
  <c r="I7" i="11"/>
  <c r="H10" i="9"/>
  <c r="I10" i="9"/>
  <c r="G10" i="9"/>
  <c r="E10" i="9"/>
  <c r="D10" i="9"/>
  <c r="C10" i="9"/>
  <c r="B10" i="9"/>
  <c r="H10" i="7"/>
  <c r="G10" i="7"/>
  <c r="I10" i="7"/>
  <c r="E10" i="7"/>
  <c r="D10" i="7"/>
  <c r="F10" i="7"/>
  <c r="C10" i="7"/>
  <c r="B10" i="7"/>
  <c r="H10" i="5"/>
  <c r="G10" i="5"/>
  <c r="I10" i="5"/>
  <c r="E10" i="5"/>
  <c r="D10" i="5"/>
  <c r="C10" i="5"/>
  <c r="B10" i="5"/>
  <c r="H10" i="3"/>
  <c r="G10" i="3"/>
  <c r="I10" i="3"/>
  <c r="E10" i="3"/>
  <c r="D10" i="3"/>
  <c r="C10" i="3"/>
  <c r="B10" i="3"/>
  <c r="H10" i="24"/>
  <c r="G10" i="24"/>
  <c r="E10" i="24"/>
  <c r="D10" i="24"/>
  <c r="F10" i="24"/>
  <c r="C10" i="24"/>
  <c r="B10" i="24"/>
  <c r="H10" i="22"/>
  <c r="I10" i="22"/>
  <c r="G10" i="22"/>
  <c r="E10" i="22"/>
  <c r="F10" i="22"/>
  <c r="D10" i="22"/>
  <c r="C10" i="22"/>
  <c r="B10" i="22"/>
  <c r="H10" i="20"/>
  <c r="G10" i="20"/>
  <c r="E10" i="20"/>
  <c r="D10" i="20"/>
  <c r="C10" i="20"/>
  <c r="B10" i="20"/>
  <c r="H10" i="18"/>
  <c r="G10" i="18"/>
  <c r="I10" i="18"/>
  <c r="E10" i="18"/>
  <c r="D10" i="18"/>
  <c r="F10" i="18"/>
  <c r="C10" i="18"/>
  <c r="B10" i="18"/>
  <c r="F7" i="18"/>
  <c r="H7" i="18"/>
  <c r="I7" i="18"/>
  <c r="F10" i="15"/>
  <c r="K10" i="15"/>
  <c r="K10" i="22"/>
  <c r="K10" i="11"/>
  <c r="K10" i="18"/>
  <c r="K10" i="7"/>
  <c r="F10" i="20"/>
  <c r="I10" i="24"/>
  <c r="K10" i="24"/>
  <c r="F10" i="3"/>
  <c r="K10" i="3"/>
  <c r="F10" i="9"/>
  <c r="K10" i="9"/>
  <c r="F10" i="13"/>
  <c r="I10" i="2"/>
  <c r="K10" i="2"/>
  <c r="F10" i="5"/>
  <c r="K10" i="5"/>
  <c r="K11" i="18"/>
  <c r="K54" i="18"/>
  <c r="K16" i="18"/>
  <c r="K32" i="18"/>
  <c r="K38" i="18"/>
  <c r="F12" i="18"/>
  <c r="K12" i="18"/>
  <c r="F16" i="18"/>
  <c r="F20" i="18"/>
  <c r="K20" i="18"/>
  <c r="F24" i="18"/>
  <c r="K24" i="18"/>
  <c r="F28" i="18"/>
  <c r="K28" i="18"/>
  <c r="F32" i="18"/>
  <c r="F36" i="18"/>
  <c r="K36" i="18"/>
  <c r="F40" i="18"/>
  <c r="K40" i="18"/>
  <c r="F44" i="18"/>
  <c r="K44" i="18"/>
  <c r="F48" i="18"/>
  <c r="F52" i="18"/>
  <c r="K52" i="18"/>
  <c r="F56" i="18"/>
  <c r="K56" i="18"/>
  <c r="F60" i="18"/>
  <c r="F64" i="18"/>
  <c r="F68" i="18"/>
  <c r="K68" i="18"/>
  <c r="F72" i="18"/>
  <c r="F76" i="18"/>
  <c r="K76" i="18"/>
  <c r="F80" i="18"/>
  <c r="K80" i="18"/>
  <c r="F84" i="18"/>
  <c r="K84" i="18"/>
  <c r="F88" i="18"/>
  <c r="K88" i="18"/>
  <c r="F92" i="18"/>
  <c r="F96" i="18"/>
  <c r="F100" i="18"/>
  <c r="K100" i="18"/>
  <c r="I101" i="18"/>
  <c r="K101" i="18"/>
  <c r="F104" i="18"/>
  <c r="F14" i="18"/>
  <c r="K14" i="18"/>
  <c r="F18" i="18"/>
  <c r="K18" i="18"/>
  <c r="F22" i="18"/>
  <c r="K22" i="18"/>
  <c r="F34" i="18"/>
  <c r="K34" i="18"/>
  <c r="F38" i="18"/>
  <c r="F42" i="18"/>
  <c r="K42" i="18"/>
  <c r="F46" i="18"/>
  <c r="K46" i="18"/>
  <c r="F50" i="18"/>
  <c r="K50" i="18"/>
  <c r="F54" i="18"/>
  <c r="F58" i="18"/>
  <c r="K58" i="18"/>
  <c r="F62" i="18"/>
  <c r="K62" i="18"/>
  <c r="F66" i="18"/>
  <c r="K66" i="18"/>
  <c r="F74" i="18"/>
  <c r="K74" i="18"/>
  <c r="F78" i="18"/>
  <c r="K78" i="18"/>
  <c r="F82" i="18"/>
  <c r="K82" i="18"/>
  <c r="F86" i="18"/>
  <c r="K86" i="18"/>
  <c r="F90" i="18"/>
  <c r="F94" i="18"/>
  <c r="K94" i="18"/>
  <c r="F98" i="18"/>
  <c r="K98" i="18"/>
  <c r="F102" i="18"/>
  <c r="F11" i="18"/>
  <c r="F15" i="18"/>
  <c r="F19" i="18"/>
  <c r="K19" i="18"/>
  <c r="F23" i="18"/>
  <c r="K23" i="18"/>
  <c r="F27" i="18"/>
  <c r="K27" i="18"/>
  <c r="F31" i="18"/>
  <c r="K31" i="18"/>
  <c r="F35" i="18"/>
  <c r="F39" i="18"/>
  <c r="K39" i="18"/>
  <c r="F43" i="18"/>
  <c r="F47" i="18"/>
  <c r="K47" i="18"/>
  <c r="F51" i="18"/>
  <c r="F55" i="18"/>
  <c r="K55" i="18"/>
  <c r="F59" i="18"/>
  <c r="K59" i="18"/>
  <c r="F63" i="18"/>
  <c r="K63" i="18"/>
  <c r="F67" i="18"/>
  <c r="K67" i="18"/>
  <c r="F71" i="18"/>
  <c r="K71" i="18"/>
  <c r="F75" i="18"/>
  <c r="K75" i="18"/>
  <c r="F79" i="18"/>
  <c r="K79" i="18"/>
  <c r="F83" i="18"/>
  <c r="K83" i="18"/>
  <c r="F87" i="18"/>
  <c r="K87" i="18"/>
  <c r="F91" i="18"/>
  <c r="K91" i="18"/>
  <c r="F95" i="18"/>
  <c r="F99" i="18"/>
  <c r="K99" i="18"/>
  <c r="F103" i="18"/>
  <c r="F107" i="18"/>
  <c r="K23" i="20"/>
  <c r="K25" i="20"/>
  <c r="K63" i="20"/>
  <c r="K88" i="20"/>
  <c r="K99" i="20"/>
  <c r="K56" i="20"/>
  <c r="K24" i="20"/>
  <c r="K40" i="20"/>
  <c r="K47" i="20"/>
  <c r="K73" i="20"/>
  <c r="K84" i="20"/>
  <c r="K100" i="20"/>
  <c r="K52" i="20"/>
  <c r="K57" i="20"/>
  <c r="F12" i="20"/>
  <c r="K12" i="20"/>
  <c r="F16" i="20"/>
  <c r="K16" i="20"/>
  <c r="F20" i="20"/>
  <c r="K20" i="20"/>
  <c r="F24" i="20"/>
  <c r="F28" i="20"/>
  <c r="K28" i="20"/>
  <c r="F32" i="20"/>
  <c r="K32" i="20"/>
  <c r="F36" i="20"/>
  <c r="K36" i="20"/>
  <c r="F40" i="20"/>
  <c r="F44" i="20"/>
  <c r="K44" i="20"/>
  <c r="F48" i="20"/>
  <c r="F52" i="20"/>
  <c r="F56" i="20"/>
  <c r="F60" i="20"/>
  <c r="F64" i="20"/>
  <c r="F68" i="20"/>
  <c r="K68" i="20"/>
  <c r="F72" i="20"/>
  <c r="K72" i="20"/>
  <c r="F76" i="20"/>
  <c r="K76" i="20"/>
  <c r="F80" i="20"/>
  <c r="K80" i="20"/>
  <c r="F84" i="20"/>
  <c r="F88" i="20"/>
  <c r="F92" i="20"/>
  <c r="F96" i="20"/>
  <c r="F100" i="20"/>
  <c r="F104" i="20"/>
  <c r="F13" i="20"/>
  <c r="K13" i="20"/>
  <c r="F17" i="20"/>
  <c r="K17" i="20"/>
  <c r="F21" i="20"/>
  <c r="K21" i="20"/>
  <c r="F25" i="20"/>
  <c r="F29" i="20"/>
  <c r="K29" i="20"/>
  <c r="F33" i="20"/>
  <c r="K33" i="20"/>
  <c r="F37" i="20"/>
  <c r="K37" i="20"/>
  <c r="F41" i="20"/>
  <c r="F45" i="20"/>
  <c r="K45" i="20"/>
  <c r="F49" i="20"/>
  <c r="K49" i="20"/>
  <c r="F53" i="20"/>
  <c r="K53" i="20"/>
  <c r="F57" i="20"/>
  <c r="F61" i="20"/>
  <c r="K61" i="20"/>
  <c r="F65" i="20"/>
  <c r="K65" i="20"/>
  <c r="F69" i="20"/>
  <c r="F73" i="20"/>
  <c r="F77" i="20"/>
  <c r="F81" i="20"/>
  <c r="K81" i="20"/>
  <c r="F85" i="20"/>
  <c r="K85" i="20"/>
  <c r="F89" i="20"/>
  <c r="K89" i="20"/>
  <c r="F93" i="20"/>
  <c r="K93" i="20"/>
  <c r="F97" i="20"/>
  <c r="F101" i="20"/>
  <c r="K101" i="20"/>
  <c r="I102" i="20"/>
  <c r="K102" i="20"/>
  <c r="F105" i="20"/>
  <c r="F11" i="20"/>
  <c r="K11" i="20"/>
  <c r="F19" i="20"/>
  <c r="K19" i="20"/>
  <c r="F23" i="20"/>
  <c r="F27" i="20"/>
  <c r="K27" i="20"/>
  <c r="F31" i="20"/>
  <c r="K31" i="20"/>
  <c r="F39" i="20"/>
  <c r="K39" i="20"/>
  <c r="F47" i="20"/>
  <c r="F51" i="20"/>
  <c r="F55" i="20"/>
  <c r="K55" i="20"/>
  <c r="F59" i="20"/>
  <c r="K59" i="20"/>
  <c r="F63" i="20"/>
  <c r="F67" i="20"/>
  <c r="K67" i="20"/>
  <c r="F71" i="20"/>
  <c r="K71" i="20"/>
  <c r="F75" i="20"/>
  <c r="K75" i="20"/>
  <c r="F79" i="20"/>
  <c r="K79" i="20"/>
  <c r="F83" i="20"/>
  <c r="K83" i="20"/>
  <c r="F87" i="20"/>
  <c r="K87" i="20"/>
  <c r="F91" i="20"/>
  <c r="K91" i="20"/>
  <c r="F99" i="20"/>
  <c r="F107" i="20"/>
  <c r="K31" i="22"/>
  <c r="K37" i="22"/>
  <c r="K53" i="22"/>
  <c r="K75" i="22"/>
  <c r="K83" i="22"/>
  <c r="K85" i="22"/>
  <c r="K14" i="22"/>
  <c r="K98" i="22"/>
  <c r="K21" i="22"/>
  <c r="K55" i="22"/>
  <c r="K59" i="22"/>
  <c r="F13" i="22"/>
  <c r="K13" i="22"/>
  <c r="F17" i="22"/>
  <c r="K17" i="22"/>
  <c r="F21" i="22"/>
  <c r="F25" i="22"/>
  <c r="K25" i="22"/>
  <c r="F29" i="22"/>
  <c r="K29" i="22"/>
  <c r="F33" i="22"/>
  <c r="K33" i="22"/>
  <c r="F37" i="22"/>
  <c r="F41" i="22"/>
  <c r="F45" i="22"/>
  <c r="K45" i="22"/>
  <c r="F49" i="22"/>
  <c r="K49" i="22"/>
  <c r="F53" i="22"/>
  <c r="F57" i="22"/>
  <c r="K57" i="22"/>
  <c r="F61" i="22"/>
  <c r="K61" i="22"/>
  <c r="F65" i="22"/>
  <c r="K65" i="22"/>
  <c r="F69" i="22"/>
  <c r="F73" i="22"/>
  <c r="K73" i="22"/>
  <c r="F77" i="22"/>
  <c r="F81" i="22"/>
  <c r="K81" i="22"/>
  <c r="F85" i="22"/>
  <c r="F89" i="22"/>
  <c r="K89" i="22"/>
  <c r="F93" i="22"/>
  <c r="K93" i="22"/>
  <c r="F101" i="22"/>
  <c r="K101" i="22"/>
  <c r="F14" i="22"/>
  <c r="F18" i="22"/>
  <c r="K18" i="22"/>
  <c r="F22" i="22"/>
  <c r="K22" i="22"/>
  <c r="F26" i="22"/>
  <c r="F30" i="22"/>
  <c r="F34" i="22"/>
  <c r="K34" i="22"/>
  <c r="F38" i="22"/>
  <c r="K38" i="22"/>
  <c r="F42" i="22"/>
  <c r="K42" i="22"/>
  <c r="F46" i="22"/>
  <c r="K46" i="22"/>
  <c r="F50" i="22"/>
  <c r="K50" i="22"/>
  <c r="F54" i="22"/>
  <c r="K54" i="22"/>
  <c r="F58" i="22"/>
  <c r="K58" i="22"/>
  <c r="I59" i="22"/>
  <c r="F62" i="22"/>
  <c r="K62" i="22"/>
  <c r="I63" i="22"/>
  <c r="K63" i="22"/>
  <c r="F66" i="22"/>
  <c r="K66" i="22"/>
  <c r="I67" i="22"/>
  <c r="K67" i="22"/>
  <c r="F70" i="22"/>
  <c r="I71" i="22"/>
  <c r="K71" i="22"/>
  <c r="F74" i="22"/>
  <c r="K74" i="22"/>
  <c r="I75" i="22"/>
  <c r="F78" i="22"/>
  <c r="K78" i="22"/>
  <c r="I79" i="22"/>
  <c r="K79" i="22"/>
  <c r="F82" i="22"/>
  <c r="K82" i="22"/>
  <c r="I83" i="22"/>
  <c r="F86" i="22"/>
  <c r="K86" i="22"/>
  <c r="F90" i="22"/>
  <c r="K90" i="22"/>
  <c r="F94" i="22"/>
  <c r="K94" i="22"/>
  <c r="F98" i="22"/>
  <c r="F102" i="22"/>
  <c r="K102" i="22"/>
  <c r="F106" i="22"/>
  <c r="F11" i="22"/>
  <c r="K11" i="22"/>
  <c r="F15" i="22"/>
  <c r="F19" i="22"/>
  <c r="K19" i="22"/>
  <c r="F23" i="22"/>
  <c r="K23" i="22"/>
  <c r="F27" i="22"/>
  <c r="K27" i="22"/>
  <c r="F31" i="22"/>
  <c r="F35" i="22"/>
  <c r="F39" i="22"/>
  <c r="K39" i="22"/>
  <c r="F47" i="22"/>
  <c r="K47" i="22"/>
  <c r="F55" i="22"/>
  <c r="F87" i="22"/>
  <c r="K87" i="22"/>
  <c r="F91" i="22"/>
  <c r="K91" i="22"/>
  <c r="F95" i="22"/>
  <c r="F99" i="22"/>
  <c r="K99" i="22"/>
  <c r="F103" i="22"/>
  <c r="F107" i="22"/>
  <c r="K32" i="24"/>
  <c r="K40" i="24"/>
  <c r="K71" i="24"/>
  <c r="K85" i="24"/>
  <c r="K16" i="24"/>
  <c r="K24" i="24"/>
  <c r="K55" i="24"/>
  <c r="K68" i="24"/>
  <c r="K17" i="24"/>
  <c r="K23" i="24"/>
  <c r="K25" i="24"/>
  <c r="K76" i="24"/>
  <c r="F12" i="24"/>
  <c r="K12" i="24"/>
  <c r="I13" i="24"/>
  <c r="K13" i="24"/>
  <c r="F16" i="24"/>
  <c r="I17" i="24"/>
  <c r="F20" i="24"/>
  <c r="K20" i="24"/>
  <c r="I21" i="24"/>
  <c r="K21" i="24"/>
  <c r="F24" i="24"/>
  <c r="I25" i="24"/>
  <c r="F28" i="24"/>
  <c r="K28" i="24"/>
  <c r="I29" i="24"/>
  <c r="K29" i="24"/>
  <c r="F32" i="24"/>
  <c r="I33" i="24"/>
  <c r="K33" i="24"/>
  <c r="F36" i="24"/>
  <c r="K36" i="24"/>
  <c r="I37" i="24"/>
  <c r="K37" i="24"/>
  <c r="F40" i="24"/>
  <c r="I41" i="24"/>
  <c r="K41" i="24"/>
  <c r="F44" i="24"/>
  <c r="K44" i="24"/>
  <c r="F48" i="24"/>
  <c r="I49" i="24"/>
  <c r="F52" i="24"/>
  <c r="K52" i="24"/>
  <c r="I53" i="24"/>
  <c r="K53" i="24"/>
  <c r="F56" i="24"/>
  <c r="F60" i="24"/>
  <c r="I61" i="24"/>
  <c r="K61" i="24"/>
  <c r="F64" i="24"/>
  <c r="I65" i="24"/>
  <c r="K65" i="24"/>
  <c r="F68" i="24"/>
  <c r="I69" i="24"/>
  <c r="F72" i="24"/>
  <c r="I73" i="24"/>
  <c r="K73" i="24"/>
  <c r="F76" i="24"/>
  <c r="F80" i="24"/>
  <c r="K80" i="24"/>
  <c r="I81" i="24"/>
  <c r="K81" i="24"/>
  <c r="F84" i="24"/>
  <c r="K84" i="24"/>
  <c r="I85" i="24"/>
  <c r="F88" i="24"/>
  <c r="K88" i="24"/>
  <c r="I89" i="24"/>
  <c r="K89" i="24"/>
  <c r="F92" i="24"/>
  <c r="I93" i="24"/>
  <c r="K93" i="24"/>
  <c r="F96" i="24"/>
  <c r="F100" i="24"/>
  <c r="K100" i="24"/>
  <c r="I101" i="24"/>
  <c r="K101" i="24"/>
  <c r="F104" i="24"/>
  <c r="F11" i="24"/>
  <c r="K11" i="24"/>
  <c r="F15" i="24"/>
  <c r="F19" i="24"/>
  <c r="K19" i="24"/>
  <c r="F23" i="24"/>
  <c r="F27" i="24"/>
  <c r="K27" i="24"/>
  <c r="F31" i="24"/>
  <c r="F35" i="24"/>
  <c r="F39" i="24"/>
  <c r="K39" i="24"/>
  <c r="F43" i="24"/>
  <c r="F47" i="24"/>
  <c r="K47" i="24"/>
  <c r="F51" i="24"/>
  <c r="F55" i="24"/>
  <c r="F59" i="24"/>
  <c r="K59" i="24"/>
  <c r="F63" i="24"/>
  <c r="K63" i="24"/>
  <c r="F67" i="24"/>
  <c r="K67" i="24"/>
  <c r="F71" i="24"/>
  <c r="F75" i="24"/>
  <c r="K75" i="24"/>
  <c r="F79" i="24"/>
  <c r="K79" i="24"/>
  <c r="F83" i="24"/>
  <c r="K83" i="24"/>
  <c r="F87" i="24"/>
  <c r="F91" i="24"/>
  <c r="K91" i="24"/>
  <c r="F95" i="24"/>
  <c r="F99" i="24"/>
  <c r="K99" i="24"/>
  <c r="F103" i="24"/>
  <c r="F107" i="24"/>
  <c r="K16" i="3"/>
  <c r="K32" i="3"/>
  <c r="K74" i="3"/>
  <c r="K75" i="3"/>
  <c r="K11" i="3"/>
  <c r="K14" i="3"/>
  <c r="K59" i="3"/>
  <c r="K80" i="3"/>
  <c r="K91" i="3"/>
  <c r="F12" i="3"/>
  <c r="K12" i="3"/>
  <c r="F16" i="3"/>
  <c r="F20" i="3"/>
  <c r="K20" i="3"/>
  <c r="F24" i="3"/>
  <c r="K24" i="3"/>
  <c r="F28" i="3"/>
  <c r="K28" i="3"/>
  <c r="F32" i="3"/>
  <c r="F36" i="3"/>
  <c r="K36" i="3"/>
  <c r="F40" i="3"/>
  <c r="K40" i="3"/>
  <c r="F44" i="3"/>
  <c r="K44" i="3"/>
  <c r="F48" i="3"/>
  <c r="F52" i="3"/>
  <c r="K52" i="3"/>
  <c r="F56" i="3"/>
  <c r="K56" i="3"/>
  <c r="F60" i="3"/>
  <c r="F64" i="3"/>
  <c r="F68" i="3"/>
  <c r="K68" i="3"/>
  <c r="F72" i="3"/>
  <c r="F76" i="3"/>
  <c r="K76" i="3"/>
  <c r="F80" i="3"/>
  <c r="F84" i="3"/>
  <c r="K84" i="3"/>
  <c r="F88" i="3"/>
  <c r="K88" i="3"/>
  <c r="F92" i="3"/>
  <c r="F96" i="3"/>
  <c r="F100" i="3"/>
  <c r="K100" i="3"/>
  <c r="I101" i="3"/>
  <c r="K101" i="3"/>
  <c r="F104" i="3"/>
  <c r="F14" i="3"/>
  <c r="F18" i="3"/>
  <c r="K18" i="3"/>
  <c r="F22" i="3"/>
  <c r="K22" i="3"/>
  <c r="F34" i="3"/>
  <c r="K34" i="3"/>
  <c r="F38" i="3"/>
  <c r="K38" i="3"/>
  <c r="F42" i="3"/>
  <c r="K42" i="3"/>
  <c r="F46" i="3"/>
  <c r="K46" i="3"/>
  <c r="F50" i="3"/>
  <c r="K50" i="3"/>
  <c r="F54" i="3"/>
  <c r="K54" i="3"/>
  <c r="F58" i="3"/>
  <c r="K58" i="3"/>
  <c r="F62" i="3"/>
  <c r="K62" i="3"/>
  <c r="F66" i="3"/>
  <c r="K66" i="3"/>
  <c r="F74" i="3"/>
  <c r="F78" i="3"/>
  <c r="K78" i="3"/>
  <c r="F82" i="3"/>
  <c r="K82" i="3"/>
  <c r="F86" i="3"/>
  <c r="K86" i="3"/>
  <c r="F90" i="3"/>
  <c r="F94" i="3"/>
  <c r="K94" i="3"/>
  <c r="F98" i="3"/>
  <c r="K98" i="3"/>
  <c r="F102" i="3"/>
  <c r="F11" i="3"/>
  <c r="F15" i="3"/>
  <c r="F19" i="3"/>
  <c r="K19" i="3"/>
  <c r="F23" i="3"/>
  <c r="K23" i="3"/>
  <c r="F27" i="3"/>
  <c r="K27" i="3"/>
  <c r="F31" i="3"/>
  <c r="K31" i="3"/>
  <c r="F35" i="3"/>
  <c r="F39" i="3"/>
  <c r="K39" i="3"/>
  <c r="F43" i="3"/>
  <c r="F47" i="3"/>
  <c r="K47" i="3"/>
  <c r="F51" i="3"/>
  <c r="F55" i="3"/>
  <c r="K55" i="3"/>
  <c r="F59" i="3"/>
  <c r="F63" i="3"/>
  <c r="K63" i="3"/>
  <c r="F67" i="3"/>
  <c r="K67" i="3"/>
  <c r="F71" i="3"/>
  <c r="K71" i="3"/>
  <c r="F75" i="3"/>
  <c r="F79" i="3"/>
  <c r="K79" i="3"/>
  <c r="F83" i="3"/>
  <c r="K83" i="3"/>
  <c r="F87" i="3"/>
  <c r="K87" i="3"/>
  <c r="F91" i="3"/>
  <c r="F95" i="3"/>
  <c r="F99" i="3"/>
  <c r="K99" i="3"/>
  <c r="F103" i="3"/>
  <c r="F107" i="3"/>
  <c r="K47" i="9"/>
  <c r="K66" i="9"/>
  <c r="K82" i="9"/>
  <c r="K85" i="9"/>
  <c r="K17" i="9"/>
  <c r="K31" i="9"/>
  <c r="K34" i="9"/>
  <c r="K18" i="9"/>
  <c r="K63" i="9"/>
  <c r="F13" i="9"/>
  <c r="K13" i="9"/>
  <c r="F17" i="9"/>
  <c r="F21" i="9"/>
  <c r="K21" i="9"/>
  <c r="F25" i="9"/>
  <c r="K25" i="9"/>
  <c r="F29" i="9"/>
  <c r="K29" i="9"/>
  <c r="F33" i="9"/>
  <c r="K33" i="9"/>
  <c r="F37" i="9"/>
  <c r="K37" i="9"/>
  <c r="F41" i="9"/>
  <c r="K41" i="9"/>
  <c r="F45" i="9"/>
  <c r="K45" i="9"/>
  <c r="F49" i="9"/>
  <c r="K49" i="9"/>
  <c r="F53" i="9"/>
  <c r="K53" i="9"/>
  <c r="F57" i="9"/>
  <c r="F61" i="9"/>
  <c r="K61" i="9"/>
  <c r="F65" i="9"/>
  <c r="K65" i="9"/>
  <c r="F69" i="9"/>
  <c r="F73" i="9"/>
  <c r="K73" i="9"/>
  <c r="F81" i="9"/>
  <c r="K81" i="9"/>
  <c r="F85" i="9"/>
  <c r="F89" i="9"/>
  <c r="K89" i="9"/>
  <c r="F101" i="9"/>
  <c r="K101" i="9"/>
  <c r="F14" i="9"/>
  <c r="F18" i="9"/>
  <c r="F22" i="9"/>
  <c r="K22" i="9"/>
  <c r="F26" i="9"/>
  <c r="F30" i="9"/>
  <c r="F34" i="9"/>
  <c r="F38" i="9"/>
  <c r="F42" i="9"/>
  <c r="F46" i="9"/>
  <c r="K46" i="9"/>
  <c r="F50" i="9"/>
  <c r="F54" i="9"/>
  <c r="K54" i="9"/>
  <c r="F58" i="9"/>
  <c r="K58" i="9"/>
  <c r="F62" i="9"/>
  <c r="K62" i="9"/>
  <c r="F66" i="9"/>
  <c r="F70" i="9"/>
  <c r="F74" i="9"/>
  <c r="K74" i="9"/>
  <c r="F78" i="9"/>
  <c r="K78" i="9"/>
  <c r="F82" i="9"/>
  <c r="F86" i="9"/>
  <c r="K86" i="9"/>
  <c r="F90" i="9"/>
  <c r="F94" i="9"/>
  <c r="K94" i="9"/>
  <c r="F98" i="9"/>
  <c r="K98" i="9"/>
  <c r="F102" i="9"/>
  <c r="F106" i="9"/>
  <c r="F11" i="9"/>
  <c r="K11" i="9"/>
  <c r="F15" i="9"/>
  <c r="F19" i="9"/>
  <c r="F23" i="9"/>
  <c r="K23" i="9"/>
  <c r="F27" i="9"/>
  <c r="K27" i="9"/>
  <c r="F31" i="9"/>
  <c r="F35" i="9"/>
  <c r="F39" i="9"/>
  <c r="F43" i="9"/>
  <c r="F47" i="9"/>
  <c r="F51" i="9"/>
  <c r="F55" i="9"/>
  <c r="K55" i="9"/>
  <c r="F59" i="9"/>
  <c r="K59" i="9"/>
  <c r="F63" i="9"/>
  <c r="F67" i="9"/>
  <c r="K67" i="9"/>
  <c r="F71" i="9"/>
  <c r="F75" i="9"/>
  <c r="K75" i="9"/>
  <c r="F79" i="9"/>
  <c r="K79" i="9"/>
  <c r="F83" i="9"/>
  <c r="K83" i="9"/>
  <c r="F87" i="9"/>
  <c r="K87" i="9"/>
  <c r="F91" i="9"/>
  <c r="F95" i="9"/>
  <c r="F99" i="9"/>
  <c r="K99" i="9"/>
  <c r="F103" i="9"/>
  <c r="F107" i="9"/>
  <c r="K18" i="5"/>
  <c r="K42" i="5"/>
  <c r="K53" i="5"/>
  <c r="K59" i="5"/>
  <c r="K11" i="5"/>
  <c r="K75" i="5"/>
  <c r="K91" i="5"/>
  <c r="F12" i="5"/>
  <c r="K12" i="5"/>
  <c r="F16" i="5"/>
  <c r="K16" i="5"/>
  <c r="F20" i="5"/>
  <c r="K20" i="5"/>
  <c r="F24" i="5"/>
  <c r="K24" i="5"/>
  <c r="F28" i="5"/>
  <c r="K28" i="5"/>
  <c r="F32" i="5"/>
  <c r="K32" i="5"/>
  <c r="F36" i="5"/>
  <c r="K36" i="5"/>
  <c r="F40" i="5"/>
  <c r="K40" i="5"/>
  <c r="F44" i="5"/>
  <c r="K44" i="5"/>
  <c r="F48" i="5"/>
  <c r="F52" i="5"/>
  <c r="K52" i="5"/>
  <c r="I53" i="5"/>
  <c r="F56" i="5"/>
  <c r="K56" i="5"/>
  <c r="F60" i="5"/>
  <c r="I61" i="5"/>
  <c r="K61" i="5"/>
  <c r="F64" i="5"/>
  <c r="I65" i="5"/>
  <c r="K65" i="5"/>
  <c r="F68" i="5"/>
  <c r="K68" i="5"/>
  <c r="I69" i="5"/>
  <c r="F72" i="5"/>
  <c r="I73" i="5"/>
  <c r="K73" i="5"/>
  <c r="F76" i="5"/>
  <c r="K76" i="5"/>
  <c r="F80" i="5"/>
  <c r="K80" i="5"/>
  <c r="I81" i="5"/>
  <c r="K81" i="5"/>
  <c r="F84" i="5"/>
  <c r="K84" i="5"/>
  <c r="I85" i="5"/>
  <c r="K85" i="5"/>
  <c r="F88" i="5"/>
  <c r="K88" i="5"/>
  <c r="I89" i="5"/>
  <c r="K89" i="5"/>
  <c r="F92" i="5"/>
  <c r="I93" i="5"/>
  <c r="K93" i="5"/>
  <c r="F96" i="5"/>
  <c r="F100" i="5"/>
  <c r="K100" i="5"/>
  <c r="I101" i="5"/>
  <c r="K101" i="5"/>
  <c r="F104" i="5"/>
  <c r="F14" i="5"/>
  <c r="K14" i="5"/>
  <c r="F18" i="5"/>
  <c r="F22" i="5"/>
  <c r="K22" i="5"/>
  <c r="F34" i="5"/>
  <c r="K34" i="5"/>
  <c r="F38" i="5"/>
  <c r="K38" i="5"/>
  <c r="F42" i="5"/>
  <c r="F46" i="5"/>
  <c r="K46" i="5"/>
  <c r="F50" i="5"/>
  <c r="K50" i="5"/>
  <c r="F54" i="5"/>
  <c r="K54" i="5"/>
  <c r="F11" i="5"/>
  <c r="F15" i="5"/>
  <c r="F19" i="5"/>
  <c r="K19" i="5"/>
  <c r="F23" i="5"/>
  <c r="K23" i="5"/>
  <c r="F27" i="5"/>
  <c r="K27" i="5"/>
  <c r="F31" i="5"/>
  <c r="K31" i="5"/>
  <c r="F35" i="5"/>
  <c r="F39" i="5"/>
  <c r="K39" i="5"/>
  <c r="F43" i="5"/>
  <c r="F47" i="5"/>
  <c r="F51" i="5"/>
  <c r="F55" i="5"/>
  <c r="K55" i="5"/>
  <c r="F59" i="5"/>
  <c r="F63" i="5"/>
  <c r="K63" i="5"/>
  <c r="F67" i="5"/>
  <c r="K67" i="5"/>
  <c r="F71" i="5"/>
  <c r="K71" i="5"/>
  <c r="F75" i="5"/>
  <c r="F79" i="5"/>
  <c r="K79" i="5"/>
  <c r="F83" i="5"/>
  <c r="K83" i="5"/>
  <c r="F87" i="5"/>
  <c r="K87" i="5"/>
  <c r="F91" i="5"/>
  <c r="F95" i="5"/>
  <c r="F99" i="5"/>
  <c r="K99" i="5"/>
  <c r="F103" i="5"/>
  <c r="F107" i="5"/>
  <c r="K63" i="7"/>
  <c r="K13" i="7"/>
  <c r="K21" i="7"/>
  <c r="K79" i="7"/>
  <c r="K31" i="7"/>
  <c r="K37" i="7"/>
  <c r="K45" i="7"/>
  <c r="K47" i="7"/>
  <c r="K53" i="7"/>
  <c r="K100" i="7"/>
  <c r="F12" i="7"/>
  <c r="K12" i="7"/>
  <c r="I13" i="7"/>
  <c r="F16" i="7"/>
  <c r="K16" i="7"/>
  <c r="I17" i="7"/>
  <c r="K17" i="7"/>
  <c r="F20" i="7"/>
  <c r="K20" i="7"/>
  <c r="I21" i="7"/>
  <c r="F24" i="7"/>
  <c r="K24" i="7"/>
  <c r="I25" i="7"/>
  <c r="K25" i="7"/>
  <c r="F28" i="7"/>
  <c r="K28" i="7"/>
  <c r="I29" i="7"/>
  <c r="K29" i="7"/>
  <c r="F32" i="7"/>
  <c r="K32" i="7"/>
  <c r="I33" i="7"/>
  <c r="K33" i="7"/>
  <c r="F36" i="7"/>
  <c r="K36" i="7"/>
  <c r="I37" i="7"/>
  <c r="F40" i="7"/>
  <c r="K40" i="7"/>
  <c r="I41" i="7"/>
  <c r="K41" i="7"/>
  <c r="F44" i="7"/>
  <c r="K44" i="7"/>
  <c r="I45" i="7"/>
  <c r="F48" i="7"/>
  <c r="I49" i="7"/>
  <c r="K49" i="7"/>
  <c r="F52" i="7"/>
  <c r="K52" i="7"/>
  <c r="I53" i="7"/>
  <c r="F56" i="7"/>
  <c r="K56" i="7"/>
  <c r="F60" i="7"/>
  <c r="I61" i="7"/>
  <c r="K61" i="7"/>
  <c r="F64" i="7"/>
  <c r="I65" i="7"/>
  <c r="K65" i="7"/>
  <c r="F68" i="7"/>
  <c r="K68" i="7"/>
  <c r="I69" i="7"/>
  <c r="F72" i="7"/>
  <c r="I73" i="7"/>
  <c r="K73" i="7"/>
  <c r="F76" i="7"/>
  <c r="K76" i="7"/>
  <c r="F80" i="7"/>
  <c r="K80" i="7"/>
  <c r="I81" i="7"/>
  <c r="K81" i="7"/>
  <c r="F84" i="7"/>
  <c r="K84" i="7"/>
  <c r="I85" i="7"/>
  <c r="K85" i="7"/>
  <c r="F88" i="7"/>
  <c r="K88" i="7"/>
  <c r="I89" i="7"/>
  <c r="K89" i="7"/>
  <c r="F92" i="7"/>
  <c r="I93" i="7"/>
  <c r="K93" i="7"/>
  <c r="F96" i="7"/>
  <c r="F100" i="7"/>
  <c r="I101" i="7"/>
  <c r="K101" i="7"/>
  <c r="F104" i="7"/>
  <c r="F11" i="7"/>
  <c r="K11" i="7"/>
  <c r="F15" i="7"/>
  <c r="F19" i="7"/>
  <c r="K19" i="7"/>
  <c r="F23" i="7"/>
  <c r="K23" i="7"/>
  <c r="F27" i="7"/>
  <c r="K27" i="7"/>
  <c r="F31" i="7"/>
  <c r="F35" i="7"/>
  <c r="F39" i="7"/>
  <c r="K39" i="7"/>
  <c r="F43" i="7"/>
  <c r="F47" i="7"/>
  <c r="F51" i="7"/>
  <c r="F55" i="7"/>
  <c r="K55" i="7"/>
  <c r="F59" i="7"/>
  <c r="K59" i="7"/>
  <c r="F63" i="7"/>
  <c r="F67" i="7"/>
  <c r="K67" i="7"/>
  <c r="F71" i="7"/>
  <c r="K71" i="7"/>
  <c r="F75" i="7"/>
  <c r="K75" i="7"/>
  <c r="F79" i="7"/>
  <c r="F83" i="7"/>
  <c r="K83" i="7"/>
  <c r="F87" i="7"/>
  <c r="K87" i="7"/>
  <c r="F91" i="7"/>
  <c r="K91" i="7"/>
  <c r="F95" i="7"/>
  <c r="F99" i="7"/>
  <c r="K99" i="7"/>
  <c r="F103" i="7"/>
  <c r="F107" i="7"/>
  <c r="K11" i="11"/>
  <c r="K14" i="11"/>
  <c r="K59" i="11"/>
  <c r="K80" i="11"/>
  <c r="K91" i="11"/>
  <c r="K16" i="11"/>
  <c r="K38" i="11"/>
  <c r="K74" i="11"/>
  <c r="K46" i="11"/>
  <c r="K27" i="11"/>
  <c r="K56" i="11"/>
  <c r="K75" i="11"/>
  <c r="F12" i="11"/>
  <c r="K12" i="11"/>
  <c r="F16" i="11"/>
  <c r="F20" i="11"/>
  <c r="K20" i="11"/>
  <c r="F24" i="11"/>
  <c r="K24" i="11"/>
  <c r="F28" i="11"/>
  <c r="K28" i="11"/>
  <c r="F32" i="11"/>
  <c r="K32" i="11"/>
  <c r="F36" i="11"/>
  <c r="K36" i="11"/>
  <c r="F40" i="11"/>
  <c r="K40" i="11"/>
  <c r="F44" i="11"/>
  <c r="K44" i="11"/>
  <c r="F48" i="11"/>
  <c r="F52" i="11"/>
  <c r="K52" i="11"/>
  <c r="F56" i="11"/>
  <c r="F60" i="11"/>
  <c r="F64" i="11"/>
  <c r="F68" i="11"/>
  <c r="K68" i="11"/>
  <c r="F72" i="11"/>
  <c r="F76" i="11"/>
  <c r="K76" i="11"/>
  <c r="F80" i="11"/>
  <c r="F84" i="11"/>
  <c r="K84" i="11"/>
  <c r="F88" i="11"/>
  <c r="K88" i="11"/>
  <c r="F92" i="11"/>
  <c r="F96" i="11"/>
  <c r="F100" i="11"/>
  <c r="K100" i="11"/>
  <c r="F104" i="11"/>
  <c r="F105" i="11"/>
  <c r="F14" i="11"/>
  <c r="F18" i="11"/>
  <c r="K18" i="11"/>
  <c r="F22" i="11"/>
  <c r="K22" i="11"/>
  <c r="F34" i="11"/>
  <c r="K34" i="11"/>
  <c r="F38" i="11"/>
  <c r="F42" i="11"/>
  <c r="K42" i="11"/>
  <c r="F46" i="11"/>
  <c r="F50" i="11"/>
  <c r="K50" i="11"/>
  <c r="F54" i="11"/>
  <c r="K54" i="11"/>
  <c r="F58" i="11"/>
  <c r="K58" i="11"/>
  <c r="F62" i="11"/>
  <c r="K62" i="11"/>
  <c r="F66" i="11"/>
  <c r="K66" i="11"/>
  <c r="F74" i="11"/>
  <c r="F78" i="11"/>
  <c r="K78" i="11"/>
  <c r="F82" i="11"/>
  <c r="K82" i="11"/>
  <c r="F86" i="11"/>
  <c r="K86" i="11"/>
  <c r="F90" i="11"/>
  <c r="F94" i="11"/>
  <c r="K94" i="11"/>
  <c r="F98" i="11"/>
  <c r="K98" i="11"/>
  <c r="F102" i="11"/>
  <c r="F11" i="11"/>
  <c r="F15" i="11"/>
  <c r="F19" i="11"/>
  <c r="K19" i="11"/>
  <c r="F23" i="11"/>
  <c r="K23" i="11"/>
  <c r="F27" i="11"/>
  <c r="F31" i="11"/>
  <c r="K31" i="11"/>
  <c r="F35" i="11"/>
  <c r="F39" i="11"/>
  <c r="K39" i="11"/>
  <c r="F43" i="11"/>
  <c r="F47" i="11"/>
  <c r="K47" i="11"/>
  <c r="F51" i="11"/>
  <c r="F55" i="11"/>
  <c r="K55" i="11"/>
  <c r="F59" i="11"/>
  <c r="F63" i="11"/>
  <c r="K63" i="11"/>
  <c r="F67" i="11"/>
  <c r="K67" i="11"/>
  <c r="F71" i="11"/>
  <c r="K71" i="11"/>
  <c r="F75" i="11"/>
  <c r="F79" i="11"/>
  <c r="K79" i="11"/>
  <c r="F83" i="11"/>
  <c r="K83" i="11"/>
  <c r="F87" i="11"/>
  <c r="K87" i="11"/>
  <c r="F91" i="11"/>
  <c r="F95" i="11"/>
  <c r="F99" i="11"/>
  <c r="K99" i="11"/>
  <c r="F103" i="11"/>
  <c r="F107" i="11"/>
  <c r="K16" i="13"/>
  <c r="K61" i="13"/>
  <c r="K63" i="13"/>
  <c r="K13" i="13"/>
  <c r="K21" i="13"/>
  <c r="K73" i="13"/>
  <c r="K88" i="13"/>
  <c r="K36" i="13"/>
  <c r="K56" i="13"/>
  <c r="K79" i="13"/>
  <c r="K31" i="13"/>
  <c r="K37" i="13"/>
  <c r="K45" i="13"/>
  <c r="K47" i="13"/>
  <c r="K53" i="13"/>
  <c r="K100" i="13"/>
  <c r="F12" i="13"/>
  <c r="K12" i="13"/>
  <c r="I13" i="13"/>
  <c r="F16" i="13"/>
  <c r="I17" i="13"/>
  <c r="K17" i="13"/>
  <c r="F20" i="13"/>
  <c r="K20" i="13"/>
  <c r="I21" i="13"/>
  <c r="F24" i="13"/>
  <c r="K24" i="13"/>
  <c r="I25" i="13"/>
  <c r="K25" i="13"/>
  <c r="F28" i="13"/>
  <c r="K28" i="13"/>
  <c r="I29" i="13"/>
  <c r="K29" i="13"/>
  <c r="F32" i="13"/>
  <c r="K32" i="13"/>
  <c r="I33" i="13"/>
  <c r="K33" i="13"/>
  <c r="F36" i="13"/>
  <c r="I37" i="13"/>
  <c r="F40" i="13"/>
  <c r="K40" i="13"/>
  <c r="I41" i="13"/>
  <c r="K41" i="13"/>
  <c r="F44" i="13"/>
  <c r="K44" i="13"/>
  <c r="I45" i="13"/>
  <c r="F48" i="13"/>
  <c r="I49" i="13"/>
  <c r="K49" i="13"/>
  <c r="F52" i="13"/>
  <c r="K52" i="13"/>
  <c r="I53" i="13"/>
  <c r="F56" i="13"/>
  <c r="F60" i="13"/>
  <c r="I61" i="13"/>
  <c r="F64" i="13"/>
  <c r="I65" i="13"/>
  <c r="K65" i="13"/>
  <c r="F68" i="13"/>
  <c r="K68" i="13"/>
  <c r="I69" i="13"/>
  <c r="F72" i="13"/>
  <c r="I73" i="13"/>
  <c r="F76" i="13"/>
  <c r="K76" i="13"/>
  <c r="F80" i="13"/>
  <c r="K80" i="13"/>
  <c r="I81" i="13"/>
  <c r="K81" i="13"/>
  <c r="F84" i="13"/>
  <c r="K84" i="13"/>
  <c r="I85" i="13"/>
  <c r="K85" i="13"/>
  <c r="F88" i="13"/>
  <c r="I89" i="13"/>
  <c r="K89" i="13"/>
  <c r="F92" i="13"/>
  <c r="I93" i="13"/>
  <c r="K93" i="13"/>
  <c r="F96" i="13"/>
  <c r="F100" i="13"/>
  <c r="I101" i="13"/>
  <c r="K101" i="13"/>
  <c r="F104" i="13"/>
  <c r="F11" i="13"/>
  <c r="K11" i="13"/>
  <c r="F15" i="13"/>
  <c r="F19" i="13"/>
  <c r="K19" i="13"/>
  <c r="F23" i="13"/>
  <c r="K23" i="13"/>
  <c r="F27" i="13"/>
  <c r="K27" i="13"/>
  <c r="F31" i="13"/>
  <c r="F35" i="13"/>
  <c r="F39" i="13"/>
  <c r="K39" i="13"/>
  <c r="F43" i="13"/>
  <c r="F47" i="13"/>
  <c r="F51" i="13"/>
  <c r="F55" i="13"/>
  <c r="K55" i="13"/>
  <c r="F59" i="13"/>
  <c r="K59" i="13"/>
  <c r="F63" i="13"/>
  <c r="F67" i="13"/>
  <c r="K67" i="13"/>
  <c r="F71" i="13"/>
  <c r="K71" i="13"/>
  <c r="F75" i="13"/>
  <c r="K75" i="13"/>
  <c r="F79" i="13"/>
  <c r="F83" i="13"/>
  <c r="K83" i="13"/>
  <c r="F87" i="13"/>
  <c r="K87" i="13"/>
  <c r="F91" i="13"/>
  <c r="K91" i="13"/>
  <c r="F95" i="13"/>
  <c r="F99" i="13"/>
  <c r="K99" i="13"/>
  <c r="F103" i="13"/>
  <c r="F107" i="13"/>
  <c r="K16" i="15"/>
  <c r="K32" i="15"/>
  <c r="K38" i="15"/>
  <c r="K20" i="15"/>
  <c r="K27" i="15"/>
  <c r="K54" i="15"/>
  <c r="K75" i="15"/>
  <c r="K11" i="15"/>
  <c r="K14" i="15"/>
  <c r="K59" i="15"/>
  <c r="K80" i="15"/>
  <c r="K91" i="15"/>
  <c r="K100" i="15"/>
  <c r="F12" i="15"/>
  <c r="K12" i="15"/>
  <c r="F16" i="15"/>
  <c r="F20" i="15"/>
  <c r="F24" i="15"/>
  <c r="K24" i="15"/>
  <c r="F28" i="15"/>
  <c r="K28" i="15"/>
  <c r="F32" i="15"/>
  <c r="F36" i="15"/>
  <c r="K36" i="15"/>
  <c r="F40" i="15"/>
  <c r="K40" i="15"/>
  <c r="F44" i="15"/>
  <c r="K44" i="15"/>
  <c r="F48" i="15"/>
  <c r="F52" i="15"/>
  <c r="K52" i="15"/>
  <c r="F56" i="15"/>
  <c r="K56" i="15"/>
  <c r="F60" i="15"/>
  <c r="F64" i="15"/>
  <c r="F68" i="15"/>
  <c r="K68" i="15"/>
  <c r="F72" i="15"/>
  <c r="F76" i="15"/>
  <c r="K76" i="15"/>
  <c r="F80" i="15"/>
  <c r="F84" i="15"/>
  <c r="K84" i="15"/>
  <c r="F88" i="15"/>
  <c r="K88" i="15"/>
  <c r="F92" i="15"/>
  <c r="F96" i="15"/>
  <c r="F100" i="15"/>
  <c r="I101" i="15"/>
  <c r="K101" i="15"/>
  <c r="F104" i="15"/>
  <c r="F14" i="15"/>
  <c r="F18" i="15"/>
  <c r="K18" i="15"/>
  <c r="F22" i="15"/>
  <c r="K22" i="15"/>
  <c r="F34" i="15"/>
  <c r="K34" i="15"/>
  <c r="F38" i="15"/>
  <c r="F42" i="15"/>
  <c r="K42" i="15"/>
  <c r="F46" i="15"/>
  <c r="K46" i="15"/>
  <c r="F50" i="15"/>
  <c r="K50" i="15"/>
  <c r="F54" i="15"/>
  <c r="F58" i="15"/>
  <c r="K58" i="15"/>
  <c r="F62" i="15"/>
  <c r="K62" i="15"/>
  <c r="F66" i="15"/>
  <c r="K66" i="15"/>
  <c r="F74" i="15"/>
  <c r="K74" i="15"/>
  <c r="F78" i="15"/>
  <c r="K78" i="15"/>
  <c r="F82" i="15"/>
  <c r="K82" i="15"/>
  <c r="F86" i="15"/>
  <c r="K86" i="15"/>
  <c r="F90" i="15"/>
  <c r="F94" i="15"/>
  <c r="K94" i="15"/>
  <c r="F98" i="15"/>
  <c r="K98" i="15"/>
  <c r="F102" i="15"/>
  <c r="F11" i="15"/>
  <c r="F15" i="15"/>
  <c r="F19" i="15"/>
  <c r="K19" i="15"/>
  <c r="F23" i="15"/>
  <c r="K23" i="15"/>
  <c r="F27" i="15"/>
  <c r="F31" i="15"/>
  <c r="K31" i="15"/>
  <c r="F35" i="15"/>
  <c r="F39" i="15"/>
  <c r="K39" i="15"/>
  <c r="F43" i="15"/>
  <c r="F47" i="15"/>
  <c r="K47" i="15"/>
  <c r="F51" i="15"/>
  <c r="F55" i="15"/>
  <c r="K55" i="15"/>
  <c r="F59" i="15"/>
  <c r="F63" i="15"/>
  <c r="K63" i="15"/>
  <c r="F67" i="15"/>
  <c r="K67" i="15"/>
  <c r="F71" i="15"/>
  <c r="K71" i="15"/>
  <c r="F75" i="15"/>
  <c r="F79" i="15"/>
  <c r="K79" i="15"/>
  <c r="F83" i="15"/>
  <c r="K83" i="15"/>
  <c r="F87" i="15"/>
  <c r="K87" i="15"/>
  <c r="F91" i="15"/>
  <c r="F95" i="15"/>
  <c r="F99" i="15"/>
  <c r="K99" i="15"/>
  <c r="F103" i="15"/>
  <c r="F107" i="15"/>
  <c r="K68" i="2"/>
  <c r="K27" i="2"/>
  <c r="K52" i="2"/>
  <c r="K84" i="2"/>
  <c r="K20" i="2"/>
  <c r="K36" i="2"/>
  <c r="K53" i="2"/>
  <c r="K61" i="2"/>
  <c r="K100" i="2"/>
  <c r="F12" i="2"/>
  <c r="K12" i="2"/>
  <c r="F16" i="2"/>
  <c r="K16" i="2"/>
  <c r="F20" i="2"/>
  <c r="F24" i="2"/>
  <c r="K24" i="2"/>
  <c r="F28" i="2"/>
  <c r="K28" i="2"/>
  <c r="F32" i="2"/>
  <c r="K32" i="2"/>
  <c r="F36" i="2"/>
  <c r="F40" i="2"/>
  <c r="K40" i="2"/>
  <c r="F44" i="2"/>
  <c r="K44" i="2"/>
  <c r="F48" i="2"/>
  <c r="F52" i="2"/>
  <c r="F56" i="2"/>
  <c r="K56" i="2"/>
  <c r="F60" i="2"/>
  <c r="F64" i="2"/>
  <c r="F68" i="2"/>
  <c r="F72" i="2"/>
  <c r="F76" i="2"/>
  <c r="K76" i="2"/>
  <c r="F80" i="2"/>
  <c r="K80" i="2"/>
  <c r="F84" i="2"/>
  <c r="F88" i="2"/>
  <c r="K88" i="2"/>
  <c r="F92" i="2"/>
  <c r="F96" i="2"/>
  <c r="F100" i="2"/>
  <c r="F104" i="2"/>
  <c r="F13" i="2"/>
  <c r="K13" i="2"/>
  <c r="F17" i="2"/>
  <c r="K17" i="2"/>
  <c r="F21" i="2"/>
  <c r="K21" i="2"/>
  <c r="F25" i="2"/>
  <c r="K25" i="2"/>
  <c r="F29" i="2"/>
  <c r="K29" i="2"/>
  <c r="F33" i="2"/>
  <c r="K33" i="2"/>
  <c r="F37" i="2"/>
  <c r="K37" i="2"/>
  <c r="F41" i="2"/>
  <c r="K41" i="2"/>
  <c r="F45" i="2"/>
  <c r="K45" i="2"/>
  <c r="F49" i="2"/>
  <c r="K49" i="2"/>
  <c r="F53" i="2"/>
  <c r="I54" i="2"/>
  <c r="K54" i="2"/>
  <c r="F57" i="2"/>
  <c r="I58" i="2"/>
  <c r="K58" i="2"/>
  <c r="F61" i="2"/>
  <c r="I62" i="2"/>
  <c r="K62" i="2"/>
  <c r="F65" i="2"/>
  <c r="K65" i="2"/>
  <c r="I66" i="2"/>
  <c r="K66" i="2"/>
  <c r="F69" i="2"/>
  <c r="F73" i="2"/>
  <c r="K73" i="2"/>
  <c r="I74" i="2"/>
  <c r="K74" i="2"/>
  <c r="F77" i="2"/>
  <c r="I78" i="2"/>
  <c r="K78" i="2"/>
  <c r="F81" i="2"/>
  <c r="K81" i="2"/>
  <c r="I82" i="2"/>
  <c r="K82" i="2"/>
  <c r="F85" i="2"/>
  <c r="K85" i="2"/>
  <c r="I86" i="2"/>
  <c r="K86" i="2"/>
  <c r="F89" i="2"/>
  <c r="K89" i="2"/>
  <c r="F93" i="2"/>
  <c r="K93" i="2"/>
  <c r="I94" i="2"/>
  <c r="K94" i="2"/>
  <c r="F97" i="2"/>
  <c r="I98" i="2"/>
  <c r="K98" i="2"/>
  <c r="F101" i="2"/>
  <c r="K101" i="2"/>
  <c r="I102" i="2"/>
  <c r="F105" i="2"/>
  <c r="F11" i="2"/>
  <c r="K11" i="2"/>
  <c r="F19" i="2"/>
  <c r="K19" i="2"/>
  <c r="F23" i="2"/>
  <c r="K23" i="2"/>
  <c r="F27" i="2"/>
  <c r="F31" i="2"/>
  <c r="K31" i="2"/>
  <c r="F39" i="2"/>
  <c r="K39" i="2"/>
  <c r="F47" i="2"/>
  <c r="K47" i="2"/>
  <c r="F51" i="2"/>
  <c r="I10" i="20"/>
  <c r="K10" i="20"/>
  <c r="I10" i="13"/>
  <c r="K10" i="13"/>
</calcChain>
</file>

<file path=xl/sharedStrings.xml><?xml version="1.0" encoding="utf-8"?>
<sst xmlns="http://schemas.openxmlformats.org/spreadsheetml/2006/main" count="446" uniqueCount="168">
  <si>
    <t>BK3.217</t>
  </si>
  <si>
    <t>GROSS</t>
  </si>
  <si>
    <t>PER</t>
  </si>
  <si>
    <t>REVENUE</t>
  </si>
  <si>
    <t>U O M</t>
  </si>
  <si>
    <t>BK3.219</t>
  </si>
  <si>
    <t>BK3.221</t>
  </si>
  <si>
    <t>BK3.223</t>
  </si>
  <si>
    <t>BK3.225</t>
  </si>
  <si>
    <t>BK3.227</t>
  </si>
  <si>
    <t>BK3.229</t>
  </si>
  <si>
    <t>BK3.231</t>
  </si>
  <si>
    <t>BK3.233</t>
  </si>
  <si>
    <t>BK3.235</t>
  </si>
  <si>
    <t>BK3.237</t>
  </si>
  <si>
    <t>BK3.239</t>
  </si>
  <si>
    <t>Page</t>
  </si>
  <si>
    <t>LICNO</t>
  </si>
  <si>
    <t>HOSPITAL</t>
  </si>
  <si>
    <t>EMERGENCY ROOM (ACCOUNT 7230)</t>
  </si>
  <si>
    <t>TOTAL REVENUE / VISITS</t>
  </si>
  <si>
    <t>TOTAL OPERATING EXP / VISITS</t>
  </si>
  <si>
    <t>SALARIES AND WAGES / VISITS</t>
  </si>
  <si>
    <t>EMPLOYEE BENEFITS / VISITS</t>
  </si>
  <si>
    <t>PROFESSIONAL FEES / VISITS</t>
  </si>
  <si>
    <t>SUPPLIES EXPENSE / VISITS</t>
  </si>
  <si>
    <t>PURCHASED SERVICES / VISITS</t>
  </si>
  <si>
    <t>DEPRECIATION/RENTAL/LEASE / VISITS</t>
  </si>
  <si>
    <t>OTHER DIRECT EXPENSES / VISITS</t>
  </si>
  <si>
    <t>SALARIES &amp; WAGES / FTE</t>
  </si>
  <si>
    <t>EMPLOYEE BENEFITS / FTE</t>
  </si>
  <si>
    <t>PAID HOURS / VISITS</t>
  </si>
  <si>
    <t>%</t>
  </si>
  <si>
    <t>CHANGE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</si>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</sst>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352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">
        <f>'Emergency Room'!D5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  <c r="J7" s="2"/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32</v>
      </c>
    </row>
    <row r="9" spans="1:11" x14ac:dyDescent="0.2">
      <c r="A9" s="2"/>
      <c r="B9" s="2" t="s">
        <v>17</v>
      </c>
      <c r="C9" s="2" t="s">
        <v>18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Room'!S5,0)</f>
        <v>115102781</v>
      </c>
      <c r="E10" s="6">
        <f>ROUND(+'Emergency Room'!F5,0)</f>
        <v>58721</v>
      </c>
      <c r="F10" s="7">
        <f>IF(D10=0,"",IF(E10=0,"",ROUND(D10/E10,2)))</f>
        <v>1960.16</v>
      </c>
      <c r="G10" s="6">
        <f>ROUND(+'Emergency Room'!S105,0)</f>
        <v>120231456</v>
      </c>
      <c r="H10" s="6">
        <f>ROUND(+'Emergency Room'!F105,0)</f>
        <v>57842</v>
      </c>
      <c r="I10" s="7">
        <f>IF(G10=0,"",IF(H10=0,"",ROUND(G10/H10,2)))</f>
        <v>2078.62</v>
      </c>
      <c r="J10" s="7"/>
      <c r="K10" s="8">
        <f>IF(D10=0,"",IF(E10=0,"",IF(G10=0,"",IF(H10=0,"",ROUND(I10/F10-1,4)))))</f>
        <v>6.0400000000000002E-2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Room'!S6,0)</f>
        <v>42459753</v>
      </c>
      <c r="E11" s="6">
        <f>ROUND(+'Emergency Room'!F6,0)</f>
        <v>18974</v>
      </c>
      <c r="F11" s="7">
        <f t="shared" ref="F11:F74" si="0">IF(D11=0,"",IF(E11=0,"",ROUND(D11/E11,2)))</f>
        <v>2237.79</v>
      </c>
      <c r="G11" s="6">
        <f>ROUND(+'Emergency Room'!S106,0)</f>
        <v>43721498</v>
      </c>
      <c r="H11" s="6">
        <f>ROUND(+'Emergency Room'!F106,0)</f>
        <v>18557</v>
      </c>
      <c r="I11" s="7">
        <f t="shared" ref="I11:I74" si="1">IF(G11=0,"",IF(H11=0,"",ROUND(G11/H11,2)))</f>
        <v>2356.06</v>
      </c>
      <c r="J11" s="7"/>
      <c r="K11" s="8">
        <f t="shared" ref="K11:K74" si="2">IF(D11=0,"",IF(E11=0,"",IF(G11=0,"",IF(H11=0,"",ROUND(I11/F11-1,4)))))</f>
        <v>5.2900000000000003E-2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Room'!S7,0)</f>
        <v>6700682</v>
      </c>
      <c r="E12" s="6">
        <f>ROUND(+'Emergency Room'!F7,0)</f>
        <v>4296</v>
      </c>
      <c r="F12" s="7">
        <f t="shared" si="0"/>
        <v>1559.75</v>
      </c>
      <c r="G12" s="6">
        <f>ROUND(+'Emergency Room'!S107,0)</f>
        <v>6013501</v>
      </c>
      <c r="H12" s="6">
        <f>ROUND(+'Emergency Room'!F107,0)</f>
        <v>4172</v>
      </c>
      <c r="I12" s="7">
        <f t="shared" si="1"/>
        <v>1441.4</v>
      </c>
      <c r="J12" s="7"/>
      <c r="K12" s="8">
        <f t="shared" si="2"/>
        <v>-7.5899999999999995E-2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Room'!S8,0)</f>
        <v>29976776</v>
      </c>
      <c r="E13" s="6">
        <f>ROUND(+'Emergency Room'!F8,0)</f>
        <v>23095</v>
      </c>
      <c r="F13" s="7">
        <f t="shared" si="0"/>
        <v>1297.98</v>
      </c>
      <c r="G13" s="6">
        <f>ROUND(+'Emergency Room'!S108,0)</f>
        <v>31656328</v>
      </c>
      <c r="H13" s="6">
        <f>ROUND(+'Emergency Room'!F108,0)</f>
        <v>23010</v>
      </c>
      <c r="I13" s="7">
        <f t="shared" si="1"/>
        <v>1375.76</v>
      </c>
      <c r="J13" s="7"/>
      <c r="K13" s="8">
        <f t="shared" si="2"/>
        <v>5.9900000000000002E-2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Room'!S9,0)</f>
        <v>41285485</v>
      </c>
      <c r="E14" s="6">
        <f>ROUND(+'Emergency Room'!F9,0)</f>
        <v>32810</v>
      </c>
      <c r="F14" s="7">
        <f t="shared" si="0"/>
        <v>1258.32</v>
      </c>
      <c r="G14" s="6">
        <f>ROUND(+'Emergency Room'!S109,0)</f>
        <v>51966141</v>
      </c>
      <c r="H14" s="6">
        <f>ROUND(+'Emergency Room'!F109,0)</f>
        <v>34825</v>
      </c>
      <c r="I14" s="7">
        <f t="shared" si="1"/>
        <v>1492.21</v>
      </c>
      <c r="J14" s="7"/>
      <c r="K14" s="8">
        <f t="shared" si="2"/>
        <v>0.18590000000000001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Room'!S10,0)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Room'!S110,0)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Room'!S11,0)</f>
        <v>4825195</v>
      </c>
      <c r="E16" s="6">
        <f>ROUND(+'Emergency Room'!F11,0)</f>
        <v>6105</v>
      </c>
      <c r="F16" s="7">
        <f t="shared" si="0"/>
        <v>790.37</v>
      </c>
      <c r="G16" s="6">
        <f>ROUND(+'Emergency Room'!S111,0)</f>
        <v>5257222</v>
      </c>
      <c r="H16" s="6">
        <f>ROUND(+'Emergency Room'!F111,0)</f>
        <v>6078</v>
      </c>
      <c r="I16" s="7">
        <f t="shared" si="1"/>
        <v>864.96</v>
      </c>
      <c r="J16" s="7"/>
      <c r="K16" s="8">
        <f t="shared" si="2"/>
        <v>9.4399999999999998E-2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Room'!S12,0)</f>
        <v>36356043</v>
      </c>
      <c r="E17" s="6">
        <f>ROUND(+'Emergency Room'!F12,0)</f>
        <v>23082</v>
      </c>
      <c r="F17" s="7">
        <f t="shared" si="0"/>
        <v>1575.08</v>
      </c>
      <c r="G17" s="6">
        <f>ROUND(+'Emergency Room'!S112,0)</f>
        <v>35373443</v>
      </c>
      <c r="H17" s="6">
        <f>ROUND(+'Emergency Room'!F112,0)</f>
        <v>21925</v>
      </c>
      <c r="I17" s="7">
        <f t="shared" si="1"/>
        <v>1613.38</v>
      </c>
      <c r="J17" s="7"/>
      <c r="K17" s="8">
        <f t="shared" si="2"/>
        <v>2.4299999999999999E-2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Room'!S13,0)</f>
        <v>3033958</v>
      </c>
      <c r="E18" s="6">
        <f>ROUND(+'Emergency Room'!F13,0)</f>
        <v>6861</v>
      </c>
      <c r="F18" s="7">
        <f t="shared" si="0"/>
        <v>442.2</v>
      </c>
      <c r="G18" s="6">
        <f>ROUND(+'Emergency Room'!S113,0)</f>
        <v>3324102</v>
      </c>
      <c r="H18" s="6">
        <f>ROUND(+'Emergency Room'!F113,0)</f>
        <v>6925</v>
      </c>
      <c r="I18" s="7">
        <f t="shared" si="1"/>
        <v>480.01</v>
      </c>
      <c r="J18" s="7"/>
      <c r="K18" s="8">
        <f t="shared" si="2"/>
        <v>8.5500000000000007E-2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Room'!S14,0)</f>
        <v>52663828</v>
      </c>
      <c r="E19" s="6">
        <f>ROUND(+'Emergency Room'!F14,0)</f>
        <v>50717</v>
      </c>
      <c r="F19" s="7">
        <f t="shared" si="0"/>
        <v>1038.3900000000001</v>
      </c>
      <c r="G19" s="6">
        <f>ROUND(+'Emergency Room'!S114,0)</f>
        <v>62134412</v>
      </c>
      <c r="H19" s="6">
        <f>ROUND(+'Emergency Room'!F114,0)</f>
        <v>50073</v>
      </c>
      <c r="I19" s="7">
        <f t="shared" si="1"/>
        <v>1240.8800000000001</v>
      </c>
      <c r="J19" s="7"/>
      <c r="K19" s="8">
        <f t="shared" si="2"/>
        <v>0.19500000000000001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Room'!S15,0)</f>
        <v>181213998</v>
      </c>
      <c r="E20" s="6">
        <f>ROUND(+'Emergency Room'!F15,0)</f>
        <v>62432</v>
      </c>
      <c r="F20" s="7">
        <f t="shared" si="0"/>
        <v>2902.58</v>
      </c>
      <c r="G20" s="6">
        <f>ROUND(+'Emergency Room'!S115,0)</f>
        <v>201369950</v>
      </c>
      <c r="H20" s="6">
        <f>ROUND(+'Emergency Room'!F115,0)</f>
        <v>66285</v>
      </c>
      <c r="I20" s="7">
        <f t="shared" si="1"/>
        <v>3037.94</v>
      </c>
      <c r="J20" s="7"/>
      <c r="K20" s="8">
        <f t="shared" si="2"/>
        <v>4.6600000000000003E-2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Room'!S16,0)</f>
        <v>131186931</v>
      </c>
      <c r="E21" s="6">
        <f>ROUND(+'Emergency Room'!F16,0)</f>
        <v>53513</v>
      </c>
      <c r="F21" s="7">
        <f t="shared" si="0"/>
        <v>2451.5</v>
      </c>
      <c r="G21" s="6">
        <f>ROUND(+'Emergency Room'!S116,0)</f>
        <v>128732431</v>
      </c>
      <c r="H21" s="6">
        <f>ROUND(+'Emergency Room'!F116,0)</f>
        <v>50107</v>
      </c>
      <c r="I21" s="7">
        <f t="shared" si="1"/>
        <v>2569.15</v>
      </c>
      <c r="J21" s="7"/>
      <c r="K21" s="8">
        <f t="shared" si="2"/>
        <v>4.8000000000000001E-2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Room'!S17,0)</f>
        <v>25291894</v>
      </c>
      <c r="E22" s="6">
        <f>ROUND(+'Emergency Room'!F17,0)</f>
        <v>13574</v>
      </c>
      <c r="F22" s="7">
        <f t="shared" si="0"/>
        <v>1863.26</v>
      </c>
      <c r="G22" s="6">
        <f>ROUND(+'Emergency Room'!S117,0)</f>
        <v>25790278</v>
      </c>
      <c r="H22" s="6">
        <f>ROUND(+'Emergency Room'!F117,0)</f>
        <v>13461</v>
      </c>
      <c r="I22" s="7">
        <f t="shared" si="1"/>
        <v>1915.93</v>
      </c>
      <c r="J22" s="7"/>
      <c r="K22" s="8">
        <f t="shared" si="2"/>
        <v>2.8299999999999999E-2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Room'!S18,0)</f>
        <v>37666585</v>
      </c>
      <c r="E23" s="6">
        <f>ROUND(+'Emergency Room'!F18,0)</f>
        <v>31991</v>
      </c>
      <c r="F23" s="7">
        <f t="shared" si="0"/>
        <v>1177.4100000000001</v>
      </c>
      <c r="G23" s="6">
        <f>ROUND(+'Emergency Room'!S118,0)</f>
        <v>40637848</v>
      </c>
      <c r="H23" s="6">
        <f>ROUND(+'Emergency Room'!F118,0)</f>
        <v>30705</v>
      </c>
      <c r="I23" s="7">
        <f t="shared" si="1"/>
        <v>1323.49</v>
      </c>
      <c r="J23" s="7"/>
      <c r="K23" s="8">
        <f t="shared" si="2"/>
        <v>0.1241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Room'!S19,0)</f>
        <v>17270051</v>
      </c>
      <c r="E24" s="6">
        <f>ROUND(+'Emergency Room'!F19,0)</f>
        <v>25531</v>
      </c>
      <c r="F24" s="7">
        <f t="shared" si="0"/>
        <v>676.43</v>
      </c>
      <c r="G24" s="6">
        <f>ROUND(+'Emergency Room'!S119,0)</f>
        <v>17580461</v>
      </c>
      <c r="H24" s="6">
        <f>ROUND(+'Emergency Room'!F119,0)</f>
        <v>26533</v>
      </c>
      <c r="I24" s="7">
        <f t="shared" si="1"/>
        <v>662.59</v>
      </c>
      <c r="J24" s="7"/>
      <c r="K24" s="8">
        <f t="shared" si="2"/>
        <v>-2.0500000000000001E-2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Room'!S20,0)</f>
        <v>37414770</v>
      </c>
      <c r="E25" s="6">
        <f>ROUND(+'Emergency Room'!F20,0)</f>
        <v>34442</v>
      </c>
      <c r="F25" s="7">
        <f t="shared" si="0"/>
        <v>1086.31</v>
      </c>
      <c r="G25" s="6">
        <f>ROUND(+'Emergency Room'!S120,0)</f>
        <v>39284600</v>
      </c>
      <c r="H25" s="6">
        <f>ROUND(+'Emergency Room'!F120,0)</f>
        <v>30236</v>
      </c>
      <c r="I25" s="7">
        <f t="shared" si="1"/>
        <v>1299.27</v>
      </c>
      <c r="J25" s="7"/>
      <c r="K25" s="8">
        <f t="shared" si="2"/>
        <v>0.19600000000000001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Room'!S21,0)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Room'!S121,0)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Room'!S22,0)</f>
        <v>2940251</v>
      </c>
      <c r="E27" s="6">
        <f>ROUND(+'Emergency Room'!F22,0)</f>
        <v>4038</v>
      </c>
      <c r="F27" s="7">
        <f t="shared" si="0"/>
        <v>728.15</v>
      </c>
      <c r="G27" s="6">
        <f>ROUND(+'Emergency Room'!S122,0)</f>
        <v>3117414</v>
      </c>
      <c r="H27" s="6">
        <f>ROUND(+'Emergency Room'!F122,0)</f>
        <v>4278</v>
      </c>
      <c r="I27" s="7">
        <f t="shared" si="1"/>
        <v>728.71</v>
      </c>
      <c r="J27" s="7"/>
      <c r="K27" s="8">
        <f t="shared" si="2"/>
        <v>8.0000000000000004E-4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Room'!S23,0)</f>
        <v>5388188</v>
      </c>
      <c r="E28" s="6">
        <f>ROUND(+'Emergency Room'!F23,0)</f>
        <v>8242</v>
      </c>
      <c r="F28" s="7">
        <f t="shared" si="0"/>
        <v>653.75</v>
      </c>
      <c r="G28" s="6">
        <f>ROUND(+'Emergency Room'!S123,0)</f>
        <v>8436622</v>
      </c>
      <c r="H28" s="6">
        <f>ROUND(+'Emergency Room'!F123,0)</f>
        <v>8004</v>
      </c>
      <c r="I28" s="7">
        <f t="shared" si="1"/>
        <v>1054.05</v>
      </c>
      <c r="J28" s="7"/>
      <c r="K28" s="8">
        <f t="shared" si="2"/>
        <v>0.61229999999999996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Room'!S24,0)</f>
        <v>21884847</v>
      </c>
      <c r="E29" s="6">
        <f>ROUND(+'Emergency Room'!F24,0)</f>
        <v>19915</v>
      </c>
      <c r="F29" s="7">
        <f t="shared" si="0"/>
        <v>1098.9100000000001</v>
      </c>
      <c r="G29" s="6">
        <f>ROUND(+'Emergency Room'!S124,0)</f>
        <v>22387061</v>
      </c>
      <c r="H29" s="6">
        <f>ROUND(+'Emergency Room'!F124,0)</f>
        <v>19217</v>
      </c>
      <c r="I29" s="7">
        <f t="shared" si="1"/>
        <v>1164.96</v>
      </c>
      <c r="J29" s="7"/>
      <c r="K29" s="8">
        <f t="shared" si="2"/>
        <v>6.0100000000000001E-2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Room'!S25,0)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Room'!S125,0)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Room'!S26,0)</f>
        <v>3571226</v>
      </c>
      <c r="E31" s="6">
        <f>ROUND(+'Emergency Room'!F26,0)</f>
        <v>3576</v>
      </c>
      <c r="F31" s="7">
        <f t="shared" si="0"/>
        <v>998.66</v>
      </c>
      <c r="G31" s="6">
        <f>ROUND(+'Emergency Room'!S126,0)</f>
        <v>3835968</v>
      </c>
      <c r="H31" s="6">
        <f>ROUND(+'Emergency Room'!F126,0)</f>
        <v>3320</v>
      </c>
      <c r="I31" s="7">
        <f t="shared" si="1"/>
        <v>1155.4100000000001</v>
      </c>
      <c r="J31" s="7"/>
      <c r="K31" s="8">
        <f t="shared" si="2"/>
        <v>0.157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Room'!S27,0)</f>
        <v>60072380</v>
      </c>
      <c r="E32" s="6">
        <f>ROUND(+'Emergency Room'!F27,0)</f>
        <v>75928</v>
      </c>
      <c r="F32" s="7">
        <f t="shared" si="0"/>
        <v>791.18</v>
      </c>
      <c r="G32" s="6">
        <f>ROUND(+'Emergency Room'!S127,0)</f>
        <v>62533305</v>
      </c>
      <c r="H32" s="6">
        <f>ROUND(+'Emergency Room'!F127,0)</f>
        <v>70630</v>
      </c>
      <c r="I32" s="7">
        <f t="shared" si="1"/>
        <v>885.36</v>
      </c>
      <c r="J32" s="7"/>
      <c r="K32" s="8">
        <f t="shared" si="2"/>
        <v>0.11899999999999999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Room'!S28,0)</f>
        <v>66183381</v>
      </c>
      <c r="E33" s="6">
        <f>ROUND(+'Emergency Room'!F28,0)</f>
        <v>32614</v>
      </c>
      <c r="F33" s="7">
        <f t="shared" si="0"/>
        <v>2029.29</v>
      </c>
      <c r="G33" s="6">
        <f>ROUND(+'Emergency Room'!S128,0)</f>
        <v>66022696</v>
      </c>
      <c r="H33" s="6">
        <f>ROUND(+'Emergency Room'!F128,0)</f>
        <v>30140</v>
      </c>
      <c r="I33" s="7">
        <f t="shared" si="1"/>
        <v>2190.5300000000002</v>
      </c>
      <c r="J33" s="7"/>
      <c r="K33" s="8">
        <f t="shared" si="2"/>
        <v>7.9500000000000001E-2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Room'!S29,0)</f>
        <v>16327574</v>
      </c>
      <c r="E34" s="6">
        <f>ROUND(+'Emergency Room'!F29,0)</f>
        <v>15007</v>
      </c>
      <c r="F34" s="7">
        <f t="shared" si="0"/>
        <v>1088</v>
      </c>
      <c r="G34" s="6">
        <f>ROUND(+'Emergency Room'!S129,0)</f>
        <v>20834373</v>
      </c>
      <c r="H34" s="6">
        <f>ROUND(+'Emergency Room'!F129,0)</f>
        <v>15433</v>
      </c>
      <c r="I34" s="7">
        <f t="shared" si="1"/>
        <v>1349.99</v>
      </c>
      <c r="J34" s="7"/>
      <c r="K34" s="8">
        <f t="shared" si="2"/>
        <v>0.24079999999999999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Room'!S30,0)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Room'!S130,0)</f>
        <v>2743793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Room'!S31,0)</f>
        <v>226019</v>
      </c>
      <c r="E36" s="6">
        <f>ROUND(+'Emergency Room'!F31,0)</f>
        <v>342</v>
      </c>
      <c r="F36" s="7">
        <f t="shared" si="0"/>
        <v>660.87</v>
      </c>
      <c r="G36" s="6">
        <f>ROUND(+'Emergency Room'!S131,0)</f>
        <v>253483</v>
      </c>
      <c r="H36" s="6">
        <f>ROUND(+'Emergency Room'!F131,0)</f>
        <v>333</v>
      </c>
      <c r="I36" s="7">
        <f t="shared" si="1"/>
        <v>761.21</v>
      </c>
      <c r="J36" s="7"/>
      <c r="K36" s="8">
        <f t="shared" si="2"/>
        <v>0.15179999999999999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Room'!S32,0)</f>
        <v>220135375</v>
      </c>
      <c r="E37" s="6">
        <f>ROUND(+'Emergency Room'!F32,0)</f>
        <v>68314</v>
      </c>
      <c r="F37" s="7">
        <f t="shared" si="0"/>
        <v>3222.4</v>
      </c>
      <c r="G37" s="6">
        <f>ROUND(+'Emergency Room'!S132,0)</f>
        <v>250431207</v>
      </c>
      <c r="H37" s="6">
        <f>ROUND(+'Emergency Room'!F132,0)</f>
        <v>67400</v>
      </c>
      <c r="I37" s="7">
        <f t="shared" si="1"/>
        <v>3715.6</v>
      </c>
      <c r="J37" s="7"/>
      <c r="K37" s="8">
        <f t="shared" si="2"/>
        <v>0.15310000000000001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Room'!S33,0)</f>
        <v>743925</v>
      </c>
      <c r="E38" s="6">
        <f>ROUND(+'Emergency Room'!F33,0)</f>
        <v>431</v>
      </c>
      <c r="F38" s="7">
        <f t="shared" si="0"/>
        <v>1726.04</v>
      </c>
      <c r="G38" s="6">
        <f>ROUND(+'Emergency Room'!S133,0)</f>
        <v>916744</v>
      </c>
      <c r="H38" s="6">
        <f>ROUND(+'Emergency Room'!F133,0)</f>
        <v>530</v>
      </c>
      <c r="I38" s="7">
        <f t="shared" si="1"/>
        <v>1729.71</v>
      </c>
      <c r="J38" s="7"/>
      <c r="K38" s="8">
        <f t="shared" si="2"/>
        <v>2.0999999999999999E-3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Room'!S34,0)</f>
        <v>172500059</v>
      </c>
      <c r="E39" s="6">
        <f>ROUND(+'Emergency Room'!F34,0)</f>
        <v>92075</v>
      </c>
      <c r="F39" s="7">
        <f t="shared" si="0"/>
        <v>1873.47</v>
      </c>
      <c r="G39" s="6">
        <f>ROUND(+'Emergency Room'!S134,0)</f>
        <v>185417374</v>
      </c>
      <c r="H39" s="6">
        <f>ROUND(+'Emergency Room'!F134,0)</f>
        <v>91784</v>
      </c>
      <c r="I39" s="7">
        <f t="shared" si="1"/>
        <v>2020.15</v>
      </c>
      <c r="J39" s="7"/>
      <c r="K39" s="8">
        <f t="shared" si="2"/>
        <v>7.8299999999999995E-2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Room'!S35,0)</f>
        <v>20058316</v>
      </c>
      <c r="E40" s="6">
        <f>ROUND(+'Emergency Room'!F35,0)</f>
        <v>8481</v>
      </c>
      <c r="F40" s="7">
        <f t="shared" si="0"/>
        <v>2365.09</v>
      </c>
      <c r="G40" s="6">
        <f>ROUND(+'Emergency Room'!S135,0)</f>
        <v>18068586</v>
      </c>
      <c r="H40" s="6">
        <f>ROUND(+'Emergency Room'!F135,0)</f>
        <v>9140</v>
      </c>
      <c r="I40" s="7">
        <f t="shared" si="1"/>
        <v>1976.87</v>
      </c>
      <c r="J40" s="7"/>
      <c r="K40" s="8">
        <f t="shared" si="2"/>
        <v>-0.1641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Room'!S36,0)</f>
        <v>4082646</v>
      </c>
      <c r="E41" s="6">
        <f>ROUND(+'Emergency Room'!F36,0)</f>
        <v>3796</v>
      </c>
      <c r="F41" s="7">
        <f t="shared" si="0"/>
        <v>1075.51</v>
      </c>
      <c r="G41" s="6">
        <f>ROUND(+'Emergency Room'!S136,0)</f>
        <v>3933772</v>
      </c>
      <c r="H41" s="6">
        <f>ROUND(+'Emergency Room'!F136,0)</f>
        <v>3619</v>
      </c>
      <c r="I41" s="7">
        <f t="shared" si="1"/>
        <v>1086.98</v>
      </c>
      <c r="J41" s="7"/>
      <c r="K41" s="8">
        <f t="shared" si="2"/>
        <v>1.0699999999999999E-2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Room'!S37,0)</f>
        <v>48249336</v>
      </c>
      <c r="E42" s="6">
        <f>ROUND(+'Emergency Room'!F37,0)</f>
        <v>32262</v>
      </c>
      <c r="F42" s="7">
        <f t="shared" si="0"/>
        <v>1495.55</v>
      </c>
      <c r="G42" s="6">
        <f>ROUND(+'Emergency Room'!S137,0)</f>
        <v>48656500</v>
      </c>
      <c r="H42" s="6">
        <f>ROUND(+'Emergency Room'!F137,0)</f>
        <v>30856</v>
      </c>
      <c r="I42" s="7">
        <f t="shared" si="1"/>
        <v>1576.89</v>
      </c>
      <c r="J42" s="7"/>
      <c r="K42" s="8">
        <f t="shared" si="2"/>
        <v>5.4399999999999997E-2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Room'!S38,0)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Room'!S138,0)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Room'!S39,0)</f>
        <v>15186907</v>
      </c>
      <c r="E44" s="6">
        <f>ROUND(+'Emergency Room'!F39,0)</f>
        <v>19488</v>
      </c>
      <c r="F44" s="7">
        <f t="shared" si="0"/>
        <v>779.3</v>
      </c>
      <c r="G44" s="6">
        <f>ROUND(+'Emergency Room'!S139,0)</f>
        <v>15699467</v>
      </c>
      <c r="H44" s="6">
        <f>ROUND(+'Emergency Room'!F139,0)</f>
        <v>17517</v>
      </c>
      <c r="I44" s="7">
        <f t="shared" si="1"/>
        <v>896.24</v>
      </c>
      <c r="J44" s="7"/>
      <c r="K44" s="8">
        <f t="shared" si="2"/>
        <v>0.15010000000000001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Room'!S40,0)</f>
        <v>6414916</v>
      </c>
      <c r="E45" s="6">
        <f>ROUND(+'Emergency Room'!F40,0)</f>
        <v>3940</v>
      </c>
      <c r="F45" s="7">
        <f t="shared" si="0"/>
        <v>1628.15</v>
      </c>
      <c r="G45" s="6">
        <f>ROUND(+'Emergency Room'!S140,0)</f>
        <v>6839028</v>
      </c>
      <c r="H45" s="6">
        <f>ROUND(+'Emergency Room'!F140,0)</f>
        <v>3738</v>
      </c>
      <c r="I45" s="7">
        <f t="shared" si="1"/>
        <v>1829.6</v>
      </c>
      <c r="J45" s="7"/>
      <c r="K45" s="8">
        <f t="shared" si="2"/>
        <v>0.1237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Room'!S41,0)</f>
        <v>9273493</v>
      </c>
      <c r="E46" s="6">
        <f>ROUND(+'Emergency Room'!F41,0)</f>
        <v>16213</v>
      </c>
      <c r="F46" s="7">
        <f t="shared" si="0"/>
        <v>571.98</v>
      </c>
      <c r="G46" s="6">
        <f>ROUND(+'Emergency Room'!S141,0)</f>
        <v>10092226</v>
      </c>
      <c r="H46" s="6">
        <f>ROUND(+'Emergency Room'!F141,0)</f>
        <v>16383</v>
      </c>
      <c r="I46" s="7">
        <f t="shared" si="1"/>
        <v>616.02</v>
      </c>
      <c r="J46" s="7"/>
      <c r="K46" s="8">
        <f t="shared" si="2"/>
        <v>7.6999999999999999E-2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Room'!S42,0)</f>
        <v>589920</v>
      </c>
      <c r="E47" s="6">
        <f>ROUND(+'Emergency Room'!F42,0)</f>
        <v>1141</v>
      </c>
      <c r="F47" s="7">
        <f t="shared" si="0"/>
        <v>517.02</v>
      </c>
      <c r="G47" s="6">
        <f>ROUND(+'Emergency Room'!S142,0)</f>
        <v>477874</v>
      </c>
      <c r="H47" s="6">
        <f>ROUND(+'Emergency Room'!F142,0)</f>
        <v>1014</v>
      </c>
      <c r="I47" s="7">
        <f t="shared" si="1"/>
        <v>471.28</v>
      </c>
      <c r="J47" s="7"/>
      <c r="K47" s="8">
        <f t="shared" si="2"/>
        <v>-8.8499999999999995E-2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Room'!S43,0)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Room'!S143,0)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Room'!S44,0)</f>
        <v>102922486</v>
      </c>
      <c r="E49" s="6">
        <f>ROUND(+'Emergency Room'!F44,0)</f>
        <v>55947</v>
      </c>
      <c r="F49" s="7">
        <f t="shared" si="0"/>
        <v>1839.64</v>
      </c>
      <c r="G49" s="6">
        <f>ROUND(+'Emergency Room'!S144,0)</f>
        <v>59688790</v>
      </c>
      <c r="H49" s="6">
        <f>ROUND(+'Emergency Room'!F144,0)</f>
        <v>27791</v>
      </c>
      <c r="I49" s="7">
        <f t="shared" si="1"/>
        <v>2147.77</v>
      </c>
      <c r="J49" s="7"/>
      <c r="K49" s="8">
        <f t="shared" si="2"/>
        <v>0.16750000000000001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Room'!S45,0)</f>
        <v>41112390</v>
      </c>
      <c r="E50" s="6">
        <f>ROUND(+'Emergency Room'!F45,0)</f>
        <v>23487</v>
      </c>
      <c r="F50" s="7">
        <f t="shared" si="0"/>
        <v>1750.43</v>
      </c>
      <c r="G50" s="6">
        <f>ROUND(+'Emergency Room'!S145,0)</f>
        <v>42193180</v>
      </c>
      <c r="H50" s="6">
        <f>ROUND(+'Emergency Room'!F145,0)</f>
        <v>22976</v>
      </c>
      <c r="I50" s="7">
        <f t="shared" si="1"/>
        <v>1836.4</v>
      </c>
      <c r="J50" s="7"/>
      <c r="K50" s="8">
        <f t="shared" si="2"/>
        <v>4.9099999999999998E-2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Room'!S46,0)</f>
        <v>2704833</v>
      </c>
      <c r="E51" s="6">
        <f>ROUND(+'Emergency Room'!F46,0)</f>
        <v>3428</v>
      </c>
      <c r="F51" s="7">
        <f t="shared" si="0"/>
        <v>789.04</v>
      </c>
      <c r="G51" s="6">
        <f>ROUND(+'Emergency Room'!S146,0)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Room'!S47,0)</f>
        <v>61099982</v>
      </c>
      <c r="E52" s="6">
        <f>ROUND(+'Emergency Room'!F47,0)</f>
        <v>33832</v>
      </c>
      <c r="F52" s="7">
        <f t="shared" si="0"/>
        <v>1805.98</v>
      </c>
      <c r="G52" s="6">
        <f>ROUND(+'Emergency Room'!S147,0)</f>
        <v>71938624</v>
      </c>
      <c r="H52" s="6">
        <f>ROUND(+'Emergency Room'!F147,0)</f>
        <v>33942</v>
      </c>
      <c r="I52" s="7">
        <f t="shared" si="1"/>
        <v>2119.46</v>
      </c>
      <c r="J52" s="7"/>
      <c r="K52" s="8">
        <f t="shared" si="2"/>
        <v>0.1736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Room'!S48,0)</f>
        <v>84181368</v>
      </c>
      <c r="E53" s="6">
        <f>ROUND(+'Emergency Room'!F48,0)</f>
        <v>45286</v>
      </c>
      <c r="F53" s="7">
        <f t="shared" si="0"/>
        <v>1858.88</v>
      </c>
      <c r="G53" s="6">
        <f>ROUND(+'Emergency Room'!S148,0)</f>
        <v>87528878</v>
      </c>
      <c r="H53" s="6">
        <f>ROUND(+'Emergency Room'!F148,0)</f>
        <v>44098</v>
      </c>
      <c r="I53" s="7">
        <f t="shared" si="1"/>
        <v>1984.87</v>
      </c>
      <c r="J53" s="7"/>
      <c r="K53" s="8">
        <f t="shared" si="2"/>
        <v>6.7799999999999999E-2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Room'!S49,0)</f>
        <v>91869849</v>
      </c>
      <c r="E54" s="6">
        <f>ROUND(+'Emergency Room'!F49,0)</f>
        <v>46544</v>
      </c>
      <c r="F54" s="7">
        <f t="shared" si="0"/>
        <v>1973.83</v>
      </c>
      <c r="G54" s="6">
        <f>ROUND(+'Emergency Room'!S149,0)</f>
        <v>91750757</v>
      </c>
      <c r="H54" s="6">
        <f>ROUND(+'Emergency Room'!F149,0)</f>
        <v>44614</v>
      </c>
      <c r="I54" s="7">
        <f t="shared" si="1"/>
        <v>2056.5500000000002</v>
      </c>
      <c r="J54" s="7"/>
      <c r="K54" s="8">
        <f t="shared" si="2"/>
        <v>4.19E-2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Room'!S50,0)</f>
        <v>13579452</v>
      </c>
      <c r="E55" s="6">
        <f>ROUND(+'Emergency Room'!F50,0)</f>
        <v>12324</v>
      </c>
      <c r="F55" s="7">
        <f t="shared" si="0"/>
        <v>1101.8699999999999</v>
      </c>
      <c r="G55" s="6">
        <f>ROUND(+'Emergency Room'!S150,0)</f>
        <v>15410113</v>
      </c>
      <c r="H55" s="6">
        <f>ROUND(+'Emergency Room'!F150,0)</f>
        <v>12665</v>
      </c>
      <c r="I55" s="7">
        <f t="shared" si="1"/>
        <v>1216.75</v>
      </c>
      <c r="J55" s="7"/>
      <c r="K55" s="8">
        <f t="shared" si="2"/>
        <v>0.1043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Room'!S51,0)</f>
        <v>927104</v>
      </c>
      <c r="E56" s="6">
        <f>ROUND(+'Emergency Room'!F51,0)</f>
        <v>2191</v>
      </c>
      <c r="F56" s="7">
        <f t="shared" si="0"/>
        <v>423.14</v>
      </c>
      <c r="G56" s="6">
        <f>ROUND(+'Emergency Room'!S151,0)</f>
        <v>1125031</v>
      </c>
      <c r="H56" s="6">
        <f>ROUND(+'Emergency Room'!F151,0)</f>
        <v>2185</v>
      </c>
      <c r="I56" s="7">
        <f t="shared" si="1"/>
        <v>514.89</v>
      </c>
      <c r="J56" s="7"/>
      <c r="K56" s="8">
        <f t="shared" si="2"/>
        <v>0.21679999999999999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Room'!S52,0)</f>
        <v>78335223</v>
      </c>
      <c r="E57" s="6">
        <f>ROUND(+'Emergency Room'!F52,0)</f>
        <v>0</v>
      </c>
      <c r="F57" s="7" t="str">
        <f t="shared" si="0"/>
        <v/>
      </c>
      <c r="G57" s="6">
        <f>ROUND(+'Emergency Room'!S152,0)</f>
        <v>80112244</v>
      </c>
      <c r="H57" s="6">
        <f>ROUND(+'Emergency Room'!F152,0)</f>
        <v>34774</v>
      </c>
      <c r="I57" s="7">
        <f t="shared" si="1"/>
        <v>2303.8000000000002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Room'!S53,0)</f>
        <v>74453128</v>
      </c>
      <c r="E58" s="6">
        <f>ROUND(+'Emergency Room'!F53,0)</f>
        <v>64776</v>
      </c>
      <c r="F58" s="7">
        <f t="shared" si="0"/>
        <v>1149.3900000000001</v>
      </c>
      <c r="G58" s="6">
        <f>ROUND(+'Emergency Room'!S153,0)</f>
        <v>93409855</v>
      </c>
      <c r="H58" s="6">
        <f>ROUND(+'Emergency Room'!F153,0)</f>
        <v>62795</v>
      </c>
      <c r="I58" s="7">
        <f t="shared" si="1"/>
        <v>1487.54</v>
      </c>
      <c r="J58" s="7"/>
      <c r="K58" s="8">
        <f t="shared" si="2"/>
        <v>0.29420000000000002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Room'!S54,0)</f>
        <v>10930777</v>
      </c>
      <c r="E59" s="6">
        <f>ROUND(+'Emergency Room'!F54,0)</f>
        <v>11554</v>
      </c>
      <c r="F59" s="7">
        <f t="shared" si="0"/>
        <v>946.06</v>
      </c>
      <c r="G59" s="6">
        <f>ROUND(+'Emergency Room'!S154,0)</f>
        <v>10692511</v>
      </c>
      <c r="H59" s="6">
        <f>ROUND(+'Emergency Room'!F154,0)</f>
        <v>11102</v>
      </c>
      <c r="I59" s="7">
        <f t="shared" si="1"/>
        <v>963.12</v>
      </c>
      <c r="J59" s="7"/>
      <c r="K59" s="8">
        <f t="shared" si="2"/>
        <v>1.7999999999999999E-2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Room'!S55,0)</f>
        <v>1863700</v>
      </c>
      <c r="E60" s="6">
        <f>ROUND(+'Emergency Room'!F55,0)</f>
        <v>1394</v>
      </c>
      <c r="F60" s="7">
        <f t="shared" si="0"/>
        <v>1336.94</v>
      </c>
      <c r="G60" s="6">
        <f>ROUND(+'Emergency Room'!S155,0)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Room'!S56,0)</f>
        <v>56556339</v>
      </c>
      <c r="E61" s="6">
        <f>ROUND(+'Emergency Room'!F56,0)</f>
        <v>69987</v>
      </c>
      <c r="F61" s="7">
        <f t="shared" si="0"/>
        <v>808.1</v>
      </c>
      <c r="G61" s="6">
        <f>ROUND(+'Emergency Room'!S156,0)</f>
        <v>94591966</v>
      </c>
      <c r="H61" s="6">
        <f>ROUND(+'Emergency Room'!F156,0)</f>
        <v>69149</v>
      </c>
      <c r="I61" s="7">
        <f t="shared" si="1"/>
        <v>1367.94</v>
      </c>
      <c r="J61" s="7"/>
      <c r="K61" s="8">
        <f t="shared" si="2"/>
        <v>0.69279999999999997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Room'!S57,0)</f>
        <v>62244851</v>
      </c>
      <c r="E62" s="6">
        <f>ROUND(+'Emergency Room'!F57,0)</f>
        <v>58187</v>
      </c>
      <c r="F62" s="7">
        <f t="shared" si="0"/>
        <v>1069.74</v>
      </c>
      <c r="G62" s="6">
        <f>ROUND(+'Emergency Room'!S157,0)</f>
        <v>71153071</v>
      </c>
      <c r="H62" s="6">
        <f>ROUND(+'Emergency Room'!F157,0)</f>
        <v>57936</v>
      </c>
      <c r="I62" s="7">
        <f t="shared" si="1"/>
        <v>1228.1300000000001</v>
      </c>
      <c r="J62" s="7"/>
      <c r="K62" s="8">
        <f t="shared" si="2"/>
        <v>0.14810000000000001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Room'!S58,0)</f>
        <v>6347477</v>
      </c>
      <c r="E63" s="6">
        <f>ROUND(+'Emergency Room'!F58,0)</f>
        <v>7936</v>
      </c>
      <c r="F63" s="7">
        <f t="shared" si="0"/>
        <v>799.83</v>
      </c>
      <c r="G63" s="6">
        <f>ROUND(+'Emergency Room'!S158,0)</f>
        <v>6636423</v>
      </c>
      <c r="H63" s="6">
        <f>ROUND(+'Emergency Room'!F158,0)</f>
        <v>8255</v>
      </c>
      <c r="I63" s="7">
        <f t="shared" si="1"/>
        <v>803.93</v>
      </c>
      <c r="J63" s="7"/>
      <c r="K63" s="8">
        <f t="shared" si="2"/>
        <v>5.1000000000000004E-3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Room'!S59,0)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Room'!S159,0)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Room'!S60,0)</f>
        <v>5798023</v>
      </c>
      <c r="E65" s="6">
        <f>ROUND(+'Emergency Room'!F60,0)</f>
        <v>3883</v>
      </c>
      <c r="F65" s="7">
        <f t="shared" si="0"/>
        <v>1493.18</v>
      </c>
      <c r="G65" s="6">
        <f>ROUND(+'Emergency Room'!S160,0)</f>
        <v>4375470</v>
      </c>
      <c r="H65" s="6">
        <f>ROUND(+'Emergency Room'!F160,0)</f>
        <v>3530</v>
      </c>
      <c r="I65" s="7">
        <f t="shared" si="1"/>
        <v>1239.51</v>
      </c>
      <c r="J65" s="7"/>
      <c r="K65" s="8">
        <f t="shared" si="2"/>
        <v>-0.1699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Room'!S61,0)</f>
        <v>29607569</v>
      </c>
      <c r="E66" s="6">
        <f>ROUND(+'Emergency Room'!F61,0)</f>
        <v>18877</v>
      </c>
      <c r="F66" s="7">
        <f t="shared" si="0"/>
        <v>1568.45</v>
      </c>
      <c r="G66" s="6">
        <f>ROUND(+'Emergency Room'!S161,0)</f>
        <v>29397387</v>
      </c>
      <c r="H66" s="6">
        <f>ROUND(+'Emergency Room'!F161,0)</f>
        <v>17962</v>
      </c>
      <c r="I66" s="7">
        <f t="shared" si="1"/>
        <v>1636.64</v>
      </c>
      <c r="J66" s="7"/>
      <c r="K66" s="8">
        <f t="shared" si="2"/>
        <v>4.3499999999999997E-2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Room'!S62,0)</f>
        <v>2190223</v>
      </c>
      <c r="E67" s="6">
        <f>ROUND(+'Emergency Room'!F62,0)</f>
        <v>2810</v>
      </c>
      <c r="F67" s="7">
        <f t="shared" si="0"/>
        <v>779.44</v>
      </c>
      <c r="G67" s="6">
        <f>ROUND(+'Emergency Room'!S162,0)</f>
        <v>2293250</v>
      </c>
      <c r="H67" s="6">
        <f>ROUND(+'Emergency Room'!F162,0)</f>
        <v>2752</v>
      </c>
      <c r="I67" s="7">
        <f t="shared" si="1"/>
        <v>833.3</v>
      </c>
      <c r="J67" s="7"/>
      <c r="K67" s="8">
        <f t="shared" si="2"/>
        <v>6.9099999999999995E-2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Room'!S63,0)</f>
        <v>83577307</v>
      </c>
      <c r="E68" s="6">
        <f>ROUND(+'Emergency Room'!F63,0)</f>
        <v>38830</v>
      </c>
      <c r="F68" s="7">
        <f t="shared" si="0"/>
        <v>2152.39</v>
      </c>
      <c r="G68" s="6">
        <f>ROUND(+'Emergency Room'!S163,0)</f>
        <v>187196671</v>
      </c>
      <c r="H68" s="6">
        <f>ROUND(+'Emergency Room'!F163,0)</f>
        <v>74202</v>
      </c>
      <c r="I68" s="7">
        <f t="shared" si="1"/>
        <v>2522.8000000000002</v>
      </c>
      <c r="J68" s="7"/>
      <c r="K68" s="8">
        <f t="shared" si="2"/>
        <v>0.1721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Room'!S64,0)</f>
        <v>18831232</v>
      </c>
      <c r="E69" s="6">
        <f>ROUND(+'Emergency Room'!F64,0)</f>
        <v>17272</v>
      </c>
      <c r="F69" s="7">
        <f t="shared" si="0"/>
        <v>1090.28</v>
      </c>
      <c r="G69" s="6">
        <f>ROUND(+'Emergency Room'!S164,0)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Room'!S65,0)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Room'!S165,0)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Room'!S66,0)</f>
        <v>2438882</v>
      </c>
      <c r="E71" s="6">
        <f>ROUND(+'Emergency Room'!F66,0)</f>
        <v>2460</v>
      </c>
      <c r="F71" s="7">
        <f t="shared" si="0"/>
        <v>991.42</v>
      </c>
      <c r="G71" s="6">
        <f>ROUND(+'Emergency Room'!S166,0)</f>
        <v>2785241</v>
      </c>
      <c r="H71" s="6">
        <f>ROUND(+'Emergency Room'!F166,0)</f>
        <v>2594</v>
      </c>
      <c r="I71" s="7">
        <f t="shared" si="1"/>
        <v>1073.72</v>
      </c>
      <c r="J71" s="7"/>
      <c r="K71" s="8">
        <f t="shared" si="2"/>
        <v>8.3000000000000004E-2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Room'!S67,0)</f>
        <v>122217722</v>
      </c>
      <c r="E72" s="6">
        <f>ROUND(+'Emergency Room'!F67,0)</f>
        <v>0</v>
      </c>
      <c r="F72" s="7" t="str">
        <f t="shared" si="0"/>
        <v/>
      </c>
      <c r="G72" s="6">
        <f>ROUND(+'Emergency Room'!S167,0)</f>
        <v>130272230</v>
      </c>
      <c r="H72" s="6">
        <f>ROUND(+'Emergency Room'!F167,0)</f>
        <v>66621</v>
      </c>
      <c r="I72" s="7">
        <f t="shared" si="1"/>
        <v>1955.42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Room'!S68,0)</f>
        <v>58548922</v>
      </c>
      <c r="E73" s="6">
        <f>ROUND(+'Emergency Room'!F68,0)</f>
        <v>59206</v>
      </c>
      <c r="F73" s="7">
        <f t="shared" si="0"/>
        <v>988.9</v>
      </c>
      <c r="G73" s="6">
        <f>ROUND(+'Emergency Room'!S168,0)</f>
        <v>72228002</v>
      </c>
      <c r="H73" s="6">
        <f>ROUND(+'Emergency Room'!F168,0)</f>
        <v>68337</v>
      </c>
      <c r="I73" s="7">
        <f t="shared" si="1"/>
        <v>1056.94</v>
      </c>
      <c r="J73" s="7"/>
      <c r="K73" s="8">
        <f t="shared" si="2"/>
        <v>6.88E-2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Room'!S69,0)</f>
        <v>108474348</v>
      </c>
      <c r="E74" s="6">
        <f>ROUND(+'Emergency Room'!F69,0)</f>
        <v>71543</v>
      </c>
      <c r="F74" s="7">
        <f t="shared" si="0"/>
        <v>1516.21</v>
      </c>
      <c r="G74" s="6">
        <f>ROUND(+'Emergency Room'!S169,0)</f>
        <v>122960546</v>
      </c>
      <c r="H74" s="6">
        <f>ROUND(+'Emergency Room'!F169,0)</f>
        <v>73963</v>
      </c>
      <c r="I74" s="7">
        <f t="shared" si="1"/>
        <v>1662.46</v>
      </c>
      <c r="J74" s="7"/>
      <c r="K74" s="8">
        <f t="shared" si="2"/>
        <v>9.6500000000000002E-2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Room'!S70,0)</f>
        <v>99036989</v>
      </c>
      <c r="E75" s="6">
        <f>ROUND(+'Emergency Room'!F70,0)</f>
        <v>54074</v>
      </c>
      <c r="F75" s="7">
        <f t="shared" ref="F75:F107" si="3">IF(D75=0,"",IF(E75=0,"",ROUND(D75/E75,2)))</f>
        <v>1831.51</v>
      </c>
      <c r="G75" s="6">
        <f>ROUND(+'Emergency Room'!S170,0)</f>
        <v>103815869</v>
      </c>
      <c r="H75" s="6">
        <f>ROUND(+'Emergency Room'!F170,0)</f>
        <v>52475</v>
      </c>
      <c r="I75" s="7">
        <f t="shared" ref="I75:I107" si="4">IF(G75=0,"",IF(H75=0,"",ROUND(G75/H75,2)))</f>
        <v>1978.39</v>
      </c>
      <c r="J75" s="7"/>
      <c r="K75" s="8">
        <f t="shared" ref="K75:K107" si="5">IF(D75=0,"",IF(E75=0,"",IF(G75=0,"",IF(H75=0,"",ROUND(I75/F75-1,4)))))</f>
        <v>8.0199999999999994E-2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Room'!S71,0)</f>
        <v>5989004</v>
      </c>
      <c r="E76" s="6">
        <f>ROUND(+'Emergency Room'!F71,0)</f>
        <v>4299</v>
      </c>
      <c r="F76" s="7">
        <f t="shared" si="3"/>
        <v>1393.12</v>
      </c>
      <c r="G76" s="6">
        <f>ROUND(+'Emergency Room'!S171,0)</f>
        <v>5921614</v>
      </c>
      <c r="H76" s="6">
        <f>ROUND(+'Emergency Room'!F171,0)</f>
        <v>4462</v>
      </c>
      <c r="I76" s="7">
        <f t="shared" si="4"/>
        <v>1327.12</v>
      </c>
      <c r="J76" s="7"/>
      <c r="K76" s="8">
        <f t="shared" si="5"/>
        <v>-4.7399999999999998E-2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Room'!S72,0)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Room'!S172,0)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Room'!S73,0)</f>
        <v>32746679</v>
      </c>
      <c r="E78" s="6">
        <f>ROUND(+'Emergency Room'!F73,0)</f>
        <v>26513</v>
      </c>
      <c r="F78" s="7">
        <f t="shared" si="3"/>
        <v>1235.1199999999999</v>
      </c>
      <c r="G78" s="6">
        <f>ROUND(+'Emergency Room'!S173,0)</f>
        <v>38416415</v>
      </c>
      <c r="H78" s="6">
        <f>ROUND(+'Emergency Room'!F173,0)</f>
        <v>30716</v>
      </c>
      <c r="I78" s="7">
        <f t="shared" si="4"/>
        <v>1250.7</v>
      </c>
      <c r="J78" s="7"/>
      <c r="K78" s="8">
        <f t="shared" si="5"/>
        <v>1.26E-2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Room'!S74,0)</f>
        <v>181289191</v>
      </c>
      <c r="E79" s="6">
        <f>ROUND(+'Emergency Room'!F74,0)</f>
        <v>109784</v>
      </c>
      <c r="F79" s="7">
        <f t="shared" si="3"/>
        <v>1651.33</v>
      </c>
      <c r="G79" s="6">
        <f>ROUND(+'Emergency Room'!S174,0)</f>
        <v>259439910</v>
      </c>
      <c r="H79" s="6">
        <f>ROUND(+'Emergency Room'!F174,0)</f>
        <v>106427</v>
      </c>
      <c r="I79" s="7">
        <f t="shared" si="4"/>
        <v>2437.73</v>
      </c>
      <c r="J79" s="7"/>
      <c r="K79" s="8">
        <f t="shared" si="5"/>
        <v>0.47620000000000001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Room'!S75,0)</f>
        <v>9265868</v>
      </c>
      <c r="E80" s="6">
        <f>ROUND(+'Emergency Room'!F75,0)</f>
        <v>10321</v>
      </c>
      <c r="F80" s="7">
        <f t="shared" si="3"/>
        <v>897.77</v>
      </c>
      <c r="G80" s="6">
        <f>ROUND(+'Emergency Room'!S175,0)</f>
        <v>8931296</v>
      </c>
      <c r="H80" s="6">
        <f>ROUND(+'Emergency Room'!F175,0)</f>
        <v>9624</v>
      </c>
      <c r="I80" s="7">
        <f t="shared" si="4"/>
        <v>928.02</v>
      </c>
      <c r="J80" s="7"/>
      <c r="K80" s="8">
        <f t="shared" si="5"/>
        <v>3.3700000000000001E-2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Room'!S76,0)</f>
        <v>4797288</v>
      </c>
      <c r="E81" s="6">
        <f>ROUND(+'Emergency Room'!F76,0)</f>
        <v>4646</v>
      </c>
      <c r="F81" s="7">
        <f t="shared" si="3"/>
        <v>1032.56</v>
      </c>
      <c r="G81" s="6">
        <f>ROUND(+'Emergency Room'!S176,0)</f>
        <v>4981964</v>
      </c>
      <c r="H81" s="6">
        <f>ROUND(+'Emergency Room'!F176,0)</f>
        <v>4641</v>
      </c>
      <c r="I81" s="7">
        <f t="shared" si="4"/>
        <v>1073.47</v>
      </c>
      <c r="J81" s="7"/>
      <c r="K81" s="8">
        <f t="shared" si="5"/>
        <v>3.9600000000000003E-2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Room'!S77,0)</f>
        <v>98197253</v>
      </c>
      <c r="E82" s="6">
        <f>ROUND(+'Emergency Room'!F77,0)</f>
        <v>32695</v>
      </c>
      <c r="F82" s="7">
        <f t="shared" si="3"/>
        <v>3003.43</v>
      </c>
      <c r="G82" s="6">
        <f>ROUND(+'Emergency Room'!S177,0)</f>
        <v>100468327</v>
      </c>
      <c r="H82" s="6">
        <f>ROUND(+'Emergency Room'!F177,0)</f>
        <v>33421</v>
      </c>
      <c r="I82" s="7">
        <f t="shared" si="4"/>
        <v>3006.14</v>
      </c>
      <c r="J82" s="7"/>
      <c r="K82" s="8">
        <f t="shared" si="5"/>
        <v>8.9999999999999998E-4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Room'!S78,0)</f>
        <v>234282974</v>
      </c>
      <c r="E83" s="6">
        <f>ROUND(+'Emergency Room'!F78,0)</f>
        <v>64297</v>
      </c>
      <c r="F83" s="7">
        <f t="shared" si="3"/>
        <v>3643.76</v>
      </c>
      <c r="G83" s="6">
        <f>ROUND(+'Emergency Room'!S178,0)</f>
        <v>242456551</v>
      </c>
      <c r="H83" s="6">
        <f>ROUND(+'Emergency Room'!F178,0)</f>
        <v>65590</v>
      </c>
      <c r="I83" s="7">
        <f t="shared" si="4"/>
        <v>3696.55</v>
      </c>
      <c r="J83" s="7"/>
      <c r="K83" s="8">
        <f t="shared" si="5"/>
        <v>1.4500000000000001E-2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Room'!S79,0)</f>
        <v>46349691</v>
      </c>
      <c r="E84" s="6">
        <f>ROUND(+'Emergency Room'!F79,0)</f>
        <v>41297</v>
      </c>
      <c r="F84" s="7">
        <f t="shared" si="3"/>
        <v>1122.3499999999999</v>
      </c>
      <c r="G84" s="6">
        <f>ROUND(+'Emergency Room'!S179,0)</f>
        <v>47901480</v>
      </c>
      <c r="H84" s="6">
        <f>ROUND(+'Emergency Room'!F179,0)</f>
        <v>39592</v>
      </c>
      <c r="I84" s="7">
        <f t="shared" si="4"/>
        <v>1209.8800000000001</v>
      </c>
      <c r="J84" s="7"/>
      <c r="K84" s="8">
        <f t="shared" si="5"/>
        <v>7.8E-2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Room'!S80,0)</f>
        <v>71302456</v>
      </c>
      <c r="E85" s="6">
        <f>ROUND(+'Emergency Room'!F80,0)</f>
        <v>43345</v>
      </c>
      <c r="F85" s="7">
        <f t="shared" si="3"/>
        <v>1645</v>
      </c>
      <c r="G85" s="6">
        <f>ROUND(+'Emergency Room'!S180,0)</f>
        <v>94873117</v>
      </c>
      <c r="H85" s="6">
        <f>ROUND(+'Emergency Room'!F180,0)</f>
        <v>51180</v>
      </c>
      <c r="I85" s="7">
        <f t="shared" si="4"/>
        <v>1853.71</v>
      </c>
      <c r="J85" s="7"/>
      <c r="K85" s="8">
        <f t="shared" si="5"/>
        <v>0.12690000000000001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Room'!S81,0)</f>
        <v>7102724</v>
      </c>
      <c r="E86" s="6">
        <f>ROUND(+'Emergency Room'!F81,0)</f>
        <v>5617</v>
      </c>
      <c r="F86" s="7">
        <f t="shared" si="3"/>
        <v>1264.5</v>
      </c>
      <c r="G86" s="6">
        <f>ROUND(+'Emergency Room'!S181,0)</f>
        <v>11165213</v>
      </c>
      <c r="H86" s="6">
        <f>ROUND(+'Emergency Room'!F181,0)</f>
        <v>8517</v>
      </c>
      <c r="I86" s="7">
        <f t="shared" si="4"/>
        <v>1310.93</v>
      </c>
      <c r="J86" s="7"/>
      <c r="K86" s="8">
        <f t="shared" si="5"/>
        <v>3.6700000000000003E-2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Room'!S82,0)</f>
        <v>49291288</v>
      </c>
      <c r="E87" s="6">
        <f>ROUND(+'Emergency Room'!F82,0)</f>
        <v>30046</v>
      </c>
      <c r="F87" s="7">
        <f t="shared" si="3"/>
        <v>1640.53</v>
      </c>
      <c r="G87" s="6">
        <f>ROUND(+'Emergency Room'!S182,0)</f>
        <v>57983218</v>
      </c>
      <c r="H87" s="6">
        <f>ROUND(+'Emergency Room'!F182,0)</f>
        <v>29668</v>
      </c>
      <c r="I87" s="7">
        <f t="shared" si="4"/>
        <v>1954.4</v>
      </c>
      <c r="J87" s="7"/>
      <c r="K87" s="8">
        <f t="shared" si="5"/>
        <v>0.1913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Room'!S83,0)</f>
        <v>10493173</v>
      </c>
      <c r="E88" s="6">
        <f>ROUND(+'Emergency Room'!F83,0)</f>
        <v>8190</v>
      </c>
      <c r="F88" s="7">
        <f t="shared" si="3"/>
        <v>1281.22</v>
      </c>
      <c r="G88" s="6">
        <f>ROUND(+'Emergency Room'!S183,0)</f>
        <v>11504829</v>
      </c>
      <c r="H88" s="6">
        <f>ROUND(+'Emergency Room'!F183,0)</f>
        <v>8546</v>
      </c>
      <c r="I88" s="7">
        <f t="shared" si="4"/>
        <v>1346.22</v>
      </c>
      <c r="J88" s="7"/>
      <c r="K88" s="8">
        <f t="shared" si="5"/>
        <v>5.0700000000000002E-2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Room'!S84,0)</f>
        <v>4992498</v>
      </c>
      <c r="E89" s="6">
        <f>ROUND(+'Emergency Room'!F84,0)</f>
        <v>3897</v>
      </c>
      <c r="F89" s="7">
        <f t="shared" si="3"/>
        <v>1281.1099999999999</v>
      </c>
      <c r="G89" s="6">
        <f>ROUND(+'Emergency Room'!S184,0)</f>
        <v>5842434</v>
      </c>
      <c r="H89" s="6">
        <f>ROUND(+'Emergency Room'!F184,0)</f>
        <v>4008</v>
      </c>
      <c r="I89" s="7">
        <f t="shared" si="4"/>
        <v>1457.69</v>
      </c>
      <c r="J89" s="7"/>
      <c r="K89" s="8">
        <f t="shared" si="5"/>
        <v>0.13780000000000001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Room'!S85,0)</f>
        <v>3862418</v>
      </c>
      <c r="E90" s="6">
        <f>ROUND(+'Emergency Room'!F85,0)</f>
        <v>0</v>
      </c>
      <c r="F90" s="7" t="str">
        <f t="shared" si="3"/>
        <v/>
      </c>
      <c r="G90" s="6">
        <f>ROUND(+'Emergency Room'!S185,0)</f>
        <v>3959547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Room'!S86,0)</f>
        <v>24537417</v>
      </c>
      <c r="E91" s="6">
        <f>ROUND(+'Emergency Room'!F86,0)</f>
        <v>17193</v>
      </c>
      <c r="F91" s="7">
        <f t="shared" si="3"/>
        <v>1427.17</v>
      </c>
      <c r="G91" s="6">
        <f>ROUND(+'Emergency Room'!S186,0)</f>
        <v>26206971</v>
      </c>
      <c r="H91" s="6">
        <f>ROUND(+'Emergency Room'!F186,0)</f>
        <v>16985</v>
      </c>
      <c r="I91" s="7">
        <f t="shared" si="4"/>
        <v>1542.95</v>
      </c>
      <c r="J91" s="7"/>
      <c r="K91" s="8">
        <f t="shared" si="5"/>
        <v>8.1100000000000005E-2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Room'!S87,0)</f>
        <v>10969774</v>
      </c>
      <c r="E92" s="6">
        <f>ROUND(+'Emergency Room'!F87,0)</f>
        <v>18156</v>
      </c>
      <c r="F92" s="7">
        <f t="shared" si="3"/>
        <v>604.20000000000005</v>
      </c>
      <c r="G92" s="6">
        <f>ROUND(+'Emergency Room'!S187,0)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Room'!S88,0)</f>
        <v>19182996</v>
      </c>
      <c r="E93" s="6">
        <f>ROUND(+'Emergency Room'!F88,0)</f>
        <v>20758</v>
      </c>
      <c r="F93" s="7">
        <f t="shared" si="3"/>
        <v>924.13</v>
      </c>
      <c r="G93" s="6">
        <f>ROUND(+'Emergency Room'!S188,0)</f>
        <v>19005036</v>
      </c>
      <c r="H93" s="6">
        <f>ROUND(+'Emergency Room'!F188,0)</f>
        <v>19162</v>
      </c>
      <c r="I93" s="7">
        <f t="shared" si="4"/>
        <v>991.81</v>
      </c>
      <c r="J93" s="7"/>
      <c r="K93" s="8">
        <f t="shared" si="5"/>
        <v>7.3200000000000001E-2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Room'!S89,0)</f>
        <v>94270079</v>
      </c>
      <c r="E94" s="6">
        <f>ROUND(+'Emergency Room'!F89,0)</f>
        <v>47584</v>
      </c>
      <c r="F94" s="7">
        <f t="shared" si="3"/>
        <v>1981.13</v>
      </c>
      <c r="G94" s="6">
        <f>ROUND(+'Emergency Room'!S189,0)</f>
        <v>95202807</v>
      </c>
      <c r="H94" s="6">
        <f>ROUND(+'Emergency Room'!F189,0)</f>
        <v>47345</v>
      </c>
      <c r="I94" s="7">
        <f t="shared" si="4"/>
        <v>2010.83</v>
      </c>
      <c r="J94" s="7"/>
      <c r="K94" s="8">
        <f t="shared" si="5"/>
        <v>1.4999999999999999E-2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Room'!S90,0)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Room'!S190,0)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Room'!S91,0)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Room'!S191,0)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Room'!S92,0)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Room'!S192,0)</f>
        <v>8064800</v>
      </c>
      <c r="H97" s="6">
        <f>ROUND(+'Emergency Room'!F192,0)</f>
        <v>19448</v>
      </c>
      <c r="I97" s="7">
        <f t="shared" si="4"/>
        <v>414.69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Room'!S93,0)</f>
        <v>8983311</v>
      </c>
      <c r="E98" s="6">
        <f>ROUND(+'Emergency Room'!F93,0)</f>
        <v>12041</v>
      </c>
      <c r="F98" s="7">
        <f t="shared" si="3"/>
        <v>746.06</v>
      </c>
      <c r="G98" s="6">
        <f>ROUND(+'Emergency Room'!S193,0)</f>
        <v>11664079</v>
      </c>
      <c r="H98" s="6">
        <f>ROUND(+'Emergency Room'!F193,0)</f>
        <v>12204</v>
      </c>
      <c r="I98" s="7">
        <f t="shared" si="4"/>
        <v>955.76</v>
      </c>
      <c r="J98" s="7"/>
      <c r="K98" s="8">
        <f t="shared" si="5"/>
        <v>0.28110000000000002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Room'!S94,0)</f>
        <v>60173177</v>
      </c>
      <c r="E99" s="6">
        <f>ROUND(+'Emergency Room'!F94,0)</f>
        <v>29727</v>
      </c>
      <c r="F99" s="7">
        <f t="shared" si="3"/>
        <v>2024.19</v>
      </c>
      <c r="G99" s="6">
        <f>ROUND(+'Emergency Room'!S194,0)</f>
        <v>66345768</v>
      </c>
      <c r="H99" s="6">
        <f>ROUND(+'Emergency Room'!F194,0)</f>
        <v>29644</v>
      </c>
      <c r="I99" s="7">
        <f t="shared" si="4"/>
        <v>2238.08</v>
      </c>
      <c r="J99" s="7"/>
      <c r="K99" s="8">
        <f t="shared" si="5"/>
        <v>0.1057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Room'!S95,0)</f>
        <v>67307480</v>
      </c>
      <c r="E100" s="6">
        <f>ROUND(+'Emergency Room'!F95,0)</f>
        <v>50058</v>
      </c>
      <c r="F100" s="7">
        <f t="shared" si="3"/>
        <v>1344.59</v>
      </c>
      <c r="G100" s="6">
        <f>ROUND(+'Emergency Room'!S195,0)</f>
        <v>73219232</v>
      </c>
      <c r="H100" s="6">
        <f>ROUND(+'Emergency Room'!F195,0)</f>
        <v>50342</v>
      </c>
      <c r="I100" s="7">
        <f t="shared" si="4"/>
        <v>1454.44</v>
      </c>
      <c r="J100" s="7"/>
      <c r="K100" s="8">
        <f t="shared" si="5"/>
        <v>8.1699999999999995E-2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Room'!S96,0)</f>
        <v>55584808</v>
      </c>
      <c r="E101" s="6">
        <f>ROUND(+'Emergency Room'!F96,0)</f>
        <v>22143</v>
      </c>
      <c r="F101" s="7">
        <f t="shared" si="3"/>
        <v>2510.27</v>
      </c>
      <c r="G101" s="6">
        <f>ROUND(+'Emergency Room'!S196,0)</f>
        <v>60598112</v>
      </c>
      <c r="H101" s="6">
        <f>ROUND(+'Emergency Room'!F196,0)</f>
        <v>22398</v>
      </c>
      <c r="I101" s="7">
        <f t="shared" si="4"/>
        <v>2705.51</v>
      </c>
      <c r="J101" s="7"/>
      <c r="K101" s="8">
        <f t="shared" si="5"/>
        <v>7.7799999999999994E-2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Room'!S97,0)</f>
        <v>42420985</v>
      </c>
      <c r="E102" s="6">
        <f>ROUND(+'Emergency Room'!F97,0)</f>
        <v>20972</v>
      </c>
      <c r="F102" s="7">
        <f t="shared" si="3"/>
        <v>2022.74</v>
      </c>
      <c r="G102" s="6">
        <f>ROUND(+'Emergency Room'!S197,0)</f>
        <v>47781987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Room'!S98,0)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Room'!S198,0)</f>
        <v>1653572</v>
      </c>
      <c r="H103" s="6">
        <f>ROUND(+'Emergency Room'!F198,0)</f>
        <v>1556</v>
      </c>
      <c r="I103" s="7">
        <f t="shared" si="4"/>
        <v>1062.71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Room'!S99,0)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Room'!S199,0)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Room'!S100,0)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Room'!S200,0)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Room'!S101,0)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Room'!S201,0)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Room'!S102,0)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Room'!S202,0)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9" sqref="A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7" width="10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29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47</v>
      </c>
      <c r="F9" s="1" t="s">
        <v>48</v>
      </c>
      <c r="G9" s="1" t="s">
        <v>36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8389234</v>
      </c>
      <c r="E10" s="7">
        <f>ROUND(+'Emergency Room'!E5,2)</f>
        <v>107.59</v>
      </c>
      <c r="F10" s="7">
        <f>IF(D10=0,"",IF(E10=0,"",ROUND(D10/E10,2)))</f>
        <v>77974.11</v>
      </c>
      <c r="G10" s="6">
        <f>ROUND(+'Emergency Room'!G105,0)</f>
        <v>8475132</v>
      </c>
      <c r="H10" s="7">
        <f>ROUND(+'Emergency Room'!E105,2)</f>
        <v>104.32</v>
      </c>
      <c r="I10" s="7">
        <f>IF(G10=0,"",IF(H10=0,"",ROUND(G10/H10,2)))</f>
        <v>81241.679999999993</v>
      </c>
      <c r="J10" s="7"/>
      <c r="K10" s="8">
        <f>IF(D10=0,"",IF(E10=0,"",IF(G10=0,"",IF(H10=0,"",ROUND(I10/F10-1,4)))))</f>
        <v>4.19E-2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3150963</v>
      </c>
      <c r="E11" s="7">
        <f>ROUND(+'Emergency Room'!E6,2)</f>
        <v>38</v>
      </c>
      <c r="F11" s="7">
        <f t="shared" ref="F11:F74" si="0">IF(D11=0,"",IF(E11=0,"",ROUND(D11/E11,2)))</f>
        <v>82920.08</v>
      </c>
      <c r="G11" s="6">
        <f>ROUND(+'Emergency Room'!G106,0)</f>
        <v>3339927</v>
      </c>
      <c r="H11" s="7">
        <f>ROUND(+'Emergency Room'!E106,2)</f>
        <v>40.21</v>
      </c>
      <c r="I11" s="7">
        <f t="shared" ref="I11:I74" si="1">IF(G11=0,"",IF(H11=0,"",ROUND(G11/H11,2)))</f>
        <v>83062.100000000006</v>
      </c>
      <c r="J11" s="7"/>
      <c r="K11" s="8">
        <f t="shared" ref="K11:K74" si="2">IF(D11=0,"",IF(E11=0,"",IF(G11=0,"",IF(H11=0,"",ROUND(I11/F11-1,4)))))</f>
        <v>1.6999999999999999E-3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1215668</v>
      </c>
      <c r="E12" s="7">
        <f>ROUND(+'Emergency Room'!E7,2)</f>
        <v>20.28</v>
      </c>
      <c r="F12" s="7">
        <f t="shared" si="0"/>
        <v>59944.18</v>
      </c>
      <c r="G12" s="6">
        <f>ROUND(+'Emergency Room'!G107,0)</f>
        <v>1213246</v>
      </c>
      <c r="H12" s="7">
        <f>ROUND(+'Emergency Room'!E107,2)</f>
        <v>17.09</v>
      </c>
      <c r="I12" s="7">
        <f t="shared" si="1"/>
        <v>70991.570000000007</v>
      </c>
      <c r="J12" s="7"/>
      <c r="K12" s="8">
        <f t="shared" si="2"/>
        <v>0.18429999999999999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9052526</v>
      </c>
      <c r="E13" s="7">
        <f>ROUND(+'Emergency Room'!E8,2)</f>
        <v>71.900000000000006</v>
      </c>
      <c r="F13" s="7">
        <f t="shared" si="0"/>
        <v>125904.39</v>
      </c>
      <c r="G13" s="6">
        <f>ROUND(+'Emergency Room'!G108,0)</f>
        <v>9236594</v>
      </c>
      <c r="H13" s="7">
        <f>ROUND(+'Emergency Room'!E108,2)</f>
        <v>71.36</v>
      </c>
      <c r="I13" s="7">
        <f t="shared" si="1"/>
        <v>129436.58</v>
      </c>
      <c r="J13" s="7"/>
      <c r="K13" s="8">
        <f t="shared" si="2"/>
        <v>2.81E-2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7060896</v>
      </c>
      <c r="E14" s="7">
        <f>ROUND(+'Emergency Room'!E9,2)</f>
        <v>76.37</v>
      </c>
      <c r="F14" s="7">
        <f t="shared" si="0"/>
        <v>92456.41</v>
      </c>
      <c r="G14" s="6">
        <f>ROUND(+'Emergency Room'!G109,0)</f>
        <v>8344469</v>
      </c>
      <c r="H14" s="7">
        <f>ROUND(+'Emergency Room'!E109,2)</f>
        <v>88.36</v>
      </c>
      <c r="I14" s="7">
        <f t="shared" si="1"/>
        <v>94437.18</v>
      </c>
      <c r="J14" s="7"/>
      <c r="K14" s="8">
        <f t="shared" si="2"/>
        <v>2.1399999999999999E-2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Room'!G110,0)</f>
        <v>0</v>
      </c>
      <c r="H15" s="7">
        <f>ROUND(+'Emergency Room'!E110,2)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1390550</v>
      </c>
      <c r="E16" s="7">
        <f>ROUND(+'Emergency Room'!E11,2)</f>
        <v>17.48</v>
      </c>
      <c r="F16" s="7">
        <f t="shared" si="0"/>
        <v>79550.92</v>
      </c>
      <c r="G16" s="6">
        <f>ROUND(+'Emergency Room'!G111,0)</f>
        <v>1486845</v>
      </c>
      <c r="H16" s="7">
        <f>ROUND(+'Emergency Room'!E111,2)</f>
        <v>16.8</v>
      </c>
      <c r="I16" s="7">
        <f t="shared" si="1"/>
        <v>88502.68</v>
      </c>
      <c r="J16" s="7"/>
      <c r="K16" s="8">
        <f t="shared" si="2"/>
        <v>0.1125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2085199</v>
      </c>
      <c r="E17" s="7">
        <f>ROUND(+'Emergency Room'!E12,2)</f>
        <v>28.05</v>
      </c>
      <c r="F17" s="7">
        <f t="shared" si="0"/>
        <v>74338.649999999994</v>
      </c>
      <c r="G17" s="6">
        <f>ROUND(+'Emergency Room'!G112,0)</f>
        <v>2178021</v>
      </c>
      <c r="H17" s="7">
        <f>ROUND(+'Emergency Room'!E112,2)</f>
        <v>27.12</v>
      </c>
      <c r="I17" s="7">
        <f t="shared" si="1"/>
        <v>80310.509999999995</v>
      </c>
      <c r="J17" s="7"/>
      <c r="K17" s="8">
        <f t="shared" si="2"/>
        <v>8.0299999999999996E-2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800233</v>
      </c>
      <c r="E18" s="7">
        <f>ROUND(+'Emergency Room'!E13,2)</f>
        <v>9.64</v>
      </c>
      <c r="F18" s="7">
        <f t="shared" si="0"/>
        <v>83011.72</v>
      </c>
      <c r="G18" s="6">
        <f>ROUND(+'Emergency Room'!G113,0)</f>
        <v>781981</v>
      </c>
      <c r="H18" s="7">
        <f>ROUND(+'Emergency Room'!E113,2)</f>
        <v>9.07</v>
      </c>
      <c r="I18" s="7">
        <f t="shared" si="1"/>
        <v>86216.21</v>
      </c>
      <c r="J18" s="7"/>
      <c r="K18" s="8">
        <f t="shared" si="2"/>
        <v>3.8600000000000002E-2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5815834</v>
      </c>
      <c r="E19" s="7">
        <f>ROUND(+'Emergency Room'!E14,2)</f>
        <v>74.569999999999993</v>
      </c>
      <c r="F19" s="7">
        <f t="shared" si="0"/>
        <v>77991.61</v>
      </c>
      <c r="G19" s="6">
        <f>ROUND(+'Emergency Room'!G114,0)</f>
        <v>5973228</v>
      </c>
      <c r="H19" s="7">
        <f>ROUND(+'Emergency Room'!E114,2)</f>
        <v>74.53</v>
      </c>
      <c r="I19" s="7">
        <f t="shared" si="1"/>
        <v>80145.279999999999</v>
      </c>
      <c r="J19" s="7"/>
      <c r="K19" s="8">
        <f t="shared" si="2"/>
        <v>2.76E-2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16196638</v>
      </c>
      <c r="E20" s="7">
        <f>ROUND(+'Emergency Room'!E15,2)</f>
        <v>163.52000000000001</v>
      </c>
      <c r="F20" s="7">
        <f t="shared" si="0"/>
        <v>99049.89</v>
      </c>
      <c r="G20" s="6">
        <f>ROUND(+'Emergency Room'!G115,0)</f>
        <v>16911319</v>
      </c>
      <c r="H20" s="7">
        <f>ROUND(+'Emergency Room'!E115,2)</f>
        <v>169.55</v>
      </c>
      <c r="I20" s="7">
        <f t="shared" si="1"/>
        <v>99742.37</v>
      </c>
      <c r="J20" s="7"/>
      <c r="K20" s="8">
        <f t="shared" si="2"/>
        <v>7.0000000000000001E-3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9410428</v>
      </c>
      <c r="E21" s="7">
        <f>ROUND(+'Emergency Room'!E16,2)</f>
        <v>142.75</v>
      </c>
      <c r="F21" s="7">
        <f t="shared" si="0"/>
        <v>65922.44</v>
      </c>
      <c r="G21" s="6">
        <f>ROUND(+'Emergency Room'!G116,0)</f>
        <v>8033829</v>
      </c>
      <c r="H21" s="7">
        <f>ROUND(+'Emergency Room'!E116,2)</f>
        <v>125.65</v>
      </c>
      <c r="I21" s="7">
        <f t="shared" si="1"/>
        <v>63938.15</v>
      </c>
      <c r="J21" s="7"/>
      <c r="K21" s="8">
        <f t="shared" si="2"/>
        <v>-3.0099999999999998E-2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2149868</v>
      </c>
      <c r="E22" s="7">
        <f>ROUND(+'Emergency Room'!E17,2)</f>
        <v>24.69</v>
      </c>
      <c r="F22" s="7">
        <f t="shared" si="0"/>
        <v>87074.44</v>
      </c>
      <c r="G22" s="6">
        <f>ROUND(+'Emergency Room'!G117,0)</f>
        <v>1918125</v>
      </c>
      <c r="H22" s="7">
        <f>ROUND(+'Emergency Room'!E117,2)</f>
        <v>23.61</v>
      </c>
      <c r="I22" s="7">
        <f t="shared" si="1"/>
        <v>81242.06</v>
      </c>
      <c r="J22" s="7"/>
      <c r="K22" s="8">
        <f t="shared" si="2"/>
        <v>-6.7000000000000004E-2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Room'!G18,0)</f>
        <v>3382095</v>
      </c>
      <c r="E23" s="7">
        <f>ROUND(+'Emergency Room'!E18,2)</f>
        <v>43.69</v>
      </c>
      <c r="F23" s="7">
        <f t="shared" si="0"/>
        <v>77411.19</v>
      </c>
      <c r="G23" s="6">
        <f>ROUND(+'Emergency Room'!G118,0)</f>
        <v>3294881</v>
      </c>
      <c r="H23" s="7">
        <f>ROUND(+'Emergency Room'!E118,2)</f>
        <v>47.41</v>
      </c>
      <c r="I23" s="7">
        <f t="shared" si="1"/>
        <v>69497.600000000006</v>
      </c>
      <c r="J23" s="7"/>
      <c r="K23" s="8">
        <f t="shared" si="2"/>
        <v>-0.1022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2817170</v>
      </c>
      <c r="E24" s="7">
        <f>ROUND(+'Emergency Room'!E19,2)</f>
        <v>37.9</v>
      </c>
      <c r="F24" s="7">
        <f t="shared" si="0"/>
        <v>74331.66</v>
      </c>
      <c r="G24" s="6">
        <f>ROUND(+'Emergency Room'!G119,0)</f>
        <v>2867724</v>
      </c>
      <c r="H24" s="7">
        <f>ROUND(+'Emergency Room'!E119,2)</f>
        <v>36.799999999999997</v>
      </c>
      <c r="I24" s="7">
        <f t="shared" si="1"/>
        <v>77927.28</v>
      </c>
      <c r="J24" s="7"/>
      <c r="K24" s="8">
        <f t="shared" si="2"/>
        <v>4.8399999999999999E-2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4856475</v>
      </c>
      <c r="E25" s="7">
        <f>ROUND(+'Emergency Room'!E20,2)</f>
        <v>43.8</v>
      </c>
      <c r="F25" s="7">
        <f t="shared" si="0"/>
        <v>110878.42</v>
      </c>
      <c r="G25" s="6">
        <f>ROUND(+'Emergency Room'!G120,0)</f>
        <v>5344771</v>
      </c>
      <c r="H25" s="7">
        <f>ROUND(+'Emergency Room'!E120,2)</f>
        <v>44.85</v>
      </c>
      <c r="I25" s="7">
        <f t="shared" si="1"/>
        <v>119169.92</v>
      </c>
      <c r="J25" s="7"/>
      <c r="K25" s="8">
        <f t="shared" si="2"/>
        <v>7.4800000000000005E-2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Room'!G21,0)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Room'!G121,0)</f>
        <v>0</v>
      </c>
      <c r="H26" s="7">
        <f>ROUND(+'Emergency Room'!E121,2)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Room'!G22,0)</f>
        <v>341089</v>
      </c>
      <c r="E27" s="7">
        <f>ROUND(+'Emergency Room'!E22,2)</f>
        <v>6.66</v>
      </c>
      <c r="F27" s="7">
        <f t="shared" si="0"/>
        <v>51214.559999999998</v>
      </c>
      <c r="G27" s="6">
        <f>ROUND(+'Emergency Room'!G122,0)</f>
        <v>329584</v>
      </c>
      <c r="H27" s="7">
        <f>ROUND(+'Emergency Room'!E122,2)</f>
        <v>6.38</v>
      </c>
      <c r="I27" s="7">
        <f t="shared" si="1"/>
        <v>51658.93</v>
      </c>
      <c r="J27" s="7"/>
      <c r="K27" s="8">
        <f t="shared" si="2"/>
        <v>8.6999999999999994E-3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Room'!G23,0)</f>
        <v>1509608</v>
      </c>
      <c r="E28" s="7">
        <f>ROUND(+'Emergency Room'!E23,2)</f>
        <v>18.93</v>
      </c>
      <c r="F28" s="7">
        <f t="shared" si="0"/>
        <v>79746.86</v>
      </c>
      <c r="G28" s="6">
        <f>ROUND(+'Emergency Room'!G123,0)</f>
        <v>2690133</v>
      </c>
      <c r="H28" s="7">
        <f>ROUND(+'Emergency Room'!E123,2)</f>
        <v>19.87</v>
      </c>
      <c r="I28" s="7">
        <f t="shared" si="1"/>
        <v>135386.66</v>
      </c>
      <c r="J28" s="7"/>
      <c r="K28" s="8">
        <f t="shared" si="2"/>
        <v>0.69769999999999999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Room'!G24,0)</f>
        <v>1882235</v>
      </c>
      <c r="E29" s="7">
        <f>ROUND(+'Emergency Room'!E24,2)</f>
        <v>24.13</v>
      </c>
      <c r="F29" s="7">
        <f t="shared" si="0"/>
        <v>78003.94</v>
      </c>
      <c r="G29" s="6">
        <f>ROUND(+'Emergency Room'!G124,0)</f>
        <v>1842154</v>
      </c>
      <c r="H29" s="7">
        <f>ROUND(+'Emergency Room'!E124,2)</f>
        <v>24.64</v>
      </c>
      <c r="I29" s="7">
        <f t="shared" si="1"/>
        <v>74762.740000000005</v>
      </c>
      <c r="J29" s="7"/>
      <c r="K29" s="8">
        <f t="shared" si="2"/>
        <v>-4.1599999999999998E-2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Room'!G25,0)</f>
        <v>0</v>
      </c>
      <c r="E30" s="7">
        <f>ROUND(+'Emergency Room'!E25,2)</f>
        <v>0</v>
      </c>
      <c r="F30" s="7" t="str">
        <f t="shared" si="0"/>
        <v/>
      </c>
      <c r="G30" s="6">
        <f>ROUND(+'Emergency Room'!G125,0)</f>
        <v>0</v>
      </c>
      <c r="H30" s="7">
        <f>ROUND(+'Emergency Room'!E125,2)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Room'!G26,0)</f>
        <v>630475</v>
      </c>
      <c r="E31" s="7">
        <f>ROUND(+'Emergency Room'!E26,2)</f>
        <v>9.3000000000000007</v>
      </c>
      <c r="F31" s="7">
        <f t="shared" si="0"/>
        <v>67793.009999999995</v>
      </c>
      <c r="G31" s="6">
        <f>ROUND(+'Emergency Room'!G126,0)</f>
        <v>490628</v>
      </c>
      <c r="H31" s="7">
        <f>ROUND(+'Emergency Room'!E126,2)</f>
        <v>7.65</v>
      </c>
      <c r="I31" s="7">
        <f t="shared" si="1"/>
        <v>64134.38</v>
      </c>
      <c r="J31" s="7"/>
      <c r="K31" s="8">
        <f t="shared" si="2"/>
        <v>-5.3999999999999999E-2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Room'!G27,0)</f>
        <v>4935244</v>
      </c>
      <c r="E32" s="7">
        <f>ROUND(+'Emergency Room'!E27,2)</f>
        <v>74.78</v>
      </c>
      <c r="F32" s="7">
        <f t="shared" si="0"/>
        <v>65996.84</v>
      </c>
      <c r="G32" s="6">
        <f>ROUND(+'Emergency Room'!G127,0)</f>
        <v>5137885</v>
      </c>
      <c r="H32" s="7">
        <f>ROUND(+'Emergency Room'!E127,2)</f>
        <v>75.27</v>
      </c>
      <c r="I32" s="7">
        <f t="shared" si="1"/>
        <v>68259.399999999994</v>
      </c>
      <c r="J32" s="7"/>
      <c r="K32" s="8">
        <f t="shared" si="2"/>
        <v>3.4299999999999997E-2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Room'!G28,0)</f>
        <v>3156123</v>
      </c>
      <c r="E33" s="7">
        <f>ROUND(+'Emergency Room'!E28,2)</f>
        <v>49.85</v>
      </c>
      <c r="F33" s="7">
        <f t="shared" si="0"/>
        <v>63312.4</v>
      </c>
      <c r="G33" s="6">
        <f>ROUND(+'Emergency Room'!G128,0)</f>
        <v>3164232</v>
      </c>
      <c r="H33" s="7">
        <f>ROUND(+'Emergency Room'!E128,2)</f>
        <v>48.61</v>
      </c>
      <c r="I33" s="7">
        <f t="shared" si="1"/>
        <v>65094.26</v>
      </c>
      <c r="J33" s="7"/>
      <c r="K33" s="8">
        <f t="shared" si="2"/>
        <v>2.81E-2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Room'!G29,0)</f>
        <v>1709548</v>
      </c>
      <c r="E34" s="7">
        <f>ROUND(+'Emergency Room'!E29,2)</f>
        <v>2.79</v>
      </c>
      <c r="F34" s="7">
        <f t="shared" si="0"/>
        <v>612741.22</v>
      </c>
      <c r="G34" s="6">
        <f>ROUND(+'Emergency Room'!G129,0)</f>
        <v>1797739</v>
      </c>
      <c r="H34" s="7">
        <f>ROUND(+'Emergency Room'!E129,2)</f>
        <v>21.56</v>
      </c>
      <c r="I34" s="7">
        <f t="shared" si="1"/>
        <v>83383.070000000007</v>
      </c>
      <c r="J34" s="7"/>
      <c r="K34" s="8">
        <f t="shared" si="2"/>
        <v>-0.8639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Room'!G30,0)</f>
        <v>0</v>
      </c>
      <c r="E35" s="7">
        <f>ROUND(+'Emergency Room'!E30,2)</f>
        <v>0</v>
      </c>
      <c r="F35" s="7" t="str">
        <f t="shared" si="0"/>
        <v/>
      </c>
      <c r="G35" s="6">
        <f>ROUND(+'Emergency Room'!G130,0)</f>
        <v>593835</v>
      </c>
      <c r="H35" s="7">
        <f>ROUND(+'Emergency Room'!E130,2)</f>
        <v>8.9</v>
      </c>
      <c r="I35" s="7">
        <f t="shared" si="1"/>
        <v>66723.03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Room'!G31,0)</f>
        <v>174743</v>
      </c>
      <c r="E36" s="7">
        <f>ROUND(+'Emergency Room'!E31,2)</f>
        <v>0.35</v>
      </c>
      <c r="F36" s="7">
        <f t="shared" si="0"/>
        <v>499265.71</v>
      </c>
      <c r="G36" s="6">
        <f>ROUND(+'Emergency Room'!G131,0)</f>
        <v>159273</v>
      </c>
      <c r="H36" s="7">
        <f>ROUND(+'Emergency Room'!E131,2)</f>
        <v>0.37</v>
      </c>
      <c r="I36" s="7">
        <f t="shared" si="1"/>
        <v>430467.57</v>
      </c>
      <c r="J36" s="7"/>
      <c r="K36" s="8">
        <f t="shared" si="2"/>
        <v>-0.13780000000000001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Room'!G32,0)</f>
        <v>8702048</v>
      </c>
      <c r="E37" s="7">
        <f>ROUND(+'Emergency Room'!E32,2)</f>
        <v>121.8</v>
      </c>
      <c r="F37" s="7">
        <f t="shared" si="0"/>
        <v>71445.39</v>
      </c>
      <c r="G37" s="6">
        <f>ROUND(+'Emergency Room'!G132,0)</f>
        <v>10315343</v>
      </c>
      <c r="H37" s="7">
        <f>ROUND(+'Emergency Room'!E132,2)</f>
        <v>137.88999999999999</v>
      </c>
      <c r="I37" s="7">
        <f t="shared" si="1"/>
        <v>74808.490000000005</v>
      </c>
      <c r="J37" s="7"/>
      <c r="K37" s="8">
        <f t="shared" si="2"/>
        <v>4.7100000000000003E-2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Room'!G33,0)</f>
        <v>256229</v>
      </c>
      <c r="E38" s="7">
        <f>ROUND(+'Emergency Room'!E33,2)</f>
        <v>2.94</v>
      </c>
      <c r="F38" s="7">
        <f t="shared" si="0"/>
        <v>87152.72</v>
      </c>
      <c r="G38" s="6">
        <f>ROUND(+'Emergency Room'!G133,0)</f>
        <v>261242</v>
      </c>
      <c r="H38" s="7">
        <f>ROUND(+'Emergency Room'!E133,2)</f>
        <v>2.92</v>
      </c>
      <c r="I38" s="7">
        <f t="shared" si="1"/>
        <v>89466.44</v>
      </c>
      <c r="J38" s="7"/>
      <c r="K38" s="8">
        <f t="shared" si="2"/>
        <v>2.6499999999999999E-2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Room'!G34,0)</f>
        <v>10536790</v>
      </c>
      <c r="E39" s="7">
        <f>ROUND(+'Emergency Room'!E34,2)</f>
        <v>133.08000000000001</v>
      </c>
      <c r="F39" s="7">
        <f t="shared" si="0"/>
        <v>79176.36</v>
      </c>
      <c r="G39" s="6">
        <f>ROUND(+'Emergency Room'!G134,0)</f>
        <v>11567034</v>
      </c>
      <c r="H39" s="7">
        <f>ROUND(+'Emergency Room'!E134,2)</f>
        <v>138.63999999999999</v>
      </c>
      <c r="I39" s="7">
        <f t="shared" si="1"/>
        <v>83432.160000000003</v>
      </c>
      <c r="J39" s="7"/>
      <c r="K39" s="8">
        <f t="shared" si="2"/>
        <v>5.3800000000000001E-2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Room'!G35,0)</f>
        <v>1617514</v>
      </c>
      <c r="E40" s="7">
        <f>ROUND(+'Emergency Room'!E35,2)</f>
        <v>19.34</v>
      </c>
      <c r="F40" s="7">
        <f t="shared" si="0"/>
        <v>83635.679999999993</v>
      </c>
      <c r="G40" s="6">
        <f>ROUND(+'Emergency Room'!G135,0)</f>
        <v>1850097</v>
      </c>
      <c r="H40" s="7">
        <f>ROUND(+'Emergency Room'!E135,2)</f>
        <v>20.25</v>
      </c>
      <c r="I40" s="7">
        <f t="shared" si="1"/>
        <v>91362.81</v>
      </c>
      <c r="J40" s="7"/>
      <c r="K40" s="8">
        <f t="shared" si="2"/>
        <v>9.2399999999999996E-2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Room'!G36,0)</f>
        <v>1257757</v>
      </c>
      <c r="E41" s="7">
        <f>ROUND(+'Emergency Room'!E36,2)</f>
        <v>9.15</v>
      </c>
      <c r="F41" s="7">
        <f t="shared" si="0"/>
        <v>137459.78</v>
      </c>
      <c r="G41" s="6">
        <f>ROUND(+'Emergency Room'!G136,0)</f>
        <v>1252541</v>
      </c>
      <c r="H41" s="7">
        <f>ROUND(+'Emergency Room'!E136,2)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Room'!G37,0)</f>
        <v>2841345</v>
      </c>
      <c r="E42" s="7">
        <f>ROUND(+'Emergency Room'!E37,2)</f>
        <v>36.9</v>
      </c>
      <c r="F42" s="7">
        <f t="shared" si="0"/>
        <v>77001.22</v>
      </c>
      <c r="G42" s="6">
        <f>ROUND(+'Emergency Room'!G137,0)</f>
        <v>2674129</v>
      </c>
      <c r="H42" s="7">
        <f>ROUND(+'Emergency Room'!E137,2)</f>
        <v>35.6</v>
      </c>
      <c r="I42" s="7">
        <f t="shared" si="1"/>
        <v>75115.98</v>
      </c>
      <c r="J42" s="7"/>
      <c r="K42" s="8">
        <f t="shared" si="2"/>
        <v>-2.4500000000000001E-2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Room'!G38,0)</f>
        <v>0</v>
      </c>
      <c r="E43" s="7">
        <f>ROUND(+'Emergency Room'!E38,2)</f>
        <v>0</v>
      </c>
      <c r="F43" s="7" t="str">
        <f t="shared" si="0"/>
        <v/>
      </c>
      <c r="G43" s="6">
        <f>ROUND(+'Emergency Room'!G138,0)</f>
        <v>0</v>
      </c>
      <c r="H43" s="7">
        <f>ROUND(+'Emergency Room'!E138,2)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Room'!G39,0)</f>
        <v>1987477</v>
      </c>
      <c r="E44" s="7">
        <f>ROUND(+'Emergency Room'!E39,2)</f>
        <v>25.65</v>
      </c>
      <c r="F44" s="7">
        <f t="shared" si="0"/>
        <v>77484.479999999996</v>
      </c>
      <c r="G44" s="6">
        <f>ROUND(+'Emergency Room'!G139,0)</f>
        <v>1987487</v>
      </c>
      <c r="H44" s="7">
        <f>ROUND(+'Emergency Room'!E139,2)</f>
        <v>24.91</v>
      </c>
      <c r="I44" s="7">
        <f t="shared" si="1"/>
        <v>79786.710000000006</v>
      </c>
      <c r="J44" s="7"/>
      <c r="K44" s="8">
        <f t="shared" si="2"/>
        <v>2.9700000000000001E-2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Room'!G40,0)</f>
        <v>425570</v>
      </c>
      <c r="E45" s="7">
        <f>ROUND(+'Emergency Room'!E40,2)</f>
        <v>7.86</v>
      </c>
      <c r="F45" s="7">
        <f t="shared" si="0"/>
        <v>54143.77</v>
      </c>
      <c r="G45" s="6">
        <f>ROUND(+'Emergency Room'!G140,0)</f>
        <v>430160</v>
      </c>
      <c r="H45" s="7">
        <f>ROUND(+'Emergency Room'!E140,2)</f>
        <v>7.24</v>
      </c>
      <c r="I45" s="7">
        <f t="shared" si="1"/>
        <v>59414.36</v>
      </c>
      <c r="J45" s="7"/>
      <c r="K45" s="8">
        <f t="shared" si="2"/>
        <v>9.7299999999999998E-2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Room'!G41,0)</f>
        <v>1416503</v>
      </c>
      <c r="E46" s="7">
        <f>ROUND(+'Emergency Room'!E41,2)</f>
        <v>26.83</v>
      </c>
      <c r="F46" s="7">
        <f t="shared" si="0"/>
        <v>52795.49</v>
      </c>
      <c r="G46" s="6">
        <f>ROUND(+'Emergency Room'!G141,0)</f>
        <v>1370929</v>
      </c>
      <c r="H46" s="7">
        <f>ROUND(+'Emergency Room'!E141,2)</f>
        <v>26.62</v>
      </c>
      <c r="I46" s="7">
        <f t="shared" si="1"/>
        <v>51499.96</v>
      </c>
      <c r="J46" s="7"/>
      <c r="K46" s="8">
        <f t="shared" si="2"/>
        <v>-2.4500000000000001E-2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Room'!G42,0)</f>
        <v>75900</v>
      </c>
      <c r="E47" s="7">
        <f>ROUND(+'Emergency Room'!E42,2)</f>
        <v>2.2799999999999998</v>
      </c>
      <c r="F47" s="7">
        <f t="shared" si="0"/>
        <v>33289.47</v>
      </c>
      <c r="G47" s="6">
        <f>ROUND(+'Emergency Room'!G142,0)</f>
        <v>325696</v>
      </c>
      <c r="H47" s="7">
        <f>ROUND(+'Emergency Room'!E142,2)</f>
        <v>2.89</v>
      </c>
      <c r="I47" s="7">
        <f t="shared" si="1"/>
        <v>112697.58</v>
      </c>
      <c r="J47" s="7"/>
      <c r="K47" s="8">
        <f t="shared" si="2"/>
        <v>2.3854000000000002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Room'!G43,0)</f>
        <v>0</v>
      </c>
      <c r="E48" s="7">
        <f>ROUND(+'Emergency Room'!E43,2)</f>
        <v>0</v>
      </c>
      <c r="F48" s="7" t="str">
        <f t="shared" si="0"/>
        <v/>
      </c>
      <c r="G48" s="6">
        <f>ROUND(+'Emergency Room'!G143,0)</f>
        <v>0</v>
      </c>
      <c r="H48" s="7">
        <f>ROUND(+'Emergency Room'!E143,2)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Room'!G44,0)</f>
        <v>6002473</v>
      </c>
      <c r="E49" s="7">
        <f>ROUND(+'Emergency Room'!E44,2)</f>
        <v>77.22</v>
      </c>
      <c r="F49" s="7">
        <f t="shared" si="0"/>
        <v>77732.100000000006</v>
      </c>
      <c r="G49" s="6">
        <f>ROUND(+'Emergency Room'!G144,0)</f>
        <v>3155146</v>
      </c>
      <c r="H49" s="7">
        <f>ROUND(+'Emergency Room'!E144,2)</f>
        <v>82.86</v>
      </c>
      <c r="I49" s="7">
        <f t="shared" si="1"/>
        <v>38078.04</v>
      </c>
      <c r="J49" s="7"/>
      <c r="K49" s="8">
        <f t="shared" si="2"/>
        <v>-0.5101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Room'!G45,0)</f>
        <v>8099813</v>
      </c>
      <c r="E50" s="7">
        <f>ROUND(+'Emergency Room'!E45,2)</f>
        <v>92.47</v>
      </c>
      <c r="F50" s="7">
        <f t="shared" si="0"/>
        <v>87593.95</v>
      </c>
      <c r="G50" s="6">
        <f>ROUND(+'Emergency Room'!G145,0)</f>
        <v>8310544</v>
      </c>
      <c r="H50" s="7">
        <f>ROUND(+'Emergency Room'!E145,2)</f>
        <v>94.38</v>
      </c>
      <c r="I50" s="7">
        <f t="shared" si="1"/>
        <v>88054.080000000002</v>
      </c>
      <c r="J50" s="7"/>
      <c r="K50" s="8">
        <f t="shared" si="2"/>
        <v>5.3E-3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Room'!G46,0)</f>
        <v>488267</v>
      </c>
      <c r="E51" s="7">
        <f>ROUND(+'Emergency Room'!E46,2)</f>
        <v>7.38</v>
      </c>
      <c r="F51" s="7">
        <f t="shared" si="0"/>
        <v>66160.84</v>
      </c>
      <c r="G51" s="6">
        <f>ROUND(+'Emergency Room'!G146,0)</f>
        <v>0</v>
      </c>
      <c r="H51" s="7">
        <f>ROUND(+'Emergency Room'!E146,2)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Room'!G47,0)</f>
        <v>4063986</v>
      </c>
      <c r="E52" s="7">
        <f>ROUND(+'Emergency Room'!E47,2)</f>
        <v>58.03</v>
      </c>
      <c r="F52" s="7">
        <f t="shared" si="0"/>
        <v>70032.5</v>
      </c>
      <c r="G52" s="6">
        <f>ROUND(+'Emergency Room'!G147,0)</f>
        <v>3979830</v>
      </c>
      <c r="H52" s="7">
        <f>ROUND(+'Emergency Room'!E147,2)</f>
        <v>54.64</v>
      </c>
      <c r="I52" s="7">
        <f t="shared" si="1"/>
        <v>72837.3</v>
      </c>
      <c r="J52" s="7"/>
      <c r="K52" s="8">
        <f t="shared" si="2"/>
        <v>0.04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Room'!G48,0)</f>
        <v>6251173</v>
      </c>
      <c r="E53" s="7">
        <f>ROUND(+'Emergency Room'!E48,2)</f>
        <v>77.569999999999993</v>
      </c>
      <c r="F53" s="7">
        <f t="shared" si="0"/>
        <v>80587.509999999995</v>
      </c>
      <c r="G53" s="6">
        <f>ROUND(+'Emergency Room'!G148,0)</f>
        <v>5967989</v>
      </c>
      <c r="H53" s="7">
        <f>ROUND(+'Emergency Room'!E148,2)</f>
        <v>74.77</v>
      </c>
      <c r="I53" s="7">
        <f t="shared" si="1"/>
        <v>79817.960000000006</v>
      </c>
      <c r="J53" s="7"/>
      <c r="K53" s="8">
        <f t="shared" si="2"/>
        <v>-9.4999999999999998E-3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Room'!G49,0)</f>
        <v>6265928</v>
      </c>
      <c r="E54" s="7">
        <f>ROUND(+'Emergency Room'!E49,2)</f>
        <v>109</v>
      </c>
      <c r="F54" s="7">
        <f t="shared" si="0"/>
        <v>57485.58</v>
      </c>
      <c r="G54" s="6">
        <f>ROUND(+'Emergency Room'!G149,0)</f>
        <v>5653320</v>
      </c>
      <c r="H54" s="7">
        <f>ROUND(+'Emergency Room'!E149,2)</f>
        <v>90.14</v>
      </c>
      <c r="I54" s="7">
        <f t="shared" si="1"/>
        <v>62717.11</v>
      </c>
      <c r="J54" s="7"/>
      <c r="K54" s="8">
        <f t="shared" si="2"/>
        <v>9.0999999999999998E-2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Room'!G50,0)</f>
        <v>1627493</v>
      </c>
      <c r="E55" s="7">
        <f>ROUND(+'Emergency Room'!E50,2)</f>
        <v>16.18</v>
      </c>
      <c r="F55" s="7">
        <f t="shared" si="0"/>
        <v>100586.71</v>
      </c>
      <c r="G55" s="6">
        <f>ROUND(+'Emergency Room'!G150,0)</f>
        <v>1660337</v>
      </c>
      <c r="H55" s="7">
        <f>ROUND(+'Emergency Room'!E150,2)</f>
        <v>18.71</v>
      </c>
      <c r="I55" s="7">
        <f t="shared" si="1"/>
        <v>88740.62</v>
      </c>
      <c r="J55" s="7"/>
      <c r="K55" s="8">
        <f t="shared" si="2"/>
        <v>-0.1178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Room'!G51,0)</f>
        <v>369458</v>
      </c>
      <c r="E56" s="7">
        <f>ROUND(+'Emergency Room'!E51,2)</f>
        <v>4.43</v>
      </c>
      <c r="F56" s="7">
        <f t="shared" si="0"/>
        <v>83399.100000000006</v>
      </c>
      <c r="G56" s="6">
        <f>ROUND(+'Emergency Room'!G151,0)</f>
        <v>332873</v>
      </c>
      <c r="H56" s="7">
        <f>ROUND(+'Emergency Room'!E151,2)</f>
        <v>4.96</v>
      </c>
      <c r="I56" s="7">
        <f t="shared" si="1"/>
        <v>67111.490000000005</v>
      </c>
      <c r="J56" s="7"/>
      <c r="K56" s="8">
        <f t="shared" si="2"/>
        <v>-0.1953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Room'!G52,0)</f>
        <v>5592814</v>
      </c>
      <c r="E57" s="7">
        <f>ROUND(+'Emergency Room'!E52,2)</f>
        <v>70.28</v>
      </c>
      <c r="F57" s="7">
        <f t="shared" si="0"/>
        <v>79579.03</v>
      </c>
      <c r="G57" s="6">
        <f>ROUND(+'Emergency Room'!G152,0)</f>
        <v>5276755</v>
      </c>
      <c r="H57" s="7">
        <f>ROUND(+'Emergency Room'!E152,2)</f>
        <v>67.239999999999995</v>
      </c>
      <c r="I57" s="7">
        <f t="shared" si="1"/>
        <v>78476.429999999993</v>
      </c>
      <c r="J57" s="7"/>
      <c r="K57" s="8">
        <f t="shared" si="2"/>
        <v>-1.3899999999999999E-2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Room'!G53,0)</f>
        <v>5622362</v>
      </c>
      <c r="E58" s="7">
        <f>ROUND(+'Emergency Room'!E53,2)</f>
        <v>83.4</v>
      </c>
      <c r="F58" s="7">
        <f t="shared" si="0"/>
        <v>67414.41</v>
      </c>
      <c r="G58" s="6">
        <f>ROUND(+'Emergency Room'!G153,0)</f>
        <v>5458191</v>
      </c>
      <c r="H58" s="7">
        <f>ROUND(+'Emergency Room'!E153,2)</f>
        <v>79.709999999999994</v>
      </c>
      <c r="I58" s="7">
        <f t="shared" si="1"/>
        <v>68475.61</v>
      </c>
      <c r="J58" s="7"/>
      <c r="K58" s="8">
        <f t="shared" si="2"/>
        <v>1.5699999999999999E-2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Room'!G54,0)</f>
        <v>1641211</v>
      </c>
      <c r="E59" s="7">
        <f>ROUND(+'Emergency Room'!E54,2)</f>
        <v>22.86</v>
      </c>
      <c r="F59" s="7">
        <f t="shared" si="0"/>
        <v>71794.009999999995</v>
      </c>
      <c r="G59" s="6">
        <f>ROUND(+'Emergency Room'!G154,0)</f>
        <v>1829704</v>
      </c>
      <c r="H59" s="7">
        <f>ROUND(+'Emergency Room'!E154,2)</f>
        <v>26.13</v>
      </c>
      <c r="I59" s="7">
        <f t="shared" si="1"/>
        <v>70023.12</v>
      </c>
      <c r="J59" s="7"/>
      <c r="K59" s="8">
        <f t="shared" si="2"/>
        <v>-2.47E-2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Room'!G55,0)</f>
        <v>58633</v>
      </c>
      <c r="E60" s="7">
        <f>ROUND(+'Emergency Room'!E55,2)</f>
        <v>0.99</v>
      </c>
      <c r="F60" s="7">
        <f t="shared" si="0"/>
        <v>59225.25</v>
      </c>
      <c r="G60" s="6">
        <f>ROUND(+'Emergency Room'!G155,0)</f>
        <v>0</v>
      </c>
      <c r="H60" s="7">
        <f>ROUND(+'Emergency Room'!E155,2)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Room'!G56,0)</f>
        <v>8820183</v>
      </c>
      <c r="E61" s="7">
        <f>ROUND(+'Emergency Room'!E56,2)</f>
        <v>131.19999999999999</v>
      </c>
      <c r="F61" s="7">
        <f t="shared" si="0"/>
        <v>67227</v>
      </c>
      <c r="G61" s="6">
        <f>ROUND(+'Emergency Room'!G156,0)</f>
        <v>9292497</v>
      </c>
      <c r="H61" s="7">
        <f>ROUND(+'Emergency Room'!E156,2)</f>
        <v>134.5</v>
      </c>
      <c r="I61" s="7">
        <f t="shared" si="1"/>
        <v>69089.2</v>
      </c>
      <c r="J61" s="7"/>
      <c r="K61" s="8">
        <f t="shared" si="2"/>
        <v>2.7699999999999999E-2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Room'!G57,0)</f>
        <v>7365320</v>
      </c>
      <c r="E62" s="7">
        <f>ROUND(+'Emergency Room'!E57,2)</f>
        <v>95.41</v>
      </c>
      <c r="F62" s="7">
        <f t="shared" si="0"/>
        <v>77196.52</v>
      </c>
      <c r="G62" s="6">
        <f>ROUND(+'Emergency Room'!G157,0)</f>
        <v>7448993</v>
      </c>
      <c r="H62" s="7">
        <f>ROUND(+'Emergency Room'!E157,2)</f>
        <v>91.27</v>
      </c>
      <c r="I62" s="7">
        <f t="shared" si="1"/>
        <v>81614.91</v>
      </c>
      <c r="J62" s="7"/>
      <c r="K62" s="8">
        <f t="shared" si="2"/>
        <v>5.7200000000000001E-2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Room'!G58,0)</f>
        <v>2152771</v>
      </c>
      <c r="E63" s="7">
        <f>ROUND(+'Emergency Room'!E58,2)</f>
        <v>19.14</v>
      </c>
      <c r="F63" s="7">
        <f t="shared" si="0"/>
        <v>112474.97</v>
      </c>
      <c r="G63" s="6">
        <f>ROUND(+'Emergency Room'!G158,0)</f>
        <v>2242229</v>
      </c>
      <c r="H63" s="7">
        <f>ROUND(+'Emergency Room'!E158,2)</f>
        <v>20.16</v>
      </c>
      <c r="I63" s="7">
        <f t="shared" si="1"/>
        <v>111221.68</v>
      </c>
      <c r="J63" s="7"/>
      <c r="K63" s="8">
        <f t="shared" si="2"/>
        <v>-1.11E-2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Room'!G59,0)</f>
        <v>0</v>
      </c>
      <c r="E64" s="7">
        <f>ROUND(+'Emergency Room'!E59,2)</f>
        <v>0</v>
      </c>
      <c r="F64" s="7" t="str">
        <f t="shared" si="0"/>
        <v/>
      </c>
      <c r="G64" s="6">
        <f>ROUND(+'Emergency Room'!G159,0)</f>
        <v>0</v>
      </c>
      <c r="H64" s="7">
        <f>ROUND(+'Emergency Room'!E159,2)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Room'!G60,0)</f>
        <v>635063</v>
      </c>
      <c r="E65" s="7">
        <f>ROUND(+'Emergency Room'!E60,2)</f>
        <v>12.1</v>
      </c>
      <c r="F65" s="7">
        <f t="shared" si="0"/>
        <v>52484.55</v>
      </c>
      <c r="G65" s="6">
        <f>ROUND(+'Emergency Room'!G160,0)</f>
        <v>1072056</v>
      </c>
      <c r="H65" s="7">
        <f>ROUND(+'Emergency Room'!E160,2)</f>
        <v>9.1199999999999992</v>
      </c>
      <c r="I65" s="7">
        <f t="shared" si="1"/>
        <v>117550</v>
      </c>
      <c r="J65" s="7"/>
      <c r="K65" s="8">
        <f t="shared" si="2"/>
        <v>1.2397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Room'!G61,0)</f>
        <v>2152791</v>
      </c>
      <c r="E66" s="7">
        <f>ROUND(+'Emergency Room'!E61,2)</f>
        <v>27.93</v>
      </c>
      <c r="F66" s="7">
        <f t="shared" si="0"/>
        <v>77078.09</v>
      </c>
      <c r="G66" s="6">
        <f>ROUND(+'Emergency Room'!G161,0)</f>
        <v>2232104</v>
      </c>
      <c r="H66" s="7">
        <f>ROUND(+'Emergency Room'!E161,2)</f>
        <v>28.44</v>
      </c>
      <c r="I66" s="7">
        <f t="shared" si="1"/>
        <v>78484.67</v>
      </c>
      <c r="J66" s="7"/>
      <c r="K66" s="8">
        <f t="shared" si="2"/>
        <v>1.8200000000000001E-2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Room'!G62,0)</f>
        <v>544577</v>
      </c>
      <c r="E67" s="7">
        <f>ROUND(+'Emergency Room'!E62,2)</f>
        <v>9.0299999999999994</v>
      </c>
      <c r="F67" s="7">
        <f t="shared" si="0"/>
        <v>60307.53</v>
      </c>
      <c r="G67" s="6">
        <f>ROUND(+'Emergency Room'!G162,0)</f>
        <v>513295</v>
      </c>
      <c r="H67" s="7">
        <f>ROUND(+'Emergency Room'!E162,2)</f>
        <v>8.08</v>
      </c>
      <c r="I67" s="7">
        <f t="shared" si="1"/>
        <v>63526.61</v>
      </c>
      <c r="J67" s="7"/>
      <c r="K67" s="8">
        <f t="shared" si="2"/>
        <v>5.3400000000000003E-2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Room'!G63,0)</f>
        <v>4508412</v>
      </c>
      <c r="E68" s="7">
        <f>ROUND(+'Emergency Room'!E63,2)</f>
        <v>126.79</v>
      </c>
      <c r="F68" s="7">
        <f t="shared" si="0"/>
        <v>35558.1</v>
      </c>
      <c r="G68" s="6">
        <f>ROUND(+'Emergency Room'!G163,0)</f>
        <v>8909173</v>
      </c>
      <c r="H68" s="7">
        <f>ROUND(+'Emergency Room'!E163,2)</f>
        <v>100.65</v>
      </c>
      <c r="I68" s="7">
        <f t="shared" si="1"/>
        <v>88516.37</v>
      </c>
      <c r="J68" s="7"/>
      <c r="K68" s="8">
        <f t="shared" si="2"/>
        <v>1.4893000000000001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Room'!G64,0)</f>
        <v>2233238</v>
      </c>
      <c r="E69" s="7">
        <f>ROUND(+'Emergency Room'!E64,2)</f>
        <v>23.84</v>
      </c>
      <c r="F69" s="7">
        <f t="shared" si="0"/>
        <v>93676.09</v>
      </c>
      <c r="G69" s="6">
        <f>ROUND(+'Emergency Room'!G164,0)</f>
        <v>0</v>
      </c>
      <c r="H69" s="7">
        <f>ROUND(+'Emergency Room'!E164,2)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Room'!G65,0)</f>
        <v>0</v>
      </c>
      <c r="E70" s="7">
        <f>ROUND(+'Emergency Room'!E65,2)</f>
        <v>0</v>
      </c>
      <c r="F70" s="7" t="str">
        <f t="shared" si="0"/>
        <v/>
      </c>
      <c r="G70" s="6">
        <f>ROUND(+'Emergency Room'!G165,0)</f>
        <v>0</v>
      </c>
      <c r="H70" s="7">
        <f>ROUND(+'Emergency Room'!E165,2)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Room'!G66,0)</f>
        <v>936443</v>
      </c>
      <c r="E71" s="7">
        <f>ROUND(+'Emergency Room'!E66,2)</f>
        <v>6.65</v>
      </c>
      <c r="F71" s="7">
        <f t="shared" si="0"/>
        <v>140818.5</v>
      </c>
      <c r="G71" s="6">
        <f>ROUND(+'Emergency Room'!G166,0)</f>
        <v>933019</v>
      </c>
      <c r="H71" s="7">
        <f>ROUND(+'Emergency Room'!E166,2)</f>
        <v>6.59</v>
      </c>
      <c r="I71" s="7">
        <f t="shared" si="1"/>
        <v>141581.03</v>
      </c>
      <c r="J71" s="7"/>
      <c r="K71" s="8">
        <f t="shared" si="2"/>
        <v>5.4000000000000003E-3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Room'!G67,0)</f>
        <v>8195789</v>
      </c>
      <c r="E72" s="7">
        <f>ROUND(+'Emergency Room'!E67,2)</f>
        <v>101</v>
      </c>
      <c r="F72" s="7">
        <f t="shared" si="0"/>
        <v>81146.429999999993</v>
      </c>
      <c r="G72" s="6">
        <f>ROUND(+'Emergency Room'!G167,0)</f>
        <v>8515709</v>
      </c>
      <c r="H72" s="7">
        <f>ROUND(+'Emergency Room'!E167,2)</f>
        <v>100</v>
      </c>
      <c r="I72" s="7">
        <f t="shared" si="1"/>
        <v>85157.09</v>
      </c>
      <c r="J72" s="7"/>
      <c r="K72" s="8">
        <f t="shared" si="2"/>
        <v>4.9399999999999999E-2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Room'!G68,0)</f>
        <v>5590873</v>
      </c>
      <c r="E73" s="7">
        <f>ROUND(+'Emergency Room'!E68,2)</f>
        <v>77.930000000000007</v>
      </c>
      <c r="F73" s="7">
        <f t="shared" si="0"/>
        <v>71742.240000000005</v>
      </c>
      <c r="G73" s="6">
        <f>ROUND(+'Emergency Room'!G168,0)</f>
        <v>7454858</v>
      </c>
      <c r="H73" s="7">
        <f>ROUND(+'Emergency Room'!E168,2)</f>
        <v>100.78</v>
      </c>
      <c r="I73" s="7">
        <f t="shared" si="1"/>
        <v>73971.600000000006</v>
      </c>
      <c r="J73" s="7"/>
      <c r="K73" s="8">
        <f t="shared" si="2"/>
        <v>3.1099999999999999E-2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Room'!G69,0)</f>
        <v>10122891</v>
      </c>
      <c r="E74" s="7">
        <f>ROUND(+'Emergency Room'!E69,2)</f>
        <v>132.44</v>
      </c>
      <c r="F74" s="7">
        <f t="shared" si="0"/>
        <v>76433.789999999994</v>
      </c>
      <c r="G74" s="6">
        <f>ROUND(+'Emergency Room'!G169,0)</f>
        <v>11454732</v>
      </c>
      <c r="H74" s="7">
        <f>ROUND(+'Emergency Room'!E169,2)</f>
        <v>130.88999999999999</v>
      </c>
      <c r="I74" s="7">
        <f t="shared" si="1"/>
        <v>87514.19</v>
      </c>
      <c r="J74" s="7"/>
      <c r="K74" s="8">
        <f t="shared" si="2"/>
        <v>0.14499999999999999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Room'!G70,0)</f>
        <v>8479859</v>
      </c>
      <c r="E75" s="7">
        <f>ROUND(+'Emergency Room'!E70,2)</f>
        <v>110.93</v>
      </c>
      <c r="F75" s="7">
        <f t="shared" ref="F75:F107" si="3">IF(D75=0,"",IF(E75=0,"",ROUND(D75/E75,2)))</f>
        <v>76443.33</v>
      </c>
      <c r="G75" s="6">
        <f>ROUND(+'Emergency Room'!G170,0)</f>
        <v>8697932</v>
      </c>
      <c r="H75" s="7">
        <f>ROUND(+'Emergency Room'!E170,2)</f>
        <v>112.88</v>
      </c>
      <c r="I75" s="7">
        <f t="shared" ref="I75:I107" si="4">IF(G75=0,"",IF(H75=0,"",ROUND(G75/H75,2)))</f>
        <v>77054.679999999993</v>
      </c>
      <c r="J75" s="7"/>
      <c r="K75" s="8">
        <f t="shared" ref="K75:K107" si="5">IF(D75=0,"",IF(E75=0,"",IF(G75=0,"",IF(H75=0,"",ROUND(I75/F75-1,4)))))</f>
        <v>8.0000000000000002E-3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Room'!G71,0)</f>
        <v>1082041</v>
      </c>
      <c r="E76" s="7">
        <f>ROUND(+'Emergency Room'!E71,2)</f>
        <v>11.17</v>
      </c>
      <c r="F76" s="7">
        <f t="shared" si="3"/>
        <v>96870.28</v>
      </c>
      <c r="G76" s="6">
        <f>ROUND(+'Emergency Room'!G171,0)</f>
        <v>1258749</v>
      </c>
      <c r="H76" s="7">
        <f>ROUND(+'Emergency Room'!E171,2)</f>
        <v>12.33</v>
      </c>
      <c r="I76" s="7">
        <f t="shared" si="4"/>
        <v>102088.32000000001</v>
      </c>
      <c r="J76" s="7"/>
      <c r="K76" s="8">
        <f t="shared" si="5"/>
        <v>5.3900000000000003E-2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Room'!G72,0)</f>
        <v>0</v>
      </c>
      <c r="E77" s="7">
        <f>ROUND(+'Emergency Room'!E72,2)</f>
        <v>0</v>
      </c>
      <c r="F77" s="7" t="str">
        <f t="shared" si="3"/>
        <v/>
      </c>
      <c r="G77" s="6">
        <f>ROUND(+'Emergency Room'!G172,0)</f>
        <v>0</v>
      </c>
      <c r="H77" s="7">
        <f>ROUND(+'Emergency Room'!E172,2)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Room'!G73,0)</f>
        <v>3281468</v>
      </c>
      <c r="E78" s="7">
        <f>ROUND(+'Emergency Room'!E73,2)</f>
        <v>40.75</v>
      </c>
      <c r="F78" s="7">
        <f t="shared" si="3"/>
        <v>80526.820000000007</v>
      </c>
      <c r="G78" s="6">
        <f>ROUND(+'Emergency Room'!G173,0)</f>
        <v>3603981</v>
      </c>
      <c r="H78" s="7">
        <f>ROUND(+'Emergency Room'!E173,2)</f>
        <v>45.24</v>
      </c>
      <c r="I78" s="7">
        <f t="shared" si="4"/>
        <v>79663.59</v>
      </c>
      <c r="J78" s="7"/>
      <c r="K78" s="8">
        <f t="shared" si="5"/>
        <v>-1.0699999999999999E-2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Room'!G74,0)</f>
        <v>12152874</v>
      </c>
      <c r="E79" s="7">
        <f>ROUND(+'Emergency Room'!E74,2)</f>
        <v>175.39</v>
      </c>
      <c r="F79" s="7">
        <f t="shared" si="3"/>
        <v>69290.58</v>
      </c>
      <c r="G79" s="6">
        <f>ROUND(+'Emergency Room'!G174,0)</f>
        <v>11454455</v>
      </c>
      <c r="H79" s="7">
        <f>ROUND(+'Emergency Room'!E174,2)</f>
        <v>166.67</v>
      </c>
      <c r="I79" s="7">
        <f t="shared" si="4"/>
        <v>68725.36</v>
      </c>
      <c r="J79" s="7"/>
      <c r="K79" s="8">
        <f t="shared" si="5"/>
        <v>-8.2000000000000007E-3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Room'!G75,0)</f>
        <v>3290273</v>
      </c>
      <c r="E80" s="7">
        <f>ROUND(+'Emergency Room'!E75,2)</f>
        <v>26.05</v>
      </c>
      <c r="F80" s="7">
        <f t="shared" si="3"/>
        <v>126306.07</v>
      </c>
      <c r="G80" s="6">
        <f>ROUND(+'Emergency Room'!G175,0)</f>
        <v>3394048</v>
      </c>
      <c r="H80" s="7">
        <f>ROUND(+'Emergency Room'!E175,2)</f>
        <v>25.85</v>
      </c>
      <c r="I80" s="7">
        <f t="shared" si="4"/>
        <v>131297.79</v>
      </c>
      <c r="J80" s="7"/>
      <c r="K80" s="8">
        <f t="shared" si="5"/>
        <v>3.95E-2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Room'!G76,0)</f>
        <v>1059440</v>
      </c>
      <c r="E81" s="7">
        <f>ROUND(+'Emergency Room'!E76,2)</f>
        <v>11.97</v>
      </c>
      <c r="F81" s="7">
        <f t="shared" si="3"/>
        <v>88507.94</v>
      </c>
      <c r="G81" s="6">
        <f>ROUND(+'Emergency Room'!G176,0)</f>
        <v>1146589</v>
      </c>
      <c r="H81" s="7">
        <f>ROUND(+'Emergency Room'!E176,2)</f>
        <v>12.65</v>
      </c>
      <c r="I81" s="7">
        <f t="shared" si="4"/>
        <v>90639.45</v>
      </c>
      <c r="J81" s="7"/>
      <c r="K81" s="8">
        <f t="shared" si="5"/>
        <v>2.41E-2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Room'!G77,0)</f>
        <v>10612812</v>
      </c>
      <c r="E82" s="7">
        <f>ROUND(+'Emergency Room'!E77,2)</f>
        <v>79.7</v>
      </c>
      <c r="F82" s="7">
        <f t="shared" si="3"/>
        <v>133159.5</v>
      </c>
      <c r="G82" s="6">
        <f>ROUND(+'Emergency Room'!G177,0)</f>
        <v>8752286</v>
      </c>
      <c r="H82" s="7">
        <f>ROUND(+'Emergency Room'!E177,2)</f>
        <v>67.2</v>
      </c>
      <c r="I82" s="7">
        <f t="shared" si="4"/>
        <v>130242.35</v>
      </c>
      <c r="J82" s="7"/>
      <c r="K82" s="8">
        <f t="shared" si="5"/>
        <v>-2.1899999999999999E-2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Room'!G78,0)</f>
        <v>9795777</v>
      </c>
      <c r="E83" s="7">
        <f>ROUND(+'Emergency Room'!E78,2)</f>
        <v>128.18</v>
      </c>
      <c r="F83" s="7">
        <f t="shared" si="3"/>
        <v>76422.039999999994</v>
      </c>
      <c r="G83" s="6">
        <f>ROUND(+'Emergency Room'!G178,0)</f>
        <v>10960996</v>
      </c>
      <c r="H83" s="7">
        <f>ROUND(+'Emergency Room'!E178,2)</f>
        <v>127.21</v>
      </c>
      <c r="I83" s="7">
        <f t="shared" si="4"/>
        <v>86164.58</v>
      </c>
      <c r="J83" s="7"/>
      <c r="K83" s="8">
        <f t="shared" si="5"/>
        <v>0.1275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Room'!G79,0)</f>
        <v>3744254</v>
      </c>
      <c r="E84" s="7">
        <f>ROUND(+'Emergency Room'!E79,2)</f>
        <v>55.18</v>
      </c>
      <c r="F84" s="7">
        <f t="shared" si="3"/>
        <v>67855.27</v>
      </c>
      <c r="G84" s="6">
        <f>ROUND(+'Emergency Room'!G179,0)</f>
        <v>3704016</v>
      </c>
      <c r="H84" s="7">
        <f>ROUND(+'Emergency Room'!E179,2)</f>
        <v>52.3</v>
      </c>
      <c r="I84" s="7">
        <f t="shared" si="4"/>
        <v>70822.490000000005</v>
      </c>
      <c r="J84" s="7"/>
      <c r="K84" s="8">
        <f t="shared" si="5"/>
        <v>4.3700000000000003E-2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Room'!G80,0)</f>
        <v>4326723</v>
      </c>
      <c r="E85" s="7">
        <f>ROUND(+'Emergency Room'!E80,2)</f>
        <v>38.1</v>
      </c>
      <c r="F85" s="7">
        <f t="shared" si="3"/>
        <v>113562.28</v>
      </c>
      <c r="G85" s="6">
        <f>ROUND(+'Emergency Room'!G180,0)</f>
        <v>6169695</v>
      </c>
      <c r="H85" s="7">
        <f>ROUND(+'Emergency Room'!E180,2)</f>
        <v>57.6</v>
      </c>
      <c r="I85" s="7">
        <f t="shared" si="4"/>
        <v>107112.76</v>
      </c>
      <c r="J85" s="7"/>
      <c r="K85" s="8">
        <f t="shared" si="5"/>
        <v>-5.6800000000000003E-2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Room'!G81,0)</f>
        <v>534905</v>
      </c>
      <c r="E86" s="7">
        <f>ROUND(+'Emergency Room'!E81,2)</f>
        <v>6.85</v>
      </c>
      <c r="F86" s="7">
        <f t="shared" si="3"/>
        <v>78088.320000000007</v>
      </c>
      <c r="G86" s="6">
        <f>ROUND(+'Emergency Room'!G181,0)</f>
        <v>1421926</v>
      </c>
      <c r="H86" s="7">
        <f>ROUND(+'Emergency Room'!E181,2)</f>
        <v>20</v>
      </c>
      <c r="I86" s="7">
        <f t="shared" si="4"/>
        <v>71096.3</v>
      </c>
      <c r="J86" s="7"/>
      <c r="K86" s="8">
        <f t="shared" si="5"/>
        <v>-8.9499999999999996E-2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Room'!G82,0)</f>
        <v>3867045</v>
      </c>
      <c r="E87" s="7">
        <f>ROUND(+'Emergency Room'!E82,2)</f>
        <v>44.56</v>
      </c>
      <c r="F87" s="7">
        <f t="shared" si="3"/>
        <v>86782.88</v>
      </c>
      <c r="G87" s="6">
        <f>ROUND(+'Emergency Room'!G182,0)</f>
        <v>3890985</v>
      </c>
      <c r="H87" s="7">
        <f>ROUND(+'Emergency Room'!E182,2)</f>
        <v>45</v>
      </c>
      <c r="I87" s="7">
        <f t="shared" si="4"/>
        <v>86466.33</v>
      </c>
      <c r="J87" s="7"/>
      <c r="K87" s="8">
        <f t="shared" si="5"/>
        <v>-3.5999999999999999E-3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Room'!G83,0)</f>
        <v>1160139</v>
      </c>
      <c r="E88" s="7">
        <f>ROUND(+'Emergency Room'!E83,2)</f>
        <v>15.11</v>
      </c>
      <c r="F88" s="7">
        <f t="shared" si="3"/>
        <v>76779.55</v>
      </c>
      <c r="G88" s="6">
        <f>ROUND(+'Emergency Room'!G183,0)</f>
        <v>1290372</v>
      </c>
      <c r="H88" s="7">
        <f>ROUND(+'Emergency Room'!E183,2)</f>
        <v>14.21</v>
      </c>
      <c r="I88" s="7">
        <f t="shared" si="4"/>
        <v>90807.32</v>
      </c>
      <c r="J88" s="7"/>
      <c r="K88" s="8">
        <f t="shared" si="5"/>
        <v>0.1827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Room'!G84,0)</f>
        <v>675890</v>
      </c>
      <c r="E89" s="7">
        <f>ROUND(+'Emergency Room'!E84,2)</f>
        <v>6.12</v>
      </c>
      <c r="F89" s="7">
        <f t="shared" si="3"/>
        <v>110439.54</v>
      </c>
      <c r="G89" s="6">
        <f>ROUND(+'Emergency Room'!G184,0)</f>
        <v>858761</v>
      </c>
      <c r="H89" s="7">
        <f>ROUND(+'Emergency Room'!E184,2)</f>
        <v>9.4700000000000006</v>
      </c>
      <c r="I89" s="7">
        <f t="shared" si="4"/>
        <v>90682.26</v>
      </c>
      <c r="J89" s="7"/>
      <c r="K89" s="8">
        <f t="shared" si="5"/>
        <v>-0.1789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Room'!G85,0)</f>
        <v>1808063</v>
      </c>
      <c r="E90" s="7">
        <f>ROUND(+'Emergency Room'!E85,2)</f>
        <v>18.5</v>
      </c>
      <c r="F90" s="7">
        <f t="shared" si="3"/>
        <v>97733.14</v>
      </c>
      <c r="G90" s="6">
        <f>ROUND(+'Emergency Room'!G185,0)</f>
        <v>1878832</v>
      </c>
      <c r="H90" s="7">
        <f>ROUND(+'Emergency Room'!E185,2)</f>
        <v>18.899999999999999</v>
      </c>
      <c r="I90" s="7">
        <f t="shared" si="4"/>
        <v>99409.1</v>
      </c>
      <c r="J90" s="7"/>
      <c r="K90" s="8">
        <f t="shared" si="5"/>
        <v>1.7100000000000001E-2</v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Room'!G86,0)</f>
        <v>1791780</v>
      </c>
      <c r="E91" s="7">
        <f>ROUND(+'Emergency Room'!E86,2)</f>
        <v>19.59</v>
      </c>
      <c r="F91" s="7">
        <f t="shared" si="3"/>
        <v>91464.01</v>
      </c>
      <c r="G91" s="6">
        <f>ROUND(+'Emergency Room'!G186,0)</f>
        <v>1729907</v>
      </c>
      <c r="H91" s="7">
        <f>ROUND(+'Emergency Room'!E186,2)</f>
        <v>18.89</v>
      </c>
      <c r="I91" s="7">
        <f t="shared" si="4"/>
        <v>91577.919999999998</v>
      </c>
      <c r="J91" s="7"/>
      <c r="K91" s="8">
        <f t="shared" si="5"/>
        <v>1.1999999999999999E-3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Room'!G87,0)</f>
        <v>2306869</v>
      </c>
      <c r="E92" s="7">
        <f>ROUND(+'Emergency Room'!E87,2)</f>
        <v>25.77</v>
      </c>
      <c r="F92" s="7">
        <f t="shared" si="3"/>
        <v>89517.62</v>
      </c>
      <c r="G92" s="6">
        <f>ROUND(+'Emergency Room'!G187,0)</f>
        <v>0</v>
      </c>
      <c r="H92" s="7">
        <f>ROUND(+'Emergency Room'!E187,2)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Room'!G88,0)</f>
        <v>1311604</v>
      </c>
      <c r="E93" s="7">
        <f>ROUND(+'Emergency Room'!E88,2)</f>
        <v>20.399999999999999</v>
      </c>
      <c r="F93" s="7">
        <f t="shared" si="3"/>
        <v>64294.31</v>
      </c>
      <c r="G93" s="6">
        <f>ROUND(+'Emergency Room'!G188,0)</f>
        <v>1287424</v>
      </c>
      <c r="H93" s="7">
        <f>ROUND(+'Emergency Room'!E188,2)</f>
        <v>20.2</v>
      </c>
      <c r="I93" s="7">
        <f t="shared" si="4"/>
        <v>63733.86</v>
      </c>
      <c r="J93" s="7"/>
      <c r="K93" s="8">
        <f t="shared" si="5"/>
        <v>-8.6999999999999994E-3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Room'!G89,0)</f>
        <v>6863891</v>
      </c>
      <c r="E94" s="7">
        <f>ROUND(+'Emergency Room'!E89,2)</f>
        <v>107.7</v>
      </c>
      <c r="F94" s="7">
        <f t="shared" si="3"/>
        <v>63731.58</v>
      </c>
      <c r="G94" s="6">
        <f>ROUND(+'Emergency Room'!G189,0)</f>
        <v>6398485</v>
      </c>
      <c r="H94" s="7">
        <f>ROUND(+'Emergency Room'!E189,2)</f>
        <v>93.63</v>
      </c>
      <c r="I94" s="7">
        <f t="shared" si="4"/>
        <v>68337.98</v>
      </c>
      <c r="J94" s="7"/>
      <c r="K94" s="8">
        <f t="shared" si="5"/>
        <v>7.2300000000000003E-2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Room'!G90,0)</f>
        <v>0</v>
      </c>
      <c r="E95" s="7">
        <f>ROUND(+'Emergency Room'!E90,2)</f>
        <v>0</v>
      </c>
      <c r="F95" s="7" t="str">
        <f t="shared" si="3"/>
        <v/>
      </c>
      <c r="G95" s="6">
        <f>ROUND(+'Emergency Room'!G190,0)</f>
        <v>0</v>
      </c>
      <c r="H95" s="7">
        <f>ROUND(+'Emergency Room'!E190,2)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Room'!G91,0)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Room'!G191,0)</f>
        <v>0</v>
      </c>
      <c r="H96" s="7">
        <f>ROUND(+'Emergency Room'!E191,2)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Room'!G92,0)</f>
        <v>0</v>
      </c>
      <c r="E97" s="7">
        <f>ROUND(+'Emergency Room'!E92,2)</f>
        <v>0</v>
      </c>
      <c r="F97" s="7" t="str">
        <f t="shared" si="3"/>
        <v/>
      </c>
      <c r="G97" s="6">
        <f>ROUND(+'Emergency Room'!G192,0)</f>
        <v>1056840</v>
      </c>
      <c r="H97" s="7">
        <f>ROUND(+'Emergency Room'!E192,2)</f>
        <v>15.97</v>
      </c>
      <c r="I97" s="7">
        <f t="shared" si="4"/>
        <v>66176.58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Room'!G93,0)</f>
        <v>1215798</v>
      </c>
      <c r="E98" s="7">
        <f>ROUND(+'Emergency Room'!E93,2)</f>
        <v>12.67</v>
      </c>
      <c r="F98" s="7">
        <f t="shared" si="3"/>
        <v>95958.8</v>
      </c>
      <c r="G98" s="6">
        <f>ROUND(+'Emergency Room'!G193,0)</f>
        <v>1133700</v>
      </c>
      <c r="H98" s="7">
        <f>ROUND(+'Emergency Room'!E193,2)</f>
        <v>11.67</v>
      </c>
      <c r="I98" s="7">
        <f t="shared" si="4"/>
        <v>97146.53</v>
      </c>
      <c r="J98" s="7"/>
      <c r="K98" s="8">
        <f t="shared" si="5"/>
        <v>1.24E-2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Room'!G94,0)</f>
        <v>3125855</v>
      </c>
      <c r="E99" s="7">
        <f>ROUND(+'Emergency Room'!E94,2)</f>
        <v>40.49</v>
      </c>
      <c r="F99" s="7">
        <f t="shared" si="3"/>
        <v>77200.67</v>
      </c>
      <c r="G99" s="6">
        <f>ROUND(+'Emergency Room'!G194,0)</f>
        <v>3381926</v>
      </c>
      <c r="H99" s="7">
        <f>ROUND(+'Emergency Room'!E194,2)</f>
        <v>43.3</v>
      </c>
      <c r="I99" s="7">
        <f t="shared" si="4"/>
        <v>78104.53</v>
      </c>
      <c r="J99" s="7"/>
      <c r="K99" s="8">
        <f t="shared" si="5"/>
        <v>1.17E-2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Room'!G95,0)</f>
        <v>5473964</v>
      </c>
      <c r="E100" s="7">
        <f>ROUND(+'Emergency Room'!E95,2)</f>
        <v>69.599999999999994</v>
      </c>
      <c r="F100" s="7">
        <f t="shared" si="3"/>
        <v>78648.91</v>
      </c>
      <c r="G100" s="6">
        <f>ROUND(+'Emergency Room'!G195,0)</f>
        <v>5715584</v>
      </c>
      <c r="H100" s="7">
        <f>ROUND(+'Emergency Room'!E195,2)</f>
        <v>68.45</v>
      </c>
      <c r="I100" s="7">
        <f t="shared" si="4"/>
        <v>83500.13</v>
      </c>
      <c r="J100" s="7"/>
      <c r="K100" s="8">
        <f t="shared" si="5"/>
        <v>6.1699999999999998E-2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Room'!G96,0)</f>
        <v>4121535</v>
      </c>
      <c r="E101" s="7">
        <f>ROUND(+'Emergency Room'!E96,2)</f>
        <v>64.459999999999994</v>
      </c>
      <c r="F101" s="7">
        <f t="shared" si="3"/>
        <v>63939.42</v>
      </c>
      <c r="G101" s="6">
        <f>ROUND(+'Emergency Room'!G196,0)</f>
        <v>3842427</v>
      </c>
      <c r="H101" s="7">
        <f>ROUND(+'Emergency Room'!E196,2)</f>
        <v>53.81</v>
      </c>
      <c r="I101" s="7">
        <f t="shared" si="4"/>
        <v>71407.3</v>
      </c>
      <c r="J101" s="7"/>
      <c r="K101" s="8">
        <f t="shared" si="5"/>
        <v>0.1168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Room'!G97,0)</f>
        <v>2900285</v>
      </c>
      <c r="E102" s="7">
        <f>ROUND(+'Emergency Room'!E97,2)</f>
        <v>415</v>
      </c>
      <c r="F102" s="7">
        <f t="shared" si="3"/>
        <v>6988.64</v>
      </c>
      <c r="G102" s="6">
        <f>ROUND(+'Emergency Room'!G197,0)</f>
        <v>3081491</v>
      </c>
      <c r="H102" s="7">
        <f>ROUND(+'Emergency Room'!E197,2)</f>
        <v>37.61</v>
      </c>
      <c r="I102" s="7">
        <f t="shared" si="4"/>
        <v>81932.759999999995</v>
      </c>
      <c r="J102" s="7"/>
      <c r="K102" s="8">
        <f t="shared" si="5"/>
        <v>10.723699999999999</v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Room'!G98,0)</f>
        <v>0</v>
      </c>
      <c r="E103" s="7">
        <f>ROUND(+'Emergency Room'!E98,2)</f>
        <v>0</v>
      </c>
      <c r="F103" s="7" t="str">
        <f t="shared" si="3"/>
        <v/>
      </c>
      <c r="G103" s="6">
        <f>ROUND(+'Emergency Room'!G198,0)</f>
        <v>1261733</v>
      </c>
      <c r="H103" s="7">
        <f>ROUND(+'Emergency Room'!E198,2)</f>
        <v>12.69</v>
      </c>
      <c r="I103" s="7">
        <f t="shared" si="4"/>
        <v>99427.34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Room'!G99,0)</f>
        <v>0</v>
      </c>
      <c r="E104" s="7">
        <f>ROUND(+'Emergency Room'!E99,2)</f>
        <v>0</v>
      </c>
      <c r="F104" s="7" t="str">
        <f t="shared" si="3"/>
        <v/>
      </c>
      <c r="G104" s="6">
        <f>ROUND(+'Emergency Room'!G199,0)</f>
        <v>0</v>
      </c>
      <c r="H104" s="7">
        <f>ROUND(+'Emergency Room'!E199,2)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Room'!G100,0)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Room'!G200,0)</f>
        <v>0</v>
      </c>
      <c r="H105" s="7">
        <f>ROUND(+'Emergency Room'!E200,2)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Room'!G101,0)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Room'!G201,0)</f>
        <v>0</v>
      </c>
      <c r="H106" s="7">
        <f>ROUND(+'Emergency Room'!E201,2)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Room'!G102,0)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Room'!G202,0)</f>
        <v>0</v>
      </c>
      <c r="H107" s="7">
        <f>ROUND(+'Emergency Room'!E202,2)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L23" sqref="L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14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30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47</v>
      </c>
      <c r="F9" s="1" t="s">
        <v>48</v>
      </c>
      <c r="G9" s="1" t="s">
        <v>38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28244</v>
      </c>
      <c r="E10" s="7">
        <f>ROUND(+'Emergency Room'!E5,2)</f>
        <v>107.59</v>
      </c>
      <c r="F10" s="7">
        <f>IF(D10=0,"",IF(E10=0,"",ROUND(D10/E10,2)))</f>
        <v>262.52</v>
      </c>
      <c r="G10" s="6">
        <f>ROUND(+'Emergency Room'!H105,0)</f>
        <v>1891832</v>
      </c>
      <c r="H10" s="7">
        <f>ROUND(+'Emergency Room'!E105,2)</f>
        <v>104.32</v>
      </c>
      <c r="I10" s="7">
        <f>IF(G10=0,"",IF(H10=0,"",ROUND(G10/H10,2)))</f>
        <v>18134.89</v>
      </c>
      <c r="J10" s="7"/>
      <c r="K10" s="8">
        <f>IF(D10=0,"",IF(E10=0,"",IF(G10=0,"",IF(H10=0,"",ROUND(I10/F10-1,4)))))</f>
        <v>68.08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1172546</v>
      </c>
      <c r="E11" s="7">
        <f>ROUND(+'Emergency Room'!E6,2)</f>
        <v>38</v>
      </c>
      <c r="F11" s="7">
        <f t="shared" ref="F11:F74" si="0">IF(D11=0,"",IF(E11=0,"",ROUND(D11/E11,2)))</f>
        <v>30856.47</v>
      </c>
      <c r="G11" s="6">
        <f>ROUND(+'Emergency Room'!H106,0)</f>
        <v>670139</v>
      </c>
      <c r="H11" s="7">
        <f>ROUND(+'Emergency Room'!E106,2)</f>
        <v>40.21</v>
      </c>
      <c r="I11" s="7">
        <f t="shared" ref="I11:I74" si="1">IF(G11=0,"",IF(H11=0,"",ROUND(G11/H11,2)))</f>
        <v>16665.98</v>
      </c>
      <c r="J11" s="7"/>
      <c r="K11" s="8">
        <f t="shared" ref="K11:K74" si="2">IF(D11=0,"",IF(E11=0,"",IF(G11=0,"",IF(H11=0,"",ROUND(I11/F11-1,4)))))</f>
        <v>-0.45989999999999998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264641</v>
      </c>
      <c r="E12" s="7">
        <f>ROUND(+'Emergency Room'!E7,2)</f>
        <v>20.28</v>
      </c>
      <c r="F12" s="7">
        <f t="shared" si="0"/>
        <v>13049.36</v>
      </c>
      <c r="G12" s="6">
        <f>ROUND(+'Emergency Room'!H107,0)</f>
        <v>255857</v>
      </c>
      <c r="H12" s="7">
        <f>ROUND(+'Emergency Room'!E107,2)</f>
        <v>17.09</v>
      </c>
      <c r="I12" s="7">
        <f t="shared" si="1"/>
        <v>14971.15</v>
      </c>
      <c r="J12" s="7"/>
      <c r="K12" s="8">
        <f t="shared" si="2"/>
        <v>0.14729999999999999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2529089</v>
      </c>
      <c r="E13" s="7">
        <f>ROUND(+'Emergency Room'!E8,2)</f>
        <v>71.900000000000006</v>
      </c>
      <c r="F13" s="7">
        <f t="shared" si="0"/>
        <v>35175.089999999997</v>
      </c>
      <c r="G13" s="6">
        <f>ROUND(+'Emergency Room'!H108,0)</f>
        <v>2499404</v>
      </c>
      <c r="H13" s="7">
        <f>ROUND(+'Emergency Room'!E108,2)</f>
        <v>71.36</v>
      </c>
      <c r="I13" s="7">
        <f t="shared" si="1"/>
        <v>35025.279999999999</v>
      </c>
      <c r="J13" s="7"/>
      <c r="K13" s="8">
        <f t="shared" si="2"/>
        <v>-4.3E-3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1910164</v>
      </c>
      <c r="E14" s="7">
        <f>ROUND(+'Emergency Room'!E9,2)</f>
        <v>76.37</v>
      </c>
      <c r="F14" s="7">
        <f t="shared" si="0"/>
        <v>25011.97</v>
      </c>
      <c r="G14" s="6">
        <f>ROUND(+'Emergency Room'!H109,0)</f>
        <v>2365919</v>
      </c>
      <c r="H14" s="7">
        <f>ROUND(+'Emergency Room'!E109,2)</f>
        <v>88.36</v>
      </c>
      <c r="I14" s="7">
        <f t="shared" si="1"/>
        <v>26775.91</v>
      </c>
      <c r="J14" s="7"/>
      <c r="K14" s="8">
        <f t="shared" si="2"/>
        <v>7.0499999999999993E-2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Room'!H110,0)</f>
        <v>0</v>
      </c>
      <c r="H15" s="7">
        <f>ROUND(+'Emergency Room'!E110,2)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310718</v>
      </c>
      <c r="E16" s="7">
        <f>ROUND(+'Emergency Room'!E11,2)</f>
        <v>17.48</v>
      </c>
      <c r="F16" s="7">
        <f t="shared" si="0"/>
        <v>17775.63</v>
      </c>
      <c r="G16" s="6">
        <f>ROUND(+'Emergency Room'!H111,0)</f>
        <v>321366</v>
      </c>
      <c r="H16" s="7">
        <f>ROUND(+'Emergency Room'!E111,2)</f>
        <v>16.8</v>
      </c>
      <c r="I16" s="7">
        <f t="shared" si="1"/>
        <v>19128.93</v>
      </c>
      <c r="J16" s="7"/>
      <c r="K16" s="8">
        <f t="shared" si="2"/>
        <v>7.6100000000000001E-2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581764</v>
      </c>
      <c r="E17" s="7">
        <f>ROUND(+'Emergency Room'!E12,2)</f>
        <v>28.05</v>
      </c>
      <c r="F17" s="7">
        <f t="shared" si="0"/>
        <v>20740.25</v>
      </c>
      <c r="G17" s="6">
        <f>ROUND(+'Emergency Room'!H112,0)</f>
        <v>666081</v>
      </c>
      <c r="H17" s="7">
        <f>ROUND(+'Emergency Room'!E112,2)</f>
        <v>27.12</v>
      </c>
      <c r="I17" s="7">
        <f t="shared" si="1"/>
        <v>24560.51</v>
      </c>
      <c r="J17" s="7"/>
      <c r="K17" s="8">
        <f t="shared" si="2"/>
        <v>0.1842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193153</v>
      </c>
      <c r="E18" s="7">
        <f>ROUND(+'Emergency Room'!E13,2)</f>
        <v>9.64</v>
      </c>
      <c r="F18" s="7">
        <f t="shared" si="0"/>
        <v>20036.62</v>
      </c>
      <c r="G18" s="6">
        <f>ROUND(+'Emergency Room'!H113,0)</f>
        <v>185102</v>
      </c>
      <c r="H18" s="7">
        <f>ROUND(+'Emergency Room'!E113,2)</f>
        <v>9.07</v>
      </c>
      <c r="I18" s="7">
        <f t="shared" si="1"/>
        <v>20408.16</v>
      </c>
      <c r="J18" s="7"/>
      <c r="K18" s="8">
        <f t="shared" si="2"/>
        <v>1.8499999999999999E-2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1728480</v>
      </c>
      <c r="E19" s="7">
        <f>ROUND(+'Emergency Room'!E14,2)</f>
        <v>74.569999999999993</v>
      </c>
      <c r="F19" s="7">
        <f t="shared" si="0"/>
        <v>23179.29</v>
      </c>
      <c r="G19" s="6">
        <f>ROUND(+'Emergency Room'!H114,0)</f>
        <v>2006153</v>
      </c>
      <c r="H19" s="7">
        <f>ROUND(+'Emergency Room'!E114,2)</f>
        <v>74.53</v>
      </c>
      <c r="I19" s="7">
        <f t="shared" si="1"/>
        <v>26917.39</v>
      </c>
      <c r="J19" s="7"/>
      <c r="K19" s="8">
        <f t="shared" si="2"/>
        <v>0.1613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4489283</v>
      </c>
      <c r="E20" s="7">
        <f>ROUND(+'Emergency Room'!E15,2)</f>
        <v>163.52000000000001</v>
      </c>
      <c r="F20" s="7">
        <f t="shared" si="0"/>
        <v>27454.03</v>
      </c>
      <c r="G20" s="6">
        <f>ROUND(+'Emergency Room'!H115,0)</f>
        <v>5151971</v>
      </c>
      <c r="H20" s="7">
        <f>ROUND(+'Emergency Room'!E115,2)</f>
        <v>169.55</v>
      </c>
      <c r="I20" s="7">
        <f t="shared" si="1"/>
        <v>30386.15</v>
      </c>
      <c r="J20" s="7"/>
      <c r="K20" s="8">
        <f t="shared" si="2"/>
        <v>0.10680000000000001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2434787</v>
      </c>
      <c r="E21" s="7">
        <f>ROUND(+'Emergency Room'!E16,2)</f>
        <v>142.75</v>
      </c>
      <c r="F21" s="7">
        <f t="shared" si="0"/>
        <v>17056.3</v>
      </c>
      <c r="G21" s="6">
        <f>ROUND(+'Emergency Room'!H116,0)</f>
        <v>2396368</v>
      </c>
      <c r="H21" s="7">
        <f>ROUND(+'Emergency Room'!E116,2)</f>
        <v>125.65</v>
      </c>
      <c r="I21" s="7">
        <f t="shared" si="1"/>
        <v>19071.77</v>
      </c>
      <c r="J21" s="7"/>
      <c r="K21" s="8">
        <f t="shared" si="2"/>
        <v>0.1182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415856</v>
      </c>
      <c r="E22" s="7">
        <f>ROUND(+'Emergency Room'!E17,2)</f>
        <v>24.69</v>
      </c>
      <c r="F22" s="7">
        <f t="shared" si="0"/>
        <v>16843.09</v>
      </c>
      <c r="G22" s="6">
        <f>ROUND(+'Emergency Room'!H117,0)</f>
        <v>480809</v>
      </c>
      <c r="H22" s="7">
        <f>ROUND(+'Emergency Room'!E117,2)</f>
        <v>23.61</v>
      </c>
      <c r="I22" s="7">
        <f t="shared" si="1"/>
        <v>20364.63</v>
      </c>
      <c r="J22" s="7"/>
      <c r="K22" s="8">
        <f t="shared" si="2"/>
        <v>0.20910000000000001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Room'!H18,0)</f>
        <v>921598</v>
      </c>
      <c r="E23" s="7">
        <f>ROUND(+'Emergency Room'!E18,2)</f>
        <v>43.69</v>
      </c>
      <c r="F23" s="7">
        <f t="shared" si="0"/>
        <v>21094.03</v>
      </c>
      <c r="G23" s="6">
        <f>ROUND(+'Emergency Room'!H118,0)</f>
        <v>853788</v>
      </c>
      <c r="H23" s="7">
        <f>ROUND(+'Emergency Room'!E118,2)</f>
        <v>47.41</v>
      </c>
      <c r="I23" s="7">
        <f t="shared" si="1"/>
        <v>18008.61</v>
      </c>
      <c r="J23" s="7"/>
      <c r="K23" s="8">
        <f t="shared" si="2"/>
        <v>-0.14630000000000001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809811</v>
      </c>
      <c r="E24" s="7">
        <f>ROUND(+'Emergency Room'!E19,2)</f>
        <v>37.9</v>
      </c>
      <c r="F24" s="7">
        <f t="shared" si="0"/>
        <v>21367.040000000001</v>
      </c>
      <c r="G24" s="6">
        <f>ROUND(+'Emergency Room'!H119,0)</f>
        <v>815907</v>
      </c>
      <c r="H24" s="7">
        <f>ROUND(+'Emergency Room'!E119,2)</f>
        <v>36.799999999999997</v>
      </c>
      <c r="I24" s="7">
        <f t="shared" si="1"/>
        <v>22171.39</v>
      </c>
      <c r="J24" s="7"/>
      <c r="K24" s="8">
        <f t="shared" si="2"/>
        <v>3.7600000000000001E-2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1106744</v>
      </c>
      <c r="E25" s="7">
        <f>ROUND(+'Emergency Room'!E20,2)</f>
        <v>43.8</v>
      </c>
      <c r="F25" s="7">
        <f t="shared" si="0"/>
        <v>25268.13</v>
      </c>
      <c r="G25" s="6">
        <f>ROUND(+'Emergency Room'!H120,0)</f>
        <v>1285600</v>
      </c>
      <c r="H25" s="7">
        <f>ROUND(+'Emergency Room'!E120,2)</f>
        <v>44.85</v>
      </c>
      <c r="I25" s="7">
        <f t="shared" si="1"/>
        <v>28664.44</v>
      </c>
      <c r="J25" s="7"/>
      <c r="K25" s="8">
        <f t="shared" si="2"/>
        <v>0.13439999999999999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Room'!H21,0)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Room'!H121,0)</f>
        <v>0</v>
      </c>
      <c r="H26" s="7">
        <f>ROUND(+'Emergency Room'!E121,2)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Room'!H22,0)</f>
        <v>90143</v>
      </c>
      <c r="E27" s="7">
        <f>ROUND(+'Emergency Room'!E22,2)</f>
        <v>6.66</v>
      </c>
      <c r="F27" s="7">
        <f t="shared" si="0"/>
        <v>13534.98</v>
      </c>
      <c r="G27" s="6">
        <f>ROUND(+'Emergency Room'!H122,0)</f>
        <v>91774</v>
      </c>
      <c r="H27" s="7">
        <f>ROUND(+'Emergency Room'!E122,2)</f>
        <v>6.38</v>
      </c>
      <c r="I27" s="7">
        <f t="shared" si="1"/>
        <v>14384.64</v>
      </c>
      <c r="J27" s="7"/>
      <c r="K27" s="8">
        <f t="shared" si="2"/>
        <v>6.2799999999999995E-2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Room'!H23,0)</f>
        <v>347531</v>
      </c>
      <c r="E28" s="7">
        <f>ROUND(+'Emergency Room'!E23,2)</f>
        <v>18.93</v>
      </c>
      <c r="F28" s="7">
        <f t="shared" si="0"/>
        <v>18358.740000000002</v>
      </c>
      <c r="G28" s="6">
        <f>ROUND(+'Emergency Room'!H123,0)</f>
        <v>539200</v>
      </c>
      <c r="H28" s="7">
        <f>ROUND(+'Emergency Room'!E123,2)</f>
        <v>19.87</v>
      </c>
      <c r="I28" s="7">
        <f t="shared" si="1"/>
        <v>27136.39</v>
      </c>
      <c r="J28" s="7"/>
      <c r="K28" s="8">
        <f t="shared" si="2"/>
        <v>0.47810000000000002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Room'!H24,0)</f>
        <v>562371</v>
      </c>
      <c r="E29" s="7">
        <f>ROUND(+'Emergency Room'!E24,2)</f>
        <v>24.13</v>
      </c>
      <c r="F29" s="7">
        <f t="shared" si="0"/>
        <v>23305.88</v>
      </c>
      <c r="G29" s="6">
        <f>ROUND(+'Emergency Room'!H124,0)</f>
        <v>541154</v>
      </c>
      <c r="H29" s="7">
        <f>ROUND(+'Emergency Room'!E124,2)</f>
        <v>24.64</v>
      </c>
      <c r="I29" s="7">
        <f t="shared" si="1"/>
        <v>21962.42</v>
      </c>
      <c r="J29" s="7"/>
      <c r="K29" s="8">
        <f t="shared" si="2"/>
        <v>-5.7599999999999998E-2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Room'!H25,0)</f>
        <v>0</v>
      </c>
      <c r="E30" s="7">
        <f>ROUND(+'Emergency Room'!E25,2)</f>
        <v>0</v>
      </c>
      <c r="F30" s="7" t="str">
        <f t="shared" si="0"/>
        <v/>
      </c>
      <c r="G30" s="6">
        <f>ROUND(+'Emergency Room'!H125,0)</f>
        <v>0</v>
      </c>
      <c r="H30" s="7">
        <f>ROUND(+'Emergency Room'!E125,2)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Room'!H26,0)</f>
        <v>231184</v>
      </c>
      <c r="E31" s="7">
        <f>ROUND(+'Emergency Room'!E26,2)</f>
        <v>9.3000000000000007</v>
      </c>
      <c r="F31" s="7">
        <f t="shared" si="0"/>
        <v>24858.49</v>
      </c>
      <c r="G31" s="6">
        <f>ROUND(+'Emergency Room'!H126,0)</f>
        <v>139624</v>
      </c>
      <c r="H31" s="7">
        <f>ROUND(+'Emergency Room'!E126,2)</f>
        <v>7.65</v>
      </c>
      <c r="I31" s="7">
        <f t="shared" si="1"/>
        <v>18251.5</v>
      </c>
      <c r="J31" s="7"/>
      <c r="K31" s="8">
        <f t="shared" si="2"/>
        <v>-0.26579999999999998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Room'!H27,0)</f>
        <v>1300430</v>
      </c>
      <c r="E32" s="7">
        <f>ROUND(+'Emergency Room'!E27,2)</f>
        <v>74.78</v>
      </c>
      <c r="F32" s="7">
        <f t="shared" si="0"/>
        <v>17390.080000000002</v>
      </c>
      <c r="G32" s="6">
        <f>ROUND(+'Emergency Room'!H127,0)</f>
        <v>1473506</v>
      </c>
      <c r="H32" s="7">
        <f>ROUND(+'Emergency Room'!E127,2)</f>
        <v>75.27</v>
      </c>
      <c r="I32" s="7">
        <f t="shared" si="1"/>
        <v>19576.27</v>
      </c>
      <c r="J32" s="7"/>
      <c r="K32" s="8">
        <f t="shared" si="2"/>
        <v>0.12570000000000001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Room'!H28,0)</f>
        <v>1360590</v>
      </c>
      <c r="E33" s="7">
        <f>ROUND(+'Emergency Room'!E28,2)</f>
        <v>49.85</v>
      </c>
      <c r="F33" s="7">
        <f t="shared" si="0"/>
        <v>27293.68</v>
      </c>
      <c r="G33" s="6">
        <f>ROUND(+'Emergency Room'!H128,0)</f>
        <v>1263598</v>
      </c>
      <c r="H33" s="7">
        <f>ROUND(+'Emergency Room'!E128,2)</f>
        <v>48.61</v>
      </c>
      <c r="I33" s="7">
        <f t="shared" si="1"/>
        <v>25994.61</v>
      </c>
      <c r="J33" s="7"/>
      <c r="K33" s="8">
        <f t="shared" si="2"/>
        <v>-4.7600000000000003E-2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Room'!H29,0)</f>
        <v>455286</v>
      </c>
      <c r="E34" s="7">
        <f>ROUND(+'Emergency Room'!E29,2)</f>
        <v>2.79</v>
      </c>
      <c r="F34" s="7">
        <f t="shared" si="0"/>
        <v>163184.95000000001</v>
      </c>
      <c r="G34" s="6">
        <f>ROUND(+'Emergency Room'!H129,0)</f>
        <v>457944</v>
      </c>
      <c r="H34" s="7">
        <f>ROUND(+'Emergency Room'!E129,2)</f>
        <v>21.56</v>
      </c>
      <c r="I34" s="7">
        <f t="shared" si="1"/>
        <v>21240.45</v>
      </c>
      <c r="J34" s="7"/>
      <c r="K34" s="8">
        <f t="shared" si="2"/>
        <v>-0.86980000000000002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Room'!H30,0)</f>
        <v>0</v>
      </c>
      <c r="E35" s="7">
        <f>ROUND(+'Emergency Room'!E30,2)</f>
        <v>0</v>
      </c>
      <c r="F35" s="7" t="str">
        <f t="shared" si="0"/>
        <v/>
      </c>
      <c r="G35" s="6">
        <f>ROUND(+'Emergency Room'!H130,0)</f>
        <v>168199</v>
      </c>
      <c r="H35" s="7">
        <f>ROUND(+'Emergency Room'!E130,2)</f>
        <v>8.9</v>
      </c>
      <c r="I35" s="7">
        <f t="shared" si="1"/>
        <v>18898.759999999998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Room'!H31,0)</f>
        <v>43642</v>
      </c>
      <c r="E36" s="7">
        <f>ROUND(+'Emergency Room'!E31,2)</f>
        <v>0.35</v>
      </c>
      <c r="F36" s="7">
        <f t="shared" si="0"/>
        <v>124691.43</v>
      </c>
      <c r="G36" s="6">
        <f>ROUND(+'Emergency Room'!H131,0)</f>
        <v>41303</v>
      </c>
      <c r="H36" s="7">
        <f>ROUND(+'Emergency Room'!E131,2)</f>
        <v>0.37</v>
      </c>
      <c r="I36" s="7">
        <f t="shared" si="1"/>
        <v>111629.73</v>
      </c>
      <c r="J36" s="7"/>
      <c r="K36" s="8">
        <f t="shared" si="2"/>
        <v>-0.1048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Room'!H32,0)</f>
        <v>2554218</v>
      </c>
      <c r="E37" s="7">
        <f>ROUND(+'Emergency Room'!E32,2)</f>
        <v>121.8</v>
      </c>
      <c r="F37" s="7">
        <f t="shared" si="0"/>
        <v>20970.59</v>
      </c>
      <c r="G37" s="6">
        <f>ROUND(+'Emergency Room'!H132,0)</f>
        <v>2578225</v>
      </c>
      <c r="H37" s="7">
        <f>ROUND(+'Emergency Room'!E132,2)</f>
        <v>137.88999999999999</v>
      </c>
      <c r="I37" s="7">
        <f t="shared" si="1"/>
        <v>18697.689999999999</v>
      </c>
      <c r="J37" s="7"/>
      <c r="K37" s="8">
        <f t="shared" si="2"/>
        <v>-0.1084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Room'!H33,0)</f>
        <v>92425</v>
      </c>
      <c r="E38" s="7">
        <f>ROUND(+'Emergency Room'!E33,2)</f>
        <v>2.94</v>
      </c>
      <c r="F38" s="7">
        <f t="shared" si="0"/>
        <v>31437.07</v>
      </c>
      <c r="G38" s="6">
        <f>ROUND(+'Emergency Room'!H133,0)</f>
        <v>82116</v>
      </c>
      <c r="H38" s="7">
        <f>ROUND(+'Emergency Room'!E133,2)</f>
        <v>2.92</v>
      </c>
      <c r="I38" s="7">
        <f t="shared" si="1"/>
        <v>28121.919999999998</v>
      </c>
      <c r="J38" s="7"/>
      <c r="K38" s="8">
        <f t="shared" si="2"/>
        <v>-0.1055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Room'!H34,0)</f>
        <v>3010926</v>
      </c>
      <c r="E39" s="7">
        <f>ROUND(+'Emergency Room'!E34,2)</f>
        <v>133.08000000000001</v>
      </c>
      <c r="F39" s="7">
        <f t="shared" si="0"/>
        <v>22624.93</v>
      </c>
      <c r="G39" s="6">
        <f>ROUND(+'Emergency Room'!H134,0)</f>
        <v>3180973</v>
      </c>
      <c r="H39" s="7">
        <f>ROUND(+'Emergency Room'!E134,2)</f>
        <v>138.63999999999999</v>
      </c>
      <c r="I39" s="7">
        <f t="shared" si="1"/>
        <v>22944.12</v>
      </c>
      <c r="J39" s="7"/>
      <c r="K39" s="8">
        <f t="shared" si="2"/>
        <v>1.41E-2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Room'!H35,0)</f>
        <v>443762</v>
      </c>
      <c r="E40" s="7">
        <f>ROUND(+'Emergency Room'!E35,2)</f>
        <v>19.34</v>
      </c>
      <c r="F40" s="7">
        <f t="shared" si="0"/>
        <v>22945.29</v>
      </c>
      <c r="G40" s="6">
        <f>ROUND(+'Emergency Room'!H135,0)</f>
        <v>466588</v>
      </c>
      <c r="H40" s="7">
        <f>ROUND(+'Emergency Room'!E135,2)</f>
        <v>20.25</v>
      </c>
      <c r="I40" s="7">
        <f t="shared" si="1"/>
        <v>23041.38</v>
      </c>
      <c r="J40" s="7"/>
      <c r="K40" s="8">
        <f t="shared" si="2"/>
        <v>4.1999999999999997E-3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Room'!H36,0)</f>
        <v>290978</v>
      </c>
      <c r="E41" s="7">
        <f>ROUND(+'Emergency Room'!E36,2)</f>
        <v>9.15</v>
      </c>
      <c r="F41" s="7">
        <f t="shared" si="0"/>
        <v>31800.87</v>
      </c>
      <c r="G41" s="6">
        <f>ROUND(+'Emergency Room'!H136,0)</f>
        <v>329624</v>
      </c>
      <c r="H41" s="7">
        <f>ROUND(+'Emergency Room'!E136,2)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Room'!H37,0)</f>
        <v>793745</v>
      </c>
      <c r="E42" s="7">
        <f>ROUND(+'Emergency Room'!E37,2)</f>
        <v>36.9</v>
      </c>
      <c r="F42" s="7">
        <f t="shared" si="0"/>
        <v>21510.7</v>
      </c>
      <c r="G42" s="6">
        <f>ROUND(+'Emergency Room'!H137,0)</f>
        <v>655962</v>
      </c>
      <c r="H42" s="7">
        <f>ROUND(+'Emergency Room'!E137,2)</f>
        <v>35.6</v>
      </c>
      <c r="I42" s="7">
        <f t="shared" si="1"/>
        <v>18425.900000000001</v>
      </c>
      <c r="J42" s="7"/>
      <c r="K42" s="8">
        <f t="shared" si="2"/>
        <v>-0.1434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Room'!H38,0)</f>
        <v>0</v>
      </c>
      <c r="E43" s="7">
        <f>ROUND(+'Emergency Room'!E38,2)</f>
        <v>0</v>
      </c>
      <c r="F43" s="7" t="str">
        <f t="shared" si="0"/>
        <v/>
      </c>
      <c r="G43" s="6">
        <f>ROUND(+'Emergency Room'!H138,0)</f>
        <v>0</v>
      </c>
      <c r="H43" s="7">
        <f>ROUND(+'Emergency Room'!E138,2)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Room'!H39,0)</f>
        <v>447746</v>
      </c>
      <c r="E44" s="7">
        <f>ROUND(+'Emergency Room'!E39,2)</f>
        <v>25.65</v>
      </c>
      <c r="F44" s="7">
        <f t="shared" si="0"/>
        <v>17455.98</v>
      </c>
      <c r="G44" s="6">
        <f>ROUND(+'Emergency Room'!H139,0)</f>
        <v>466983</v>
      </c>
      <c r="H44" s="7">
        <f>ROUND(+'Emergency Room'!E139,2)</f>
        <v>24.91</v>
      </c>
      <c r="I44" s="7">
        <f t="shared" si="1"/>
        <v>18746.810000000001</v>
      </c>
      <c r="J44" s="7"/>
      <c r="K44" s="8">
        <f t="shared" si="2"/>
        <v>7.3899999999999993E-2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Room'!H40,0)</f>
        <v>109234</v>
      </c>
      <c r="E45" s="7">
        <f>ROUND(+'Emergency Room'!E40,2)</f>
        <v>7.86</v>
      </c>
      <c r="F45" s="7">
        <f t="shared" si="0"/>
        <v>13897.46</v>
      </c>
      <c r="G45" s="6">
        <f>ROUND(+'Emergency Room'!H140,0)</f>
        <v>104579</v>
      </c>
      <c r="H45" s="7">
        <f>ROUND(+'Emergency Room'!E140,2)</f>
        <v>7.24</v>
      </c>
      <c r="I45" s="7">
        <f t="shared" si="1"/>
        <v>14444.61</v>
      </c>
      <c r="J45" s="7"/>
      <c r="K45" s="8">
        <f t="shared" si="2"/>
        <v>3.9399999999999998E-2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Room'!H41,0)</f>
        <v>319632</v>
      </c>
      <c r="E46" s="7">
        <f>ROUND(+'Emergency Room'!E41,2)</f>
        <v>26.83</v>
      </c>
      <c r="F46" s="7">
        <f t="shared" si="0"/>
        <v>11913.23</v>
      </c>
      <c r="G46" s="6">
        <f>ROUND(+'Emergency Room'!H141,0)</f>
        <v>264700</v>
      </c>
      <c r="H46" s="7">
        <f>ROUND(+'Emergency Room'!E141,2)</f>
        <v>26.62</v>
      </c>
      <c r="I46" s="7">
        <f t="shared" si="1"/>
        <v>9943.65</v>
      </c>
      <c r="J46" s="7"/>
      <c r="K46" s="8">
        <f t="shared" si="2"/>
        <v>-0.1653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Room'!H42,0)</f>
        <v>17119</v>
      </c>
      <c r="E47" s="7">
        <f>ROUND(+'Emergency Room'!E42,2)</f>
        <v>2.2799999999999998</v>
      </c>
      <c r="F47" s="7">
        <f t="shared" si="0"/>
        <v>7508.33</v>
      </c>
      <c r="G47" s="6">
        <f>ROUND(+'Emergency Room'!H142,0)</f>
        <v>63784</v>
      </c>
      <c r="H47" s="7">
        <f>ROUND(+'Emergency Room'!E142,2)</f>
        <v>2.89</v>
      </c>
      <c r="I47" s="7">
        <f t="shared" si="1"/>
        <v>22070.59</v>
      </c>
      <c r="J47" s="7"/>
      <c r="K47" s="8">
        <f t="shared" si="2"/>
        <v>1.9395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Room'!H43,0)</f>
        <v>0</v>
      </c>
      <c r="E48" s="7">
        <f>ROUND(+'Emergency Room'!E43,2)</f>
        <v>0</v>
      </c>
      <c r="F48" s="7" t="str">
        <f t="shared" si="0"/>
        <v/>
      </c>
      <c r="G48" s="6">
        <f>ROUND(+'Emergency Room'!H143,0)</f>
        <v>0</v>
      </c>
      <c r="H48" s="7">
        <f>ROUND(+'Emergency Room'!E143,2)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Room'!H44,0)</f>
        <v>1838074</v>
      </c>
      <c r="E49" s="7">
        <f>ROUND(+'Emergency Room'!E44,2)</f>
        <v>77.22</v>
      </c>
      <c r="F49" s="7">
        <f t="shared" si="0"/>
        <v>23803.08</v>
      </c>
      <c r="G49" s="6">
        <f>ROUND(+'Emergency Room'!H144,0)</f>
        <v>1082198</v>
      </c>
      <c r="H49" s="7">
        <f>ROUND(+'Emergency Room'!E144,2)</f>
        <v>82.86</v>
      </c>
      <c r="I49" s="7">
        <f t="shared" si="1"/>
        <v>13060.56</v>
      </c>
      <c r="J49" s="7"/>
      <c r="K49" s="8">
        <f t="shared" si="2"/>
        <v>-0.45129999999999998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Room'!H45,0)</f>
        <v>2021785</v>
      </c>
      <c r="E50" s="7">
        <f>ROUND(+'Emergency Room'!E45,2)</f>
        <v>92.47</v>
      </c>
      <c r="F50" s="7">
        <f t="shared" si="0"/>
        <v>21864.23</v>
      </c>
      <c r="G50" s="6">
        <f>ROUND(+'Emergency Room'!H145,0)</f>
        <v>2331586</v>
      </c>
      <c r="H50" s="7">
        <f>ROUND(+'Emergency Room'!E145,2)</f>
        <v>94.38</v>
      </c>
      <c r="I50" s="7">
        <f t="shared" si="1"/>
        <v>24704.240000000002</v>
      </c>
      <c r="J50" s="7"/>
      <c r="K50" s="8">
        <f t="shared" si="2"/>
        <v>0.12989999999999999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Room'!H46,0)</f>
        <v>116151</v>
      </c>
      <c r="E51" s="7">
        <f>ROUND(+'Emergency Room'!E46,2)</f>
        <v>7.38</v>
      </c>
      <c r="F51" s="7">
        <f t="shared" si="0"/>
        <v>15738.62</v>
      </c>
      <c r="G51" s="6">
        <f>ROUND(+'Emergency Room'!H146,0)</f>
        <v>0</v>
      </c>
      <c r="H51" s="7">
        <f>ROUND(+'Emergency Room'!E146,2)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Room'!H47,0)</f>
        <v>1059957</v>
      </c>
      <c r="E52" s="7">
        <f>ROUND(+'Emergency Room'!E47,2)</f>
        <v>58.03</v>
      </c>
      <c r="F52" s="7">
        <f t="shared" si="0"/>
        <v>18265.669999999998</v>
      </c>
      <c r="G52" s="6">
        <f>ROUND(+'Emergency Room'!H147,0)</f>
        <v>1084273</v>
      </c>
      <c r="H52" s="7">
        <f>ROUND(+'Emergency Room'!E147,2)</f>
        <v>54.64</v>
      </c>
      <c r="I52" s="7">
        <f t="shared" si="1"/>
        <v>19843.939999999999</v>
      </c>
      <c r="J52" s="7"/>
      <c r="K52" s="8">
        <f t="shared" si="2"/>
        <v>8.6400000000000005E-2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Room'!H48,0)</f>
        <v>1440131</v>
      </c>
      <c r="E53" s="7">
        <f>ROUND(+'Emergency Room'!E48,2)</f>
        <v>77.569999999999993</v>
      </c>
      <c r="F53" s="7">
        <f t="shared" si="0"/>
        <v>18565.57</v>
      </c>
      <c r="G53" s="6">
        <f>ROUND(+'Emergency Room'!H148,0)</f>
        <v>1492920</v>
      </c>
      <c r="H53" s="7">
        <f>ROUND(+'Emergency Room'!E148,2)</f>
        <v>74.77</v>
      </c>
      <c r="I53" s="7">
        <f t="shared" si="1"/>
        <v>19966.830000000002</v>
      </c>
      <c r="J53" s="7"/>
      <c r="K53" s="8">
        <f t="shared" si="2"/>
        <v>7.5499999999999998E-2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Room'!H49,0)</f>
        <v>1735895</v>
      </c>
      <c r="E54" s="7">
        <f>ROUND(+'Emergency Room'!E49,2)</f>
        <v>109</v>
      </c>
      <c r="F54" s="7">
        <f t="shared" si="0"/>
        <v>15925.64</v>
      </c>
      <c r="G54" s="6">
        <f>ROUND(+'Emergency Room'!H149,0)</f>
        <v>1606484</v>
      </c>
      <c r="H54" s="7">
        <f>ROUND(+'Emergency Room'!E149,2)</f>
        <v>90.14</v>
      </c>
      <c r="I54" s="7">
        <f t="shared" si="1"/>
        <v>17822.099999999999</v>
      </c>
      <c r="J54" s="7"/>
      <c r="K54" s="8">
        <f t="shared" si="2"/>
        <v>0.1191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Room'!H50,0)</f>
        <v>350474</v>
      </c>
      <c r="E55" s="7">
        <f>ROUND(+'Emergency Room'!E50,2)</f>
        <v>16.18</v>
      </c>
      <c r="F55" s="7">
        <f t="shared" si="0"/>
        <v>21660.94</v>
      </c>
      <c r="G55" s="6">
        <f>ROUND(+'Emergency Room'!H150,0)</f>
        <v>351246</v>
      </c>
      <c r="H55" s="7">
        <f>ROUND(+'Emergency Room'!E150,2)</f>
        <v>18.71</v>
      </c>
      <c r="I55" s="7">
        <f t="shared" si="1"/>
        <v>18773.169999999998</v>
      </c>
      <c r="J55" s="7"/>
      <c r="K55" s="8">
        <f t="shared" si="2"/>
        <v>-0.1333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Room'!H51,0)</f>
        <v>91721</v>
      </c>
      <c r="E56" s="7">
        <f>ROUND(+'Emergency Room'!E51,2)</f>
        <v>4.43</v>
      </c>
      <c r="F56" s="7">
        <f t="shared" si="0"/>
        <v>20704.509999999998</v>
      </c>
      <c r="G56" s="6">
        <f>ROUND(+'Emergency Room'!H151,0)</f>
        <v>72818</v>
      </c>
      <c r="H56" s="7">
        <f>ROUND(+'Emergency Room'!E151,2)</f>
        <v>4.96</v>
      </c>
      <c r="I56" s="7">
        <f t="shared" si="1"/>
        <v>14681.05</v>
      </c>
      <c r="J56" s="7"/>
      <c r="K56" s="8">
        <f t="shared" si="2"/>
        <v>-0.29089999999999999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Room'!H52,0)</f>
        <v>1312114</v>
      </c>
      <c r="E57" s="7">
        <f>ROUND(+'Emergency Room'!E52,2)</f>
        <v>70.28</v>
      </c>
      <c r="F57" s="7">
        <f t="shared" si="0"/>
        <v>18669.810000000001</v>
      </c>
      <c r="G57" s="6">
        <f>ROUND(+'Emergency Room'!H152,0)</f>
        <v>1039760</v>
      </c>
      <c r="H57" s="7">
        <f>ROUND(+'Emergency Room'!E152,2)</f>
        <v>67.239999999999995</v>
      </c>
      <c r="I57" s="7">
        <f t="shared" si="1"/>
        <v>15463.41</v>
      </c>
      <c r="J57" s="7"/>
      <c r="K57" s="8">
        <f t="shared" si="2"/>
        <v>-0.17169999999999999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Room'!H53,0)</f>
        <v>1951739</v>
      </c>
      <c r="E58" s="7">
        <f>ROUND(+'Emergency Room'!E53,2)</f>
        <v>83.4</v>
      </c>
      <c r="F58" s="7">
        <f t="shared" si="0"/>
        <v>23402.15</v>
      </c>
      <c r="G58" s="6">
        <f>ROUND(+'Emergency Room'!H153,0)</f>
        <v>1828485</v>
      </c>
      <c r="H58" s="7">
        <f>ROUND(+'Emergency Room'!E153,2)</f>
        <v>79.709999999999994</v>
      </c>
      <c r="I58" s="7">
        <f t="shared" si="1"/>
        <v>22939.22</v>
      </c>
      <c r="J58" s="7"/>
      <c r="K58" s="8">
        <f t="shared" si="2"/>
        <v>-1.9800000000000002E-2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Room'!H54,0)</f>
        <v>405832</v>
      </c>
      <c r="E59" s="7">
        <f>ROUND(+'Emergency Room'!E54,2)</f>
        <v>22.86</v>
      </c>
      <c r="F59" s="7">
        <f t="shared" si="0"/>
        <v>17752.93</v>
      </c>
      <c r="G59" s="6">
        <f>ROUND(+'Emergency Room'!H154,0)</f>
        <v>434163</v>
      </c>
      <c r="H59" s="7">
        <f>ROUND(+'Emergency Room'!E154,2)</f>
        <v>26.13</v>
      </c>
      <c r="I59" s="7">
        <f t="shared" si="1"/>
        <v>16615.5</v>
      </c>
      <c r="J59" s="7"/>
      <c r="K59" s="8">
        <f t="shared" si="2"/>
        <v>-6.4100000000000004E-2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Room'!H55,0)</f>
        <v>14270</v>
      </c>
      <c r="E60" s="7">
        <f>ROUND(+'Emergency Room'!E55,2)</f>
        <v>0.99</v>
      </c>
      <c r="F60" s="7">
        <f t="shared" si="0"/>
        <v>14414.14</v>
      </c>
      <c r="G60" s="6">
        <f>ROUND(+'Emergency Room'!H155,0)</f>
        <v>0</v>
      </c>
      <c r="H60" s="7">
        <f>ROUND(+'Emergency Room'!E155,2)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Room'!H56,0)</f>
        <v>2406203</v>
      </c>
      <c r="E61" s="7">
        <f>ROUND(+'Emergency Room'!E56,2)</f>
        <v>131.19999999999999</v>
      </c>
      <c r="F61" s="7">
        <f t="shared" si="0"/>
        <v>18339.96</v>
      </c>
      <c r="G61" s="6">
        <f>ROUND(+'Emergency Room'!H156,0)</f>
        <v>2527609</v>
      </c>
      <c r="H61" s="7">
        <f>ROUND(+'Emergency Room'!E156,2)</f>
        <v>134.5</v>
      </c>
      <c r="I61" s="7">
        <f t="shared" si="1"/>
        <v>18792.63</v>
      </c>
      <c r="J61" s="7"/>
      <c r="K61" s="8">
        <f t="shared" si="2"/>
        <v>2.47E-2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Room'!H57,0)</f>
        <v>2353518</v>
      </c>
      <c r="E62" s="7">
        <f>ROUND(+'Emergency Room'!E57,2)</f>
        <v>95.41</v>
      </c>
      <c r="F62" s="7">
        <f t="shared" si="0"/>
        <v>24667.41</v>
      </c>
      <c r="G62" s="6">
        <f>ROUND(+'Emergency Room'!H157,0)</f>
        <v>2547506</v>
      </c>
      <c r="H62" s="7">
        <f>ROUND(+'Emergency Room'!E157,2)</f>
        <v>91.27</v>
      </c>
      <c r="I62" s="7">
        <f t="shared" si="1"/>
        <v>27911.759999999998</v>
      </c>
      <c r="J62" s="7"/>
      <c r="K62" s="8">
        <f t="shared" si="2"/>
        <v>0.13150000000000001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Room'!H58,0)</f>
        <v>328908</v>
      </c>
      <c r="E63" s="7">
        <f>ROUND(+'Emergency Room'!E58,2)</f>
        <v>19.14</v>
      </c>
      <c r="F63" s="7">
        <f t="shared" si="0"/>
        <v>17184.330000000002</v>
      </c>
      <c r="G63" s="6">
        <f>ROUND(+'Emergency Room'!H158,0)</f>
        <v>380898</v>
      </c>
      <c r="H63" s="7">
        <f>ROUND(+'Emergency Room'!E158,2)</f>
        <v>20.16</v>
      </c>
      <c r="I63" s="7">
        <f t="shared" si="1"/>
        <v>18893.75</v>
      </c>
      <c r="J63" s="7"/>
      <c r="K63" s="8">
        <f t="shared" si="2"/>
        <v>9.9500000000000005E-2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Room'!H59,0)</f>
        <v>0</v>
      </c>
      <c r="E64" s="7">
        <f>ROUND(+'Emergency Room'!E59,2)</f>
        <v>0</v>
      </c>
      <c r="F64" s="7" t="str">
        <f t="shared" si="0"/>
        <v/>
      </c>
      <c r="G64" s="6">
        <f>ROUND(+'Emergency Room'!H159,0)</f>
        <v>0</v>
      </c>
      <c r="H64" s="7">
        <f>ROUND(+'Emergency Room'!E159,2)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Room'!H60,0)</f>
        <v>155192</v>
      </c>
      <c r="E65" s="7">
        <f>ROUND(+'Emergency Room'!E60,2)</f>
        <v>12.1</v>
      </c>
      <c r="F65" s="7">
        <f t="shared" si="0"/>
        <v>12825.79</v>
      </c>
      <c r="G65" s="6">
        <f>ROUND(+'Emergency Room'!H160,0)</f>
        <v>174422</v>
      </c>
      <c r="H65" s="7">
        <f>ROUND(+'Emergency Room'!E160,2)</f>
        <v>9.1199999999999992</v>
      </c>
      <c r="I65" s="7">
        <f t="shared" si="1"/>
        <v>19125.22</v>
      </c>
      <c r="J65" s="7"/>
      <c r="K65" s="8">
        <f t="shared" si="2"/>
        <v>0.49120000000000003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Room'!H61,0)</f>
        <v>805357</v>
      </c>
      <c r="E66" s="7">
        <f>ROUND(+'Emergency Room'!E61,2)</f>
        <v>27.93</v>
      </c>
      <c r="F66" s="7">
        <f t="shared" si="0"/>
        <v>28834.84</v>
      </c>
      <c r="G66" s="6">
        <f>ROUND(+'Emergency Room'!H161,0)</f>
        <v>967509</v>
      </c>
      <c r="H66" s="7">
        <f>ROUND(+'Emergency Room'!E161,2)</f>
        <v>28.44</v>
      </c>
      <c r="I66" s="7">
        <f t="shared" si="1"/>
        <v>34019.300000000003</v>
      </c>
      <c r="J66" s="7"/>
      <c r="K66" s="8">
        <f t="shared" si="2"/>
        <v>0.17979999999999999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Room'!H62,0)</f>
        <v>150895</v>
      </c>
      <c r="E67" s="7">
        <f>ROUND(+'Emergency Room'!E62,2)</f>
        <v>9.0299999999999994</v>
      </c>
      <c r="F67" s="7">
        <f t="shared" si="0"/>
        <v>16710.41</v>
      </c>
      <c r="G67" s="6">
        <f>ROUND(+'Emergency Room'!H162,0)</f>
        <v>127081</v>
      </c>
      <c r="H67" s="7">
        <f>ROUND(+'Emergency Room'!E162,2)</f>
        <v>8.08</v>
      </c>
      <c r="I67" s="7">
        <f t="shared" si="1"/>
        <v>15727.85</v>
      </c>
      <c r="J67" s="7"/>
      <c r="K67" s="8">
        <f t="shared" si="2"/>
        <v>-5.8799999999999998E-2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Room'!H63,0)</f>
        <v>1554387</v>
      </c>
      <c r="E68" s="7">
        <f>ROUND(+'Emergency Room'!E63,2)</f>
        <v>126.79</v>
      </c>
      <c r="F68" s="7">
        <f t="shared" si="0"/>
        <v>12259.54</v>
      </c>
      <c r="G68" s="6">
        <f>ROUND(+'Emergency Room'!H163,0)</f>
        <v>3305850</v>
      </c>
      <c r="H68" s="7">
        <f>ROUND(+'Emergency Room'!E163,2)</f>
        <v>100.65</v>
      </c>
      <c r="I68" s="7">
        <f t="shared" si="1"/>
        <v>32845.01</v>
      </c>
      <c r="J68" s="7"/>
      <c r="K68" s="8">
        <f t="shared" si="2"/>
        <v>1.6791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Room'!H64,0)</f>
        <v>469170</v>
      </c>
      <c r="E69" s="7">
        <f>ROUND(+'Emergency Room'!E64,2)</f>
        <v>23.84</v>
      </c>
      <c r="F69" s="7">
        <f t="shared" si="0"/>
        <v>19679.95</v>
      </c>
      <c r="G69" s="6">
        <f>ROUND(+'Emergency Room'!H164,0)</f>
        <v>0</v>
      </c>
      <c r="H69" s="7">
        <f>ROUND(+'Emergency Room'!E164,2)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Room'!H65,0)</f>
        <v>0</v>
      </c>
      <c r="E70" s="7">
        <f>ROUND(+'Emergency Room'!E65,2)</f>
        <v>0</v>
      </c>
      <c r="F70" s="7" t="str">
        <f t="shared" si="0"/>
        <v/>
      </c>
      <c r="G70" s="6">
        <f>ROUND(+'Emergency Room'!H165,0)</f>
        <v>0</v>
      </c>
      <c r="H70" s="7">
        <f>ROUND(+'Emergency Room'!E165,2)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Room'!H66,0)</f>
        <v>214214</v>
      </c>
      <c r="E71" s="7">
        <f>ROUND(+'Emergency Room'!E66,2)</f>
        <v>6.65</v>
      </c>
      <c r="F71" s="7">
        <f t="shared" si="0"/>
        <v>32212.63</v>
      </c>
      <c r="G71" s="6">
        <f>ROUND(+'Emergency Room'!H166,0)</f>
        <v>211865</v>
      </c>
      <c r="H71" s="7">
        <f>ROUND(+'Emergency Room'!E166,2)</f>
        <v>6.59</v>
      </c>
      <c r="I71" s="7">
        <f t="shared" si="1"/>
        <v>32149.47</v>
      </c>
      <c r="J71" s="7"/>
      <c r="K71" s="8">
        <f t="shared" si="2"/>
        <v>-2E-3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Room'!H67,0)</f>
        <v>2557576</v>
      </c>
      <c r="E72" s="7">
        <f>ROUND(+'Emergency Room'!E67,2)</f>
        <v>101</v>
      </c>
      <c r="F72" s="7">
        <f t="shared" si="0"/>
        <v>25322.53</v>
      </c>
      <c r="G72" s="6">
        <f>ROUND(+'Emergency Room'!H167,0)</f>
        <v>2563062</v>
      </c>
      <c r="H72" s="7">
        <f>ROUND(+'Emergency Room'!E167,2)</f>
        <v>100</v>
      </c>
      <c r="I72" s="7">
        <f t="shared" si="1"/>
        <v>25630.62</v>
      </c>
      <c r="J72" s="7"/>
      <c r="K72" s="8">
        <f t="shared" si="2"/>
        <v>1.2200000000000001E-2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Room'!H68,0)</f>
        <v>1417604</v>
      </c>
      <c r="E73" s="7">
        <f>ROUND(+'Emergency Room'!E68,2)</f>
        <v>77.930000000000007</v>
      </c>
      <c r="F73" s="7">
        <f t="shared" si="0"/>
        <v>18190.740000000002</v>
      </c>
      <c r="G73" s="6">
        <f>ROUND(+'Emergency Room'!H168,0)</f>
        <v>1575596</v>
      </c>
      <c r="H73" s="7">
        <f>ROUND(+'Emergency Room'!E168,2)</f>
        <v>100.78</v>
      </c>
      <c r="I73" s="7">
        <f t="shared" si="1"/>
        <v>15634.01</v>
      </c>
      <c r="J73" s="7"/>
      <c r="K73" s="8">
        <f t="shared" si="2"/>
        <v>-0.1406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Room'!H69,0)</f>
        <v>3149248</v>
      </c>
      <c r="E74" s="7">
        <f>ROUND(+'Emergency Room'!E69,2)</f>
        <v>132.44</v>
      </c>
      <c r="F74" s="7">
        <f t="shared" si="0"/>
        <v>23778.68</v>
      </c>
      <c r="G74" s="6">
        <f>ROUND(+'Emergency Room'!H169,0)</f>
        <v>3263591</v>
      </c>
      <c r="H74" s="7">
        <f>ROUND(+'Emergency Room'!E169,2)</f>
        <v>130.88999999999999</v>
      </c>
      <c r="I74" s="7">
        <f t="shared" si="1"/>
        <v>24933.85</v>
      </c>
      <c r="J74" s="7"/>
      <c r="K74" s="8">
        <f t="shared" si="2"/>
        <v>4.8599999999999997E-2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Room'!H70,0)</f>
        <v>2197949</v>
      </c>
      <c r="E75" s="7">
        <f>ROUND(+'Emergency Room'!E70,2)</f>
        <v>110.93</v>
      </c>
      <c r="F75" s="7">
        <f t="shared" ref="F75:F107" si="3">IF(D75=0,"",IF(E75=0,"",ROUND(D75/E75,2)))</f>
        <v>19813.84</v>
      </c>
      <c r="G75" s="6">
        <f>ROUND(+'Emergency Room'!H170,0)</f>
        <v>2228103</v>
      </c>
      <c r="H75" s="7">
        <f>ROUND(+'Emergency Room'!E170,2)</f>
        <v>112.88</v>
      </c>
      <c r="I75" s="7">
        <f t="shared" ref="I75:I107" si="4">IF(G75=0,"",IF(H75=0,"",ROUND(G75/H75,2)))</f>
        <v>19738.689999999999</v>
      </c>
      <c r="J75" s="7"/>
      <c r="K75" s="8">
        <f t="shared" ref="K75:K107" si="5">IF(D75=0,"",IF(E75=0,"",IF(G75=0,"",IF(H75=0,"",ROUND(I75/F75-1,4)))))</f>
        <v>-3.8E-3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Room'!H71,0)</f>
        <v>246042</v>
      </c>
      <c r="E76" s="7">
        <f>ROUND(+'Emergency Room'!E71,2)</f>
        <v>11.17</v>
      </c>
      <c r="F76" s="7">
        <f t="shared" si="3"/>
        <v>22027.040000000001</v>
      </c>
      <c r="G76" s="6">
        <f>ROUND(+'Emergency Room'!H171,0)</f>
        <v>278343</v>
      </c>
      <c r="H76" s="7">
        <f>ROUND(+'Emergency Room'!E171,2)</f>
        <v>12.33</v>
      </c>
      <c r="I76" s="7">
        <f t="shared" si="4"/>
        <v>22574.45</v>
      </c>
      <c r="J76" s="7"/>
      <c r="K76" s="8">
        <f t="shared" si="5"/>
        <v>2.4899999999999999E-2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Room'!H72,0)</f>
        <v>0</v>
      </c>
      <c r="E77" s="7">
        <f>ROUND(+'Emergency Room'!E72,2)</f>
        <v>0</v>
      </c>
      <c r="F77" s="7" t="str">
        <f t="shared" si="3"/>
        <v/>
      </c>
      <c r="G77" s="6">
        <f>ROUND(+'Emergency Room'!H172,0)</f>
        <v>0</v>
      </c>
      <c r="H77" s="7">
        <f>ROUND(+'Emergency Room'!E172,2)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Room'!H73,0)</f>
        <v>748304</v>
      </c>
      <c r="E78" s="7">
        <f>ROUND(+'Emergency Room'!E73,2)</f>
        <v>40.75</v>
      </c>
      <c r="F78" s="7">
        <f t="shared" si="3"/>
        <v>18363.29</v>
      </c>
      <c r="G78" s="6">
        <f>ROUND(+'Emergency Room'!H173,0)</f>
        <v>921100</v>
      </c>
      <c r="H78" s="7">
        <f>ROUND(+'Emergency Room'!E173,2)</f>
        <v>45.24</v>
      </c>
      <c r="I78" s="7">
        <f t="shared" si="4"/>
        <v>20360.3</v>
      </c>
      <c r="J78" s="7"/>
      <c r="K78" s="8">
        <f t="shared" si="5"/>
        <v>0.10879999999999999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Room'!H74,0)</f>
        <v>3344808</v>
      </c>
      <c r="E79" s="7">
        <f>ROUND(+'Emergency Room'!E74,2)</f>
        <v>175.39</v>
      </c>
      <c r="F79" s="7">
        <f t="shared" si="3"/>
        <v>19070.689999999999</v>
      </c>
      <c r="G79" s="6">
        <f>ROUND(+'Emergency Room'!H174,0)</f>
        <v>3737144</v>
      </c>
      <c r="H79" s="7">
        <f>ROUND(+'Emergency Room'!E174,2)</f>
        <v>166.67</v>
      </c>
      <c r="I79" s="7">
        <f t="shared" si="4"/>
        <v>22422.42</v>
      </c>
      <c r="J79" s="7"/>
      <c r="K79" s="8">
        <f t="shared" si="5"/>
        <v>0.17580000000000001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Room'!H75,0)</f>
        <v>718096</v>
      </c>
      <c r="E80" s="7">
        <f>ROUND(+'Emergency Room'!E75,2)</f>
        <v>26.05</v>
      </c>
      <c r="F80" s="7">
        <f t="shared" si="3"/>
        <v>27566.07</v>
      </c>
      <c r="G80" s="6">
        <f>ROUND(+'Emergency Room'!H175,0)</f>
        <v>707332</v>
      </c>
      <c r="H80" s="7">
        <f>ROUND(+'Emergency Room'!E175,2)</f>
        <v>25.85</v>
      </c>
      <c r="I80" s="7">
        <f t="shared" si="4"/>
        <v>27362.94</v>
      </c>
      <c r="J80" s="7"/>
      <c r="K80" s="8">
        <f t="shared" si="5"/>
        <v>-7.4000000000000003E-3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Room'!H76,0)</f>
        <v>281294</v>
      </c>
      <c r="E81" s="7">
        <f>ROUND(+'Emergency Room'!E76,2)</f>
        <v>11.97</v>
      </c>
      <c r="F81" s="7">
        <f t="shared" si="3"/>
        <v>23499.919999999998</v>
      </c>
      <c r="G81" s="6">
        <f>ROUND(+'Emergency Room'!H176,0)</f>
        <v>319896</v>
      </c>
      <c r="H81" s="7">
        <f>ROUND(+'Emergency Room'!E176,2)</f>
        <v>12.65</v>
      </c>
      <c r="I81" s="7">
        <f t="shared" si="4"/>
        <v>25288.22</v>
      </c>
      <c r="J81" s="7"/>
      <c r="K81" s="8">
        <f t="shared" si="5"/>
        <v>7.6100000000000001E-2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Room'!H77,0)</f>
        <v>3040325</v>
      </c>
      <c r="E82" s="7">
        <f>ROUND(+'Emergency Room'!E77,2)</f>
        <v>79.7</v>
      </c>
      <c r="F82" s="7">
        <f t="shared" si="3"/>
        <v>38147.11</v>
      </c>
      <c r="G82" s="6">
        <f>ROUND(+'Emergency Room'!H177,0)</f>
        <v>2118471</v>
      </c>
      <c r="H82" s="7">
        <f>ROUND(+'Emergency Room'!E177,2)</f>
        <v>67.2</v>
      </c>
      <c r="I82" s="7">
        <f t="shared" si="4"/>
        <v>31524.87</v>
      </c>
      <c r="J82" s="7"/>
      <c r="K82" s="8">
        <f t="shared" si="5"/>
        <v>-0.1736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Room'!H78,0)</f>
        <v>3026716</v>
      </c>
      <c r="E83" s="7">
        <f>ROUND(+'Emergency Room'!E78,2)</f>
        <v>128.18</v>
      </c>
      <c r="F83" s="7">
        <f t="shared" si="3"/>
        <v>23613.01</v>
      </c>
      <c r="G83" s="6">
        <f>ROUND(+'Emergency Room'!H178,0)</f>
        <v>2969506</v>
      </c>
      <c r="H83" s="7">
        <f>ROUND(+'Emergency Room'!E178,2)</f>
        <v>127.21</v>
      </c>
      <c r="I83" s="7">
        <f t="shared" si="4"/>
        <v>23343.34</v>
      </c>
      <c r="J83" s="7"/>
      <c r="K83" s="8">
        <f t="shared" si="5"/>
        <v>-1.14E-2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Room'!H79,0)</f>
        <v>947733</v>
      </c>
      <c r="E84" s="7">
        <f>ROUND(+'Emergency Room'!E79,2)</f>
        <v>55.18</v>
      </c>
      <c r="F84" s="7">
        <f t="shared" si="3"/>
        <v>17175.3</v>
      </c>
      <c r="G84" s="6">
        <f>ROUND(+'Emergency Room'!H179,0)</f>
        <v>989422</v>
      </c>
      <c r="H84" s="7">
        <f>ROUND(+'Emergency Room'!E179,2)</f>
        <v>52.3</v>
      </c>
      <c r="I84" s="7">
        <f t="shared" si="4"/>
        <v>18918.2</v>
      </c>
      <c r="J84" s="7"/>
      <c r="K84" s="8">
        <f t="shared" si="5"/>
        <v>0.10150000000000001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Room'!H80,0)</f>
        <v>924275</v>
      </c>
      <c r="E85" s="7">
        <f>ROUND(+'Emergency Room'!E80,2)</f>
        <v>38.1</v>
      </c>
      <c r="F85" s="7">
        <f t="shared" si="3"/>
        <v>24259.19</v>
      </c>
      <c r="G85" s="6">
        <f>ROUND(+'Emergency Room'!H180,0)</f>
        <v>940631</v>
      </c>
      <c r="H85" s="7">
        <f>ROUND(+'Emergency Room'!E180,2)</f>
        <v>57.6</v>
      </c>
      <c r="I85" s="7">
        <f t="shared" si="4"/>
        <v>16330.4</v>
      </c>
      <c r="J85" s="7"/>
      <c r="K85" s="8">
        <f t="shared" si="5"/>
        <v>-0.32679999999999998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Room'!H81,0)</f>
        <v>110366</v>
      </c>
      <c r="E86" s="7">
        <f>ROUND(+'Emergency Room'!E81,2)</f>
        <v>6.85</v>
      </c>
      <c r="F86" s="7">
        <f t="shared" si="3"/>
        <v>16111.82</v>
      </c>
      <c r="G86" s="6">
        <f>ROUND(+'Emergency Room'!H181,0)</f>
        <v>278282</v>
      </c>
      <c r="H86" s="7">
        <f>ROUND(+'Emergency Room'!E181,2)</f>
        <v>20</v>
      </c>
      <c r="I86" s="7">
        <f t="shared" si="4"/>
        <v>13914.1</v>
      </c>
      <c r="J86" s="7"/>
      <c r="K86" s="8">
        <f t="shared" si="5"/>
        <v>-0.13639999999999999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Room'!H82,0)</f>
        <v>1149554</v>
      </c>
      <c r="E87" s="7">
        <f>ROUND(+'Emergency Room'!E82,2)</f>
        <v>44.56</v>
      </c>
      <c r="F87" s="7">
        <f t="shared" si="3"/>
        <v>25797.89</v>
      </c>
      <c r="G87" s="6">
        <f>ROUND(+'Emergency Room'!H182,0)</f>
        <v>1132332</v>
      </c>
      <c r="H87" s="7">
        <f>ROUND(+'Emergency Room'!E182,2)</f>
        <v>45</v>
      </c>
      <c r="I87" s="7">
        <f t="shared" si="4"/>
        <v>25162.93</v>
      </c>
      <c r="J87" s="7"/>
      <c r="K87" s="8">
        <f t="shared" si="5"/>
        <v>-2.46E-2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Room'!H83,0)</f>
        <v>411432</v>
      </c>
      <c r="E88" s="7">
        <f>ROUND(+'Emergency Room'!E83,2)</f>
        <v>15.11</v>
      </c>
      <c r="F88" s="7">
        <f t="shared" si="3"/>
        <v>27229.119999999999</v>
      </c>
      <c r="G88" s="6">
        <f>ROUND(+'Emergency Room'!H183,0)</f>
        <v>379396</v>
      </c>
      <c r="H88" s="7">
        <f>ROUND(+'Emergency Room'!E183,2)</f>
        <v>14.21</v>
      </c>
      <c r="I88" s="7">
        <f t="shared" si="4"/>
        <v>26699.23</v>
      </c>
      <c r="J88" s="7"/>
      <c r="K88" s="8">
        <f t="shared" si="5"/>
        <v>-1.95E-2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Room'!H84,0)</f>
        <v>226615</v>
      </c>
      <c r="E89" s="7">
        <f>ROUND(+'Emergency Room'!E84,2)</f>
        <v>6.12</v>
      </c>
      <c r="F89" s="7">
        <f t="shared" si="3"/>
        <v>37028.589999999997</v>
      </c>
      <c r="G89" s="6">
        <f>ROUND(+'Emergency Room'!H184,0)</f>
        <v>245359</v>
      </c>
      <c r="H89" s="7">
        <f>ROUND(+'Emergency Room'!E184,2)</f>
        <v>9.4700000000000006</v>
      </c>
      <c r="I89" s="7">
        <f t="shared" si="4"/>
        <v>25909.08</v>
      </c>
      <c r="J89" s="7"/>
      <c r="K89" s="8">
        <f t="shared" si="5"/>
        <v>-0.30030000000000001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Room'!H85,0)</f>
        <v>226289</v>
      </c>
      <c r="E90" s="7">
        <f>ROUND(+'Emergency Room'!E85,2)</f>
        <v>18.5</v>
      </c>
      <c r="F90" s="7">
        <f t="shared" si="3"/>
        <v>12231.84</v>
      </c>
      <c r="G90" s="6">
        <f>ROUND(+'Emergency Room'!H185,0)</f>
        <v>261281</v>
      </c>
      <c r="H90" s="7">
        <f>ROUND(+'Emergency Room'!E185,2)</f>
        <v>18.899999999999999</v>
      </c>
      <c r="I90" s="7">
        <f t="shared" si="4"/>
        <v>13824.39</v>
      </c>
      <c r="J90" s="7"/>
      <c r="K90" s="8">
        <f t="shared" si="5"/>
        <v>0.13020000000000001</v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Room'!H86,0)</f>
        <v>120348</v>
      </c>
      <c r="E91" s="7">
        <f>ROUND(+'Emergency Room'!E86,2)</f>
        <v>19.59</v>
      </c>
      <c r="F91" s="7">
        <f t="shared" si="3"/>
        <v>6143.34</v>
      </c>
      <c r="G91" s="6">
        <f>ROUND(+'Emergency Room'!H186,0)</f>
        <v>114863</v>
      </c>
      <c r="H91" s="7">
        <f>ROUND(+'Emergency Room'!E186,2)</f>
        <v>18.89</v>
      </c>
      <c r="I91" s="7">
        <f t="shared" si="4"/>
        <v>6080.62</v>
      </c>
      <c r="J91" s="7"/>
      <c r="K91" s="8">
        <f t="shared" si="5"/>
        <v>-1.0200000000000001E-2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Room'!H87,0)</f>
        <v>606011</v>
      </c>
      <c r="E92" s="7">
        <f>ROUND(+'Emergency Room'!E87,2)</f>
        <v>25.77</v>
      </c>
      <c r="F92" s="7">
        <f t="shared" si="3"/>
        <v>23516.14</v>
      </c>
      <c r="G92" s="6">
        <f>ROUND(+'Emergency Room'!H187,0)</f>
        <v>0</v>
      </c>
      <c r="H92" s="7">
        <f>ROUND(+'Emergency Room'!E187,2)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Room'!H88,0)</f>
        <v>324387</v>
      </c>
      <c r="E93" s="7">
        <f>ROUND(+'Emergency Room'!E88,2)</f>
        <v>20.399999999999999</v>
      </c>
      <c r="F93" s="7">
        <f t="shared" si="3"/>
        <v>15901.32</v>
      </c>
      <c r="G93" s="6">
        <f>ROUND(+'Emergency Room'!H188,0)</f>
        <v>319309</v>
      </c>
      <c r="H93" s="7">
        <f>ROUND(+'Emergency Room'!E188,2)</f>
        <v>20.2</v>
      </c>
      <c r="I93" s="7">
        <f t="shared" si="4"/>
        <v>15807.38</v>
      </c>
      <c r="J93" s="7"/>
      <c r="K93" s="8">
        <f t="shared" si="5"/>
        <v>-5.8999999999999999E-3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Room'!H89,0)</f>
        <v>1847899</v>
      </c>
      <c r="E94" s="7">
        <f>ROUND(+'Emergency Room'!E89,2)</f>
        <v>107.7</v>
      </c>
      <c r="F94" s="7">
        <f t="shared" si="3"/>
        <v>17157.84</v>
      </c>
      <c r="G94" s="6">
        <f>ROUND(+'Emergency Room'!H189,0)</f>
        <v>1735220</v>
      </c>
      <c r="H94" s="7">
        <f>ROUND(+'Emergency Room'!E189,2)</f>
        <v>93.63</v>
      </c>
      <c r="I94" s="7">
        <f t="shared" si="4"/>
        <v>18532.740000000002</v>
      </c>
      <c r="J94" s="7"/>
      <c r="K94" s="8">
        <f t="shared" si="5"/>
        <v>8.0100000000000005E-2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Room'!H90,0)</f>
        <v>0</v>
      </c>
      <c r="E95" s="7">
        <f>ROUND(+'Emergency Room'!E90,2)</f>
        <v>0</v>
      </c>
      <c r="F95" s="7" t="str">
        <f t="shared" si="3"/>
        <v/>
      </c>
      <c r="G95" s="6">
        <f>ROUND(+'Emergency Room'!H190,0)</f>
        <v>0</v>
      </c>
      <c r="H95" s="7">
        <f>ROUND(+'Emergency Room'!E190,2)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Room'!H91,0)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Room'!H191,0)</f>
        <v>0</v>
      </c>
      <c r="H96" s="7">
        <f>ROUND(+'Emergency Room'!E191,2)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Room'!H92,0)</f>
        <v>0</v>
      </c>
      <c r="E97" s="7">
        <f>ROUND(+'Emergency Room'!E92,2)</f>
        <v>0</v>
      </c>
      <c r="F97" s="7" t="str">
        <f t="shared" si="3"/>
        <v/>
      </c>
      <c r="G97" s="6">
        <f>ROUND(+'Emergency Room'!H192,0)</f>
        <v>253164</v>
      </c>
      <c r="H97" s="7">
        <f>ROUND(+'Emergency Room'!E192,2)</f>
        <v>15.97</v>
      </c>
      <c r="I97" s="7">
        <f t="shared" si="4"/>
        <v>15852.47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Room'!H93,0)</f>
        <v>322427</v>
      </c>
      <c r="E98" s="7">
        <f>ROUND(+'Emergency Room'!E93,2)</f>
        <v>12.67</v>
      </c>
      <c r="F98" s="7">
        <f t="shared" si="3"/>
        <v>25448.07</v>
      </c>
      <c r="G98" s="6">
        <f>ROUND(+'Emergency Room'!H193,0)</f>
        <v>316309</v>
      </c>
      <c r="H98" s="7">
        <f>ROUND(+'Emergency Room'!E193,2)</f>
        <v>11.67</v>
      </c>
      <c r="I98" s="7">
        <f t="shared" si="4"/>
        <v>27104.46</v>
      </c>
      <c r="J98" s="7"/>
      <c r="K98" s="8">
        <f t="shared" si="5"/>
        <v>6.5100000000000005E-2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Room'!H94,0)</f>
        <v>723794</v>
      </c>
      <c r="E99" s="7">
        <f>ROUND(+'Emergency Room'!E94,2)</f>
        <v>40.49</v>
      </c>
      <c r="F99" s="7">
        <f t="shared" si="3"/>
        <v>17875.87</v>
      </c>
      <c r="G99" s="6">
        <f>ROUND(+'Emergency Room'!H194,0)</f>
        <v>763899</v>
      </c>
      <c r="H99" s="7">
        <f>ROUND(+'Emergency Room'!E194,2)</f>
        <v>43.3</v>
      </c>
      <c r="I99" s="7">
        <f t="shared" si="4"/>
        <v>17642.009999999998</v>
      </c>
      <c r="J99" s="7"/>
      <c r="K99" s="8">
        <f t="shared" si="5"/>
        <v>-1.3100000000000001E-2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Room'!H95,0)</f>
        <v>1396285</v>
      </c>
      <c r="E100" s="7">
        <f>ROUND(+'Emergency Room'!E95,2)</f>
        <v>69.599999999999994</v>
      </c>
      <c r="F100" s="7">
        <f t="shared" si="3"/>
        <v>20061.57</v>
      </c>
      <c r="G100" s="6">
        <f>ROUND(+'Emergency Room'!H195,0)</f>
        <v>1394929</v>
      </c>
      <c r="H100" s="7">
        <f>ROUND(+'Emergency Room'!E195,2)</f>
        <v>68.45</v>
      </c>
      <c r="I100" s="7">
        <f t="shared" si="4"/>
        <v>20378.8</v>
      </c>
      <c r="J100" s="7"/>
      <c r="K100" s="8">
        <f t="shared" si="5"/>
        <v>1.5800000000000002E-2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Room'!H96,0)</f>
        <v>1005240</v>
      </c>
      <c r="E101" s="7">
        <f>ROUND(+'Emergency Room'!E96,2)</f>
        <v>64.459999999999994</v>
      </c>
      <c r="F101" s="7">
        <f t="shared" si="3"/>
        <v>15594.79</v>
      </c>
      <c r="G101" s="6">
        <f>ROUND(+'Emergency Room'!H196,0)</f>
        <v>950104</v>
      </c>
      <c r="H101" s="7">
        <f>ROUND(+'Emergency Room'!E196,2)</f>
        <v>53.81</v>
      </c>
      <c r="I101" s="7">
        <f t="shared" si="4"/>
        <v>17656.64</v>
      </c>
      <c r="J101" s="7"/>
      <c r="K101" s="8">
        <f t="shared" si="5"/>
        <v>0.13220000000000001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Room'!H97,0)</f>
        <v>9917</v>
      </c>
      <c r="E102" s="7">
        <f>ROUND(+'Emergency Room'!E97,2)</f>
        <v>415</v>
      </c>
      <c r="F102" s="7">
        <f t="shared" si="3"/>
        <v>23.9</v>
      </c>
      <c r="G102" s="6">
        <f>ROUND(+'Emergency Room'!H197,0)</f>
        <v>653195</v>
      </c>
      <c r="H102" s="7">
        <f>ROUND(+'Emergency Room'!E197,2)</f>
        <v>37.61</v>
      </c>
      <c r="I102" s="7">
        <f t="shared" si="4"/>
        <v>17367.59</v>
      </c>
      <c r="J102" s="7"/>
      <c r="K102" s="8">
        <f t="shared" si="5"/>
        <v>725.67740000000003</v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Room'!H98,0)</f>
        <v>0</v>
      </c>
      <c r="E103" s="7">
        <f>ROUND(+'Emergency Room'!E98,2)</f>
        <v>0</v>
      </c>
      <c r="F103" s="7" t="str">
        <f t="shared" si="3"/>
        <v/>
      </c>
      <c r="G103" s="6">
        <f>ROUND(+'Emergency Room'!H198,0)</f>
        <v>265025</v>
      </c>
      <c r="H103" s="7">
        <f>ROUND(+'Emergency Room'!E198,2)</f>
        <v>12.69</v>
      </c>
      <c r="I103" s="7">
        <f t="shared" si="4"/>
        <v>20884.55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Room'!H99,0)</f>
        <v>0</v>
      </c>
      <c r="E104" s="7">
        <f>ROUND(+'Emergency Room'!E99,2)</f>
        <v>0</v>
      </c>
      <c r="F104" s="7" t="str">
        <f t="shared" si="3"/>
        <v/>
      </c>
      <c r="G104" s="6">
        <f>ROUND(+'Emergency Room'!H199,0)</f>
        <v>0</v>
      </c>
      <c r="H104" s="7">
        <f>ROUND(+'Emergency Room'!E199,2)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Room'!H100,0)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Room'!H200,0)</f>
        <v>0</v>
      </c>
      <c r="H105" s="7">
        <f>ROUND(+'Emergency Room'!E200,2)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Room'!H101,0)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Room'!H201,0)</f>
        <v>0</v>
      </c>
      <c r="H106" s="7">
        <f>ROUND(+'Emergency Room'!E201,2)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Room'!H102,0)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Room'!H202,0)</f>
        <v>0</v>
      </c>
      <c r="H107" s="7">
        <f>ROUND(+'Emergency Room'!E202,2)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G24" sqref="G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49</v>
      </c>
      <c r="F8" s="1" t="s">
        <v>2</v>
      </c>
      <c r="G8" s="1" t="s">
        <v>49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50</v>
      </c>
      <c r="E9" s="1" t="s">
        <v>4</v>
      </c>
      <c r="F9" s="1" t="s">
        <v>4</v>
      </c>
      <c r="G9" s="1" t="s">
        <v>50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Room'!E5*2080,0)</f>
        <v>223787</v>
      </c>
      <c r="E10" s="6">
        <f>ROUND(+'Emergency Room'!F5,0)</f>
        <v>58721</v>
      </c>
      <c r="F10" s="7">
        <f>IF(D10=0,"",IF(E10=0,"",ROUND(D10/E10,2)))</f>
        <v>3.81</v>
      </c>
      <c r="G10" s="6">
        <f>ROUND(+'Emergency Room'!E105*2080,0)</f>
        <v>216986</v>
      </c>
      <c r="H10" s="6">
        <f>ROUND(+'Emergency Room'!F105,0)</f>
        <v>57842</v>
      </c>
      <c r="I10" s="7">
        <f>IF(G10=0,"",IF(H10=0,"",ROUND(G10/H10,2)))</f>
        <v>3.75</v>
      </c>
      <c r="J10" s="7"/>
      <c r="K10" s="8">
        <f>IF(D10=0,"",IF(E10=0,"",IF(G10=0,"",IF(H10=0,"",ROUND(I10/F10-1,4)))))</f>
        <v>-1.5699999999999999E-2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Room'!E6*2080,0)</f>
        <v>79040</v>
      </c>
      <c r="E11" s="6">
        <f>ROUND(+'Emergency Room'!F6,0)</f>
        <v>18974</v>
      </c>
      <c r="F11" s="7">
        <f t="shared" ref="F11:F74" si="0">IF(D11=0,"",IF(E11=0,"",ROUND(D11/E11,2)))</f>
        <v>4.17</v>
      </c>
      <c r="G11" s="6">
        <f>ROUND(+'Emergency Room'!E106*2080,0)</f>
        <v>83637</v>
      </c>
      <c r="H11" s="6">
        <f>ROUND(+'Emergency Room'!F106,0)</f>
        <v>18557</v>
      </c>
      <c r="I11" s="7">
        <f t="shared" ref="I11:I74" si="1">IF(G11=0,"",IF(H11=0,"",ROUND(G11/H11,2)))</f>
        <v>4.51</v>
      </c>
      <c r="J11" s="7"/>
      <c r="K11" s="8">
        <f t="shared" ref="K11:K74" si="2">IF(D11=0,"",IF(E11=0,"",IF(G11=0,"",IF(H11=0,"",ROUND(I11/F11-1,4)))))</f>
        <v>8.1500000000000003E-2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Room'!E7*2080,0)</f>
        <v>42182</v>
      </c>
      <c r="E12" s="6">
        <f>ROUND(+'Emergency Room'!F7,0)</f>
        <v>4296</v>
      </c>
      <c r="F12" s="7">
        <f t="shared" si="0"/>
        <v>9.82</v>
      </c>
      <c r="G12" s="6">
        <f>ROUND(+'Emergency Room'!E107*2080,0)</f>
        <v>35547</v>
      </c>
      <c r="H12" s="6">
        <f>ROUND(+'Emergency Room'!F107,0)</f>
        <v>4172</v>
      </c>
      <c r="I12" s="7">
        <f t="shared" si="1"/>
        <v>8.52</v>
      </c>
      <c r="J12" s="7"/>
      <c r="K12" s="8">
        <f t="shared" si="2"/>
        <v>-0.13239999999999999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Room'!E8*2080,0)</f>
        <v>149552</v>
      </c>
      <c r="E13" s="6">
        <f>ROUND(+'Emergency Room'!F8,0)</f>
        <v>23095</v>
      </c>
      <c r="F13" s="7">
        <f t="shared" si="0"/>
        <v>6.48</v>
      </c>
      <c r="G13" s="6">
        <f>ROUND(+'Emergency Room'!E108*2080,0)</f>
        <v>148429</v>
      </c>
      <c r="H13" s="6">
        <f>ROUND(+'Emergency Room'!F108,0)</f>
        <v>23010</v>
      </c>
      <c r="I13" s="7">
        <f t="shared" si="1"/>
        <v>6.45</v>
      </c>
      <c r="J13" s="7"/>
      <c r="K13" s="8">
        <f t="shared" si="2"/>
        <v>-4.5999999999999999E-3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Room'!E9*2080,0)</f>
        <v>158850</v>
      </c>
      <c r="E14" s="6">
        <f>ROUND(+'Emergency Room'!F9,0)</f>
        <v>32810</v>
      </c>
      <c r="F14" s="7">
        <f t="shared" si="0"/>
        <v>4.84</v>
      </c>
      <c r="G14" s="6">
        <f>ROUND(+'Emergency Room'!E109*2080,0)</f>
        <v>183789</v>
      </c>
      <c r="H14" s="6">
        <f>ROUND(+'Emergency Room'!F109,0)</f>
        <v>34825</v>
      </c>
      <c r="I14" s="7">
        <f t="shared" si="1"/>
        <v>5.28</v>
      </c>
      <c r="J14" s="7"/>
      <c r="K14" s="8">
        <f t="shared" si="2"/>
        <v>9.0899999999999995E-2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Room'!E10*2080,0)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Room'!E110*2080,0)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Room'!E11*2080,0)</f>
        <v>36358</v>
      </c>
      <c r="E16" s="6">
        <f>ROUND(+'Emergency Room'!F11,0)</f>
        <v>6105</v>
      </c>
      <c r="F16" s="7">
        <f t="shared" si="0"/>
        <v>5.96</v>
      </c>
      <c r="G16" s="6">
        <f>ROUND(+'Emergency Room'!E111*2080,0)</f>
        <v>34944</v>
      </c>
      <c r="H16" s="6">
        <f>ROUND(+'Emergency Room'!F111,0)</f>
        <v>6078</v>
      </c>
      <c r="I16" s="7">
        <f t="shared" si="1"/>
        <v>5.75</v>
      </c>
      <c r="J16" s="7"/>
      <c r="K16" s="8">
        <f t="shared" si="2"/>
        <v>-3.5200000000000002E-2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Room'!E12*2080,0)</f>
        <v>58344</v>
      </c>
      <c r="E17" s="6">
        <f>ROUND(+'Emergency Room'!F12,0)</f>
        <v>23082</v>
      </c>
      <c r="F17" s="7">
        <f t="shared" si="0"/>
        <v>2.5299999999999998</v>
      </c>
      <c r="G17" s="6">
        <f>ROUND(+'Emergency Room'!E112*2080,0)</f>
        <v>56410</v>
      </c>
      <c r="H17" s="6">
        <f>ROUND(+'Emergency Room'!F112,0)</f>
        <v>21925</v>
      </c>
      <c r="I17" s="7">
        <f t="shared" si="1"/>
        <v>2.57</v>
      </c>
      <c r="J17" s="7"/>
      <c r="K17" s="8">
        <f t="shared" si="2"/>
        <v>1.5800000000000002E-2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Room'!E13*2080,0)</f>
        <v>20051</v>
      </c>
      <c r="E18" s="6">
        <f>ROUND(+'Emergency Room'!F13,0)</f>
        <v>6861</v>
      </c>
      <c r="F18" s="7">
        <f t="shared" si="0"/>
        <v>2.92</v>
      </c>
      <c r="G18" s="6">
        <f>ROUND(+'Emergency Room'!E113*2080,0)</f>
        <v>18866</v>
      </c>
      <c r="H18" s="6">
        <f>ROUND(+'Emergency Room'!F113,0)</f>
        <v>6925</v>
      </c>
      <c r="I18" s="7">
        <f t="shared" si="1"/>
        <v>2.72</v>
      </c>
      <c r="J18" s="7"/>
      <c r="K18" s="8">
        <f t="shared" si="2"/>
        <v>-6.8500000000000005E-2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Room'!E14*2080,0)</f>
        <v>155106</v>
      </c>
      <c r="E19" s="6">
        <f>ROUND(+'Emergency Room'!F14,0)</f>
        <v>50717</v>
      </c>
      <c r="F19" s="7">
        <f t="shared" si="0"/>
        <v>3.06</v>
      </c>
      <c r="G19" s="6">
        <f>ROUND(+'Emergency Room'!E114*2080,0)</f>
        <v>155022</v>
      </c>
      <c r="H19" s="6">
        <f>ROUND(+'Emergency Room'!F114,0)</f>
        <v>50073</v>
      </c>
      <c r="I19" s="7">
        <f t="shared" si="1"/>
        <v>3.1</v>
      </c>
      <c r="J19" s="7"/>
      <c r="K19" s="8">
        <f t="shared" si="2"/>
        <v>1.3100000000000001E-2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Room'!E15*2080,0)</f>
        <v>340122</v>
      </c>
      <c r="E20" s="6">
        <f>ROUND(+'Emergency Room'!F15,0)</f>
        <v>62432</v>
      </c>
      <c r="F20" s="7">
        <f t="shared" si="0"/>
        <v>5.45</v>
      </c>
      <c r="G20" s="6">
        <f>ROUND(+'Emergency Room'!E115*2080,0)</f>
        <v>352664</v>
      </c>
      <c r="H20" s="6">
        <f>ROUND(+'Emergency Room'!F115,0)</f>
        <v>66285</v>
      </c>
      <c r="I20" s="7">
        <f t="shared" si="1"/>
        <v>5.32</v>
      </c>
      <c r="J20" s="7"/>
      <c r="K20" s="8">
        <f t="shared" si="2"/>
        <v>-2.3900000000000001E-2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Room'!E16*2080,0)</f>
        <v>296920</v>
      </c>
      <c r="E21" s="6">
        <f>ROUND(+'Emergency Room'!F16,0)</f>
        <v>53513</v>
      </c>
      <c r="F21" s="7">
        <f t="shared" si="0"/>
        <v>5.55</v>
      </c>
      <c r="G21" s="6">
        <f>ROUND(+'Emergency Room'!E116*2080,0)</f>
        <v>261352</v>
      </c>
      <c r="H21" s="6">
        <f>ROUND(+'Emergency Room'!F116,0)</f>
        <v>50107</v>
      </c>
      <c r="I21" s="7">
        <f t="shared" si="1"/>
        <v>5.22</v>
      </c>
      <c r="J21" s="7"/>
      <c r="K21" s="8">
        <f t="shared" si="2"/>
        <v>-5.9499999999999997E-2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Room'!E17*2080,0)</f>
        <v>51355</v>
      </c>
      <c r="E22" s="6">
        <f>ROUND(+'Emergency Room'!F17,0)</f>
        <v>13574</v>
      </c>
      <c r="F22" s="7">
        <f t="shared" si="0"/>
        <v>3.78</v>
      </c>
      <c r="G22" s="6">
        <f>ROUND(+'Emergency Room'!E117*2080,0)</f>
        <v>49109</v>
      </c>
      <c r="H22" s="6">
        <f>ROUND(+'Emergency Room'!F117,0)</f>
        <v>13461</v>
      </c>
      <c r="I22" s="7">
        <f t="shared" si="1"/>
        <v>3.65</v>
      </c>
      <c r="J22" s="7"/>
      <c r="K22" s="8">
        <f t="shared" si="2"/>
        <v>-3.44E-2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Room'!E18*2080,0)</f>
        <v>90875</v>
      </c>
      <c r="E23" s="6">
        <f>ROUND(+'Emergency Room'!F18,0)</f>
        <v>31991</v>
      </c>
      <c r="F23" s="7">
        <f t="shared" si="0"/>
        <v>2.84</v>
      </c>
      <c r="G23" s="6">
        <f>ROUND(+'Emergency Room'!E118*2080,0)</f>
        <v>98613</v>
      </c>
      <c r="H23" s="6">
        <f>ROUND(+'Emergency Room'!F118,0)</f>
        <v>30705</v>
      </c>
      <c r="I23" s="7">
        <f t="shared" si="1"/>
        <v>3.21</v>
      </c>
      <c r="J23" s="7"/>
      <c r="K23" s="8">
        <f t="shared" si="2"/>
        <v>0.1303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Room'!E19*2080,0)</f>
        <v>78832</v>
      </c>
      <c r="E24" s="6">
        <f>ROUND(+'Emergency Room'!F19,0)</f>
        <v>25531</v>
      </c>
      <c r="F24" s="7">
        <f t="shared" si="0"/>
        <v>3.09</v>
      </c>
      <c r="G24" s="6">
        <f>ROUND(+'Emergency Room'!E119*2080,0)</f>
        <v>76544</v>
      </c>
      <c r="H24" s="6">
        <f>ROUND(+'Emergency Room'!F119,0)</f>
        <v>26533</v>
      </c>
      <c r="I24" s="7">
        <f t="shared" si="1"/>
        <v>2.88</v>
      </c>
      <c r="J24" s="7"/>
      <c r="K24" s="8">
        <f t="shared" si="2"/>
        <v>-6.8000000000000005E-2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Room'!E20*2080,0)</f>
        <v>91104</v>
      </c>
      <c r="E25" s="6">
        <f>ROUND(+'Emergency Room'!F20,0)</f>
        <v>34442</v>
      </c>
      <c r="F25" s="7">
        <f t="shared" si="0"/>
        <v>2.65</v>
      </c>
      <c r="G25" s="6">
        <f>ROUND(+'Emergency Room'!E120*2080,0)</f>
        <v>93288</v>
      </c>
      <c r="H25" s="6">
        <f>ROUND(+'Emergency Room'!F120,0)</f>
        <v>30236</v>
      </c>
      <c r="I25" s="7">
        <f t="shared" si="1"/>
        <v>3.09</v>
      </c>
      <c r="J25" s="7"/>
      <c r="K25" s="8">
        <f t="shared" si="2"/>
        <v>0.16600000000000001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Room'!E21*2080,0)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Room'!E121*2080,0)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Room'!E22*2080,0)</f>
        <v>13853</v>
      </c>
      <c r="E27" s="6">
        <f>ROUND(+'Emergency Room'!F22,0)</f>
        <v>4038</v>
      </c>
      <c r="F27" s="7">
        <f t="shared" si="0"/>
        <v>3.43</v>
      </c>
      <c r="G27" s="6">
        <f>ROUND(+'Emergency Room'!E122*2080,0)</f>
        <v>13270</v>
      </c>
      <c r="H27" s="6">
        <f>ROUND(+'Emergency Room'!F122,0)</f>
        <v>4278</v>
      </c>
      <c r="I27" s="7">
        <f t="shared" si="1"/>
        <v>3.1</v>
      </c>
      <c r="J27" s="7"/>
      <c r="K27" s="8">
        <f t="shared" si="2"/>
        <v>-9.6199999999999994E-2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Room'!E23*2080,0)</f>
        <v>39374</v>
      </c>
      <c r="E28" s="6">
        <f>ROUND(+'Emergency Room'!F23,0)</f>
        <v>8242</v>
      </c>
      <c r="F28" s="7">
        <f t="shared" si="0"/>
        <v>4.78</v>
      </c>
      <c r="G28" s="6">
        <f>ROUND(+'Emergency Room'!E123*2080,0)</f>
        <v>41330</v>
      </c>
      <c r="H28" s="6">
        <f>ROUND(+'Emergency Room'!F123,0)</f>
        <v>8004</v>
      </c>
      <c r="I28" s="7">
        <f t="shared" si="1"/>
        <v>5.16</v>
      </c>
      <c r="J28" s="7"/>
      <c r="K28" s="8">
        <f t="shared" si="2"/>
        <v>7.9500000000000001E-2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Room'!E24*2080,0)</f>
        <v>50190</v>
      </c>
      <c r="E29" s="6">
        <f>ROUND(+'Emergency Room'!F24,0)</f>
        <v>19915</v>
      </c>
      <c r="F29" s="7">
        <f t="shared" si="0"/>
        <v>2.52</v>
      </c>
      <c r="G29" s="6">
        <f>ROUND(+'Emergency Room'!E124*2080,0)</f>
        <v>51251</v>
      </c>
      <c r="H29" s="6">
        <f>ROUND(+'Emergency Room'!F124,0)</f>
        <v>19217</v>
      </c>
      <c r="I29" s="7">
        <f t="shared" si="1"/>
        <v>2.67</v>
      </c>
      <c r="J29" s="7"/>
      <c r="K29" s="8">
        <f t="shared" si="2"/>
        <v>5.9499999999999997E-2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Room'!E25*2080,0)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Room'!E125*2080,0)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Room'!E26*2080,0)</f>
        <v>19344</v>
      </c>
      <c r="E31" s="6">
        <f>ROUND(+'Emergency Room'!F26,0)</f>
        <v>3576</v>
      </c>
      <c r="F31" s="7">
        <f t="shared" si="0"/>
        <v>5.41</v>
      </c>
      <c r="G31" s="6">
        <f>ROUND(+'Emergency Room'!E126*2080,0)</f>
        <v>15912</v>
      </c>
      <c r="H31" s="6">
        <f>ROUND(+'Emergency Room'!F126,0)</f>
        <v>3320</v>
      </c>
      <c r="I31" s="7">
        <f t="shared" si="1"/>
        <v>4.79</v>
      </c>
      <c r="J31" s="7"/>
      <c r="K31" s="8">
        <f t="shared" si="2"/>
        <v>-0.11459999999999999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Room'!E27*2080,0)</f>
        <v>155542</v>
      </c>
      <c r="E32" s="6">
        <f>ROUND(+'Emergency Room'!F27,0)</f>
        <v>75928</v>
      </c>
      <c r="F32" s="7">
        <f t="shared" si="0"/>
        <v>2.0499999999999998</v>
      </c>
      <c r="G32" s="6">
        <f>ROUND(+'Emergency Room'!E127*2080,0)</f>
        <v>156562</v>
      </c>
      <c r="H32" s="6">
        <f>ROUND(+'Emergency Room'!F127,0)</f>
        <v>70630</v>
      </c>
      <c r="I32" s="7">
        <f t="shared" si="1"/>
        <v>2.2200000000000002</v>
      </c>
      <c r="J32" s="7"/>
      <c r="K32" s="8">
        <f t="shared" si="2"/>
        <v>8.2900000000000001E-2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Room'!E28*2080,0)</f>
        <v>103688</v>
      </c>
      <c r="E33" s="6">
        <f>ROUND(+'Emergency Room'!F28,0)</f>
        <v>32614</v>
      </c>
      <c r="F33" s="7">
        <f t="shared" si="0"/>
        <v>3.18</v>
      </c>
      <c r="G33" s="6">
        <f>ROUND(+'Emergency Room'!E128*2080,0)</f>
        <v>101109</v>
      </c>
      <c r="H33" s="6">
        <f>ROUND(+'Emergency Room'!F128,0)</f>
        <v>30140</v>
      </c>
      <c r="I33" s="7">
        <f t="shared" si="1"/>
        <v>3.35</v>
      </c>
      <c r="J33" s="7"/>
      <c r="K33" s="8">
        <f t="shared" si="2"/>
        <v>5.3499999999999999E-2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Room'!E29*2080,0)</f>
        <v>5803</v>
      </c>
      <c r="E34" s="6">
        <f>ROUND(+'Emergency Room'!F29,0)</f>
        <v>15007</v>
      </c>
      <c r="F34" s="7">
        <f t="shared" si="0"/>
        <v>0.39</v>
      </c>
      <c r="G34" s="6">
        <f>ROUND(+'Emergency Room'!E129*2080,0)</f>
        <v>44845</v>
      </c>
      <c r="H34" s="6">
        <f>ROUND(+'Emergency Room'!F129,0)</f>
        <v>15433</v>
      </c>
      <c r="I34" s="7">
        <f t="shared" si="1"/>
        <v>2.91</v>
      </c>
      <c r="J34" s="7"/>
      <c r="K34" s="8">
        <f t="shared" si="2"/>
        <v>6.4615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Room'!E30*2080,0)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Room'!E130*2080,0)</f>
        <v>18512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Room'!E31*2080,0)</f>
        <v>728</v>
      </c>
      <c r="E36" s="6">
        <f>ROUND(+'Emergency Room'!F31,0)</f>
        <v>342</v>
      </c>
      <c r="F36" s="7">
        <f t="shared" si="0"/>
        <v>2.13</v>
      </c>
      <c r="G36" s="6">
        <f>ROUND(+'Emergency Room'!E131*2080,0)</f>
        <v>770</v>
      </c>
      <c r="H36" s="6">
        <f>ROUND(+'Emergency Room'!F131,0)</f>
        <v>333</v>
      </c>
      <c r="I36" s="7">
        <f t="shared" si="1"/>
        <v>2.31</v>
      </c>
      <c r="J36" s="7"/>
      <c r="K36" s="8">
        <f t="shared" si="2"/>
        <v>8.4500000000000006E-2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Room'!E32*2080,0)</f>
        <v>253344</v>
      </c>
      <c r="E37" s="6">
        <f>ROUND(+'Emergency Room'!F32,0)</f>
        <v>68314</v>
      </c>
      <c r="F37" s="7">
        <f t="shared" si="0"/>
        <v>3.71</v>
      </c>
      <c r="G37" s="6">
        <f>ROUND(+'Emergency Room'!E132*2080,0)</f>
        <v>286811</v>
      </c>
      <c r="H37" s="6">
        <f>ROUND(+'Emergency Room'!F132,0)</f>
        <v>67400</v>
      </c>
      <c r="I37" s="7">
        <f t="shared" si="1"/>
        <v>4.26</v>
      </c>
      <c r="J37" s="7"/>
      <c r="K37" s="8">
        <f t="shared" si="2"/>
        <v>0.1482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Room'!E33*2080,0)</f>
        <v>6115</v>
      </c>
      <c r="E38" s="6">
        <f>ROUND(+'Emergency Room'!F33,0)</f>
        <v>431</v>
      </c>
      <c r="F38" s="7">
        <f t="shared" si="0"/>
        <v>14.19</v>
      </c>
      <c r="G38" s="6">
        <f>ROUND(+'Emergency Room'!E133*2080,0)</f>
        <v>6074</v>
      </c>
      <c r="H38" s="6">
        <f>ROUND(+'Emergency Room'!F133,0)</f>
        <v>530</v>
      </c>
      <c r="I38" s="7">
        <f t="shared" si="1"/>
        <v>11.46</v>
      </c>
      <c r="J38" s="7"/>
      <c r="K38" s="8">
        <f t="shared" si="2"/>
        <v>-0.19239999999999999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Room'!E34*2080,0)</f>
        <v>276806</v>
      </c>
      <c r="E39" s="6">
        <f>ROUND(+'Emergency Room'!F34,0)</f>
        <v>92075</v>
      </c>
      <c r="F39" s="7">
        <f t="shared" si="0"/>
        <v>3.01</v>
      </c>
      <c r="G39" s="6">
        <f>ROUND(+'Emergency Room'!E134*2080,0)</f>
        <v>288371</v>
      </c>
      <c r="H39" s="6">
        <f>ROUND(+'Emergency Room'!F134,0)</f>
        <v>91784</v>
      </c>
      <c r="I39" s="7">
        <f t="shared" si="1"/>
        <v>3.14</v>
      </c>
      <c r="J39" s="7"/>
      <c r="K39" s="8">
        <f t="shared" si="2"/>
        <v>4.3200000000000002E-2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Room'!E35*2080,0)</f>
        <v>40227</v>
      </c>
      <c r="E40" s="6">
        <f>ROUND(+'Emergency Room'!F35,0)</f>
        <v>8481</v>
      </c>
      <c r="F40" s="7">
        <f t="shared" si="0"/>
        <v>4.74</v>
      </c>
      <c r="G40" s="6">
        <f>ROUND(+'Emergency Room'!E135*2080,0)</f>
        <v>42120</v>
      </c>
      <c r="H40" s="6">
        <f>ROUND(+'Emergency Room'!F135,0)</f>
        <v>9140</v>
      </c>
      <c r="I40" s="7">
        <f t="shared" si="1"/>
        <v>4.6100000000000003</v>
      </c>
      <c r="J40" s="7"/>
      <c r="K40" s="8">
        <f t="shared" si="2"/>
        <v>-2.7400000000000001E-2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Room'!E36*2080,0)</f>
        <v>19032</v>
      </c>
      <c r="E41" s="6">
        <f>ROUND(+'Emergency Room'!F36,0)</f>
        <v>3796</v>
      </c>
      <c r="F41" s="7">
        <f t="shared" si="0"/>
        <v>5.01</v>
      </c>
      <c r="G41" s="6">
        <f>ROUND(+'Emergency Room'!E136*2080,0)</f>
        <v>0</v>
      </c>
      <c r="H41" s="6">
        <f>ROUND(+'Emergency Room'!F136,0)</f>
        <v>3619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Room'!E37*2080,0)</f>
        <v>76752</v>
      </c>
      <c r="E42" s="6">
        <f>ROUND(+'Emergency Room'!F37,0)</f>
        <v>32262</v>
      </c>
      <c r="F42" s="7">
        <f t="shared" si="0"/>
        <v>2.38</v>
      </c>
      <c r="G42" s="6">
        <f>ROUND(+'Emergency Room'!E137*2080,0)</f>
        <v>74048</v>
      </c>
      <c r="H42" s="6">
        <f>ROUND(+'Emergency Room'!F137,0)</f>
        <v>30856</v>
      </c>
      <c r="I42" s="7">
        <f t="shared" si="1"/>
        <v>2.4</v>
      </c>
      <c r="J42" s="7"/>
      <c r="K42" s="8">
        <f t="shared" si="2"/>
        <v>8.3999999999999995E-3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Room'!E38*2080,0)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Room'!E138*2080,0)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Room'!E39*2080,0)</f>
        <v>53352</v>
      </c>
      <c r="E44" s="6">
        <f>ROUND(+'Emergency Room'!F39,0)</f>
        <v>19488</v>
      </c>
      <c r="F44" s="7">
        <f t="shared" si="0"/>
        <v>2.74</v>
      </c>
      <c r="G44" s="6">
        <f>ROUND(+'Emergency Room'!E139*2080,0)</f>
        <v>51813</v>
      </c>
      <c r="H44" s="6">
        <f>ROUND(+'Emergency Room'!F139,0)</f>
        <v>17517</v>
      </c>
      <c r="I44" s="7">
        <f t="shared" si="1"/>
        <v>2.96</v>
      </c>
      <c r="J44" s="7"/>
      <c r="K44" s="8">
        <f t="shared" si="2"/>
        <v>8.0299999999999996E-2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Room'!E40*2080,0)</f>
        <v>16349</v>
      </c>
      <c r="E45" s="6">
        <f>ROUND(+'Emergency Room'!F40,0)</f>
        <v>3940</v>
      </c>
      <c r="F45" s="7">
        <f t="shared" si="0"/>
        <v>4.1500000000000004</v>
      </c>
      <c r="G45" s="6">
        <f>ROUND(+'Emergency Room'!E140*2080,0)</f>
        <v>15059</v>
      </c>
      <c r="H45" s="6">
        <f>ROUND(+'Emergency Room'!F140,0)</f>
        <v>3738</v>
      </c>
      <c r="I45" s="7">
        <f t="shared" si="1"/>
        <v>4.03</v>
      </c>
      <c r="J45" s="7"/>
      <c r="K45" s="8">
        <f t="shared" si="2"/>
        <v>-2.8899999999999999E-2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Room'!E41*2080,0)</f>
        <v>55806</v>
      </c>
      <c r="E46" s="6">
        <f>ROUND(+'Emergency Room'!F41,0)</f>
        <v>16213</v>
      </c>
      <c r="F46" s="7">
        <f t="shared" si="0"/>
        <v>3.44</v>
      </c>
      <c r="G46" s="6">
        <f>ROUND(+'Emergency Room'!E141*2080,0)</f>
        <v>55370</v>
      </c>
      <c r="H46" s="6">
        <f>ROUND(+'Emergency Room'!F141,0)</f>
        <v>16383</v>
      </c>
      <c r="I46" s="7">
        <f t="shared" si="1"/>
        <v>3.38</v>
      </c>
      <c r="J46" s="7"/>
      <c r="K46" s="8">
        <f t="shared" si="2"/>
        <v>-1.7399999999999999E-2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Room'!E42*2080,0)</f>
        <v>4742</v>
      </c>
      <c r="E47" s="6">
        <f>ROUND(+'Emergency Room'!F42,0)</f>
        <v>1141</v>
      </c>
      <c r="F47" s="7">
        <f t="shared" si="0"/>
        <v>4.16</v>
      </c>
      <c r="G47" s="6">
        <f>ROUND(+'Emergency Room'!E142*2080,0)</f>
        <v>6011</v>
      </c>
      <c r="H47" s="6">
        <f>ROUND(+'Emergency Room'!F142,0)</f>
        <v>1014</v>
      </c>
      <c r="I47" s="7">
        <f t="shared" si="1"/>
        <v>5.93</v>
      </c>
      <c r="J47" s="7"/>
      <c r="K47" s="8">
        <f t="shared" si="2"/>
        <v>0.42549999999999999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Room'!E43*2080,0)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Room'!E143*2080,0)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Room'!E44*2080,0)</f>
        <v>160618</v>
      </c>
      <c r="E49" s="6">
        <f>ROUND(+'Emergency Room'!F44,0)</f>
        <v>55947</v>
      </c>
      <c r="F49" s="7">
        <f t="shared" si="0"/>
        <v>2.87</v>
      </c>
      <c r="G49" s="6">
        <f>ROUND(+'Emergency Room'!E144*2080,0)</f>
        <v>172349</v>
      </c>
      <c r="H49" s="6">
        <f>ROUND(+'Emergency Room'!F144,0)</f>
        <v>27791</v>
      </c>
      <c r="I49" s="7">
        <f t="shared" si="1"/>
        <v>6.2</v>
      </c>
      <c r="J49" s="7"/>
      <c r="K49" s="8">
        <f t="shared" si="2"/>
        <v>1.1603000000000001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Room'!E45*2080,0)</f>
        <v>192338</v>
      </c>
      <c r="E50" s="6">
        <f>ROUND(+'Emergency Room'!F45,0)</f>
        <v>23487</v>
      </c>
      <c r="F50" s="7">
        <f t="shared" si="0"/>
        <v>8.19</v>
      </c>
      <c r="G50" s="6">
        <f>ROUND(+'Emergency Room'!E145*2080,0)</f>
        <v>196310</v>
      </c>
      <c r="H50" s="6">
        <f>ROUND(+'Emergency Room'!F145,0)</f>
        <v>22976</v>
      </c>
      <c r="I50" s="7">
        <f t="shared" si="1"/>
        <v>8.5399999999999991</v>
      </c>
      <c r="J50" s="7"/>
      <c r="K50" s="8">
        <f t="shared" si="2"/>
        <v>4.2700000000000002E-2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Room'!E46*2080,0)</f>
        <v>15350</v>
      </c>
      <c r="E51" s="6">
        <f>ROUND(+'Emergency Room'!F46,0)</f>
        <v>3428</v>
      </c>
      <c r="F51" s="7">
        <f t="shared" si="0"/>
        <v>4.4800000000000004</v>
      </c>
      <c r="G51" s="6">
        <f>ROUND(+'Emergency Room'!E146*2080,0)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Room'!E47*2080,0)</f>
        <v>120702</v>
      </c>
      <c r="E52" s="6">
        <f>ROUND(+'Emergency Room'!F47,0)</f>
        <v>33832</v>
      </c>
      <c r="F52" s="7">
        <f t="shared" si="0"/>
        <v>3.57</v>
      </c>
      <c r="G52" s="6">
        <f>ROUND(+'Emergency Room'!E147*2080,0)</f>
        <v>113651</v>
      </c>
      <c r="H52" s="6">
        <f>ROUND(+'Emergency Room'!F147,0)</f>
        <v>33942</v>
      </c>
      <c r="I52" s="7">
        <f t="shared" si="1"/>
        <v>3.35</v>
      </c>
      <c r="J52" s="7"/>
      <c r="K52" s="8">
        <f t="shared" si="2"/>
        <v>-6.1600000000000002E-2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Room'!E48*2080,0)</f>
        <v>161346</v>
      </c>
      <c r="E53" s="6">
        <f>ROUND(+'Emergency Room'!F48,0)</f>
        <v>45286</v>
      </c>
      <c r="F53" s="7">
        <f t="shared" si="0"/>
        <v>3.56</v>
      </c>
      <c r="G53" s="6">
        <f>ROUND(+'Emergency Room'!E148*2080,0)</f>
        <v>155522</v>
      </c>
      <c r="H53" s="6">
        <f>ROUND(+'Emergency Room'!F148,0)</f>
        <v>44098</v>
      </c>
      <c r="I53" s="7">
        <f t="shared" si="1"/>
        <v>3.53</v>
      </c>
      <c r="J53" s="7"/>
      <c r="K53" s="8">
        <f t="shared" si="2"/>
        <v>-8.3999999999999995E-3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Room'!E49*2080,0)</f>
        <v>226720</v>
      </c>
      <c r="E54" s="6">
        <f>ROUND(+'Emergency Room'!F49,0)</f>
        <v>46544</v>
      </c>
      <c r="F54" s="7">
        <f t="shared" si="0"/>
        <v>4.87</v>
      </c>
      <c r="G54" s="6">
        <f>ROUND(+'Emergency Room'!E149*2080,0)</f>
        <v>187491</v>
      </c>
      <c r="H54" s="6">
        <f>ROUND(+'Emergency Room'!F149,0)</f>
        <v>44614</v>
      </c>
      <c r="I54" s="7">
        <f t="shared" si="1"/>
        <v>4.2</v>
      </c>
      <c r="J54" s="7"/>
      <c r="K54" s="8">
        <f t="shared" si="2"/>
        <v>-0.1376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Room'!E50*2080,0)</f>
        <v>33654</v>
      </c>
      <c r="E55" s="6">
        <f>ROUND(+'Emergency Room'!F50,0)</f>
        <v>12324</v>
      </c>
      <c r="F55" s="7">
        <f t="shared" si="0"/>
        <v>2.73</v>
      </c>
      <c r="G55" s="6">
        <f>ROUND(+'Emergency Room'!E150*2080,0)</f>
        <v>38917</v>
      </c>
      <c r="H55" s="6">
        <f>ROUND(+'Emergency Room'!F150,0)</f>
        <v>12665</v>
      </c>
      <c r="I55" s="7">
        <f t="shared" si="1"/>
        <v>3.07</v>
      </c>
      <c r="J55" s="7"/>
      <c r="K55" s="8">
        <f t="shared" si="2"/>
        <v>0.1245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Room'!E51*2080,0)</f>
        <v>9214</v>
      </c>
      <c r="E56" s="6">
        <f>ROUND(+'Emergency Room'!F51,0)</f>
        <v>2191</v>
      </c>
      <c r="F56" s="7">
        <f t="shared" si="0"/>
        <v>4.21</v>
      </c>
      <c r="G56" s="6">
        <f>ROUND(+'Emergency Room'!E151*2080,0)</f>
        <v>10317</v>
      </c>
      <c r="H56" s="6">
        <f>ROUND(+'Emergency Room'!F151,0)</f>
        <v>2185</v>
      </c>
      <c r="I56" s="7">
        <f t="shared" si="1"/>
        <v>4.72</v>
      </c>
      <c r="J56" s="7"/>
      <c r="K56" s="8">
        <f t="shared" si="2"/>
        <v>0.1211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Room'!E52*2080,0)</f>
        <v>146182</v>
      </c>
      <c r="E57" s="6">
        <f>ROUND(+'Emergency Room'!F52,0)</f>
        <v>0</v>
      </c>
      <c r="F57" s="7" t="str">
        <f t="shared" si="0"/>
        <v/>
      </c>
      <c r="G57" s="6">
        <f>ROUND(+'Emergency Room'!E152*2080,0)</f>
        <v>139859</v>
      </c>
      <c r="H57" s="6">
        <f>ROUND(+'Emergency Room'!F152,0)</f>
        <v>34774</v>
      </c>
      <c r="I57" s="7">
        <f t="shared" si="1"/>
        <v>4.0199999999999996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Room'!E53*2080,0)</f>
        <v>173472</v>
      </c>
      <c r="E58" s="6">
        <f>ROUND(+'Emergency Room'!F53,0)</f>
        <v>64776</v>
      </c>
      <c r="F58" s="7">
        <f t="shared" si="0"/>
        <v>2.68</v>
      </c>
      <c r="G58" s="6">
        <f>ROUND(+'Emergency Room'!E153*2080,0)</f>
        <v>165797</v>
      </c>
      <c r="H58" s="6">
        <f>ROUND(+'Emergency Room'!F153,0)</f>
        <v>62795</v>
      </c>
      <c r="I58" s="7">
        <f t="shared" si="1"/>
        <v>2.64</v>
      </c>
      <c r="J58" s="7"/>
      <c r="K58" s="8">
        <f t="shared" si="2"/>
        <v>-1.49E-2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Room'!E54*2080,0)</f>
        <v>47549</v>
      </c>
      <c r="E59" s="6">
        <f>ROUND(+'Emergency Room'!F54,0)</f>
        <v>11554</v>
      </c>
      <c r="F59" s="7">
        <f t="shared" si="0"/>
        <v>4.12</v>
      </c>
      <c r="G59" s="6">
        <f>ROUND(+'Emergency Room'!E154*2080,0)</f>
        <v>54350</v>
      </c>
      <c r="H59" s="6">
        <f>ROUND(+'Emergency Room'!F154,0)</f>
        <v>11102</v>
      </c>
      <c r="I59" s="7">
        <f t="shared" si="1"/>
        <v>4.9000000000000004</v>
      </c>
      <c r="J59" s="7"/>
      <c r="K59" s="8">
        <f t="shared" si="2"/>
        <v>0.1893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Room'!E55*2080,0)</f>
        <v>2059</v>
      </c>
      <c r="E60" s="6">
        <f>ROUND(+'Emergency Room'!F55,0)</f>
        <v>1394</v>
      </c>
      <c r="F60" s="7">
        <f t="shared" si="0"/>
        <v>1.48</v>
      </c>
      <c r="G60" s="6">
        <f>ROUND(+'Emergency Room'!E155*2080,0)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Room'!E56*2080,0)</f>
        <v>272896</v>
      </c>
      <c r="E61" s="6">
        <f>ROUND(+'Emergency Room'!F56,0)</f>
        <v>69987</v>
      </c>
      <c r="F61" s="7">
        <f t="shared" si="0"/>
        <v>3.9</v>
      </c>
      <c r="G61" s="6">
        <f>ROUND(+'Emergency Room'!E156*2080,0)</f>
        <v>279760</v>
      </c>
      <c r="H61" s="6">
        <f>ROUND(+'Emergency Room'!F156,0)</f>
        <v>69149</v>
      </c>
      <c r="I61" s="7">
        <f t="shared" si="1"/>
        <v>4.05</v>
      </c>
      <c r="J61" s="7"/>
      <c r="K61" s="8">
        <f t="shared" si="2"/>
        <v>3.85E-2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Room'!E57*2080,0)</f>
        <v>198453</v>
      </c>
      <c r="E62" s="6">
        <f>ROUND(+'Emergency Room'!F57,0)</f>
        <v>58187</v>
      </c>
      <c r="F62" s="7">
        <f t="shared" si="0"/>
        <v>3.41</v>
      </c>
      <c r="G62" s="6">
        <f>ROUND(+'Emergency Room'!E157*2080,0)</f>
        <v>189842</v>
      </c>
      <c r="H62" s="6">
        <f>ROUND(+'Emergency Room'!F157,0)</f>
        <v>57936</v>
      </c>
      <c r="I62" s="7">
        <f t="shared" si="1"/>
        <v>3.28</v>
      </c>
      <c r="J62" s="7"/>
      <c r="K62" s="8">
        <f t="shared" si="2"/>
        <v>-3.8100000000000002E-2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Room'!E58*2080,0)</f>
        <v>39811</v>
      </c>
      <c r="E63" s="6">
        <f>ROUND(+'Emergency Room'!F58,0)</f>
        <v>7936</v>
      </c>
      <c r="F63" s="7">
        <f t="shared" si="0"/>
        <v>5.0199999999999996</v>
      </c>
      <c r="G63" s="6">
        <f>ROUND(+'Emergency Room'!E158*2080,0)</f>
        <v>41933</v>
      </c>
      <c r="H63" s="6">
        <f>ROUND(+'Emergency Room'!F158,0)</f>
        <v>8255</v>
      </c>
      <c r="I63" s="7">
        <f t="shared" si="1"/>
        <v>5.08</v>
      </c>
      <c r="J63" s="7"/>
      <c r="K63" s="8">
        <f t="shared" si="2"/>
        <v>1.2E-2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Room'!E59*2080,0)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Room'!E159*2080,0)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Room'!E60*2080,0)</f>
        <v>25168</v>
      </c>
      <c r="E65" s="6">
        <f>ROUND(+'Emergency Room'!F60,0)</f>
        <v>3883</v>
      </c>
      <c r="F65" s="7">
        <f t="shared" si="0"/>
        <v>6.48</v>
      </c>
      <c r="G65" s="6">
        <f>ROUND(+'Emergency Room'!E160*2080,0)</f>
        <v>18970</v>
      </c>
      <c r="H65" s="6">
        <f>ROUND(+'Emergency Room'!F160,0)</f>
        <v>3530</v>
      </c>
      <c r="I65" s="7">
        <f t="shared" si="1"/>
        <v>5.37</v>
      </c>
      <c r="J65" s="7"/>
      <c r="K65" s="8">
        <f t="shared" si="2"/>
        <v>-0.17130000000000001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Room'!E61*2080,0)</f>
        <v>58094</v>
      </c>
      <c r="E66" s="6">
        <f>ROUND(+'Emergency Room'!F61,0)</f>
        <v>18877</v>
      </c>
      <c r="F66" s="7">
        <f t="shared" si="0"/>
        <v>3.08</v>
      </c>
      <c r="G66" s="6">
        <f>ROUND(+'Emergency Room'!E161*2080,0)</f>
        <v>59155</v>
      </c>
      <c r="H66" s="6">
        <f>ROUND(+'Emergency Room'!F161,0)</f>
        <v>17962</v>
      </c>
      <c r="I66" s="7">
        <f t="shared" si="1"/>
        <v>3.29</v>
      </c>
      <c r="J66" s="7"/>
      <c r="K66" s="8">
        <f t="shared" si="2"/>
        <v>6.8199999999999997E-2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Room'!E62*2080,0)</f>
        <v>18782</v>
      </c>
      <c r="E67" s="6">
        <f>ROUND(+'Emergency Room'!F62,0)</f>
        <v>2810</v>
      </c>
      <c r="F67" s="7">
        <f t="shared" si="0"/>
        <v>6.68</v>
      </c>
      <c r="G67" s="6">
        <f>ROUND(+'Emergency Room'!E162*2080,0)</f>
        <v>16806</v>
      </c>
      <c r="H67" s="6">
        <f>ROUND(+'Emergency Room'!F162,0)</f>
        <v>2752</v>
      </c>
      <c r="I67" s="7">
        <f t="shared" si="1"/>
        <v>6.11</v>
      </c>
      <c r="J67" s="7"/>
      <c r="K67" s="8">
        <f t="shared" si="2"/>
        <v>-8.5300000000000001E-2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Room'!E63*2080,0)</f>
        <v>263723</v>
      </c>
      <c r="E68" s="6">
        <f>ROUND(+'Emergency Room'!F63,0)</f>
        <v>38830</v>
      </c>
      <c r="F68" s="7">
        <f t="shared" si="0"/>
        <v>6.79</v>
      </c>
      <c r="G68" s="6">
        <f>ROUND(+'Emergency Room'!E163*2080,0)</f>
        <v>209352</v>
      </c>
      <c r="H68" s="6">
        <f>ROUND(+'Emergency Room'!F163,0)</f>
        <v>74202</v>
      </c>
      <c r="I68" s="7">
        <f t="shared" si="1"/>
        <v>2.82</v>
      </c>
      <c r="J68" s="7"/>
      <c r="K68" s="8">
        <f t="shared" si="2"/>
        <v>-0.5847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Room'!E64*2080,0)</f>
        <v>49587</v>
      </c>
      <c r="E69" s="6">
        <f>ROUND(+'Emergency Room'!F64,0)</f>
        <v>17272</v>
      </c>
      <c r="F69" s="7">
        <f t="shared" si="0"/>
        <v>2.87</v>
      </c>
      <c r="G69" s="6">
        <f>ROUND(+'Emergency Room'!E164*2080,0)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Room'!E65*2080,0)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Room'!E165*2080,0)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Room'!E66*2080,0)</f>
        <v>13832</v>
      </c>
      <c r="E71" s="6">
        <f>ROUND(+'Emergency Room'!F66,0)</f>
        <v>2460</v>
      </c>
      <c r="F71" s="7">
        <f t="shared" si="0"/>
        <v>5.62</v>
      </c>
      <c r="G71" s="6">
        <f>ROUND(+'Emergency Room'!E166*2080,0)</f>
        <v>13707</v>
      </c>
      <c r="H71" s="6">
        <f>ROUND(+'Emergency Room'!F166,0)</f>
        <v>2594</v>
      </c>
      <c r="I71" s="7">
        <f t="shared" si="1"/>
        <v>5.28</v>
      </c>
      <c r="J71" s="7"/>
      <c r="K71" s="8">
        <f t="shared" si="2"/>
        <v>-6.0499999999999998E-2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Room'!E67*2080,0)</f>
        <v>210080</v>
      </c>
      <c r="E72" s="6">
        <f>ROUND(+'Emergency Room'!F67,0)</f>
        <v>0</v>
      </c>
      <c r="F72" s="7" t="str">
        <f t="shared" si="0"/>
        <v/>
      </c>
      <c r="G72" s="6">
        <f>ROUND(+'Emergency Room'!E167*2080,0)</f>
        <v>208000</v>
      </c>
      <c r="H72" s="6">
        <f>ROUND(+'Emergency Room'!F167,0)</f>
        <v>66621</v>
      </c>
      <c r="I72" s="7">
        <f t="shared" si="1"/>
        <v>3.12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Room'!E68*2080,0)</f>
        <v>162094</v>
      </c>
      <c r="E73" s="6">
        <f>ROUND(+'Emergency Room'!F68,0)</f>
        <v>59206</v>
      </c>
      <c r="F73" s="7">
        <f t="shared" si="0"/>
        <v>2.74</v>
      </c>
      <c r="G73" s="6">
        <f>ROUND(+'Emergency Room'!E168*2080,0)</f>
        <v>209622</v>
      </c>
      <c r="H73" s="6">
        <f>ROUND(+'Emergency Room'!F168,0)</f>
        <v>68337</v>
      </c>
      <c r="I73" s="7">
        <f t="shared" si="1"/>
        <v>3.07</v>
      </c>
      <c r="J73" s="7"/>
      <c r="K73" s="8">
        <f t="shared" si="2"/>
        <v>0.12039999999999999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Room'!E69*2080,0)</f>
        <v>275475</v>
      </c>
      <c r="E74" s="6">
        <f>ROUND(+'Emergency Room'!F69,0)</f>
        <v>71543</v>
      </c>
      <c r="F74" s="7">
        <f t="shared" si="0"/>
        <v>3.85</v>
      </c>
      <c r="G74" s="6">
        <f>ROUND(+'Emergency Room'!E169*2080,0)</f>
        <v>272251</v>
      </c>
      <c r="H74" s="6">
        <f>ROUND(+'Emergency Room'!F169,0)</f>
        <v>73963</v>
      </c>
      <c r="I74" s="7">
        <f t="shared" si="1"/>
        <v>3.68</v>
      </c>
      <c r="J74" s="7"/>
      <c r="K74" s="8">
        <f t="shared" si="2"/>
        <v>-4.4200000000000003E-2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Room'!E70*2080,0)</f>
        <v>230734</v>
      </c>
      <c r="E75" s="6">
        <f>ROUND(+'Emergency Room'!F70,0)</f>
        <v>54074</v>
      </c>
      <c r="F75" s="7">
        <f t="shared" ref="F75:F107" si="3">IF(D75=0,"",IF(E75=0,"",ROUND(D75/E75,2)))</f>
        <v>4.2699999999999996</v>
      </c>
      <c r="G75" s="6">
        <f>ROUND(+'Emergency Room'!E170*2080,0)</f>
        <v>234790</v>
      </c>
      <c r="H75" s="6">
        <f>ROUND(+'Emergency Room'!F170,0)</f>
        <v>52475</v>
      </c>
      <c r="I75" s="7">
        <f t="shared" ref="I75:I107" si="4">IF(G75=0,"",IF(H75=0,"",ROUND(G75/H75,2)))</f>
        <v>4.47</v>
      </c>
      <c r="J75" s="7"/>
      <c r="K75" s="8">
        <f t="shared" ref="K75:K107" si="5">IF(D75=0,"",IF(E75=0,"",IF(G75=0,"",IF(H75=0,"",ROUND(I75/F75-1,4)))))</f>
        <v>4.6800000000000001E-2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Room'!E71*2080,0)</f>
        <v>23234</v>
      </c>
      <c r="E76" s="6">
        <f>ROUND(+'Emergency Room'!F71,0)</f>
        <v>4299</v>
      </c>
      <c r="F76" s="7">
        <f t="shared" si="3"/>
        <v>5.4</v>
      </c>
      <c r="G76" s="6">
        <f>ROUND(+'Emergency Room'!E171*2080,0)</f>
        <v>25646</v>
      </c>
      <c r="H76" s="6">
        <f>ROUND(+'Emergency Room'!F171,0)</f>
        <v>4462</v>
      </c>
      <c r="I76" s="7">
        <f t="shared" si="4"/>
        <v>5.75</v>
      </c>
      <c r="J76" s="7"/>
      <c r="K76" s="8">
        <f t="shared" si="5"/>
        <v>6.4799999999999996E-2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Room'!E72*2080,0)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Room'!E172*2080,0)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Room'!E73*2080,0)</f>
        <v>84760</v>
      </c>
      <c r="E78" s="6">
        <f>ROUND(+'Emergency Room'!F73,0)</f>
        <v>26513</v>
      </c>
      <c r="F78" s="7">
        <f t="shared" si="3"/>
        <v>3.2</v>
      </c>
      <c r="G78" s="6">
        <f>ROUND(+'Emergency Room'!E173*2080,0)</f>
        <v>94099</v>
      </c>
      <c r="H78" s="6">
        <f>ROUND(+'Emergency Room'!F173,0)</f>
        <v>30716</v>
      </c>
      <c r="I78" s="7">
        <f t="shared" si="4"/>
        <v>3.06</v>
      </c>
      <c r="J78" s="7"/>
      <c r="K78" s="8">
        <f t="shared" si="5"/>
        <v>-4.3799999999999999E-2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Room'!E74*2080,0)</f>
        <v>364811</v>
      </c>
      <c r="E79" s="6">
        <f>ROUND(+'Emergency Room'!F74,0)</f>
        <v>109784</v>
      </c>
      <c r="F79" s="7">
        <f t="shared" si="3"/>
        <v>3.32</v>
      </c>
      <c r="G79" s="6">
        <f>ROUND(+'Emergency Room'!E174*2080,0)</f>
        <v>346674</v>
      </c>
      <c r="H79" s="6">
        <f>ROUND(+'Emergency Room'!F174,0)</f>
        <v>106427</v>
      </c>
      <c r="I79" s="7">
        <f t="shared" si="4"/>
        <v>3.26</v>
      </c>
      <c r="J79" s="7"/>
      <c r="K79" s="8">
        <f t="shared" si="5"/>
        <v>-1.8100000000000002E-2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Room'!E75*2080,0)</f>
        <v>54184</v>
      </c>
      <c r="E80" s="6">
        <f>ROUND(+'Emergency Room'!F75,0)</f>
        <v>10321</v>
      </c>
      <c r="F80" s="7">
        <f t="shared" si="3"/>
        <v>5.25</v>
      </c>
      <c r="G80" s="6">
        <f>ROUND(+'Emergency Room'!E175*2080,0)</f>
        <v>53768</v>
      </c>
      <c r="H80" s="6">
        <f>ROUND(+'Emergency Room'!F175,0)</f>
        <v>9624</v>
      </c>
      <c r="I80" s="7">
        <f t="shared" si="4"/>
        <v>5.59</v>
      </c>
      <c r="J80" s="7"/>
      <c r="K80" s="8">
        <f t="shared" si="5"/>
        <v>6.4799999999999996E-2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Room'!E76*2080,0)</f>
        <v>24898</v>
      </c>
      <c r="E81" s="6">
        <f>ROUND(+'Emergency Room'!F76,0)</f>
        <v>4646</v>
      </c>
      <c r="F81" s="7">
        <f t="shared" si="3"/>
        <v>5.36</v>
      </c>
      <c r="G81" s="6">
        <f>ROUND(+'Emergency Room'!E176*2080,0)</f>
        <v>26312</v>
      </c>
      <c r="H81" s="6">
        <f>ROUND(+'Emergency Room'!F176,0)</f>
        <v>4641</v>
      </c>
      <c r="I81" s="7">
        <f t="shared" si="4"/>
        <v>5.67</v>
      </c>
      <c r="J81" s="7"/>
      <c r="K81" s="8">
        <f t="shared" si="5"/>
        <v>5.7799999999999997E-2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Room'!E77*2080,0)</f>
        <v>165776</v>
      </c>
      <c r="E82" s="6">
        <f>ROUND(+'Emergency Room'!F77,0)</f>
        <v>32695</v>
      </c>
      <c r="F82" s="7">
        <f t="shared" si="3"/>
        <v>5.07</v>
      </c>
      <c r="G82" s="6">
        <f>ROUND(+'Emergency Room'!E177*2080,0)</f>
        <v>139776</v>
      </c>
      <c r="H82" s="6">
        <f>ROUND(+'Emergency Room'!F177,0)</f>
        <v>33421</v>
      </c>
      <c r="I82" s="7">
        <f t="shared" si="4"/>
        <v>4.18</v>
      </c>
      <c r="J82" s="7"/>
      <c r="K82" s="8">
        <f t="shared" si="5"/>
        <v>-0.17549999999999999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Room'!E78*2080,0)</f>
        <v>266614</v>
      </c>
      <c r="E83" s="6">
        <f>ROUND(+'Emergency Room'!F78,0)</f>
        <v>64297</v>
      </c>
      <c r="F83" s="7">
        <f t="shared" si="3"/>
        <v>4.1500000000000004</v>
      </c>
      <c r="G83" s="6">
        <f>ROUND(+'Emergency Room'!E178*2080,0)</f>
        <v>264597</v>
      </c>
      <c r="H83" s="6">
        <f>ROUND(+'Emergency Room'!F178,0)</f>
        <v>65590</v>
      </c>
      <c r="I83" s="7">
        <f t="shared" si="4"/>
        <v>4.03</v>
      </c>
      <c r="J83" s="7"/>
      <c r="K83" s="8">
        <f t="shared" si="5"/>
        <v>-2.8899999999999999E-2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Room'!E79*2080,0)</f>
        <v>114774</v>
      </c>
      <c r="E84" s="6">
        <f>ROUND(+'Emergency Room'!F79,0)</f>
        <v>41297</v>
      </c>
      <c r="F84" s="7">
        <f t="shared" si="3"/>
        <v>2.78</v>
      </c>
      <c r="G84" s="6">
        <f>ROUND(+'Emergency Room'!E179*2080,0)</f>
        <v>108784</v>
      </c>
      <c r="H84" s="6">
        <f>ROUND(+'Emergency Room'!F179,0)</f>
        <v>39592</v>
      </c>
      <c r="I84" s="7">
        <f t="shared" si="4"/>
        <v>2.75</v>
      </c>
      <c r="J84" s="7"/>
      <c r="K84" s="8">
        <f t="shared" si="5"/>
        <v>-1.0800000000000001E-2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Room'!E80*2080,0)</f>
        <v>79248</v>
      </c>
      <c r="E85" s="6">
        <f>ROUND(+'Emergency Room'!F80,0)</f>
        <v>43345</v>
      </c>
      <c r="F85" s="7">
        <f t="shared" si="3"/>
        <v>1.83</v>
      </c>
      <c r="G85" s="6">
        <f>ROUND(+'Emergency Room'!E180*2080,0)</f>
        <v>119808</v>
      </c>
      <c r="H85" s="6">
        <f>ROUND(+'Emergency Room'!F180,0)</f>
        <v>51180</v>
      </c>
      <c r="I85" s="7">
        <f t="shared" si="4"/>
        <v>2.34</v>
      </c>
      <c r="J85" s="7"/>
      <c r="K85" s="8">
        <f t="shared" si="5"/>
        <v>0.2787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Room'!E81*2080,0)</f>
        <v>14248</v>
      </c>
      <c r="E86" s="6">
        <f>ROUND(+'Emergency Room'!F81,0)</f>
        <v>5617</v>
      </c>
      <c r="F86" s="7">
        <f t="shared" si="3"/>
        <v>2.54</v>
      </c>
      <c r="G86" s="6">
        <f>ROUND(+'Emergency Room'!E181*2080,0)</f>
        <v>41600</v>
      </c>
      <c r="H86" s="6">
        <f>ROUND(+'Emergency Room'!F181,0)</f>
        <v>8517</v>
      </c>
      <c r="I86" s="7">
        <f t="shared" si="4"/>
        <v>4.88</v>
      </c>
      <c r="J86" s="7"/>
      <c r="K86" s="8">
        <f t="shared" si="5"/>
        <v>0.92130000000000001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Room'!E82*2080,0)</f>
        <v>92685</v>
      </c>
      <c r="E87" s="6">
        <f>ROUND(+'Emergency Room'!F82,0)</f>
        <v>30046</v>
      </c>
      <c r="F87" s="7">
        <f t="shared" si="3"/>
        <v>3.08</v>
      </c>
      <c r="G87" s="6">
        <f>ROUND(+'Emergency Room'!E182*2080,0)</f>
        <v>93600</v>
      </c>
      <c r="H87" s="6">
        <f>ROUND(+'Emergency Room'!F182,0)</f>
        <v>29668</v>
      </c>
      <c r="I87" s="7">
        <f t="shared" si="4"/>
        <v>3.15</v>
      </c>
      <c r="J87" s="7"/>
      <c r="K87" s="8">
        <f t="shared" si="5"/>
        <v>2.2700000000000001E-2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Room'!E83*2080,0)</f>
        <v>31429</v>
      </c>
      <c r="E88" s="6">
        <f>ROUND(+'Emergency Room'!F83,0)</f>
        <v>8190</v>
      </c>
      <c r="F88" s="7">
        <f t="shared" si="3"/>
        <v>3.84</v>
      </c>
      <c r="G88" s="6">
        <f>ROUND(+'Emergency Room'!E183*2080,0)</f>
        <v>29557</v>
      </c>
      <c r="H88" s="6">
        <f>ROUND(+'Emergency Room'!F183,0)</f>
        <v>8546</v>
      </c>
      <c r="I88" s="7">
        <f t="shared" si="4"/>
        <v>3.46</v>
      </c>
      <c r="J88" s="7"/>
      <c r="K88" s="8">
        <f t="shared" si="5"/>
        <v>-9.9000000000000005E-2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Room'!E84*2080,0)</f>
        <v>12730</v>
      </c>
      <c r="E89" s="6">
        <f>ROUND(+'Emergency Room'!F84,0)</f>
        <v>3897</v>
      </c>
      <c r="F89" s="7">
        <f t="shared" si="3"/>
        <v>3.27</v>
      </c>
      <c r="G89" s="6">
        <f>ROUND(+'Emergency Room'!E184*2080,0)</f>
        <v>19698</v>
      </c>
      <c r="H89" s="6">
        <f>ROUND(+'Emergency Room'!F184,0)</f>
        <v>4008</v>
      </c>
      <c r="I89" s="7">
        <f t="shared" si="4"/>
        <v>4.91</v>
      </c>
      <c r="J89" s="7"/>
      <c r="K89" s="8">
        <f t="shared" si="5"/>
        <v>0.50149999999999995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Room'!E85*2080,0)</f>
        <v>38480</v>
      </c>
      <c r="E90" s="6">
        <f>ROUND(+'Emergency Room'!F85,0)</f>
        <v>0</v>
      </c>
      <c r="F90" s="7" t="str">
        <f t="shared" si="3"/>
        <v/>
      </c>
      <c r="G90" s="6">
        <f>ROUND(+'Emergency Room'!E185*2080,0)</f>
        <v>39312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Room'!E86*2080,0)</f>
        <v>40747</v>
      </c>
      <c r="E91" s="6">
        <f>ROUND(+'Emergency Room'!F86,0)</f>
        <v>17193</v>
      </c>
      <c r="F91" s="7">
        <f t="shared" si="3"/>
        <v>2.37</v>
      </c>
      <c r="G91" s="6">
        <f>ROUND(+'Emergency Room'!E186*2080,0)</f>
        <v>39291</v>
      </c>
      <c r="H91" s="6">
        <f>ROUND(+'Emergency Room'!F186,0)</f>
        <v>16985</v>
      </c>
      <c r="I91" s="7">
        <f t="shared" si="4"/>
        <v>2.31</v>
      </c>
      <c r="J91" s="7"/>
      <c r="K91" s="8">
        <f t="shared" si="5"/>
        <v>-2.53E-2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Room'!E87*2080,0)</f>
        <v>53602</v>
      </c>
      <c r="E92" s="6">
        <f>ROUND(+'Emergency Room'!F87,0)</f>
        <v>18156</v>
      </c>
      <c r="F92" s="7">
        <f t="shared" si="3"/>
        <v>2.95</v>
      </c>
      <c r="G92" s="6">
        <f>ROUND(+'Emergency Room'!E187*2080,0)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Room'!E88*2080,0)</f>
        <v>42432</v>
      </c>
      <c r="E93" s="6">
        <f>ROUND(+'Emergency Room'!F88,0)</f>
        <v>20758</v>
      </c>
      <c r="F93" s="7">
        <f t="shared" si="3"/>
        <v>2.04</v>
      </c>
      <c r="G93" s="6">
        <f>ROUND(+'Emergency Room'!E188*2080,0)</f>
        <v>42016</v>
      </c>
      <c r="H93" s="6">
        <f>ROUND(+'Emergency Room'!F188,0)</f>
        <v>19162</v>
      </c>
      <c r="I93" s="7">
        <f t="shared" si="4"/>
        <v>2.19</v>
      </c>
      <c r="J93" s="7"/>
      <c r="K93" s="8">
        <f t="shared" si="5"/>
        <v>7.3499999999999996E-2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Room'!E89*2080,0)</f>
        <v>224016</v>
      </c>
      <c r="E94" s="6">
        <f>ROUND(+'Emergency Room'!F89,0)</f>
        <v>47584</v>
      </c>
      <c r="F94" s="7">
        <f t="shared" si="3"/>
        <v>4.71</v>
      </c>
      <c r="G94" s="6">
        <f>ROUND(+'Emergency Room'!E189*2080,0)</f>
        <v>194750</v>
      </c>
      <c r="H94" s="6">
        <f>ROUND(+'Emergency Room'!F189,0)</f>
        <v>47345</v>
      </c>
      <c r="I94" s="7">
        <f t="shared" si="4"/>
        <v>4.1100000000000003</v>
      </c>
      <c r="J94" s="7"/>
      <c r="K94" s="8">
        <f t="shared" si="5"/>
        <v>-0.12740000000000001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Room'!E90*2080,0)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Room'!E190*2080,0)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Room'!E91*2080,0)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Room'!E191*2080,0)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Room'!E92*2080,0)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Room'!E192*2080,0)</f>
        <v>33218</v>
      </c>
      <c r="H97" s="6">
        <f>ROUND(+'Emergency Room'!F192,0)</f>
        <v>19448</v>
      </c>
      <c r="I97" s="7">
        <f t="shared" si="4"/>
        <v>1.71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Room'!E93*2080,0)</f>
        <v>26354</v>
      </c>
      <c r="E98" s="6">
        <f>ROUND(+'Emergency Room'!F93,0)</f>
        <v>12041</v>
      </c>
      <c r="F98" s="7">
        <f t="shared" si="3"/>
        <v>2.19</v>
      </c>
      <c r="G98" s="6">
        <f>ROUND(+'Emergency Room'!E193*2080,0)</f>
        <v>24274</v>
      </c>
      <c r="H98" s="6">
        <f>ROUND(+'Emergency Room'!F193,0)</f>
        <v>12204</v>
      </c>
      <c r="I98" s="7">
        <f t="shared" si="4"/>
        <v>1.99</v>
      </c>
      <c r="J98" s="7"/>
      <c r="K98" s="8">
        <f t="shared" si="5"/>
        <v>-9.1300000000000006E-2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Room'!E94*2080,0)</f>
        <v>84219</v>
      </c>
      <c r="E99" s="6">
        <f>ROUND(+'Emergency Room'!F94,0)</f>
        <v>29727</v>
      </c>
      <c r="F99" s="7">
        <f t="shared" si="3"/>
        <v>2.83</v>
      </c>
      <c r="G99" s="6">
        <f>ROUND(+'Emergency Room'!E194*2080,0)</f>
        <v>90064</v>
      </c>
      <c r="H99" s="6">
        <f>ROUND(+'Emergency Room'!F194,0)</f>
        <v>29644</v>
      </c>
      <c r="I99" s="7">
        <f t="shared" si="4"/>
        <v>3.04</v>
      </c>
      <c r="J99" s="7"/>
      <c r="K99" s="8">
        <f t="shared" si="5"/>
        <v>7.4200000000000002E-2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Room'!E95*2080,0)</f>
        <v>144768</v>
      </c>
      <c r="E100" s="6">
        <f>ROUND(+'Emergency Room'!F95,0)</f>
        <v>50058</v>
      </c>
      <c r="F100" s="7">
        <f t="shared" si="3"/>
        <v>2.89</v>
      </c>
      <c r="G100" s="6">
        <f>ROUND(+'Emergency Room'!E195*2080,0)</f>
        <v>142376</v>
      </c>
      <c r="H100" s="6">
        <f>ROUND(+'Emergency Room'!F195,0)</f>
        <v>50342</v>
      </c>
      <c r="I100" s="7">
        <f t="shared" si="4"/>
        <v>2.83</v>
      </c>
      <c r="J100" s="7"/>
      <c r="K100" s="8">
        <f t="shared" si="5"/>
        <v>-2.0799999999999999E-2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Room'!E96*2080,0)</f>
        <v>134077</v>
      </c>
      <c r="E101" s="6">
        <f>ROUND(+'Emergency Room'!F96,0)</f>
        <v>22143</v>
      </c>
      <c r="F101" s="7">
        <f t="shared" si="3"/>
        <v>6.06</v>
      </c>
      <c r="G101" s="6">
        <f>ROUND(+'Emergency Room'!E196*2080,0)</f>
        <v>111925</v>
      </c>
      <c r="H101" s="6">
        <f>ROUND(+'Emergency Room'!F196,0)</f>
        <v>22398</v>
      </c>
      <c r="I101" s="7">
        <f t="shared" si="4"/>
        <v>5</v>
      </c>
      <c r="J101" s="7"/>
      <c r="K101" s="8">
        <f t="shared" si="5"/>
        <v>-0.1749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Room'!E97*2080,0)</f>
        <v>863200</v>
      </c>
      <c r="E102" s="6">
        <f>ROUND(+'Emergency Room'!F97,0)</f>
        <v>20972</v>
      </c>
      <c r="F102" s="7">
        <f t="shared" si="3"/>
        <v>41.16</v>
      </c>
      <c r="G102" s="6">
        <f>ROUND(+'Emergency Room'!E197*2080,0)</f>
        <v>78229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Room'!E98*2080,0)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Room'!E198*2080,0)</f>
        <v>26395</v>
      </c>
      <c r="H103" s="6">
        <f>ROUND(+'Emergency Room'!F198,0)</f>
        <v>1556</v>
      </c>
      <c r="I103" s="7">
        <f t="shared" si="4"/>
        <v>16.96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Room'!E99*2080,0)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Room'!E199*2080,0)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Room'!E100*2080,0)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Room'!E200*2080,0)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Room'!E101*2080,0)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Room'!E201*2080,0)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Room'!E102*2080,0)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Room'!E202*2080,0)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88"/>
  <sheetViews>
    <sheetView zoomScale="75" workbookViewId="0">
      <selection activeCell="E129" sqref="E129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8.6640625" style="11" bestFit="1" customWidth="1"/>
    <col min="6" max="6" width="6.6640625" style="11" bestFit="1" customWidth="1"/>
    <col min="7" max="10" width="9.109375" style="11" bestFit="1" customWidth="1"/>
    <col min="11" max="11" width="6.6640625" style="11" bestFit="1" customWidth="1"/>
    <col min="12" max="14" width="7.6640625" style="11" bestFit="1" customWidth="1"/>
    <col min="15" max="15" width="9.109375" style="11" bestFit="1" customWidth="1"/>
    <col min="16" max="16" width="7.6640625" style="11" bestFit="1" customWidth="1"/>
    <col min="17" max="17" width="10.109375" style="11" bestFit="1" customWidth="1"/>
    <col min="18" max="18" width="9.109375" style="11" bestFit="1" customWidth="1"/>
    <col min="19" max="20" width="10.109375" style="11" bestFit="1" customWidth="1"/>
    <col min="21" max="16384" width="9" style="11"/>
  </cols>
  <sheetData>
    <row r="4" spans="1:39" x14ac:dyDescent="0.25">
      <c r="A4" s="12" t="s">
        <v>17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  <c r="G4" s="12" t="s">
        <v>56</v>
      </c>
      <c r="H4" s="12" t="s">
        <v>57</v>
      </c>
      <c r="I4" s="12" t="s">
        <v>58</v>
      </c>
      <c r="J4" s="12" t="s">
        <v>59</v>
      </c>
      <c r="K4" s="12" t="s">
        <v>60</v>
      </c>
      <c r="L4" s="12" t="s">
        <v>61</v>
      </c>
      <c r="M4" s="12" t="s">
        <v>62</v>
      </c>
      <c r="N4" s="12" t="s">
        <v>63</v>
      </c>
      <c r="O4" s="12" t="s">
        <v>64</v>
      </c>
      <c r="P4" s="12" t="s">
        <v>65</v>
      </c>
      <c r="Q4" s="12" t="s">
        <v>66</v>
      </c>
      <c r="R4" s="12" t="s">
        <v>67</v>
      </c>
      <c r="S4" s="12" t="s">
        <v>68</v>
      </c>
      <c r="T4" s="12" t="s">
        <v>69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126</v>
      </c>
      <c r="C5" s="13">
        <v>7230</v>
      </c>
      <c r="D5" s="13">
        <v>2012</v>
      </c>
      <c r="E5" s="14">
        <v>107.59</v>
      </c>
      <c r="F5" s="15">
        <v>58721</v>
      </c>
      <c r="G5" s="15">
        <v>8389234</v>
      </c>
      <c r="H5" s="15">
        <v>28244</v>
      </c>
      <c r="I5" s="15">
        <v>334761</v>
      </c>
      <c r="J5" s="15">
        <v>495744</v>
      </c>
      <c r="K5" s="15">
        <v>3236</v>
      </c>
      <c r="L5" s="15">
        <v>380316</v>
      </c>
      <c r="M5" s="15">
        <v>0</v>
      </c>
      <c r="N5" s="15">
        <v>218097</v>
      </c>
      <c r="O5" s="15">
        <v>46240</v>
      </c>
      <c r="P5" s="15">
        <v>13073</v>
      </c>
      <c r="Q5" s="15">
        <v>9882799</v>
      </c>
      <c r="R5" s="15">
        <v>10264567</v>
      </c>
      <c r="S5" s="15">
        <v>115102781</v>
      </c>
      <c r="T5" s="15">
        <v>31907305</v>
      </c>
      <c r="V5"/>
      <c r="W5"/>
      <c r="X5" s="14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>
        <v>3</v>
      </c>
      <c r="B6" t="s">
        <v>127</v>
      </c>
      <c r="C6" s="13">
        <v>7230</v>
      </c>
      <c r="D6" s="13">
        <v>2012</v>
      </c>
      <c r="E6" s="14">
        <v>38</v>
      </c>
      <c r="F6" s="15">
        <v>18974</v>
      </c>
      <c r="G6" s="15">
        <v>3150963</v>
      </c>
      <c r="H6" s="15">
        <v>1172546</v>
      </c>
      <c r="I6" s="15">
        <v>159877</v>
      </c>
      <c r="J6" s="15">
        <v>180120</v>
      </c>
      <c r="K6" s="15">
        <v>203</v>
      </c>
      <c r="L6" s="15">
        <v>126504</v>
      </c>
      <c r="M6" s="15">
        <v>0</v>
      </c>
      <c r="N6" s="15">
        <v>429316</v>
      </c>
      <c r="O6" s="15">
        <v>48783</v>
      </c>
      <c r="P6" s="15">
        <v>191</v>
      </c>
      <c r="Q6" s="15">
        <v>5268121</v>
      </c>
      <c r="R6" s="15">
        <v>4422564</v>
      </c>
      <c r="S6" s="15">
        <v>42459753</v>
      </c>
      <c r="T6" s="15">
        <v>10178995</v>
      </c>
      <c r="V6"/>
      <c r="W6"/>
      <c r="X6" s="14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5">
      <c r="A7">
        <v>8</v>
      </c>
      <c r="B7" t="s">
        <v>128</v>
      </c>
      <c r="C7" s="13">
        <v>7230</v>
      </c>
      <c r="D7" s="13">
        <v>2012</v>
      </c>
      <c r="E7" s="14">
        <v>20.28</v>
      </c>
      <c r="F7" s="15">
        <v>4296</v>
      </c>
      <c r="G7" s="15">
        <v>1215668</v>
      </c>
      <c r="H7" s="15">
        <v>264641</v>
      </c>
      <c r="I7" s="15">
        <v>516143</v>
      </c>
      <c r="J7" s="15">
        <v>48972</v>
      </c>
      <c r="K7" s="15">
        <v>328</v>
      </c>
      <c r="L7" s="15">
        <v>22930</v>
      </c>
      <c r="M7" s="15">
        <v>15419</v>
      </c>
      <c r="N7" s="15">
        <v>0</v>
      </c>
      <c r="O7" s="15">
        <v>55279</v>
      </c>
      <c r="P7" s="15">
        <v>0</v>
      </c>
      <c r="Q7" s="15">
        <v>2139380</v>
      </c>
      <c r="R7" s="15">
        <v>967090</v>
      </c>
      <c r="S7" s="15">
        <v>6700682</v>
      </c>
      <c r="T7" s="15">
        <v>56846</v>
      </c>
      <c r="V7"/>
      <c r="W7"/>
      <c r="X7" s="14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>
        <v>10</v>
      </c>
      <c r="B8" t="s">
        <v>96</v>
      </c>
      <c r="C8" s="13">
        <v>7230</v>
      </c>
      <c r="D8" s="13">
        <v>2012</v>
      </c>
      <c r="E8" s="14">
        <v>71.900000000000006</v>
      </c>
      <c r="F8" s="15">
        <v>23095</v>
      </c>
      <c r="G8" s="15">
        <v>9052526</v>
      </c>
      <c r="H8" s="15">
        <v>2529089</v>
      </c>
      <c r="I8" s="15">
        <v>76714</v>
      </c>
      <c r="J8" s="15">
        <v>814160</v>
      </c>
      <c r="K8" s="15">
        <v>10601</v>
      </c>
      <c r="L8" s="15">
        <v>304690</v>
      </c>
      <c r="M8" s="15">
        <v>2802</v>
      </c>
      <c r="N8" s="15">
        <v>904013</v>
      </c>
      <c r="O8" s="15">
        <v>813805</v>
      </c>
      <c r="P8" s="15">
        <v>0</v>
      </c>
      <c r="Q8" s="15">
        <v>14508400</v>
      </c>
      <c r="R8" s="15">
        <v>3587580</v>
      </c>
      <c r="S8" s="15">
        <v>29976776</v>
      </c>
      <c r="T8" s="15">
        <v>6617737</v>
      </c>
      <c r="V8"/>
      <c r="W8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>
        <v>14</v>
      </c>
      <c r="B9" t="s">
        <v>121</v>
      </c>
      <c r="C9" s="13">
        <v>7230</v>
      </c>
      <c r="D9" s="13">
        <v>2012</v>
      </c>
      <c r="E9" s="14">
        <v>76.37</v>
      </c>
      <c r="F9" s="15">
        <v>32810</v>
      </c>
      <c r="G9" s="15">
        <v>7060896</v>
      </c>
      <c r="H9" s="15">
        <v>1910164</v>
      </c>
      <c r="I9" s="15">
        <v>0</v>
      </c>
      <c r="J9" s="15">
        <v>902216</v>
      </c>
      <c r="K9" s="15">
        <v>0</v>
      </c>
      <c r="L9" s="15">
        <v>500880</v>
      </c>
      <c r="M9" s="15">
        <v>0</v>
      </c>
      <c r="N9" s="15">
        <v>662091</v>
      </c>
      <c r="O9" s="15">
        <v>41041</v>
      </c>
      <c r="P9" s="15">
        <v>0</v>
      </c>
      <c r="Q9" s="15">
        <v>11077288</v>
      </c>
      <c r="R9" s="15">
        <v>13474962</v>
      </c>
      <c r="S9" s="15">
        <v>41285485</v>
      </c>
      <c r="T9" s="15">
        <v>14360334</v>
      </c>
      <c r="V9"/>
      <c r="W9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>
        <v>20</v>
      </c>
      <c r="B10" t="s">
        <v>129</v>
      </c>
      <c r="C10" s="13">
        <v>7230</v>
      </c>
      <c r="D10" s="13">
        <v>2012</v>
      </c>
      <c r="E10" s="14">
        <v>0</v>
      </c>
      <c r="F10" s="15">
        <v>35018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V10"/>
      <c r="W10"/>
      <c r="X10" s="14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>
        <v>21</v>
      </c>
      <c r="B11" t="s">
        <v>130</v>
      </c>
      <c r="C11" s="13">
        <v>7230</v>
      </c>
      <c r="D11" s="13">
        <v>2012</v>
      </c>
      <c r="E11" s="14">
        <v>17.48</v>
      </c>
      <c r="F11" s="15">
        <v>6105</v>
      </c>
      <c r="G11" s="15">
        <v>1390550</v>
      </c>
      <c r="H11" s="15">
        <v>310718</v>
      </c>
      <c r="I11" s="15">
        <v>178774</v>
      </c>
      <c r="J11" s="15">
        <v>52101</v>
      </c>
      <c r="K11" s="15">
        <v>4879</v>
      </c>
      <c r="L11" s="15">
        <v>17689</v>
      </c>
      <c r="M11" s="15">
        <v>0</v>
      </c>
      <c r="N11" s="15">
        <v>38636</v>
      </c>
      <c r="O11" s="15">
        <v>21964</v>
      </c>
      <c r="P11" s="15">
        <v>0</v>
      </c>
      <c r="Q11" s="15">
        <v>2015311</v>
      </c>
      <c r="R11" s="15">
        <v>793444</v>
      </c>
      <c r="S11" s="15">
        <v>4825195</v>
      </c>
      <c r="T11" s="15">
        <v>91255</v>
      </c>
      <c r="V11"/>
      <c r="W11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>
        <v>22</v>
      </c>
      <c r="B12" t="s">
        <v>84</v>
      </c>
      <c r="C12" s="13">
        <v>7230</v>
      </c>
      <c r="D12" s="13">
        <v>2012</v>
      </c>
      <c r="E12" s="14">
        <v>28.05</v>
      </c>
      <c r="F12" s="15">
        <v>23082</v>
      </c>
      <c r="G12" s="15">
        <v>2085199</v>
      </c>
      <c r="H12" s="15">
        <v>581764</v>
      </c>
      <c r="I12" s="15">
        <v>2911452</v>
      </c>
      <c r="J12" s="15">
        <v>215729</v>
      </c>
      <c r="K12" s="15">
        <v>1694</v>
      </c>
      <c r="L12" s="15">
        <v>45303</v>
      </c>
      <c r="M12" s="15">
        <v>0</v>
      </c>
      <c r="N12" s="15">
        <v>88028</v>
      </c>
      <c r="O12" s="15">
        <v>78583</v>
      </c>
      <c r="P12" s="15">
        <v>75778</v>
      </c>
      <c r="Q12" s="15">
        <v>5931974</v>
      </c>
      <c r="R12" s="15">
        <v>3629522</v>
      </c>
      <c r="S12" s="15">
        <v>36356043</v>
      </c>
      <c r="T12" s="15">
        <v>850017</v>
      </c>
      <c r="V12"/>
      <c r="W12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>
        <v>23</v>
      </c>
      <c r="B13" t="s">
        <v>131</v>
      </c>
      <c r="C13" s="13">
        <v>7230</v>
      </c>
      <c r="D13" s="13">
        <v>2012</v>
      </c>
      <c r="E13" s="14">
        <v>9.64</v>
      </c>
      <c r="F13" s="15">
        <v>6861</v>
      </c>
      <c r="G13" s="15">
        <v>800233</v>
      </c>
      <c r="H13" s="15">
        <v>193153</v>
      </c>
      <c r="I13" s="15">
        <v>488534</v>
      </c>
      <c r="J13" s="15">
        <v>9527</v>
      </c>
      <c r="K13" s="15">
        <v>0</v>
      </c>
      <c r="L13" s="15">
        <v>12501</v>
      </c>
      <c r="M13" s="15">
        <v>0</v>
      </c>
      <c r="N13" s="15">
        <v>17088</v>
      </c>
      <c r="O13" s="15">
        <v>7464</v>
      </c>
      <c r="P13" s="15">
        <v>0</v>
      </c>
      <c r="Q13" s="15">
        <v>1528500</v>
      </c>
      <c r="R13" s="15">
        <v>614679</v>
      </c>
      <c r="S13" s="15">
        <v>3033958</v>
      </c>
      <c r="T13" s="15">
        <v>42687</v>
      </c>
      <c r="V13"/>
      <c r="W13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5">
      <c r="A14">
        <v>26</v>
      </c>
      <c r="B14" t="s">
        <v>132</v>
      </c>
      <c r="C14" s="13">
        <v>7230</v>
      </c>
      <c r="D14" s="13">
        <v>2012</v>
      </c>
      <c r="E14" s="14">
        <v>74.569999999999993</v>
      </c>
      <c r="F14" s="15">
        <v>50717</v>
      </c>
      <c r="G14" s="15">
        <v>5815834</v>
      </c>
      <c r="H14" s="15">
        <v>1728480</v>
      </c>
      <c r="I14" s="15">
        <v>0</v>
      </c>
      <c r="J14" s="15">
        <v>708588</v>
      </c>
      <c r="K14" s="15">
        <v>102</v>
      </c>
      <c r="L14" s="15">
        <v>504899</v>
      </c>
      <c r="M14" s="15">
        <v>13915</v>
      </c>
      <c r="N14" s="15">
        <v>436529</v>
      </c>
      <c r="O14" s="15">
        <v>19308</v>
      </c>
      <c r="P14" s="15">
        <v>12070</v>
      </c>
      <c r="Q14" s="15">
        <v>9215585</v>
      </c>
      <c r="R14" s="15">
        <v>6487492</v>
      </c>
      <c r="S14" s="15">
        <v>52663828</v>
      </c>
      <c r="T14" s="15">
        <v>14949257</v>
      </c>
      <c r="V14"/>
      <c r="W14"/>
      <c r="X14" s="14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5">
      <c r="A15">
        <v>29</v>
      </c>
      <c r="B15" t="s">
        <v>80</v>
      </c>
      <c r="C15" s="13">
        <v>7230</v>
      </c>
      <c r="D15" s="13">
        <v>2012</v>
      </c>
      <c r="E15" s="14">
        <v>163.52000000000001</v>
      </c>
      <c r="F15" s="15">
        <v>62432</v>
      </c>
      <c r="G15" s="15">
        <v>16196638</v>
      </c>
      <c r="H15" s="15">
        <v>4489283</v>
      </c>
      <c r="I15" s="15">
        <v>0</v>
      </c>
      <c r="J15" s="15">
        <v>3093151</v>
      </c>
      <c r="K15" s="15">
        <v>7815</v>
      </c>
      <c r="L15" s="15">
        <v>10423</v>
      </c>
      <c r="M15" s="15">
        <v>66</v>
      </c>
      <c r="N15" s="15">
        <v>445917</v>
      </c>
      <c r="O15" s="15">
        <v>3685</v>
      </c>
      <c r="P15" s="15">
        <v>626217</v>
      </c>
      <c r="Q15" s="15">
        <v>23620761</v>
      </c>
      <c r="R15" s="15">
        <v>25819324</v>
      </c>
      <c r="S15" s="15">
        <v>181213998</v>
      </c>
      <c r="T15" s="15">
        <v>69987423</v>
      </c>
      <c r="V15"/>
      <c r="W15"/>
      <c r="X15" s="14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5">
      <c r="A16">
        <v>32</v>
      </c>
      <c r="B16" t="s">
        <v>133</v>
      </c>
      <c r="C16" s="13">
        <v>7230</v>
      </c>
      <c r="D16" s="13">
        <v>2012</v>
      </c>
      <c r="E16" s="14">
        <v>142.75</v>
      </c>
      <c r="F16" s="15">
        <v>53513</v>
      </c>
      <c r="G16" s="15">
        <v>9410428</v>
      </c>
      <c r="H16" s="15">
        <v>2434787</v>
      </c>
      <c r="I16" s="15">
        <v>2201279</v>
      </c>
      <c r="J16" s="15">
        <v>1864888</v>
      </c>
      <c r="K16" s="15">
        <v>0</v>
      </c>
      <c r="L16" s="15">
        <v>666882</v>
      </c>
      <c r="M16" s="15">
        <v>34495</v>
      </c>
      <c r="N16" s="15">
        <v>248396</v>
      </c>
      <c r="O16" s="15">
        <v>54463</v>
      </c>
      <c r="P16" s="15">
        <v>7260</v>
      </c>
      <c r="Q16" s="15">
        <v>16908358</v>
      </c>
      <c r="R16" s="15">
        <v>9310003</v>
      </c>
      <c r="S16" s="15">
        <v>131186931</v>
      </c>
      <c r="T16" s="15">
        <v>52227489</v>
      </c>
      <c r="V16"/>
      <c r="W16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>
        <v>35</v>
      </c>
      <c r="B17" t="s">
        <v>134</v>
      </c>
      <c r="C17" s="13">
        <v>7230</v>
      </c>
      <c r="D17" s="13">
        <v>2012</v>
      </c>
      <c r="E17" s="14">
        <v>24.69</v>
      </c>
      <c r="F17" s="15">
        <v>13574</v>
      </c>
      <c r="G17" s="15">
        <v>2149868</v>
      </c>
      <c r="H17" s="15">
        <v>415856</v>
      </c>
      <c r="I17" s="15">
        <v>152000</v>
      </c>
      <c r="J17" s="15">
        <v>170537</v>
      </c>
      <c r="K17" s="15">
        <v>82</v>
      </c>
      <c r="L17" s="15">
        <v>41900</v>
      </c>
      <c r="M17" s="15">
        <v>13873</v>
      </c>
      <c r="N17" s="15">
        <v>405752</v>
      </c>
      <c r="O17" s="15">
        <v>10535</v>
      </c>
      <c r="P17" s="15">
        <v>1400</v>
      </c>
      <c r="Q17" s="15">
        <v>3359003</v>
      </c>
      <c r="R17" s="15">
        <v>3071731</v>
      </c>
      <c r="S17" s="15">
        <v>25291894</v>
      </c>
      <c r="T17" s="15">
        <v>2059676</v>
      </c>
      <c r="V17"/>
      <c r="W17"/>
      <c r="X17" s="14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5">
      <c r="A18">
        <v>37</v>
      </c>
      <c r="B18" t="s">
        <v>135</v>
      </c>
      <c r="C18" s="13">
        <v>7230</v>
      </c>
      <c r="D18" s="13">
        <v>2012</v>
      </c>
      <c r="E18" s="14">
        <v>43.69</v>
      </c>
      <c r="F18" s="15">
        <v>31991</v>
      </c>
      <c r="G18" s="15">
        <v>3382095</v>
      </c>
      <c r="H18" s="15">
        <v>921598</v>
      </c>
      <c r="I18" s="15">
        <v>2224063</v>
      </c>
      <c r="J18" s="15">
        <v>475014</v>
      </c>
      <c r="K18" s="15">
        <v>0</v>
      </c>
      <c r="L18" s="15">
        <v>26710</v>
      </c>
      <c r="M18" s="15">
        <v>10855</v>
      </c>
      <c r="N18" s="15">
        <v>177493</v>
      </c>
      <c r="O18" s="15">
        <v>20502</v>
      </c>
      <c r="P18" s="15">
        <v>33852</v>
      </c>
      <c r="Q18" s="15">
        <v>7204478</v>
      </c>
      <c r="R18" s="15">
        <v>4273634</v>
      </c>
      <c r="S18" s="15">
        <v>37666585</v>
      </c>
      <c r="T18" s="15">
        <v>10463532</v>
      </c>
      <c r="V18"/>
      <c r="W18"/>
      <c r="X18" s="1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>
        <v>38</v>
      </c>
      <c r="B19" t="s">
        <v>110</v>
      </c>
      <c r="C19" s="13">
        <v>7230</v>
      </c>
      <c r="D19" s="13">
        <v>2012</v>
      </c>
      <c r="E19" s="14">
        <v>37.9</v>
      </c>
      <c r="F19" s="15">
        <v>25531</v>
      </c>
      <c r="G19" s="15">
        <v>2817170</v>
      </c>
      <c r="H19" s="15">
        <v>809811</v>
      </c>
      <c r="I19" s="15">
        <v>2570756</v>
      </c>
      <c r="J19" s="15">
        <v>335687</v>
      </c>
      <c r="K19" s="15">
        <v>0</v>
      </c>
      <c r="L19" s="15">
        <v>161207</v>
      </c>
      <c r="M19" s="15">
        <v>365</v>
      </c>
      <c r="N19" s="15">
        <v>165646</v>
      </c>
      <c r="O19" s="15">
        <v>112960</v>
      </c>
      <c r="P19" s="15">
        <v>10979</v>
      </c>
      <c r="Q19" s="15">
        <v>6962623</v>
      </c>
      <c r="R19" s="15">
        <v>2017731</v>
      </c>
      <c r="S19" s="15">
        <v>17270051</v>
      </c>
      <c r="T19" s="15">
        <v>2572915</v>
      </c>
      <c r="V19"/>
      <c r="W19"/>
      <c r="X19" s="14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>
        <v>39</v>
      </c>
      <c r="B20" t="s">
        <v>136</v>
      </c>
      <c r="C20" s="13">
        <v>7230</v>
      </c>
      <c r="D20" s="13">
        <v>2012</v>
      </c>
      <c r="E20" s="14">
        <v>43.8</v>
      </c>
      <c r="F20" s="15">
        <v>34442</v>
      </c>
      <c r="G20" s="15">
        <v>4856475</v>
      </c>
      <c r="H20" s="15">
        <v>1106744</v>
      </c>
      <c r="I20" s="15">
        <v>339484</v>
      </c>
      <c r="J20" s="15">
        <v>552653</v>
      </c>
      <c r="K20" s="15">
        <v>5591</v>
      </c>
      <c r="L20" s="15">
        <v>291004</v>
      </c>
      <c r="M20" s="15">
        <v>30000</v>
      </c>
      <c r="N20" s="15">
        <v>150360</v>
      </c>
      <c r="O20" s="15">
        <v>20323</v>
      </c>
      <c r="P20" s="15">
        <v>51680</v>
      </c>
      <c r="Q20" s="15">
        <v>7300954</v>
      </c>
      <c r="R20" s="15">
        <v>3074073</v>
      </c>
      <c r="S20" s="15">
        <v>37414770</v>
      </c>
      <c r="T20" s="15">
        <v>10031219</v>
      </c>
      <c r="V20"/>
      <c r="W20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>
        <v>43</v>
      </c>
      <c r="B21" t="s">
        <v>97</v>
      </c>
      <c r="C21" s="13"/>
      <c r="D21" s="13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/>
      <c r="W21"/>
      <c r="X21" s="1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>
        <v>45</v>
      </c>
      <c r="B22" t="s">
        <v>74</v>
      </c>
      <c r="C22" s="13">
        <v>7230</v>
      </c>
      <c r="D22" s="13">
        <v>2012</v>
      </c>
      <c r="E22" s="14">
        <v>6.66</v>
      </c>
      <c r="F22" s="15">
        <v>4038</v>
      </c>
      <c r="G22" s="15">
        <v>341089</v>
      </c>
      <c r="H22" s="15">
        <v>90143</v>
      </c>
      <c r="I22" s="15">
        <v>1035121</v>
      </c>
      <c r="J22" s="15">
        <v>34053</v>
      </c>
      <c r="K22" s="15">
        <v>0</v>
      </c>
      <c r="L22" s="15">
        <v>392</v>
      </c>
      <c r="M22" s="15">
        <v>83</v>
      </c>
      <c r="N22" s="15">
        <v>32127</v>
      </c>
      <c r="O22" s="15">
        <v>2743</v>
      </c>
      <c r="P22" s="15">
        <v>0</v>
      </c>
      <c r="Q22" s="15">
        <v>1535751</v>
      </c>
      <c r="R22" s="15">
        <v>587207</v>
      </c>
      <c r="S22" s="15">
        <v>2940251</v>
      </c>
      <c r="T22" s="15">
        <v>55726</v>
      </c>
      <c r="V22"/>
      <c r="W22"/>
      <c r="X22" s="14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>
        <v>46</v>
      </c>
      <c r="B23" t="s">
        <v>137</v>
      </c>
      <c r="C23" s="13">
        <v>7230</v>
      </c>
      <c r="D23" s="13">
        <v>2012</v>
      </c>
      <c r="E23" s="14">
        <v>18.93</v>
      </c>
      <c r="F23" s="15">
        <v>8242</v>
      </c>
      <c r="G23" s="15">
        <v>1509608</v>
      </c>
      <c r="H23" s="15">
        <v>347531</v>
      </c>
      <c r="I23" s="15">
        <v>1018</v>
      </c>
      <c r="J23" s="15">
        <v>69173</v>
      </c>
      <c r="K23" s="15">
        <v>0</v>
      </c>
      <c r="L23" s="15">
        <v>7907</v>
      </c>
      <c r="M23" s="15">
        <v>8863</v>
      </c>
      <c r="N23" s="15">
        <v>49874</v>
      </c>
      <c r="O23" s="15">
        <v>8776</v>
      </c>
      <c r="P23" s="15">
        <v>0</v>
      </c>
      <c r="Q23" s="15">
        <v>2002750</v>
      </c>
      <c r="R23" s="15">
        <v>810721</v>
      </c>
      <c r="S23" s="15">
        <v>5388188</v>
      </c>
      <c r="T23" s="15">
        <v>224572</v>
      </c>
      <c r="V23"/>
      <c r="W23"/>
      <c r="X23" s="14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>
        <v>50</v>
      </c>
      <c r="B24" t="s">
        <v>138</v>
      </c>
      <c r="C24" s="13">
        <v>7230</v>
      </c>
      <c r="D24" s="13">
        <v>2012</v>
      </c>
      <c r="E24" s="14">
        <v>24.13</v>
      </c>
      <c r="F24" s="15">
        <v>19915</v>
      </c>
      <c r="G24" s="15">
        <v>1882235</v>
      </c>
      <c r="H24" s="15">
        <v>562371</v>
      </c>
      <c r="I24" s="15">
        <v>2921950</v>
      </c>
      <c r="J24" s="15">
        <v>242216</v>
      </c>
      <c r="K24" s="15">
        <v>0</v>
      </c>
      <c r="L24" s="15">
        <v>31911</v>
      </c>
      <c r="M24" s="15">
        <v>0</v>
      </c>
      <c r="N24" s="15">
        <v>305364</v>
      </c>
      <c r="O24" s="15">
        <v>15033</v>
      </c>
      <c r="P24" s="15">
        <v>30477</v>
      </c>
      <c r="Q24" s="15">
        <v>5930603</v>
      </c>
      <c r="R24" s="15">
        <v>3794012</v>
      </c>
      <c r="S24" s="15">
        <v>21884847</v>
      </c>
      <c r="T24" s="15">
        <v>3677401</v>
      </c>
      <c r="V24"/>
      <c r="W2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>
        <v>54</v>
      </c>
      <c r="B25" t="s">
        <v>77</v>
      </c>
      <c r="C25" s="13"/>
      <c r="D25" s="13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V25"/>
      <c r="W25"/>
      <c r="X25" s="14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>
        <v>56</v>
      </c>
      <c r="B26" t="s">
        <v>100</v>
      </c>
      <c r="C26" s="13">
        <v>7230</v>
      </c>
      <c r="D26" s="13">
        <v>2012</v>
      </c>
      <c r="E26" s="14">
        <v>9.3000000000000007</v>
      </c>
      <c r="F26" s="15">
        <v>3576</v>
      </c>
      <c r="G26" s="15">
        <v>630475</v>
      </c>
      <c r="H26" s="15">
        <v>231184</v>
      </c>
      <c r="I26" s="15">
        <v>766450</v>
      </c>
      <c r="J26" s="15">
        <v>50401</v>
      </c>
      <c r="K26" s="15">
        <v>0</v>
      </c>
      <c r="L26" s="15">
        <v>16259</v>
      </c>
      <c r="M26" s="15">
        <v>0</v>
      </c>
      <c r="N26" s="15">
        <v>20316</v>
      </c>
      <c r="O26" s="15">
        <v>0</v>
      </c>
      <c r="P26" s="15">
        <v>0</v>
      </c>
      <c r="Q26" s="15">
        <v>1715085</v>
      </c>
      <c r="R26" s="15">
        <v>1021688</v>
      </c>
      <c r="S26" s="15">
        <v>3571226</v>
      </c>
      <c r="T26" s="15">
        <v>48847</v>
      </c>
      <c r="V26"/>
      <c r="W26"/>
      <c r="X26" s="14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>
        <v>58</v>
      </c>
      <c r="B27" t="s">
        <v>101</v>
      </c>
      <c r="C27" s="13">
        <v>7230</v>
      </c>
      <c r="D27" s="13">
        <v>2012</v>
      </c>
      <c r="E27" s="14">
        <v>74.78</v>
      </c>
      <c r="F27" s="15">
        <v>75928</v>
      </c>
      <c r="G27" s="15">
        <v>4935244</v>
      </c>
      <c r="H27" s="15">
        <v>1300430</v>
      </c>
      <c r="I27" s="15">
        <v>17445143</v>
      </c>
      <c r="J27" s="15">
        <v>453778</v>
      </c>
      <c r="K27" s="15">
        <v>0</v>
      </c>
      <c r="L27" s="15">
        <v>730610</v>
      </c>
      <c r="M27" s="15">
        <v>0</v>
      </c>
      <c r="N27" s="15">
        <v>488001</v>
      </c>
      <c r="O27" s="15">
        <v>7072</v>
      </c>
      <c r="P27" s="15">
        <v>0</v>
      </c>
      <c r="Q27" s="15">
        <v>25360278</v>
      </c>
      <c r="R27" s="15">
        <v>7017122</v>
      </c>
      <c r="S27" s="15">
        <v>60072380</v>
      </c>
      <c r="T27" s="15">
        <v>10363632</v>
      </c>
      <c r="V27"/>
      <c r="W27"/>
      <c r="X27" s="14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>
        <v>63</v>
      </c>
      <c r="B28" t="s">
        <v>79</v>
      </c>
      <c r="C28" s="13">
        <v>7230</v>
      </c>
      <c r="D28" s="13">
        <v>2012</v>
      </c>
      <c r="E28" s="14">
        <v>49.85</v>
      </c>
      <c r="F28" s="15">
        <v>32614</v>
      </c>
      <c r="G28" s="15">
        <v>3156123</v>
      </c>
      <c r="H28" s="15">
        <v>1360590</v>
      </c>
      <c r="I28" s="15">
        <v>6133933</v>
      </c>
      <c r="J28" s="15">
        <v>707249</v>
      </c>
      <c r="K28" s="15">
        <v>0</v>
      </c>
      <c r="L28" s="15">
        <v>560566</v>
      </c>
      <c r="M28" s="15">
        <v>12662</v>
      </c>
      <c r="N28" s="15">
        <v>167789</v>
      </c>
      <c r="O28" s="15">
        <v>18096</v>
      </c>
      <c r="P28" s="15">
        <v>0</v>
      </c>
      <c r="Q28" s="15">
        <v>12117008</v>
      </c>
      <c r="R28" s="15">
        <v>6900641</v>
      </c>
      <c r="S28" s="15">
        <v>66183381</v>
      </c>
      <c r="T28" s="15">
        <v>10835368</v>
      </c>
      <c r="V28"/>
      <c r="W28"/>
      <c r="X28" s="14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>
        <v>78</v>
      </c>
      <c r="B29" t="s">
        <v>139</v>
      </c>
      <c r="C29" s="13">
        <v>7230</v>
      </c>
      <c r="D29" s="13">
        <v>2012</v>
      </c>
      <c r="E29" s="14">
        <v>2.79</v>
      </c>
      <c r="F29" s="15">
        <v>15007</v>
      </c>
      <c r="G29" s="15">
        <v>1709548</v>
      </c>
      <c r="H29" s="15">
        <v>455286</v>
      </c>
      <c r="I29" s="15">
        <v>626923</v>
      </c>
      <c r="J29" s="15">
        <v>192626</v>
      </c>
      <c r="K29" s="15">
        <v>0</v>
      </c>
      <c r="L29" s="15">
        <v>187</v>
      </c>
      <c r="M29" s="15">
        <v>12715</v>
      </c>
      <c r="N29" s="15">
        <v>112090</v>
      </c>
      <c r="O29" s="15">
        <v>6884</v>
      </c>
      <c r="P29" s="15">
        <v>0</v>
      </c>
      <c r="Q29" s="15">
        <v>3116259</v>
      </c>
      <c r="R29" s="15">
        <v>1837214</v>
      </c>
      <c r="S29" s="15">
        <v>16327574</v>
      </c>
      <c r="T29" s="15">
        <v>2268423</v>
      </c>
      <c r="V29"/>
      <c r="W29"/>
      <c r="X29" s="14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>
        <v>79</v>
      </c>
      <c r="B30" t="s">
        <v>88</v>
      </c>
      <c r="C30" s="13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V30"/>
      <c r="W30"/>
      <c r="X30" s="14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>
        <v>80</v>
      </c>
      <c r="B31" t="s">
        <v>140</v>
      </c>
      <c r="C31" s="13">
        <v>7230</v>
      </c>
      <c r="D31" s="13">
        <v>2012</v>
      </c>
      <c r="E31" s="14">
        <v>0.35</v>
      </c>
      <c r="F31" s="15">
        <v>342</v>
      </c>
      <c r="G31" s="15">
        <v>174743</v>
      </c>
      <c r="H31" s="15">
        <v>43642</v>
      </c>
      <c r="I31" s="15">
        <v>136952</v>
      </c>
      <c r="J31" s="15">
        <v>4285</v>
      </c>
      <c r="K31" s="15">
        <v>0</v>
      </c>
      <c r="L31" s="15">
        <v>3588</v>
      </c>
      <c r="M31" s="15">
        <v>0</v>
      </c>
      <c r="N31" s="15">
        <v>13137</v>
      </c>
      <c r="O31" s="15">
        <v>5574</v>
      </c>
      <c r="P31" s="15">
        <v>0</v>
      </c>
      <c r="Q31" s="15">
        <v>381921</v>
      </c>
      <c r="R31" s="15">
        <v>124202</v>
      </c>
      <c r="S31" s="15">
        <v>226019</v>
      </c>
      <c r="T31" s="15">
        <v>0</v>
      </c>
      <c r="V31"/>
      <c r="W31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>
        <v>81</v>
      </c>
      <c r="B32" t="s">
        <v>141</v>
      </c>
      <c r="C32" s="13">
        <v>7230</v>
      </c>
      <c r="D32" s="13">
        <v>2012</v>
      </c>
      <c r="E32" s="14">
        <v>121.8</v>
      </c>
      <c r="F32" s="15">
        <v>68314</v>
      </c>
      <c r="G32" s="15">
        <v>8702048</v>
      </c>
      <c r="H32" s="15">
        <v>2554218</v>
      </c>
      <c r="I32" s="15">
        <v>171646</v>
      </c>
      <c r="J32" s="15">
        <v>1537951</v>
      </c>
      <c r="K32" s="15">
        <v>3437</v>
      </c>
      <c r="L32" s="15">
        <v>414230</v>
      </c>
      <c r="M32" s="15">
        <v>275</v>
      </c>
      <c r="N32" s="15">
        <v>442166</v>
      </c>
      <c r="O32" s="15">
        <v>24592</v>
      </c>
      <c r="P32" s="15">
        <v>9682</v>
      </c>
      <c r="Q32" s="15">
        <v>13840881</v>
      </c>
      <c r="R32" s="15">
        <v>16703973</v>
      </c>
      <c r="S32" s="15">
        <v>220135375</v>
      </c>
      <c r="T32" s="15">
        <v>95541166</v>
      </c>
      <c r="V32"/>
      <c r="W32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>
        <v>82</v>
      </c>
      <c r="B33" t="s">
        <v>78</v>
      </c>
      <c r="C33" s="13">
        <v>7230</v>
      </c>
      <c r="D33" s="13">
        <v>2012</v>
      </c>
      <c r="E33" s="14">
        <v>2.94</v>
      </c>
      <c r="F33" s="15">
        <v>431</v>
      </c>
      <c r="G33" s="15">
        <v>256229</v>
      </c>
      <c r="H33" s="15">
        <v>92425</v>
      </c>
      <c r="I33" s="15">
        <v>0</v>
      </c>
      <c r="J33" s="15">
        <v>8500</v>
      </c>
      <c r="K33" s="15">
        <v>240</v>
      </c>
      <c r="L33" s="15">
        <v>0</v>
      </c>
      <c r="M33" s="15">
        <v>865</v>
      </c>
      <c r="N33" s="15">
        <v>3278</v>
      </c>
      <c r="O33" s="15">
        <v>10280</v>
      </c>
      <c r="P33" s="15">
        <v>0</v>
      </c>
      <c r="Q33" s="15">
        <v>371817</v>
      </c>
      <c r="R33" s="15">
        <v>144164</v>
      </c>
      <c r="S33" s="15">
        <v>743925</v>
      </c>
      <c r="T33" s="15">
        <v>594</v>
      </c>
      <c r="V33"/>
      <c r="W33"/>
      <c r="X33" s="14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>
        <v>84</v>
      </c>
      <c r="B34" t="s">
        <v>117</v>
      </c>
      <c r="C34" s="13">
        <v>7230</v>
      </c>
      <c r="D34" s="13">
        <v>2012</v>
      </c>
      <c r="E34" s="14">
        <v>133.08000000000001</v>
      </c>
      <c r="F34" s="15">
        <v>92075</v>
      </c>
      <c r="G34" s="15">
        <v>10536790</v>
      </c>
      <c r="H34" s="15">
        <v>3010926</v>
      </c>
      <c r="I34" s="15">
        <v>625</v>
      </c>
      <c r="J34" s="15">
        <v>2769117</v>
      </c>
      <c r="K34" s="15">
        <v>2499</v>
      </c>
      <c r="L34" s="15">
        <v>181231</v>
      </c>
      <c r="M34" s="15">
        <v>37823</v>
      </c>
      <c r="N34" s="15">
        <v>2265697</v>
      </c>
      <c r="O34" s="15">
        <v>26142</v>
      </c>
      <c r="P34" s="15">
        <v>5130</v>
      </c>
      <c r="Q34" s="15">
        <v>18825720</v>
      </c>
      <c r="R34" s="15">
        <v>19526879</v>
      </c>
      <c r="S34" s="15">
        <v>172500059</v>
      </c>
      <c r="T34" s="15">
        <v>55515826</v>
      </c>
      <c r="V34"/>
      <c r="W34"/>
      <c r="X34" s="14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>
        <v>85</v>
      </c>
      <c r="B35" t="s">
        <v>142</v>
      </c>
      <c r="C35" s="13">
        <v>7230</v>
      </c>
      <c r="D35" s="13">
        <v>2012</v>
      </c>
      <c r="E35" s="14">
        <v>19.34</v>
      </c>
      <c r="F35" s="15">
        <v>8481</v>
      </c>
      <c r="G35" s="15">
        <v>1617514</v>
      </c>
      <c r="H35" s="15">
        <v>443762</v>
      </c>
      <c r="I35" s="15">
        <v>1605396</v>
      </c>
      <c r="J35" s="15">
        <v>160769</v>
      </c>
      <c r="K35" s="15">
        <v>0</v>
      </c>
      <c r="L35" s="15">
        <v>45298</v>
      </c>
      <c r="M35" s="15">
        <v>1981</v>
      </c>
      <c r="N35" s="15">
        <v>96015</v>
      </c>
      <c r="O35" s="15">
        <v>34682</v>
      </c>
      <c r="P35" s="15">
        <v>0</v>
      </c>
      <c r="Q35" s="15">
        <v>4005417</v>
      </c>
      <c r="R35" s="15">
        <v>2169635</v>
      </c>
      <c r="S35" s="15">
        <v>20058316</v>
      </c>
      <c r="T35" s="15">
        <v>911396</v>
      </c>
      <c r="V35"/>
      <c r="W35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>
        <v>96</v>
      </c>
      <c r="B36" t="s">
        <v>92</v>
      </c>
      <c r="C36" s="13">
        <v>7230</v>
      </c>
      <c r="D36" s="13">
        <v>2012</v>
      </c>
      <c r="E36" s="14">
        <v>9.15</v>
      </c>
      <c r="F36" s="15">
        <v>3796</v>
      </c>
      <c r="G36" s="15">
        <v>1257757</v>
      </c>
      <c r="H36" s="15">
        <v>290978</v>
      </c>
      <c r="I36" s="15">
        <v>210901</v>
      </c>
      <c r="J36" s="15">
        <v>-21428</v>
      </c>
      <c r="K36" s="15">
        <v>885</v>
      </c>
      <c r="L36" s="15">
        <v>310</v>
      </c>
      <c r="M36" s="15">
        <v>0</v>
      </c>
      <c r="N36" s="15">
        <v>145409</v>
      </c>
      <c r="O36" s="15">
        <v>4643</v>
      </c>
      <c r="P36" s="15">
        <v>0</v>
      </c>
      <c r="Q36" s="15">
        <v>1889455</v>
      </c>
      <c r="R36" s="15">
        <v>821937</v>
      </c>
      <c r="S36" s="15">
        <v>4082646</v>
      </c>
      <c r="T36" s="15">
        <v>33828</v>
      </c>
      <c r="V36"/>
      <c r="W36"/>
      <c r="X36" s="14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>
        <v>102</v>
      </c>
      <c r="B37" t="s">
        <v>122</v>
      </c>
      <c r="C37" s="13">
        <v>7230</v>
      </c>
      <c r="D37" s="13">
        <v>2012</v>
      </c>
      <c r="E37" s="14">
        <v>36.9</v>
      </c>
      <c r="F37" s="15">
        <v>32262</v>
      </c>
      <c r="G37" s="15">
        <v>2841345</v>
      </c>
      <c r="H37" s="15">
        <v>793745</v>
      </c>
      <c r="I37" s="15">
        <v>0</v>
      </c>
      <c r="J37" s="15">
        <v>182357</v>
      </c>
      <c r="K37" s="15">
        <v>0</v>
      </c>
      <c r="L37" s="15">
        <v>1569930</v>
      </c>
      <c r="M37" s="15">
        <v>0</v>
      </c>
      <c r="N37" s="15">
        <v>216265</v>
      </c>
      <c r="O37" s="15">
        <v>31709</v>
      </c>
      <c r="P37" s="15">
        <v>0</v>
      </c>
      <c r="Q37" s="15">
        <v>5635351</v>
      </c>
      <c r="R37" s="15">
        <v>3785597</v>
      </c>
      <c r="S37" s="15">
        <v>48249336</v>
      </c>
      <c r="T37" s="15">
        <v>12168269</v>
      </c>
      <c r="V37"/>
      <c r="W37"/>
      <c r="X37" s="14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>
        <v>104</v>
      </c>
      <c r="B38" t="s">
        <v>95</v>
      </c>
      <c r="C38" s="13"/>
      <c r="D38" s="13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V38"/>
      <c r="W38"/>
      <c r="X38" s="14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>
        <v>106</v>
      </c>
      <c r="B39" t="s">
        <v>72</v>
      </c>
      <c r="C39" s="13">
        <v>7230</v>
      </c>
      <c r="D39" s="13">
        <v>2012</v>
      </c>
      <c r="E39" s="14">
        <v>25.65</v>
      </c>
      <c r="F39" s="15">
        <v>19488</v>
      </c>
      <c r="G39" s="15">
        <v>1987477</v>
      </c>
      <c r="H39" s="15">
        <v>447746</v>
      </c>
      <c r="I39" s="15">
        <v>239610</v>
      </c>
      <c r="J39" s="15">
        <v>214828</v>
      </c>
      <c r="K39" s="15">
        <v>0</v>
      </c>
      <c r="L39" s="15">
        <v>189209</v>
      </c>
      <c r="M39" s="15">
        <v>4822</v>
      </c>
      <c r="N39" s="15">
        <v>415725</v>
      </c>
      <c r="O39" s="15">
        <v>16603</v>
      </c>
      <c r="P39" s="15">
        <v>0</v>
      </c>
      <c r="Q39" s="15">
        <v>3516020</v>
      </c>
      <c r="R39" s="15">
        <v>3522515</v>
      </c>
      <c r="S39" s="15">
        <v>15186907</v>
      </c>
      <c r="T39" s="15">
        <v>1682570</v>
      </c>
      <c r="V39"/>
      <c r="W39"/>
      <c r="X39" s="14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>
        <v>107</v>
      </c>
      <c r="B40" t="s">
        <v>87</v>
      </c>
      <c r="C40" s="13">
        <v>7230</v>
      </c>
      <c r="D40" s="13">
        <v>2012</v>
      </c>
      <c r="E40" s="14">
        <v>7.86</v>
      </c>
      <c r="F40" s="15">
        <v>3940</v>
      </c>
      <c r="G40" s="15">
        <v>425570</v>
      </c>
      <c r="H40" s="15">
        <v>109234</v>
      </c>
      <c r="I40" s="15">
        <v>1319323</v>
      </c>
      <c r="J40" s="15">
        <v>47562</v>
      </c>
      <c r="K40" s="15">
        <v>0</v>
      </c>
      <c r="L40" s="15">
        <v>98376</v>
      </c>
      <c r="M40" s="15">
        <v>6973</v>
      </c>
      <c r="N40" s="15">
        <v>43512</v>
      </c>
      <c r="O40" s="15">
        <v>0</v>
      </c>
      <c r="P40" s="15">
        <v>0</v>
      </c>
      <c r="Q40" s="15">
        <v>2050550</v>
      </c>
      <c r="R40" s="15">
        <v>617576</v>
      </c>
      <c r="S40" s="15">
        <v>6414916</v>
      </c>
      <c r="T40" s="15">
        <v>93651</v>
      </c>
      <c r="V40"/>
      <c r="W40"/>
      <c r="X40" s="14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>
        <v>108</v>
      </c>
      <c r="B41" t="s">
        <v>94</v>
      </c>
      <c r="C41" s="13">
        <v>7230</v>
      </c>
      <c r="D41" s="13">
        <v>2012</v>
      </c>
      <c r="E41" s="14">
        <v>26.83</v>
      </c>
      <c r="F41" s="15">
        <v>16213</v>
      </c>
      <c r="G41" s="15">
        <v>1416503</v>
      </c>
      <c r="H41" s="15">
        <v>319632</v>
      </c>
      <c r="I41" s="15">
        <v>1882995</v>
      </c>
      <c r="J41" s="15">
        <v>179507</v>
      </c>
      <c r="K41" s="15">
        <v>0</v>
      </c>
      <c r="L41" s="15">
        <v>90384</v>
      </c>
      <c r="M41" s="15">
        <v>7702</v>
      </c>
      <c r="N41" s="15">
        <v>128073</v>
      </c>
      <c r="O41" s="15">
        <v>10386</v>
      </c>
      <c r="P41" s="15">
        <v>0</v>
      </c>
      <c r="Q41" s="15">
        <v>4035182</v>
      </c>
      <c r="R41" s="15">
        <v>1222199</v>
      </c>
      <c r="S41" s="15">
        <v>9273493</v>
      </c>
      <c r="T41" s="15">
        <v>196948</v>
      </c>
      <c r="V41"/>
      <c r="W41"/>
      <c r="X41" s="14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>
        <v>111</v>
      </c>
      <c r="B42" t="s">
        <v>143</v>
      </c>
      <c r="C42" s="13">
        <v>7230</v>
      </c>
      <c r="D42" s="13">
        <v>2012</v>
      </c>
      <c r="E42" s="14">
        <v>2.2799999999999998</v>
      </c>
      <c r="F42" s="15">
        <v>1141</v>
      </c>
      <c r="G42" s="15">
        <v>75900</v>
      </c>
      <c r="H42" s="15">
        <v>17119</v>
      </c>
      <c r="I42" s="15">
        <v>958451</v>
      </c>
      <c r="J42" s="15">
        <v>746</v>
      </c>
      <c r="K42" s="15">
        <v>0</v>
      </c>
      <c r="L42" s="15">
        <v>0</v>
      </c>
      <c r="M42" s="15">
        <v>0</v>
      </c>
      <c r="N42" s="15">
        <v>9311</v>
      </c>
      <c r="O42" s="15">
        <v>841</v>
      </c>
      <c r="P42" s="15">
        <v>0</v>
      </c>
      <c r="Q42" s="15">
        <v>1062368</v>
      </c>
      <c r="R42" s="15">
        <v>391990</v>
      </c>
      <c r="S42" s="15">
        <v>589920</v>
      </c>
      <c r="T42" s="15">
        <v>2672</v>
      </c>
      <c r="V42"/>
      <c r="W42"/>
      <c r="X42" s="14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>
        <v>125</v>
      </c>
      <c r="B43" t="s">
        <v>89</v>
      </c>
      <c r="C43" s="13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V43"/>
      <c r="W43"/>
      <c r="X43" s="14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>
        <v>126</v>
      </c>
      <c r="B44" t="s">
        <v>107</v>
      </c>
      <c r="C44" s="13">
        <v>7230</v>
      </c>
      <c r="D44" s="13">
        <v>2012</v>
      </c>
      <c r="E44" s="14">
        <v>77.22</v>
      </c>
      <c r="F44" s="15">
        <v>55947</v>
      </c>
      <c r="G44" s="15">
        <v>6002473</v>
      </c>
      <c r="H44" s="15">
        <v>1838074</v>
      </c>
      <c r="I44" s="15">
        <v>131851</v>
      </c>
      <c r="J44" s="15">
        <v>883429</v>
      </c>
      <c r="K44" s="15">
        <v>41294</v>
      </c>
      <c r="L44" s="15">
        <v>439897</v>
      </c>
      <c r="M44" s="15">
        <v>5328</v>
      </c>
      <c r="N44" s="15">
        <v>1459889</v>
      </c>
      <c r="O44" s="15">
        <v>207</v>
      </c>
      <c r="P44" s="15">
        <v>30409</v>
      </c>
      <c r="Q44" s="15">
        <v>10772033</v>
      </c>
      <c r="R44" s="15">
        <v>12364838</v>
      </c>
      <c r="S44" s="15">
        <v>102922486</v>
      </c>
      <c r="T44" s="15">
        <v>20826640</v>
      </c>
      <c r="V44"/>
      <c r="W44"/>
      <c r="X44" s="14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>
        <v>128</v>
      </c>
      <c r="B45" t="s">
        <v>112</v>
      </c>
      <c r="C45" s="13">
        <v>7230</v>
      </c>
      <c r="D45" s="13">
        <v>2012</v>
      </c>
      <c r="E45" s="14">
        <v>92.47</v>
      </c>
      <c r="F45" s="15">
        <v>23487</v>
      </c>
      <c r="G45" s="15">
        <v>8099813</v>
      </c>
      <c r="H45" s="15">
        <v>2021785</v>
      </c>
      <c r="I45" s="15">
        <v>0</v>
      </c>
      <c r="J45" s="15">
        <v>818928</v>
      </c>
      <c r="K45" s="15">
        <v>136</v>
      </c>
      <c r="L45" s="15">
        <v>756003</v>
      </c>
      <c r="M45" s="15">
        <v>7272</v>
      </c>
      <c r="N45" s="15">
        <v>439335</v>
      </c>
      <c r="O45" s="15">
        <v>6544</v>
      </c>
      <c r="P45" s="15">
        <v>0</v>
      </c>
      <c r="Q45" s="15">
        <v>12149816</v>
      </c>
      <c r="R45" s="15">
        <v>6475550</v>
      </c>
      <c r="S45" s="15">
        <v>41112390</v>
      </c>
      <c r="T45" s="15">
        <v>12375650</v>
      </c>
      <c r="V45"/>
      <c r="W45"/>
      <c r="X45" s="14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>
        <v>129</v>
      </c>
      <c r="B46" t="s">
        <v>119</v>
      </c>
      <c r="C46" s="13">
        <v>7230</v>
      </c>
      <c r="D46" s="13">
        <v>2012</v>
      </c>
      <c r="E46" s="14">
        <v>7.38</v>
      </c>
      <c r="F46" s="15">
        <v>3428</v>
      </c>
      <c r="G46" s="15">
        <v>488267</v>
      </c>
      <c r="H46" s="15">
        <v>116151</v>
      </c>
      <c r="I46" s="15">
        <v>987503</v>
      </c>
      <c r="J46" s="15">
        <v>83064</v>
      </c>
      <c r="K46" s="15">
        <v>0</v>
      </c>
      <c r="L46" s="15">
        <v>56227</v>
      </c>
      <c r="M46" s="15">
        <v>16800</v>
      </c>
      <c r="N46" s="15">
        <v>20293</v>
      </c>
      <c r="O46" s="15">
        <v>21401</v>
      </c>
      <c r="P46" s="15">
        <v>0</v>
      </c>
      <c r="Q46" s="15">
        <v>1789706</v>
      </c>
      <c r="R46" s="15">
        <v>341943</v>
      </c>
      <c r="S46" s="15">
        <v>2704833</v>
      </c>
      <c r="T46" s="15">
        <v>118383</v>
      </c>
      <c r="V46"/>
      <c r="W46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>
        <v>130</v>
      </c>
      <c r="B47" t="s">
        <v>144</v>
      </c>
      <c r="C47" s="13">
        <v>7230</v>
      </c>
      <c r="D47" s="13">
        <v>2012</v>
      </c>
      <c r="E47" s="14">
        <v>58.03</v>
      </c>
      <c r="F47" s="15">
        <v>33832</v>
      </c>
      <c r="G47" s="15">
        <v>4063986</v>
      </c>
      <c r="H47" s="15">
        <v>1059957</v>
      </c>
      <c r="I47" s="15">
        <v>4375067</v>
      </c>
      <c r="J47" s="15">
        <v>434404</v>
      </c>
      <c r="K47" s="15">
        <v>4493</v>
      </c>
      <c r="L47" s="15">
        <v>337136</v>
      </c>
      <c r="M47" s="15">
        <v>162726</v>
      </c>
      <c r="N47" s="15">
        <v>524508</v>
      </c>
      <c r="O47" s="15">
        <v>12000</v>
      </c>
      <c r="P47" s="15">
        <v>4170</v>
      </c>
      <c r="Q47" s="15">
        <v>10970107</v>
      </c>
      <c r="R47" s="15">
        <v>5655918</v>
      </c>
      <c r="S47" s="15">
        <v>61099982</v>
      </c>
      <c r="T47" s="15">
        <v>15550168</v>
      </c>
      <c r="V47"/>
      <c r="W47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>
        <v>131</v>
      </c>
      <c r="B48" t="s">
        <v>90</v>
      </c>
      <c r="C48" s="13">
        <v>7230</v>
      </c>
      <c r="D48" s="13">
        <v>2012</v>
      </c>
      <c r="E48" s="14">
        <v>77.569999999999993</v>
      </c>
      <c r="F48" s="15">
        <v>45286</v>
      </c>
      <c r="G48" s="15">
        <v>6251173</v>
      </c>
      <c r="H48" s="15">
        <v>1440131</v>
      </c>
      <c r="I48" s="15">
        <v>301718</v>
      </c>
      <c r="J48" s="15">
        <v>800619</v>
      </c>
      <c r="K48" s="15">
        <v>0</v>
      </c>
      <c r="L48" s="15">
        <v>215476</v>
      </c>
      <c r="M48" s="15">
        <v>55</v>
      </c>
      <c r="N48" s="15">
        <v>821219</v>
      </c>
      <c r="O48" s="15">
        <v>5194</v>
      </c>
      <c r="P48" s="15">
        <v>0</v>
      </c>
      <c r="Q48" s="15">
        <v>9835585</v>
      </c>
      <c r="R48" s="15">
        <v>11038568</v>
      </c>
      <c r="S48" s="15">
        <v>84181368</v>
      </c>
      <c r="T48" s="15">
        <v>22833600</v>
      </c>
      <c r="V48"/>
      <c r="W48"/>
      <c r="X48" s="14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>
        <v>132</v>
      </c>
      <c r="B49" t="s">
        <v>145</v>
      </c>
      <c r="C49" s="13">
        <v>7230</v>
      </c>
      <c r="D49" s="13">
        <v>2012</v>
      </c>
      <c r="E49" s="14">
        <v>109</v>
      </c>
      <c r="F49" s="15">
        <v>46544</v>
      </c>
      <c r="G49" s="15">
        <v>6265928</v>
      </c>
      <c r="H49" s="15">
        <v>1735895</v>
      </c>
      <c r="I49" s="15">
        <v>468109</v>
      </c>
      <c r="J49" s="15">
        <v>1510983</v>
      </c>
      <c r="K49" s="15">
        <v>1500</v>
      </c>
      <c r="L49" s="15">
        <v>1165749</v>
      </c>
      <c r="M49" s="15">
        <v>21184</v>
      </c>
      <c r="N49" s="15">
        <v>243566</v>
      </c>
      <c r="O49" s="15">
        <v>48626</v>
      </c>
      <c r="P49" s="15">
        <v>2675</v>
      </c>
      <c r="Q49" s="15">
        <v>11458865</v>
      </c>
      <c r="R49" s="15">
        <v>9111503</v>
      </c>
      <c r="S49" s="15">
        <v>91869849</v>
      </c>
      <c r="T49" s="15">
        <v>25990800</v>
      </c>
      <c r="V49"/>
      <c r="W49"/>
      <c r="X49" s="14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>
        <v>134</v>
      </c>
      <c r="B50" t="s">
        <v>81</v>
      </c>
      <c r="C50" s="13">
        <v>7230</v>
      </c>
      <c r="D50" s="13">
        <v>2012</v>
      </c>
      <c r="E50" s="14">
        <v>16.18</v>
      </c>
      <c r="F50" s="15">
        <v>12324</v>
      </c>
      <c r="G50" s="15">
        <v>1627493</v>
      </c>
      <c r="H50" s="15">
        <v>350474</v>
      </c>
      <c r="I50" s="15">
        <v>122025</v>
      </c>
      <c r="J50" s="15">
        <v>164268</v>
      </c>
      <c r="K50" s="15">
        <v>613</v>
      </c>
      <c r="L50" s="15">
        <v>136346</v>
      </c>
      <c r="M50" s="15">
        <v>0</v>
      </c>
      <c r="N50" s="15">
        <v>109350</v>
      </c>
      <c r="O50" s="15">
        <v>8668</v>
      </c>
      <c r="P50" s="15">
        <v>0</v>
      </c>
      <c r="Q50" s="15">
        <v>2519237</v>
      </c>
      <c r="R50" s="15">
        <v>1211063</v>
      </c>
      <c r="S50" s="15">
        <v>13579452</v>
      </c>
      <c r="T50" s="15">
        <v>3138960</v>
      </c>
      <c r="V50"/>
      <c r="W50"/>
      <c r="X50" s="14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>
        <v>137</v>
      </c>
      <c r="B51" t="s">
        <v>83</v>
      </c>
      <c r="C51" s="13">
        <v>7230</v>
      </c>
      <c r="D51" s="13">
        <v>2012</v>
      </c>
      <c r="E51" s="14">
        <v>4.43</v>
      </c>
      <c r="F51" s="15">
        <v>2191</v>
      </c>
      <c r="G51" s="15">
        <v>369458</v>
      </c>
      <c r="H51" s="15">
        <v>91721</v>
      </c>
      <c r="I51" s="15">
        <v>12411</v>
      </c>
      <c r="J51" s="15">
        <v>32290</v>
      </c>
      <c r="K51" s="15">
        <v>297</v>
      </c>
      <c r="L51" s="15">
        <v>3801</v>
      </c>
      <c r="M51" s="15">
        <v>663</v>
      </c>
      <c r="N51" s="15">
        <v>15889</v>
      </c>
      <c r="O51" s="15">
        <v>0</v>
      </c>
      <c r="P51" s="15">
        <v>0</v>
      </c>
      <c r="Q51" s="15">
        <v>526530</v>
      </c>
      <c r="R51" s="15">
        <v>172142</v>
      </c>
      <c r="S51" s="15">
        <v>927104</v>
      </c>
      <c r="T51" s="15">
        <v>56932</v>
      </c>
      <c r="V51"/>
      <c r="W51"/>
      <c r="X51" s="14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>
        <v>138</v>
      </c>
      <c r="B52" t="s">
        <v>125</v>
      </c>
      <c r="C52" s="13">
        <v>7230</v>
      </c>
      <c r="D52" s="13">
        <v>2012</v>
      </c>
      <c r="E52" s="14">
        <v>70.28</v>
      </c>
      <c r="F52" s="15">
        <v>0</v>
      </c>
      <c r="G52" s="15">
        <v>5592814</v>
      </c>
      <c r="H52" s="15">
        <v>1312114</v>
      </c>
      <c r="I52" s="15">
        <v>1140730</v>
      </c>
      <c r="J52" s="15">
        <v>703580</v>
      </c>
      <c r="K52" s="15">
        <v>0</v>
      </c>
      <c r="L52" s="15">
        <v>186056</v>
      </c>
      <c r="M52" s="15">
        <v>0</v>
      </c>
      <c r="N52" s="15">
        <v>59543</v>
      </c>
      <c r="O52" s="15">
        <v>35656</v>
      </c>
      <c r="P52" s="15">
        <v>0</v>
      </c>
      <c r="Q52" s="15">
        <v>9030493</v>
      </c>
      <c r="R52" s="15">
        <v>7954970</v>
      </c>
      <c r="S52" s="15">
        <v>78335223</v>
      </c>
      <c r="T52" s="15">
        <v>20026881</v>
      </c>
      <c r="V52"/>
      <c r="W52"/>
      <c r="X52" s="14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>
        <v>139</v>
      </c>
      <c r="B53" t="s">
        <v>115</v>
      </c>
      <c r="C53" s="13">
        <v>7230</v>
      </c>
      <c r="D53" s="13">
        <v>2012</v>
      </c>
      <c r="E53" s="14">
        <v>83.4</v>
      </c>
      <c r="F53" s="15">
        <v>64776</v>
      </c>
      <c r="G53" s="15">
        <v>5622362</v>
      </c>
      <c r="H53" s="15">
        <v>1951739</v>
      </c>
      <c r="I53" s="15">
        <v>686529</v>
      </c>
      <c r="J53" s="15">
        <v>774242</v>
      </c>
      <c r="K53" s="15">
        <v>54280</v>
      </c>
      <c r="L53" s="15">
        <v>194762</v>
      </c>
      <c r="M53" s="15">
        <v>0</v>
      </c>
      <c r="N53" s="15">
        <v>239248</v>
      </c>
      <c r="O53" s="15">
        <v>2610</v>
      </c>
      <c r="P53" s="15">
        <v>0</v>
      </c>
      <c r="Q53" s="15">
        <v>9525772</v>
      </c>
      <c r="R53" s="15">
        <v>6355560</v>
      </c>
      <c r="S53" s="15">
        <v>74453128</v>
      </c>
      <c r="T53" s="15">
        <v>42822197</v>
      </c>
      <c r="V53"/>
      <c r="W53"/>
      <c r="X53" s="14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>
        <v>140</v>
      </c>
      <c r="B54" t="s">
        <v>146</v>
      </c>
      <c r="C54" s="13">
        <v>7230</v>
      </c>
      <c r="D54" s="13">
        <v>2012</v>
      </c>
      <c r="E54" s="14">
        <v>22.86</v>
      </c>
      <c r="F54" s="15">
        <v>11554</v>
      </c>
      <c r="G54" s="15">
        <v>1641211</v>
      </c>
      <c r="H54" s="15">
        <v>405832</v>
      </c>
      <c r="I54" s="15">
        <v>1605291</v>
      </c>
      <c r="J54" s="15">
        <v>91743</v>
      </c>
      <c r="K54" s="15">
        <v>0</v>
      </c>
      <c r="L54" s="15">
        <v>164425</v>
      </c>
      <c r="M54" s="15">
        <v>0</v>
      </c>
      <c r="N54" s="15">
        <v>150177</v>
      </c>
      <c r="O54" s="15">
        <v>22845</v>
      </c>
      <c r="P54" s="15">
        <v>32490</v>
      </c>
      <c r="Q54" s="15">
        <v>4049034</v>
      </c>
      <c r="R54" s="15">
        <v>1442237</v>
      </c>
      <c r="S54" s="15">
        <v>10930777</v>
      </c>
      <c r="T54" s="15">
        <v>1502651</v>
      </c>
      <c r="V54"/>
      <c r="W54"/>
      <c r="X54" s="14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>
        <v>141</v>
      </c>
      <c r="B55" t="s">
        <v>75</v>
      </c>
      <c r="C55" s="13">
        <v>7230</v>
      </c>
      <c r="D55" s="13">
        <v>2012</v>
      </c>
      <c r="E55" s="14">
        <v>0.99</v>
      </c>
      <c r="F55" s="15">
        <v>1394</v>
      </c>
      <c r="G55" s="15">
        <v>58633</v>
      </c>
      <c r="H55" s="15">
        <v>14270</v>
      </c>
      <c r="I55" s="15">
        <v>0</v>
      </c>
      <c r="J55" s="15">
        <v>20942</v>
      </c>
      <c r="K55" s="15">
        <v>0</v>
      </c>
      <c r="L55" s="15">
        <v>89569</v>
      </c>
      <c r="M55" s="15">
        <v>0</v>
      </c>
      <c r="N55" s="15">
        <v>15479</v>
      </c>
      <c r="O55" s="15">
        <v>1946</v>
      </c>
      <c r="P55" s="15">
        <v>0</v>
      </c>
      <c r="Q55" s="15">
        <v>200839</v>
      </c>
      <c r="R55" s="15">
        <v>214100</v>
      </c>
      <c r="S55" s="15">
        <v>1863700</v>
      </c>
      <c r="T55" s="15">
        <v>1843567</v>
      </c>
      <c r="V55"/>
      <c r="W55"/>
      <c r="X55" s="14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>
        <v>142</v>
      </c>
      <c r="B56" t="s">
        <v>106</v>
      </c>
      <c r="C56" s="13">
        <v>7230</v>
      </c>
      <c r="D56" s="13">
        <v>2012</v>
      </c>
      <c r="E56" s="14">
        <v>131.19999999999999</v>
      </c>
      <c r="F56" s="15">
        <v>69987</v>
      </c>
      <c r="G56" s="15">
        <v>8820183</v>
      </c>
      <c r="H56" s="15">
        <v>2406203</v>
      </c>
      <c r="I56" s="15">
        <v>146843</v>
      </c>
      <c r="J56" s="15">
        <v>1206650</v>
      </c>
      <c r="K56" s="15">
        <v>0</v>
      </c>
      <c r="L56" s="15">
        <v>975672</v>
      </c>
      <c r="M56" s="15">
        <v>18509</v>
      </c>
      <c r="N56" s="15">
        <v>516100</v>
      </c>
      <c r="O56" s="15">
        <v>2504</v>
      </c>
      <c r="P56" s="15">
        <v>80496</v>
      </c>
      <c r="Q56" s="15">
        <v>14012168</v>
      </c>
      <c r="R56" s="15">
        <v>8745415</v>
      </c>
      <c r="S56" s="15">
        <v>56556339</v>
      </c>
      <c r="T56" s="15">
        <v>12757156</v>
      </c>
      <c r="V56"/>
      <c r="W56"/>
      <c r="X56" s="14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>
        <v>145</v>
      </c>
      <c r="B57" t="s">
        <v>147</v>
      </c>
      <c r="C57" s="13">
        <v>7230</v>
      </c>
      <c r="D57" s="13">
        <v>2012</v>
      </c>
      <c r="E57" s="14">
        <v>95.41</v>
      </c>
      <c r="F57" s="15">
        <v>58187</v>
      </c>
      <c r="G57" s="15">
        <v>7365320</v>
      </c>
      <c r="H57" s="15">
        <v>2353518</v>
      </c>
      <c r="I57" s="15">
        <v>918362</v>
      </c>
      <c r="J57" s="15">
        <v>1117461</v>
      </c>
      <c r="K57" s="15">
        <v>0</v>
      </c>
      <c r="L57" s="15">
        <v>328711</v>
      </c>
      <c r="M57" s="15">
        <v>239</v>
      </c>
      <c r="N57" s="15">
        <v>536184</v>
      </c>
      <c r="O57" s="15">
        <v>52337</v>
      </c>
      <c r="P57" s="15">
        <v>497811</v>
      </c>
      <c r="Q57" s="15">
        <v>12174321</v>
      </c>
      <c r="R57" s="15">
        <v>9068305</v>
      </c>
      <c r="S57" s="15">
        <v>62244851</v>
      </c>
      <c r="T57" s="15">
        <v>19159442</v>
      </c>
      <c r="V57"/>
      <c r="W57"/>
      <c r="X57" s="14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>
        <v>147</v>
      </c>
      <c r="B58" t="s">
        <v>109</v>
      </c>
      <c r="C58" s="13">
        <v>7230</v>
      </c>
      <c r="D58" s="13">
        <v>2012</v>
      </c>
      <c r="E58" s="14">
        <v>19.14</v>
      </c>
      <c r="F58" s="15">
        <v>7936</v>
      </c>
      <c r="G58" s="15">
        <v>2152771</v>
      </c>
      <c r="H58" s="15">
        <v>328908</v>
      </c>
      <c r="I58" s="15">
        <v>21406</v>
      </c>
      <c r="J58" s="15">
        <v>61543</v>
      </c>
      <c r="K58" s="15">
        <v>0</v>
      </c>
      <c r="L58" s="15">
        <v>26039</v>
      </c>
      <c r="M58" s="15">
        <v>21440</v>
      </c>
      <c r="N58" s="15">
        <v>204151</v>
      </c>
      <c r="O58" s="15">
        <v>2382</v>
      </c>
      <c r="P58" s="15">
        <v>0</v>
      </c>
      <c r="Q58" s="15">
        <v>2818640</v>
      </c>
      <c r="R58" s="15">
        <v>1044802</v>
      </c>
      <c r="S58" s="15">
        <v>6347477</v>
      </c>
      <c r="T58" s="15">
        <v>556438</v>
      </c>
      <c r="V58"/>
      <c r="W58"/>
      <c r="X58" s="14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>
        <v>148</v>
      </c>
      <c r="B59" t="s">
        <v>148</v>
      </c>
      <c r="C59" s="13">
        <v>7230</v>
      </c>
      <c r="D59" s="13">
        <v>2012</v>
      </c>
      <c r="E59" s="1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V59"/>
      <c r="W59"/>
      <c r="X59" s="14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>
        <v>150</v>
      </c>
      <c r="B60" t="s">
        <v>149</v>
      </c>
      <c r="C60" s="13">
        <v>7230</v>
      </c>
      <c r="D60" s="13">
        <v>2012</v>
      </c>
      <c r="E60" s="14">
        <v>12.1</v>
      </c>
      <c r="F60" s="15">
        <v>3883</v>
      </c>
      <c r="G60" s="15">
        <v>635063</v>
      </c>
      <c r="H60" s="15">
        <v>155192</v>
      </c>
      <c r="I60" s="15">
        <v>751939</v>
      </c>
      <c r="J60" s="15">
        <v>61322</v>
      </c>
      <c r="K60" s="15">
        <v>3870</v>
      </c>
      <c r="L60" s="15">
        <v>15298</v>
      </c>
      <c r="M60" s="15">
        <v>884</v>
      </c>
      <c r="N60" s="15">
        <v>102469</v>
      </c>
      <c r="O60" s="15">
        <v>13650</v>
      </c>
      <c r="P60" s="15">
        <v>0</v>
      </c>
      <c r="Q60" s="15">
        <v>1739687</v>
      </c>
      <c r="R60" s="15">
        <v>1188108</v>
      </c>
      <c r="S60" s="15">
        <v>5798023</v>
      </c>
      <c r="T60" s="15">
        <v>185077</v>
      </c>
      <c r="V60"/>
      <c r="W60"/>
      <c r="X60" s="14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>
        <v>152</v>
      </c>
      <c r="B61" t="s">
        <v>85</v>
      </c>
      <c r="C61" s="13">
        <v>7230</v>
      </c>
      <c r="D61" s="13">
        <v>2012</v>
      </c>
      <c r="E61" s="14">
        <v>27.93</v>
      </c>
      <c r="F61" s="15">
        <v>18877</v>
      </c>
      <c r="G61" s="15">
        <v>2152791</v>
      </c>
      <c r="H61" s="15">
        <v>805357</v>
      </c>
      <c r="I61" s="15">
        <v>2380096</v>
      </c>
      <c r="J61" s="15">
        <v>192040</v>
      </c>
      <c r="K61" s="15">
        <v>213</v>
      </c>
      <c r="L61" s="15">
        <v>166083</v>
      </c>
      <c r="M61" s="15">
        <v>4919</v>
      </c>
      <c r="N61" s="15">
        <v>136237</v>
      </c>
      <c r="O61" s="15">
        <v>96408</v>
      </c>
      <c r="P61" s="15">
        <v>0</v>
      </c>
      <c r="Q61" s="15">
        <v>5934144</v>
      </c>
      <c r="R61" s="15">
        <v>4464224</v>
      </c>
      <c r="S61" s="15">
        <v>29607569</v>
      </c>
      <c r="T61" s="15">
        <v>1437043</v>
      </c>
      <c r="V61"/>
      <c r="W61"/>
      <c r="X61" s="14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>
        <v>153</v>
      </c>
      <c r="B62" t="s">
        <v>99</v>
      </c>
      <c r="C62" s="13">
        <v>7230</v>
      </c>
      <c r="D62" s="13">
        <v>2012</v>
      </c>
      <c r="E62" s="14">
        <v>9.0299999999999994</v>
      </c>
      <c r="F62" s="15">
        <v>2810</v>
      </c>
      <c r="G62" s="15">
        <v>544577</v>
      </c>
      <c r="H62" s="15">
        <v>150895</v>
      </c>
      <c r="I62" s="15">
        <v>1136584</v>
      </c>
      <c r="J62" s="15">
        <v>53792</v>
      </c>
      <c r="K62" s="15">
        <v>0</v>
      </c>
      <c r="L62" s="15">
        <v>13667</v>
      </c>
      <c r="M62" s="15">
        <v>0</v>
      </c>
      <c r="N62" s="15">
        <v>31678</v>
      </c>
      <c r="O62" s="15">
        <v>7031</v>
      </c>
      <c r="P62" s="15">
        <v>0</v>
      </c>
      <c r="Q62" s="15">
        <v>1938224</v>
      </c>
      <c r="R62" s="15">
        <v>552873</v>
      </c>
      <c r="S62" s="15">
        <v>2190223</v>
      </c>
      <c r="T62" s="15">
        <v>57740</v>
      </c>
      <c r="V62"/>
      <c r="W62"/>
      <c r="X62" s="14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>
        <v>155</v>
      </c>
      <c r="B63" t="s">
        <v>150</v>
      </c>
      <c r="C63" s="13">
        <v>7230</v>
      </c>
      <c r="D63" s="13">
        <v>2012</v>
      </c>
      <c r="E63" s="14">
        <v>126.79</v>
      </c>
      <c r="F63" s="15">
        <v>38830</v>
      </c>
      <c r="G63" s="15">
        <v>4508412</v>
      </c>
      <c r="H63" s="15">
        <v>1554387</v>
      </c>
      <c r="I63" s="15">
        <v>267079</v>
      </c>
      <c r="J63" s="15">
        <v>508930</v>
      </c>
      <c r="K63" s="15">
        <v>0</v>
      </c>
      <c r="L63" s="15">
        <v>73315</v>
      </c>
      <c r="M63" s="15">
        <v>79992</v>
      </c>
      <c r="N63" s="15">
        <v>197566</v>
      </c>
      <c r="O63" s="15">
        <v>39089</v>
      </c>
      <c r="P63" s="15">
        <v>68297</v>
      </c>
      <c r="Q63" s="15">
        <v>7160473</v>
      </c>
      <c r="R63" s="15">
        <v>7928156</v>
      </c>
      <c r="S63" s="15">
        <v>83577307</v>
      </c>
      <c r="T63" s="15">
        <v>18997672</v>
      </c>
      <c r="V63"/>
      <c r="W63"/>
      <c r="X63" s="14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>
        <v>156</v>
      </c>
      <c r="B64" t="s">
        <v>98</v>
      </c>
      <c r="C64" s="13">
        <v>7230</v>
      </c>
      <c r="D64" s="13">
        <v>2012</v>
      </c>
      <c r="E64" s="14">
        <v>23.84</v>
      </c>
      <c r="F64" s="15">
        <v>17272</v>
      </c>
      <c r="G64" s="15">
        <v>2233238</v>
      </c>
      <c r="H64" s="15">
        <v>469170</v>
      </c>
      <c r="I64" s="15">
        <v>2100</v>
      </c>
      <c r="J64" s="15">
        <v>137405</v>
      </c>
      <c r="K64" s="15">
        <v>3525</v>
      </c>
      <c r="L64" s="15">
        <v>270552</v>
      </c>
      <c r="M64" s="15">
        <v>52</v>
      </c>
      <c r="N64" s="15">
        <v>125864</v>
      </c>
      <c r="O64" s="15">
        <v>7544</v>
      </c>
      <c r="P64" s="15">
        <v>0</v>
      </c>
      <c r="Q64" s="15">
        <v>3249450</v>
      </c>
      <c r="R64" s="15">
        <v>1843445</v>
      </c>
      <c r="S64" s="15">
        <v>18831232</v>
      </c>
      <c r="T64" s="15">
        <v>1137784</v>
      </c>
      <c r="V64"/>
      <c r="W64"/>
      <c r="X64" s="14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>
        <v>157</v>
      </c>
      <c r="B65" t="s">
        <v>151</v>
      </c>
      <c r="C65" s="13">
        <v>7230</v>
      </c>
      <c r="D65" s="13">
        <v>2012</v>
      </c>
      <c r="E65" s="1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V65"/>
      <c r="W65"/>
      <c r="X65" s="14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>
        <v>158</v>
      </c>
      <c r="B66" t="s">
        <v>71</v>
      </c>
      <c r="C66" s="13">
        <v>7230</v>
      </c>
      <c r="D66" s="13">
        <v>2012</v>
      </c>
      <c r="E66" s="14">
        <v>6.65</v>
      </c>
      <c r="F66" s="15">
        <v>2460</v>
      </c>
      <c r="G66" s="15">
        <v>936443</v>
      </c>
      <c r="H66" s="15">
        <v>214214</v>
      </c>
      <c r="I66" s="15">
        <v>0</v>
      </c>
      <c r="J66" s="15">
        <v>40046</v>
      </c>
      <c r="K66" s="15">
        <v>1432</v>
      </c>
      <c r="L66" s="15">
        <v>10759</v>
      </c>
      <c r="M66" s="15">
        <v>502</v>
      </c>
      <c r="N66" s="15">
        <v>98553</v>
      </c>
      <c r="O66" s="15">
        <v>17328</v>
      </c>
      <c r="P66" s="15">
        <v>0</v>
      </c>
      <c r="Q66" s="15">
        <v>1319277</v>
      </c>
      <c r="R66" s="15">
        <v>808018</v>
      </c>
      <c r="S66" s="15">
        <v>2438882</v>
      </c>
      <c r="T66" s="15">
        <v>1440</v>
      </c>
      <c r="V66"/>
      <c r="W66"/>
      <c r="X66" s="14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>
        <v>159</v>
      </c>
      <c r="B67" t="s">
        <v>152</v>
      </c>
      <c r="C67" s="13">
        <v>7230</v>
      </c>
      <c r="D67" s="13">
        <v>2012</v>
      </c>
      <c r="E67" s="14">
        <v>101</v>
      </c>
      <c r="F67" s="15">
        <v>0</v>
      </c>
      <c r="G67" s="15">
        <v>8195789</v>
      </c>
      <c r="H67" s="15">
        <v>2557576</v>
      </c>
      <c r="I67" s="15">
        <v>389608</v>
      </c>
      <c r="J67" s="15">
        <v>976901</v>
      </c>
      <c r="K67" s="15">
        <v>1707</v>
      </c>
      <c r="L67" s="15">
        <v>205201</v>
      </c>
      <c r="M67" s="15">
        <v>0</v>
      </c>
      <c r="N67" s="15">
        <v>554078</v>
      </c>
      <c r="O67" s="15">
        <v>20015</v>
      </c>
      <c r="P67" s="15">
        <v>13965</v>
      </c>
      <c r="Q67" s="15">
        <v>12886910</v>
      </c>
      <c r="R67" s="15">
        <v>9370676</v>
      </c>
      <c r="S67" s="15">
        <v>122217722</v>
      </c>
      <c r="T67" s="15">
        <v>42387416</v>
      </c>
      <c r="V67"/>
      <c r="W67"/>
      <c r="X67" s="14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>
        <v>161</v>
      </c>
      <c r="B68" t="s">
        <v>123</v>
      </c>
      <c r="C68" s="13">
        <v>7230</v>
      </c>
      <c r="D68" s="13">
        <v>2012</v>
      </c>
      <c r="E68" s="14">
        <v>77.930000000000007</v>
      </c>
      <c r="F68" s="15">
        <v>59206</v>
      </c>
      <c r="G68" s="15">
        <v>5590873</v>
      </c>
      <c r="H68" s="15">
        <v>1417604</v>
      </c>
      <c r="I68" s="15">
        <v>3236890</v>
      </c>
      <c r="J68" s="15">
        <v>792274</v>
      </c>
      <c r="K68" s="15">
        <v>0</v>
      </c>
      <c r="L68" s="15">
        <v>287167</v>
      </c>
      <c r="M68" s="15">
        <v>186673</v>
      </c>
      <c r="N68" s="15">
        <v>214453</v>
      </c>
      <c r="O68" s="15">
        <v>127362</v>
      </c>
      <c r="P68" s="15">
        <v>0</v>
      </c>
      <c r="Q68" s="15">
        <v>11853296</v>
      </c>
      <c r="R68" s="15">
        <v>6959640</v>
      </c>
      <c r="S68" s="15">
        <v>58548922</v>
      </c>
      <c r="T68" s="15">
        <v>17397725</v>
      </c>
      <c r="V68"/>
      <c r="W68"/>
      <c r="X68" s="14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>
        <v>162</v>
      </c>
      <c r="B69" t="s">
        <v>118</v>
      </c>
      <c r="C69" s="13">
        <v>7230</v>
      </c>
      <c r="D69" s="13">
        <v>2012</v>
      </c>
      <c r="E69" s="14">
        <v>132.44</v>
      </c>
      <c r="F69" s="15">
        <v>71543</v>
      </c>
      <c r="G69" s="15">
        <v>10122891</v>
      </c>
      <c r="H69" s="15">
        <v>3149248</v>
      </c>
      <c r="I69" s="15">
        <v>5740154</v>
      </c>
      <c r="J69" s="15">
        <v>1158768</v>
      </c>
      <c r="K69" s="15">
        <v>80</v>
      </c>
      <c r="L69" s="15">
        <v>221428</v>
      </c>
      <c r="M69" s="15">
        <v>604</v>
      </c>
      <c r="N69" s="15">
        <v>607312</v>
      </c>
      <c r="O69" s="15">
        <v>103144</v>
      </c>
      <c r="P69" s="15">
        <v>597392</v>
      </c>
      <c r="Q69" s="15">
        <v>20506237</v>
      </c>
      <c r="R69" s="15">
        <v>8967645</v>
      </c>
      <c r="S69" s="15">
        <v>108474348</v>
      </c>
      <c r="T69" s="15">
        <v>38218361</v>
      </c>
      <c r="V69"/>
      <c r="W69"/>
      <c r="X69" s="14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>
        <v>164</v>
      </c>
      <c r="B70" t="s">
        <v>153</v>
      </c>
      <c r="C70" s="13">
        <v>7230</v>
      </c>
      <c r="D70" s="13">
        <v>2012</v>
      </c>
      <c r="E70" s="14">
        <v>110.93</v>
      </c>
      <c r="F70" s="15">
        <v>54074</v>
      </c>
      <c r="G70" s="15">
        <v>8479859</v>
      </c>
      <c r="H70" s="15">
        <v>2197949</v>
      </c>
      <c r="I70" s="15">
        <v>708677</v>
      </c>
      <c r="J70" s="15">
        <v>1100319</v>
      </c>
      <c r="K70" s="15">
        <v>24462</v>
      </c>
      <c r="L70" s="15">
        <v>685194</v>
      </c>
      <c r="M70" s="15">
        <v>504087</v>
      </c>
      <c r="N70" s="15">
        <v>1218514</v>
      </c>
      <c r="O70" s="15">
        <v>44802</v>
      </c>
      <c r="P70" s="15">
        <v>15007</v>
      </c>
      <c r="Q70" s="15">
        <v>14948856</v>
      </c>
      <c r="R70" s="15">
        <v>10173480</v>
      </c>
      <c r="S70" s="15">
        <v>99036989</v>
      </c>
      <c r="T70" s="15">
        <v>24297056</v>
      </c>
      <c r="V70"/>
      <c r="W70"/>
      <c r="X70" s="14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>
        <v>165</v>
      </c>
      <c r="B71" t="s">
        <v>82</v>
      </c>
      <c r="C71" s="13">
        <v>7230</v>
      </c>
      <c r="D71" s="13">
        <v>2012</v>
      </c>
      <c r="E71" s="14">
        <v>11.17</v>
      </c>
      <c r="F71" s="15">
        <v>4299</v>
      </c>
      <c r="G71" s="15">
        <v>1082041</v>
      </c>
      <c r="H71" s="15">
        <v>246042</v>
      </c>
      <c r="I71" s="15">
        <v>318013</v>
      </c>
      <c r="J71" s="15">
        <v>38293</v>
      </c>
      <c r="K71" s="15">
        <v>1873</v>
      </c>
      <c r="L71" s="15">
        <v>4112</v>
      </c>
      <c r="M71" s="15">
        <v>14317</v>
      </c>
      <c r="N71" s="15">
        <v>128297</v>
      </c>
      <c r="O71" s="15">
        <v>69457</v>
      </c>
      <c r="P71" s="15">
        <v>0</v>
      </c>
      <c r="Q71" s="15">
        <v>1902445</v>
      </c>
      <c r="R71" s="15">
        <v>769403</v>
      </c>
      <c r="S71" s="15">
        <v>5989004</v>
      </c>
      <c r="T71" s="15">
        <v>182478</v>
      </c>
      <c r="V71"/>
      <c r="W71"/>
      <c r="X71" s="14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>
        <v>167</v>
      </c>
      <c r="B72" t="s">
        <v>76</v>
      </c>
      <c r="C72" s="13"/>
      <c r="D72" s="13"/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V72"/>
      <c r="W72"/>
      <c r="X72" s="14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>
        <v>168</v>
      </c>
      <c r="B73" t="s">
        <v>73</v>
      </c>
      <c r="C73" s="13">
        <v>7230</v>
      </c>
      <c r="D73" s="13">
        <v>2012</v>
      </c>
      <c r="E73" s="14">
        <v>40.75</v>
      </c>
      <c r="F73" s="15">
        <v>26513</v>
      </c>
      <c r="G73" s="15">
        <v>3281468</v>
      </c>
      <c r="H73" s="15">
        <v>748304</v>
      </c>
      <c r="I73" s="15">
        <v>3059653</v>
      </c>
      <c r="J73" s="15">
        <v>212347</v>
      </c>
      <c r="K73" s="15">
        <v>1040</v>
      </c>
      <c r="L73" s="15">
        <v>3451</v>
      </c>
      <c r="M73" s="15">
        <v>0</v>
      </c>
      <c r="N73" s="15">
        <v>148049</v>
      </c>
      <c r="O73" s="15">
        <v>15295</v>
      </c>
      <c r="P73" s="15">
        <v>39227</v>
      </c>
      <c r="Q73" s="15">
        <v>7430380</v>
      </c>
      <c r="R73" s="15">
        <v>4027857</v>
      </c>
      <c r="S73" s="15">
        <v>32746679</v>
      </c>
      <c r="T73" s="15">
        <v>10153126</v>
      </c>
      <c r="V73"/>
      <c r="W73"/>
      <c r="X73" s="14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>
        <v>170</v>
      </c>
      <c r="B74" t="s">
        <v>154</v>
      </c>
      <c r="C74" s="13">
        <v>7230</v>
      </c>
      <c r="D74" s="13">
        <v>2012</v>
      </c>
      <c r="E74" s="14">
        <v>175.39</v>
      </c>
      <c r="F74" s="15">
        <v>109784</v>
      </c>
      <c r="G74" s="15">
        <v>12152874</v>
      </c>
      <c r="H74" s="15">
        <v>3344808</v>
      </c>
      <c r="I74" s="15">
        <v>4897940</v>
      </c>
      <c r="J74" s="15">
        <v>1657450</v>
      </c>
      <c r="K74" s="15">
        <v>16776</v>
      </c>
      <c r="L74" s="15">
        <v>1183993</v>
      </c>
      <c r="M74" s="15">
        <v>97066</v>
      </c>
      <c r="N74" s="15">
        <v>847972</v>
      </c>
      <c r="O74" s="15">
        <v>116944</v>
      </c>
      <c r="P74" s="15">
        <v>352070</v>
      </c>
      <c r="Q74" s="15">
        <v>23963753</v>
      </c>
      <c r="R74" s="15">
        <v>17109764</v>
      </c>
      <c r="S74" s="15">
        <v>181289191</v>
      </c>
      <c r="T74" s="15">
        <v>58361075</v>
      </c>
      <c r="V74"/>
      <c r="W74"/>
      <c r="X74" s="14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>
        <v>172</v>
      </c>
      <c r="B75" t="s">
        <v>111</v>
      </c>
      <c r="C75" s="13">
        <v>7230</v>
      </c>
      <c r="D75" s="13">
        <v>2012</v>
      </c>
      <c r="E75" s="14">
        <v>26.05</v>
      </c>
      <c r="F75" s="15">
        <v>10321</v>
      </c>
      <c r="G75" s="15">
        <v>3290273</v>
      </c>
      <c r="H75" s="15">
        <v>718096</v>
      </c>
      <c r="I75" s="15">
        <v>74351</v>
      </c>
      <c r="J75" s="15">
        <v>104875</v>
      </c>
      <c r="K75" s="15">
        <v>1423</v>
      </c>
      <c r="L75" s="15">
        <v>14347</v>
      </c>
      <c r="M75" s="15">
        <v>32618</v>
      </c>
      <c r="N75" s="15">
        <v>135382</v>
      </c>
      <c r="O75" s="15">
        <v>148228</v>
      </c>
      <c r="P75" s="15">
        <v>5401</v>
      </c>
      <c r="Q75" s="15">
        <v>4514192</v>
      </c>
      <c r="R75" s="15">
        <v>1855337</v>
      </c>
      <c r="S75" s="15">
        <v>9265868</v>
      </c>
      <c r="T75" s="15">
        <v>439736</v>
      </c>
      <c r="V75"/>
      <c r="W75"/>
      <c r="X75" s="14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>
        <v>173</v>
      </c>
      <c r="B76" t="s">
        <v>86</v>
      </c>
      <c r="C76" s="13">
        <v>7230</v>
      </c>
      <c r="D76" s="13">
        <v>2012</v>
      </c>
      <c r="E76" s="14">
        <v>11.97</v>
      </c>
      <c r="F76" s="15">
        <v>4646</v>
      </c>
      <c r="G76" s="15">
        <v>1059440</v>
      </c>
      <c r="H76" s="15">
        <v>281294</v>
      </c>
      <c r="I76" s="15">
        <v>387012</v>
      </c>
      <c r="J76" s="15">
        <v>71046</v>
      </c>
      <c r="K76" s="15">
        <v>0</v>
      </c>
      <c r="L76" s="15">
        <v>14458</v>
      </c>
      <c r="M76" s="15">
        <v>15881</v>
      </c>
      <c r="N76" s="15">
        <v>60170</v>
      </c>
      <c r="O76" s="15">
        <v>24339</v>
      </c>
      <c r="P76" s="15">
        <v>0</v>
      </c>
      <c r="Q76" s="15">
        <v>1913640</v>
      </c>
      <c r="R76" s="15">
        <v>939461</v>
      </c>
      <c r="S76" s="15">
        <v>4797288</v>
      </c>
      <c r="T76" s="15">
        <v>63033</v>
      </c>
      <c r="V76"/>
      <c r="W76"/>
      <c r="X76" s="14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>
        <v>175</v>
      </c>
      <c r="B77" t="s">
        <v>114</v>
      </c>
      <c r="C77" s="13">
        <v>7230</v>
      </c>
      <c r="D77" s="13">
        <v>2012</v>
      </c>
      <c r="E77" s="14">
        <v>79.7</v>
      </c>
      <c r="F77" s="15">
        <v>32695</v>
      </c>
      <c r="G77" s="15">
        <v>10612812</v>
      </c>
      <c r="H77" s="15">
        <v>3040325</v>
      </c>
      <c r="I77" s="15">
        <v>12343</v>
      </c>
      <c r="J77" s="15">
        <v>544256</v>
      </c>
      <c r="K77" s="15">
        <v>6096</v>
      </c>
      <c r="L77" s="15">
        <v>152378</v>
      </c>
      <c r="M77" s="15">
        <v>0</v>
      </c>
      <c r="N77" s="15">
        <v>850042</v>
      </c>
      <c r="O77" s="15">
        <v>626970</v>
      </c>
      <c r="P77" s="15">
        <v>310412</v>
      </c>
      <c r="Q77" s="15">
        <v>15534810</v>
      </c>
      <c r="R77" s="15">
        <v>9005627</v>
      </c>
      <c r="S77" s="15">
        <v>98197253</v>
      </c>
      <c r="T77" s="15">
        <v>23485805</v>
      </c>
      <c r="V77"/>
      <c r="W77"/>
      <c r="X77" s="14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>
        <v>176</v>
      </c>
      <c r="B78" t="s">
        <v>155</v>
      </c>
      <c r="C78" s="13">
        <v>7230</v>
      </c>
      <c r="D78" s="13">
        <v>2012</v>
      </c>
      <c r="E78" s="14">
        <v>128.18</v>
      </c>
      <c r="F78" s="15">
        <v>64297</v>
      </c>
      <c r="G78" s="15">
        <v>9795777</v>
      </c>
      <c r="H78" s="15">
        <v>3026716</v>
      </c>
      <c r="I78" s="15">
        <v>4796319</v>
      </c>
      <c r="J78" s="15">
        <v>1495023</v>
      </c>
      <c r="K78" s="15">
        <v>8733</v>
      </c>
      <c r="L78" s="15">
        <v>2592047</v>
      </c>
      <c r="M78" s="15">
        <v>933</v>
      </c>
      <c r="N78" s="15">
        <v>1482296</v>
      </c>
      <c r="O78" s="15">
        <v>13982</v>
      </c>
      <c r="P78" s="15">
        <v>-10274</v>
      </c>
      <c r="Q78" s="15">
        <v>23222100</v>
      </c>
      <c r="R78" s="15">
        <v>17838622</v>
      </c>
      <c r="S78" s="15">
        <v>234282974</v>
      </c>
      <c r="T78" s="15">
        <v>79183780</v>
      </c>
      <c r="V78"/>
      <c r="W78"/>
      <c r="X78" s="14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>
        <v>180</v>
      </c>
      <c r="B79" t="s">
        <v>156</v>
      </c>
      <c r="C79" s="13">
        <v>7230</v>
      </c>
      <c r="D79" s="13">
        <v>2012</v>
      </c>
      <c r="E79" s="14">
        <v>55.18</v>
      </c>
      <c r="F79" s="15">
        <v>41297</v>
      </c>
      <c r="G79" s="15">
        <v>3744254</v>
      </c>
      <c r="H79" s="15">
        <v>947733</v>
      </c>
      <c r="I79" s="15">
        <v>1337972</v>
      </c>
      <c r="J79" s="15">
        <v>573218</v>
      </c>
      <c r="K79" s="15">
        <v>0</v>
      </c>
      <c r="L79" s="15">
        <v>2641</v>
      </c>
      <c r="M79" s="15">
        <v>1258</v>
      </c>
      <c r="N79" s="15">
        <v>194391</v>
      </c>
      <c r="O79" s="15">
        <v>41878</v>
      </c>
      <c r="P79" s="15">
        <v>61482</v>
      </c>
      <c r="Q79" s="15">
        <v>6781863</v>
      </c>
      <c r="R79" s="15">
        <v>4149459</v>
      </c>
      <c r="S79" s="15">
        <v>46349691</v>
      </c>
      <c r="T79" s="15">
        <v>9605337</v>
      </c>
      <c r="V79"/>
      <c r="W79"/>
      <c r="X79" s="14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>
        <v>183</v>
      </c>
      <c r="B80" t="s">
        <v>157</v>
      </c>
      <c r="C80" s="13">
        <v>7230</v>
      </c>
      <c r="D80" s="13">
        <v>2012</v>
      </c>
      <c r="E80" s="14">
        <v>38.1</v>
      </c>
      <c r="F80" s="15">
        <v>43345</v>
      </c>
      <c r="G80" s="15">
        <v>4326723</v>
      </c>
      <c r="H80" s="15">
        <v>924275</v>
      </c>
      <c r="I80" s="15">
        <v>1113321</v>
      </c>
      <c r="J80" s="15">
        <v>592614</v>
      </c>
      <c r="K80" s="15">
        <v>722</v>
      </c>
      <c r="L80" s="15">
        <v>46831</v>
      </c>
      <c r="M80" s="15">
        <v>899</v>
      </c>
      <c r="N80" s="15">
        <v>352535</v>
      </c>
      <c r="O80" s="15">
        <v>12281</v>
      </c>
      <c r="P80" s="15">
        <v>0</v>
      </c>
      <c r="Q80" s="15">
        <v>7370201</v>
      </c>
      <c r="R80" s="15">
        <v>5190662</v>
      </c>
      <c r="S80" s="15">
        <v>71302456</v>
      </c>
      <c r="T80" s="15">
        <v>16677861</v>
      </c>
      <c r="V80"/>
      <c r="W80"/>
      <c r="X80" s="14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>
        <v>186</v>
      </c>
      <c r="B81" t="s">
        <v>158</v>
      </c>
      <c r="C81" s="13">
        <v>7230</v>
      </c>
      <c r="D81" s="13">
        <v>2012</v>
      </c>
      <c r="E81" s="14">
        <v>6.85</v>
      </c>
      <c r="F81" s="15">
        <v>5617</v>
      </c>
      <c r="G81" s="15">
        <v>534905</v>
      </c>
      <c r="H81" s="15">
        <v>110366</v>
      </c>
      <c r="I81" s="15">
        <v>1094728</v>
      </c>
      <c r="J81" s="15">
        <v>79966</v>
      </c>
      <c r="K81" s="15">
        <v>470</v>
      </c>
      <c r="L81" s="15">
        <v>37798</v>
      </c>
      <c r="M81" s="15">
        <v>608</v>
      </c>
      <c r="N81" s="15">
        <v>26712</v>
      </c>
      <c r="O81" s="15">
        <v>11807</v>
      </c>
      <c r="P81" s="15">
        <v>0</v>
      </c>
      <c r="Q81" s="15">
        <v>1897360</v>
      </c>
      <c r="R81" s="15">
        <v>1186565</v>
      </c>
      <c r="S81" s="15">
        <v>7102724</v>
      </c>
      <c r="T81" s="15">
        <v>-11463</v>
      </c>
      <c r="V81"/>
      <c r="W81"/>
      <c r="X81" s="14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>
        <v>191</v>
      </c>
      <c r="B82" t="s">
        <v>91</v>
      </c>
      <c r="C82" s="13">
        <v>7230</v>
      </c>
      <c r="D82" s="13">
        <v>2012</v>
      </c>
      <c r="E82" s="14">
        <v>44.56</v>
      </c>
      <c r="F82" s="15">
        <v>30046</v>
      </c>
      <c r="G82" s="15">
        <v>3867045</v>
      </c>
      <c r="H82" s="15">
        <v>1149554</v>
      </c>
      <c r="I82" s="15">
        <v>29940</v>
      </c>
      <c r="J82" s="15">
        <v>539809</v>
      </c>
      <c r="K82" s="15">
        <v>748</v>
      </c>
      <c r="L82" s="15">
        <v>143527</v>
      </c>
      <c r="M82" s="15">
        <v>58</v>
      </c>
      <c r="N82" s="15">
        <v>303201</v>
      </c>
      <c r="O82" s="15">
        <v>0</v>
      </c>
      <c r="P82" s="15">
        <v>1089</v>
      </c>
      <c r="Q82" s="15">
        <v>6032793</v>
      </c>
      <c r="R82" s="15">
        <v>4842885</v>
      </c>
      <c r="S82" s="15">
        <v>49291288</v>
      </c>
      <c r="T82" s="15">
        <v>13112383</v>
      </c>
      <c r="V82"/>
      <c r="W82"/>
      <c r="X82" s="14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>
        <v>193</v>
      </c>
      <c r="B83" t="s">
        <v>116</v>
      </c>
      <c r="C83" s="13">
        <v>7230</v>
      </c>
      <c r="D83" s="13">
        <v>2012</v>
      </c>
      <c r="E83" s="14">
        <v>15.11</v>
      </c>
      <c r="F83" s="15">
        <v>8190</v>
      </c>
      <c r="G83" s="15">
        <v>1160139</v>
      </c>
      <c r="H83" s="15">
        <v>411432</v>
      </c>
      <c r="I83" s="15">
        <v>1681191</v>
      </c>
      <c r="J83" s="15">
        <v>93276</v>
      </c>
      <c r="K83" s="15">
        <v>560</v>
      </c>
      <c r="L83" s="15">
        <v>4122</v>
      </c>
      <c r="M83" s="15">
        <v>0</v>
      </c>
      <c r="N83" s="15">
        <v>124089</v>
      </c>
      <c r="O83" s="15">
        <v>6212</v>
      </c>
      <c r="P83" s="15">
        <v>0</v>
      </c>
      <c r="Q83" s="15">
        <v>3481021</v>
      </c>
      <c r="R83" s="15">
        <v>1760058</v>
      </c>
      <c r="S83" s="15">
        <v>10493173</v>
      </c>
      <c r="T83" s="15">
        <v>664042</v>
      </c>
      <c r="V83"/>
      <c r="W83"/>
      <c r="X83" s="14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>
        <v>194</v>
      </c>
      <c r="B84" t="s">
        <v>159</v>
      </c>
      <c r="C84" s="13">
        <v>7230</v>
      </c>
      <c r="D84" s="13">
        <v>2012</v>
      </c>
      <c r="E84" s="14">
        <v>6.12</v>
      </c>
      <c r="F84" s="15">
        <v>3897</v>
      </c>
      <c r="G84" s="15">
        <v>675890</v>
      </c>
      <c r="H84" s="15">
        <v>226615</v>
      </c>
      <c r="I84" s="15">
        <v>801606</v>
      </c>
      <c r="J84" s="15">
        <v>44042</v>
      </c>
      <c r="K84" s="15">
        <v>2352</v>
      </c>
      <c r="L84" s="15">
        <v>0</v>
      </c>
      <c r="M84" s="15">
        <v>0</v>
      </c>
      <c r="N84" s="15">
        <v>10002</v>
      </c>
      <c r="O84" s="15">
        <v>14992</v>
      </c>
      <c r="P84" s="15">
        <v>0</v>
      </c>
      <c r="Q84" s="15">
        <v>1775499</v>
      </c>
      <c r="R84" s="15">
        <v>775879</v>
      </c>
      <c r="S84" s="15">
        <v>4992498</v>
      </c>
      <c r="T84" s="15">
        <v>198933</v>
      </c>
      <c r="V84"/>
      <c r="W84"/>
      <c r="X84" s="14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>
        <v>195</v>
      </c>
      <c r="B85" t="s">
        <v>104</v>
      </c>
      <c r="C85" s="13">
        <v>7230</v>
      </c>
      <c r="D85" s="13">
        <v>2012</v>
      </c>
      <c r="E85" s="14">
        <v>18.5</v>
      </c>
      <c r="F85" s="15">
        <v>0</v>
      </c>
      <c r="G85" s="15">
        <v>1808063</v>
      </c>
      <c r="H85" s="15">
        <v>226289</v>
      </c>
      <c r="I85" s="15">
        <v>59316</v>
      </c>
      <c r="J85" s="15">
        <v>63876</v>
      </c>
      <c r="K85" s="15">
        <v>0</v>
      </c>
      <c r="L85" s="15">
        <v>4923</v>
      </c>
      <c r="M85" s="15">
        <v>2562</v>
      </c>
      <c r="N85" s="15">
        <v>15803</v>
      </c>
      <c r="O85" s="15">
        <v>15028</v>
      </c>
      <c r="P85" s="15">
        <v>0</v>
      </c>
      <c r="Q85" s="15">
        <v>2195860</v>
      </c>
      <c r="R85" s="15">
        <v>940220</v>
      </c>
      <c r="S85" s="15">
        <v>3862418</v>
      </c>
      <c r="T85" s="15">
        <v>26268</v>
      </c>
      <c r="V85"/>
      <c r="W85"/>
      <c r="X85" s="14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>
        <v>197</v>
      </c>
      <c r="B86" t="s">
        <v>70</v>
      </c>
      <c r="C86" s="13">
        <v>7230</v>
      </c>
      <c r="D86" s="13">
        <v>2012</v>
      </c>
      <c r="E86" s="14">
        <v>19.59</v>
      </c>
      <c r="F86" s="15">
        <v>17193</v>
      </c>
      <c r="G86" s="15">
        <v>1791780</v>
      </c>
      <c r="H86" s="15">
        <v>120348</v>
      </c>
      <c r="I86" s="15">
        <v>736</v>
      </c>
      <c r="J86" s="15">
        <v>109360</v>
      </c>
      <c r="K86" s="15">
        <v>485</v>
      </c>
      <c r="L86" s="15">
        <v>5485</v>
      </c>
      <c r="M86" s="15">
        <v>1218</v>
      </c>
      <c r="N86" s="15">
        <v>103558</v>
      </c>
      <c r="O86" s="15">
        <v>31471</v>
      </c>
      <c r="P86" s="15">
        <v>0</v>
      </c>
      <c r="Q86" s="15">
        <v>2164441</v>
      </c>
      <c r="R86" s="15">
        <v>2180101</v>
      </c>
      <c r="S86" s="15">
        <v>24537417</v>
      </c>
      <c r="T86" s="15">
        <v>4843791</v>
      </c>
      <c r="V86"/>
      <c r="W86"/>
      <c r="X86" s="14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>
        <v>198</v>
      </c>
      <c r="B87" t="s">
        <v>93</v>
      </c>
      <c r="C87" s="13">
        <v>7230</v>
      </c>
      <c r="D87" s="13">
        <v>2012</v>
      </c>
      <c r="E87" s="14">
        <v>25.77</v>
      </c>
      <c r="F87" s="15">
        <v>18156</v>
      </c>
      <c r="G87" s="15">
        <v>2306869</v>
      </c>
      <c r="H87" s="15">
        <v>606011</v>
      </c>
      <c r="I87" s="15">
        <v>476500</v>
      </c>
      <c r="J87" s="15">
        <v>236555</v>
      </c>
      <c r="K87" s="15">
        <v>0</v>
      </c>
      <c r="L87" s="15">
        <v>1091767</v>
      </c>
      <c r="M87" s="15">
        <v>36021</v>
      </c>
      <c r="N87" s="15">
        <v>222200</v>
      </c>
      <c r="O87" s="15">
        <v>16278</v>
      </c>
      <c r="P87" s="15">
        <v>0</v>
      </c>
      <c r="Q87" s="15">
        <v>4992201</v>
      </c>
      <c r="R87" s="15">
        <v>1901429</v>
      </c>
      <c r="S87" s="15">
        <v>10969774</v>
      </c>
      <c r="T87" s="15">
        <v>585706</v>
      </c>
      <c r="V87"/>
      <c r="W87"/>
      <c r="X87" s="14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>
        <v>199</v>
      </c>
      <c r="B88" t="s">
        <v>102</v>
      </c>
      <c r="C88" s="13">
        <v>7230</v>
      </c>
      <c r="D88" s="13">
        <v>2012</v>
      </c>
      <c r="E88" s="14">
        <v>20.399999999999999</v>
      </c>
      <c r="F88" s="15">
        <v>20758</v>
      </c>
      <c r="G88" s="15">
        <v>1311604</v>
      </c>
      <c r="H88" s="15">
        <v>324387</v>
      </c>
      <c r="I88" s="15">
        <v>0</v>
      </c>
      <c r="J88" s="15">
        <v>69879</v>
      </c>
      <c r="K88" s="15">
        <v>0</v>
      </c>
      <c r="L88" s="15">
        <v>76810</v>
      </c>
      <c r="M88" s="15">
        <v>8375</v>
      </c>
      <c r="N88" s="15">
        <v>71310</v>
      </c>
      <c r="O88" s="15">
        <v>10802</v>
      </c>
      <c r="P88" s="15">
        <v>0</v>
      </c>
      <c r="Q88" s="15">
        <v>1873167</v>
      </c>
      <c r="R88" s="15">
        <v>1593822</v>
      </c>
      <c r="S88" s="15">
        <v>19182996</v>
      </c>
      <c r="T88" s="15">
        <v>3305460</v>
      </c>
      <c r="V88"/>
      <c r="W88"/>
      <c r="X88" s="14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>
        <v>201</v>
      </c>
      <c r="B89" t="s">
        <v>160</v>
      </c>
      <c r="C89" s="13">
        <v>7230</v>
      </c>
      <c r="D89" s="13">
        <v>2012</v>
      </c>
      <c r="E89" s="14">
        <v>107.7</v>
      </c>
      <c r="F89" s="15">
        <v>47584</v>
      </c>
      <c r="G89" s="15">
        <v>6863891</v>
      </c>
      <c r="H89" s="15">
        <v>1847899</v>
      </c>
      <c r="I89" s="15">
        <v>434535</v>
      </c>
      <c r="J89" s="15">
        <v>1248164</v>
      </c>
      <c r="K89" s="15">
        <v>540</v>
      </c>
      <c r="L89" s="15">
        <v>742074</v>
      </c>
      <c r="M89" s="15">
        <v>20635</v>
      </c>
      <c r="N89" s="15">
        <v>209258</v>
      </c>
      <c r="O89" s="15">
        <v>37955</v>
      </c>
      <c r="P89" s="15">
        <v>8548</v>
      </c>
      <c r="Q89" s="15">
        <v>11396403</v>
      </c>
      <c r="R89" s="15">
        <v>8060703</v>
      </c>
      <c r="S89" s="15">
        <v>94270079</v>
      </c>
      <c r="T89" s="15">
        <v>25687955</v>
      </c>
      <c r="V89"/>
      <c r="W89"/>
      <c r="X89" s="14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>
        <v>202</v>
      </c>
      <c r="B90" t="s">
        <v>161</v>
      </c>
      <c r="C90" s="13">
        <v>7230</v>
      </c>
      <c r="D90" s="13">
        <v>2012</v>
      </c>
      <c r="E90" s="1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V90"/>
      <c r="W90"/>
      <c r="X90" s="14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>
        <v>204</v>
      </c>
      <c r="B91" t="s">
        <v>120</v>
      </c>
      <c r="C91" s="13">
        <v>7230</v>
      </c>
      <c r="D91" s="13">
        <v>2012</v>
      </c>
      <c r="E91" s="1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V91"/>
      <c r="W91"/>
      <c r="X91" s="14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>
        <v>205</v>
      </c>
      <c r="B92" t="s">
        <v>162</v>
      </c>
      <c r="C92" s="13">
        <v>7230</v>
      </c>
      <c r="D92" s="13">
        <v>2012</v>
      </c>
      <c r="E92" s="1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V92"/>
      <c r="W92"/>
      <c r="X92" s="14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>
        <v>206</v>
      </c>
      <c r="B93" t="s">
        <v>163</v>
      </c>
      <c r="C93" s="13">
        <v>7230</v>
      </c>
      <c r="D93" s="13">
        <v>2012</v>
      </c>
      <c r="E93" s="14">
        <v>12.67</v>
      </c>
      <c r="F93" s="15">
        <v>12041</v>
      </c>
      <c r="G93" s="15">
        <v>1215798</v>
      </c>
      <c r="H93" s="15">
        <v>322427</v>
      </c>
      <c r="I93" s="15">
        <v>541933</v>
      </c>
      <c r="J93" s="15">
        <v>108341</v>
      </c>
      <c r="K93" s="15">
        <v>0</v>
      </c>
      <c r="L93" s="15">
        <v>21887</v>
      </c>
      <c r="M93" s="15">
        <v>0</v>
      </c>
      <c r="N93" s="15">
        <v>135089</v>
      </c>
      <c r="O93" s="15">
        <v>7409</v>
      </c>
      <c r="P93" s="15">
        <v>0</v>
      </c>
      <c r="Q93" s="15">
        <v>2352884</v>
      </c>
      <c r="R93" s="15">
        <v>1949088</v>
      </c>
      <c r="S93" s="15">
        <v>8983311</v>
      </c>
      <c r="T93" s="15">
        <v>378367</v>
      </c>
      <c r="V93"/>
      <c r="W93"/>
      <c r="X93" s="14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>
        <v>207</v>
      </c>
      <c r="B94" t="s">
        <v>103</v>
      </c>
      <c r="C94" s="13">
        <v>7230</v>
      </c>
      <c r="D94" s="13">
        <v>2012</v>
      </c>
      <c r="E94" s="14">
        <v>40.49</v>
      </c>
      <c r="F94" s="15">
        <v>29727</v>
      </c>
      <c r="G94" s="15">
        <v>3125855</v>
      </c>
      <c r="H94" s="15">
        <v>723794</v>
      </c>
      <c r="I94" s="15">
        <v>3640471</v>
      </c>
      <c r="J94" s="15">
        <v>408012</v>
      </c>
      <c r="K94" s="15">
        <v>0</v>
      </c>
      <c r="L94" s="15">
        <v>46536</v>
      </c>
      <c r="M94" s="15">
        <v>0</v>
      </c>
      <c r="N94" s="15">
        <v>183664</v>
      </c>
      <c r="O94" s="15">
        <v>26686</v>
      </c>
      <c r="P94" s="15">
        <v>0</v>
      </c>
      <c r="Q94" s="15">
        <v>8155018</v>
      </c>
      <c r="R94" s="15">
        <v>4445291</v>
      </c>
      <c r="S94" s="15">
        <v>60173177</v>
      </c>
      <c r="T94" s="15">
        <v>16339046</v>
      </c>
      <c r="V94"/>
      <c r="W94"/>
      <c r="X94" s="14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1">
        <v>208</v>
      </c>
      <c r="B95" s="11" t="s">
        <v>108</v>
      </c>
      <c r="C95" s="11">
        <v>7230</v>
      </c>
      <c r="D95" s="11">
        <v>2012</v>
      </c>
      <c r="E95" s="11">
        <v>69.599999999999994</v>
      </c>
      <c r="F95" s="11">
        <v>50058</v>
      </c>
      <c r="G95" s="11">
        <v>5473964</v>
      </c>
      <c r="H95" s="11">
        <v>1396285</v>
      </c>
      <c r="I95" s="11">
        <v>1231518</v>
      </c>
      <c r="J95" s="11">
        <v>889300</v>
      </c>
      <c r="K95" s="11">
        <v>0</v>
      </c>
      <c r="L95" s="11">
        <v>86876</v>
      </c>
      <c r="M95" s="11">
        <v>0</v>
      </c>
      <c r="N95" s="11">
        <v>529511</v>
      </c>
      <c r="O95" s="11">
        <v>21066</v>
      </c>
      <c r="P95" s="11">
        <v>0</v>
      </c>
      <c r="Q95" s="11">
        <v>9628520</v>
      </c>
      <c r="R95" s="11">
        <v>7116940</v>
      </c>
      <c r="S95" s="11">
        <v>67307480</v>
      </c>
      <c r="T95" s="11">
        <v>16182352</v>
      </c>
    </row>
    <row r="96" spans="1:39" x14ac:dyDescent="0.25">
      <c r="A96" s="11">
        <v>209</v>
      </c>
      <c r="B96" s="11" t="s">
        <v>164</v>
      </c>
      <c r="C96" s="11">
        <v>7230</v>
      </c>
      <c r="D96" s="11">
        <v>2012</v>
      </c>
      <c r="E96" s="11">
        <v>64.459999999999994</v>
      </c>
      <c r="F96" s="11">
        <v>22143</v>
      </c>
      <c r="G96" s="11">
        <v>4121535</v>
      </c>
      <c r="H96" s="11">
        <v>1005240</v>
      </c>
      <c r="I96" s="11">
        <v>400343</v>
      </c>
      <c r="J96" s="11">
        <v>635379</v>
      </c>
      <c r="K96" s="11">
        <v>0</v>
      </c>
      <c r="L96" s="11">
        <v>489893</v>
      </c>
      <c r="M96" s="11">
        <v>36650</v>
      </c>
      <c r="N96" s="11">
        <v>851914</v>
      </c>
      <c r="O96" s="11">
        <v>27734</v>
      </c>
      <c r="P96" s="11">
        <v>860</v>
      </c>
      <c r="Q96" s="11">
        <v>7567828</v>
      </c>
      <c r="R96" s="11">
        <v>5709271</v>
      </c>
      <c r="S96" s="11">
        <v>55584808</v>
      </c>
      <c r="T96" s="11">
        <v>17590720</v>
      </c>
    </row>
    <row r="97" spans="1:40" x14ac:dyDescent="0.25">
      <c r="A97" s="11">
        <v>210</v>
      </c>
      <c r="B97" s="11" t="s">
        <v>165</v>
      </c>
      <c r="C97" s="11">
        <v>7230</v>
      </c>
      <c r="D97" s="11">
        <v>2012</v>
      </c>
      <c r="E97" s="11">
        <v>415</v>
      </c>
      <c r="F97" s="11">
        <v>20972</v>
      </c>
      <c r="G97" s="11">
        <v>2900285</v>
      </c>
      <c r="H97" s="11">
        <v>9917</v>
      </c>
      <c r="I97" s="11">
        <v>280368</v>
      </c>
      <c r="J97" s="11">
        <v>137877</v>
      </c>
      <c r="K97" s="11">
        <v>0</v>
      </c>
      <c r="L97" s="11">
        <v>12506</v>
      </c>
      <c r="M97" s="11">
        <v>104256</v>
      </c>
      <c r="N97" s="11">
        <v>0</v>
      </c>
      <c r="O97" s="11">
        <v>31462</v>
      </c>
      <c r="P97" s="11">
        <v>473</v>
      </c>
      <c r="Q97" s="11">
        <v>3476198</v>
      </c>
      <c r="R97" s="11">
        <v>3585368</v>
      </c>
      <c r="S97" s="11">
        <v>42420985</v>
      </c>
      <c r="T97" s="11">
        <v>9273741</v>
      </c>
    </row>
    <row r="98" spans="1:40" x14ac:dyDescent="0.25">
      <c r="A98" s="11">
        <v>211</v>
      </c>
      <c r="B98" s="11" t="s">
        <v>166</v>
      </c>
      <c r="C98" s="11">
        <v>7230</v>
      </c>
      <c r="D98" s="11">
        <v>2012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3585368</v>
      </c>
      <c r="S98" s="11">
        <v>0</v>
      </c>
      <c r="T98" s="11">
        <v>0</v>
      </c>
    </row>
    <row r="99" spans="1:40" x14ac:dyDescent="0.25">
      <c r="A99" s="11">
        <v>904</v>
      </c>
      <c r="B99" s="11" t="s">
        <v>105</v>
      </c>
      <c r="C99" s="11">
        <v>7230</v>
      </c>
      <c r="D99" s="11">
        <v>2012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5369</v>
      </c>
      <c r="M99" s="11">
        <v>0</v>
      </c>
      <c r="N99" s="11">
        <v>0</v>
      </c>
      <c r="O99" s="11">
        <v>0</v>
      </c>
      <c r="P99" s="11">
        <v>0</v>
      </c>
      <c r="Q99" s="11">
        <v>5369</v>
      </c>
      <c r="R99" s="11">
        <v>682</v>
      </c>
      <c r="S99" s="11">
        <v>0</v>
      </c>
      <c r="T99" s="11">
        <v>0</v>
      </c>
    </row>
    <row r="100" spans="1:40" x14ac:dyDescent="0.25">
      <c r="A100" s="11">
        <v>915</v>
      </c>
      <c r="B100" s="11" t="s">
        <v>113</v>
      </c>
      <c r="C100" s="11">
        <v>7230</v>
      </c>
      <c r="D100" s="11">
        <v>2012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</row>
    <row r="101" spans="1:40" x14ac:dyDescent="0.25">
      <c r="A101" s="11">
        <v>919</v>
      </c>
      <c r="B101" s="11" t="s">
        <v>124</v>
      </c>
      <c r="C101" s="11">
        <v>7230</v>
      </c>
      <c r="D101" s="11">
        <v>2012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40" x14ac:dyDescent="0.25">
      <c r="A102" s="11">
        <v>921</v>
      </c>
      <c r="B102" s="11" t="s">
        <v>167</v>
      </c>
      <c r="C102" s="11">
        <v>7230</v>
      </c>
      <c r="D102" s="11">
        <v>2012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4" spans="1:40" x14ac:dyDescent="0.25">
      <c r="A104" s="12" t="s">
        <v>17</v>
      </c>
      <c r="B104" s="12" t="s">
        <v>51</v>
      </c>
      <c r="C104" s="12" t="s">
        <v>52</v>
      </c>
      <c r="D104" s="12" t="s">
        <v>53</v>
      </c>
      <c r="E104" s="12" t="s">
        <v>54</v>
      </c>
      <c r="F104" s="12" t="s">
        <v>55</v>
      </c>
      <c r="G104" s="12" t="s">
        <v>56</v>
      </c>
      <c r="H104" s="12" t="s">
        <v>57</v>
      </c>
      <c r="I104" s="12" t="s">
        <v>58</v>
      </c>
      <c r="J104" s="12" t="s">
        <v>59</v>
      </c>
      <c r="K104" s="12" t="s">
        <v>60</v>
      </c>
      <c r="L104" s="12" t="s">
        <v>61</v>
      </c>
      <c r="M104" s="12" t="s">
        <v>62</v>
      </c>
      <c r="N104" s="12" t="s">
        <v>63</v>
      </c>
      <c r="O104" s="12" t="s">
        <v>64</v>
      </c>
      <c r="P104" s="12" t="s">
        <v>65</v>
      </c>
      <c r="Q104" s="12" t="s">
        <v>66</v>
      </c>
      <c r="R104" s="12" t="s">
        <v>67</v>
      </c>
      <c r="S104" s="12" t="s">
        <v>68</v>
      </c>
      <c r="T104" s="12" t="s">
        <v>69</v>
      </c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>
        <v>1</v>
      </c>
      <c r="B105" t="s">
        <v>126</v>
      </c>
      <c r="C105" s="13">
        <v>7230</v>
      </c>
      <c r="D105" s="13">
        <v>2013</v>
      </c>
      <c r="E105" s="18">
        <v>104.32</v>
      </c>
      <c r="F105" s="19">
        <v>57842</v>
      </c>
      <c r="G105" s="19">
        <v>8475132</v>
      </c>
      <c r="H105" s="19">
        <v>1891832</v>
      </c>
      <c r="I105" s="19">
        <v>320304</v>
      </c>
      <c r="J105" s="19">
        <v>1091848</v>
      </c>
      <c r="K105" s="19">
        <v>3497</v>
      </c>
      <c r="L105" s="19">
        <v>340497</v>
      </c>
      <c r="M105" s="19">
        <v>0</v>
      </c>
      <c r="N105" s="19">
        <v>0</v>
      </c>
      <c r="O105" s="19">
        <v>84427</v>
      </c>
      <c r="P105" s="19">
        <v>77867</v>
      </c>
      <c r="Q105" s="19">
        <v>12129670</v>
      </c>
      <c r="R105" s="19">
        <v>9158984</v>
      </c>
      <c r="S105" s="19">
        <v>120231456</v>
      </c>
      <c r="T105" s="19">
        <v>33017859</v>
      </c>
      <c r="V105"/>
      <c r="W105"/>
      <c r="X105"/>
      <c r="Y105" s="14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</row>
    <row r="106" spans="1:40" x14ac:dyDescent="0.25">
      <c r="A106">
        <v>3</v>
      </c>
      <c r="B106" t="s">
        <v>127</v>
      </c>
      <c r="C106" s="13">
        <v>7230</v>
      </c>
      <c r="D106" s="13">
        <v>2013</v>
      </c>
      <c r="E106" s="21">
        <v>40.21</v>
      </c>
      <c r="F106" s="22">
        <v>18557</v>
      </c>
      <c r="G106" s="22">
        <v>3339927</v>
      </c>
      <c r="H106" s="22">
        <v>670139</v>
      </c>
      <c r="I106" s="22">
        <v>67315</v>
      </c>
      <c r="J106" s="22">
        <v>506531</v>
      </c>
      <c r="K106" s="22">
        <v>386</v>
      </c>
      <c r="L106" s="22">
        <v>139071</v>
      </c>
      <c r="M106" s="22">
        <v>0</v>
      </c>
      <c r="N106" s="22">
        <v>1051</v>
      </c>
      <c r="O106" s="22">
        <v>32235</v>
      </c>
      <c r="P106" s="22">
        <v>376</v>
      </c>
      <c r="Q106" s="22">
        <v>4756279</v>
      </c>
      <c r="R106" s="22">
        <v>3992570</v>
      </c>
      <c r="S106" s="22">
        <v>43721498</v>
      </c>
      <c r="T106" s="22">
        <v>10778785</v>
      </c>
    </row>
    <row r="107" spans="1:40" x14ac:dyDescent="0.25">
      <c r="A107">
        <v>8</v>
      </c>
      <c r="B107" t="s">
        <v>128</v>
      </c>
      <c r="C107" s="13">
        <v>7230</v>
      </c>
      <c r="D107" s="13">
        <v>2013</v>
      </c>
      <c r="E107" s="18">
        <v>17.09</v>
      </c>
      <c r="F107" s="19">
        <v>4172</v>
      </c>
      <c r="G107" s="19">
        <v>1213246</v>
      </c>
      <c r="H107" s="19">
        <v>255857</v>
      </c>
      <c r="I107" s="19">
        <v>439483</v>
      </c>
      <c r="J107" s="19">
        <v>58285</v>
      </c>
      <c r="K107" s="19">
        <v>305</v>
      </c>
      <c r="L107" s="19">
        <v>24487</v>
      </c>
      <c r="M107" s="19">
        <v>14753</v>
      </c>
      <c r="N107" s="19">
        <v>0</v>
      </c>
      <c r="O107" s="19">
        <v>10381</v>
      </c>
      <c r="P107" s="19">
        <v>0</v>
      </c>
      <c r="Q107" s="19">
        <v>2016797</v>
      </c>
      <c r="R107" s="19">
        <v>826987</v>
      </c>
      <c r="S107" s="19">
        <v>6013501</v>
      </c>
      <c r="T107" s="19">
        <v>92096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10</v>
      </c>
      <c r="B108" t="s">
        <v>96</v>
      </c>
      <c r="C108" s="13">
        <v>7230</v>
      </c>
      <c r="D108" s="13">
        <v>2013</v>
      </c>
      <c r="E108" s="18">
        <v>71.36</v>
      </c>
      <c r="F108" s="19">
        <v>23010</v>
      </c>
      <c r="G108" s="19">
        <v>9236594</v>
      </c>
      <c r="H108" s="19">
        <v>2499404</v>
      </c>
      <c r="I108" s="19">
        <v>88002</v>
      </c>
      <c r="J108" s="19">
        <v>795084</v>
      </c>
      <c r="K108" s="19">
        <v>25776</v>
      </c>
      <c r="L108" s="19">
        <v>180539</v>
      </c>
      <c r="M108" s="19">
        <v>0</v>
      </c>
      <c r="N108" s="19">
        <v>461317</v>
      </c>
      <c r="O108" s="19">
        <v>813101</v>
      </c>
      <c r="P108" s="19">
        <v>0</v>
      </c>
      <c r="Q108" s="19">
        <v>14099817</v>
      </c>
      <c r="R108" s="19">
        <v>3474839</v>
      </c>
      <c r="S108" s="19">
        <v>31656328</v>
      </c>
      <c r="T108" s="19">
        <v>7486880</v>
      </c>
    </row>
    <row r="109" spans="1:40" x14ac:dyDescent="0.25">
      <c r="A109">
        <v>14</v>
      </c>
      <c r="B109" t="s">
        <v>121</v>
      </c>
      <c r="C109" s="13">
        <v>7230</v>
      </c>
      <c r="D109" s="13">
        <v>2013</v>
      </c>
      <c r="E109" s="18">
        <v>88.36</v>
      </c>
      <c r="F109" s="19">
        <v>34825</v>
      </c>
      <c r="G109" s="19">
        <v>8344469</v>
      </c>
      <c r="H109" s="19">
        <v>2365919</v>
      </c>
      <c r="I109" s="19">
        <v>0</v>
      </c>
      <c r="J109" s="19">
        <v>1159730</v>
      </c>
      <c r="K109" s="19">
        <v>0</v>
      </c>
      <c r="L109" s="19">
        <v>456429</v>
      </c>
      <c r="M109" s="19">
        <v>0</v>
      </c>
      <c r="N109" s="19">
        <v>1342914</v>
      </c>
      <c r="O109" s="19">
        <v>43703</v>
      </c>
      <c r="P109" s="19">
        <v>0</v>
      </c>
      <c r="Q109" s="19">
        <v>13713164</v>
      </c>
      <c r="R109" s="19">
        <v>17343280</v>
      </c>
      <c r="S109" s="19">
        <v>51966141</v>
      </c>
      <c r="T109" s="19">
        <v>18385147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20</v>
      </c>
      <c r="B110" t="s">
        <v>129</v>
      </c>
      <c r="C110" s="13">
        <v>7230</v>
      </c>
      <c r="D110" s="13">
        <v>2013</v>
      </c>
      <c r="E110" s="18">
        <v>0</v>
      </c>
      <c r="F110" s="19">
        <v>34689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21</v>
      </c>
      <c r="B111" t="s">
        <v>130</v>
      </c>
      <c r="C111" s="13">
        <v>7230</v>
      </c>
      <c r="D111" s="13">
        <v>2013</v>
      </c>
      <c r="E111" s="18">
        <v>16.8</v>
      </c>
      <c r="F111" s="19">
        <v>6078</v>
      </c>
      <c r="G111" s="19">
        <v>1486845</v>
      </c>
      <c r="H111" s="19">
        <v>321366</v>
      </c>
      <c r="I111" s="19">
        <v>241225</v>
      </c>
      <c r="J111" s="19">
        <v>55112</v>
      </c>
      <c r="K111" s="19">
        <v>4172</v>
      </c>
      <c r="L111" s="19">
        <v>25223</v>
      </c>
      <c r="M111" s="19">
        <v>0</v>
      </c>
      <c r="N111" s="19">
        <v>33851</v>
      </c>
      <c r="O111" s="19">
        <v>28375</v>
      </c>
      <c r="P111" s="19">
        <v>0</v>
      </c>
      <c r="Q111" s="19">
        <v>2196169</v>
      </c>
      <c r="R111" s="19">
        <v>782950</v>
      </c>
      <c r="S111" s="19">
        <v>5257222</v>
      </c>
      <c r="T111" s="19">
        <v>107007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22</v>
      </c>
      <c r="B112" t="s">
        <v>84</v>
      </c>
      <c r="C112" s="13">
        <v>7230</v>
      </c>
      <c r="D112" s="13">
        <v>2013</v>
      </c>
      <c r="E112" s="18">
        <v>27.12</v>
      </c>
      <c r="F112" s="19">
        <v>21925</v>
      </c>
      <c r="G112" s="19">
        <v>2178021</v>
      </c>
      <c r="H112" s="19">
        <v>666081</v>
      </c>
      <c r="I112" s="19">
        <v>2692963</v>
      </c>
      <c r="J112" s="19">
        <v>211177</v>
      </c>
      <c r="K112" s="19">
        <v>1695</v>
      </c>
      <c r="L112" s="19">
        <v>11662</v>
      </c>
      <c r="M112" s="19">
        <v>0</v>
      </c>
      <c r="N112" s="19">
        <v>89222</v>
      </c>
      <c r="O112" s="19">
        <v>35535</v>
      </c>
      <c r="P112" s="19">
        <v>166659</v>
      </c>
      <c r="Q112" s="19">
        <v>5719697</v>
      </c>
      <c r="R112" s="19">
        <v>3300739</v>
      </c>
      <c r="S112" s="19">
        <v>35373443</v>
      </c>
      <c r="T112" s="19">
        <v>981321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23</v>
      </c>
      <c r="B113" t="s">
        <v>131</v>
      </c>
      <c r="C113" s="13">
        <v>7230</v>
      </c>
      <c r="D113" s="13">
        <v>2013</v>
      </c>
      <c r="E113" s="18">
        <v>9.07</v>
      </c>
      <c r="F113" s="19">
        <v>6925</v>
      </c>
      <c r="G113" s="19">
        <v>781981</v>
      </c>
      <c r="H113" s="19">
        <v>185102</v>
      </c>
      <c r="I113" s="19">
        <v>457080</v>
      </c>
      <c r="J113" s="19">
        <v>10960</v>
      </c>
      <c r="K113" s="19">
        <v>0</v>
      </c>
      <c r="L113" s="19">
        <v>13427</v>
      </c>
      <c r="M113" s="19">
        <v>0</v>
      </c>
      <c r="N113" s="19">
        <v>15777</v>
      </c>
      <c r="O113" s="19">
        <v>13353</v>
      </c>
      <c r="P113" s="19">
        <v>0</v>
      </c>
      <c r="Q113" s="19">
        <v>1477680</v>
      </c>
      <c r="R113" s="19">
        <v>647450</v>
      </c>
      <c r="S113" s="19">
        <v>3324102</v>
      </c>
      <c r="T113" s="19">
        <v>38951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26</v>
      </c>
      <c r="B114" t="s">
        <v>132</v>
      </c>
      <c r="C114" s="13">
        <v>7230</v>
      </c>
      <c r="D114" s="13">
        <v>2013</v>
      </c>
      <c r="E114" s="18">
        <v>74.53</v>
      </c>
      <c r="F114" s="19">
        <v>50073</v>
      </c>
      <c r="G114" s="19">
        <v>5973228</v>
      </c>
      <c r="H114" s="19">
        <v>2006153</v>
      </c>
      <c r="I114" s="19">
        <v>0</v>
      </c>
      <c r="J114" s="19">
        <v>679415</v>
      </c>
      <c r="K114" s="19">
        <v>5</v>
      </c>
      <c r="L114" s="19">
        <v>449799</v>
      </c>
      <c r="M114" s="19">
        <v>2673</v>
      </c>
      <c r="N114" s="19">
        <v>404328</v>
      </c>
      <c r="O114" s="19">
        <v>43655</v>
      </c>
      <c r="P114" s="19">
        <v>11921</v>
      </c>
      <c r="Q114" s="19">
        <v>9547335</v>
      </c>
      <c r="R114" s="19">
        <v>5804605</v>
      </c>
      <c r="S114" s="19">
        <v>62134412</v>
      </c>
      <c r="T114" s="19">
        <v>16196878</v>
      </c>
    </row>
    <row r="115" spans="1:40" x14ac:dyDescent="0.25">
      <c r="A115">
        <v>29</v>
      </c>
      <c r="B115" t="s">
        <v>80</v>
      </c>
      <c r="C115" s="13">
        <v>7230</v>
      </c>
      <c r="D115" s="13">
        <v>2013</v>
      </c>
      <c r="E115" s="18">
        <v>169.55</v>
      </c>
      <c r="F115" s="19">
        <v>66285</v>
      </c>
      <c r="G115" s="19">
        <v>16911319</v>
      </c>
      <c r="H115" s="19">
        <v>5151971</v>
      </c>
      <c r="I115" s="19">
        <v>0</v>
      </c>
      <c r="J115" s="19">
        <v>3224785</v>
      </c>
      <c r="K115" s="19">
        <v>8561</v>
      </c>
      <c r="L115" s="19">
        <v>354569</v>
      </c>
      <c r="M115" s="19">
        <v>66</v>
      </c>
      <c r="N115" s="19">
        <v>330347</v>
      </c>
      <c r="O115" s="19">
        <v>10608</v>
      </c>
      <c r="P115" s="19">
        <v>632371</v>
      </c>
      <c r="Q115" s="19">
        <v>25359855</v>
      </c>
      <c r="R115" s="19">
        <v>28719451</v>
      </c>
      <c r="S115" s="19">
        <v>201369950</v>
      </c>
      <c r="T115" s="19">
        <v>72202577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32</v>
      </c>
      <c r="B116" t="s">
        <v>133</v>
      </c>
      <c r="C116" s="13">
        <v>7230</v>
      </c>
      <c r="D116" s="13">
        <v>2013</v>
      </c>
      <c r="E116" s="18">
        <v>125.65</v>
      </c>
      <c r="F116" s="19">
        <v>50107</v>
      </c>
      <c r="G116" s="19">
        <v>8033829</v>
      </c>
      <c r="H116" s="19">
        <v>2396368</v>
      </c>
      <c r="I116" s="19">
        <v>3475532</v>
      </c>
      <c r="J116" s="19">
        <v>1818804</v>
      </c>
      <c r="K116" s="19">
        <v>712</v>
      </c>
      <c r="L116" s="19">
        <v>677628</v>
      </c>
      <c r="M116" s="19">
        <v>42607</v>
      </c>
      <c r="N116" s="19">
        <v>233007</v>
      </c>
      <c r="O116" s="19">
        <v>55883</v>
      </c>
      <c r="P116" s="19">
        <v>0</v>
      </c>
      <c r="Q116" s="19">
        <v>16734370</v>
      </c>
      <c r="R116" s="19">
        <v>9935961</v>
      </c>
      <c r="S116" s="19">
        <v>128732431</v>
      </c>
      <c r="T116" s="19">
        <v>54678647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35</v>
      </c>
      <c r="B117" t="s">
        <v>134</v>
      </c>
      <c r="C117" s="13">
        <v>7230</v>
      </c>
      <c r="D117" s="13">
        <v>2013</v>
      </c>
      <c r="E117" s="18">
        <v>23.61</v>
      </c>
      <c r="F117" s="19">
        <v>13461</v>
      </c>
      <c r="G117" s="19">
        <v>1918125</v>
      </c>
      <c r="H117" s="19">
        <v>480809</v>
      </c>
      <c r="I117" s="19">
        <v>32795</v>
      </c>
      <c r="J117" s="19">
        <v>209381</v>
      </c>
      <c r="K117" s="19">
        <v>330</v>
      </c>
      <c r="L117" s="19">
        <v>9182</v>
      </c>
      <c r="M117" s="19">
        <v>17258</v>
      </c>
      <c r="N117" s="19">
        <v>411775</v>
      </c>
      <c r="O117" s="19">
        <v>-1664</v>
      </c>
      <c r="P117" s="19">
        <v>13248</v>
      </c>
      <c r="Q117" s="19">
        <v>3064743</v>
      </c>
      <c r="R117" s="19">
        <v>2908309</v>
      </c>
      <c r="S117" s="19">
        <v>25790278</v>
      </c>
      <c r="T117" s="19">
        <v>1906872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37</v>
      </c>
      <c r="B118" t="s">
        <v>135</v>
      </c>
      <c r="C118" s="13">
        <v>7230</v>
      </c>
      <c r="D118" s="13">
        <v>2013</v>
      </c>
      <c r="E118" s="21">
        <v>47.41</v>
      </c>
      <c r="F118" s="23">
        <v>30705</v>
      </c>
      <c r="G118" s="23">
        <v>3294881</v>
      </c>
      <c r="H118" s="23">
        <v>853788</v>
      </c>
      <c r="I118" s="23">
        <v>1960151</v>
      </c>
      <c r="J118" s="23">
        <v>441999</v>
      </c>
      <c r="K118" s="23">
        <v>0</v>
      </c>
      <c r="L118" s="23">
        <v>22633</v>
      </c>
      <c r="M118" s="23">
        <v>3538</v>
      </c>
      <c r="N118" s="23">
        <v>206773</v>
      </c>
      <c r="O118" s="23">
        <v>83094</v>
      </c>
      <c r="P118" s="23">
        <v>93473</v>
      </c>
      <c r="Q118" s="23">
        <v>6773384</v>
      </c>
      <c r="R118" s="23">
        <v>3798422</v>
      </c>
      <c r="S118" s="23">
        <v>40637848</v>
      </c>
      <c r="T118" s="23">
        <v>10070307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38</v>
      </c>
      <c r="B119" t="s">
        <v>110</v>
      </c>
      <c r="C119" s="13">
        <v>7230</v>
      </c>
      <c r="D119" s="13">
        <v>2013</v>
      </c>
      <c r="E119" s="18">
        <v>36.799999999999997</v>
      </c>
      <c r="F119" s="19">
        <v>26533</v>
      </c>
      <c r="G119" s="19">
        <v>2867724</v>
      </c>
      <c r="H119" s="19">
        <v>815907</v>
      </c>
      <c r="I119" s="19">
        <v>2688750</v>
      </c>
      <c r="J119" s="19">
        <v>371783</v>
      </c>
      <c r="K119" s="19">
        <v>0</v>
      </c>
      <c r="L119" s="19">
        <v>311011</v>
      </c>
      <c r="M119" s="19">
        <v>165</v>
      </c>
      <c r="N119" s="19">
        <v>173648</v>
      </c>
      <c r="O119" s="19">
        <v>90357</v>
      </c>
      <c r="P119" s="19">
        <v>12282</v>
      </c>
      <c r="Q119" s="19">
        <v>7307063</v>
      </c>
      <c r="R119" s="19">
        <v>2049011</v>
      </c>
      <c r="S119" s="19">
        <v>17580461</v>
      </c>
      <c r="T119" s="19">
        <v>2846897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39</v>
      </c>
      <c r="B120" t="s">
        <v>136</v>
      </c>
      <c r="C120" s="13">
        <v>7230</v>
      </c>
      <c r="D120" s="13">
        <v>2013</v>
      </c>
      <c r="E120" s="18">
        <v>44.85</v>
      </c>
      <c r="F120" s="19">
        <v>30236</v>
      </c>
      <c r="G120" s="19">
        <v>5344771</v>
      </c>
      <c r="H120" s="19">
        <v>1285600</v>
      </c>
      <c r="I120" s="19">
        <v>564521</v>
      </c>
      <c r="J120" s="19">
        <v>528179</v>
      </c>
      <c r="K120" s="19">
        <v>6623</v>
      </c>
      <c r="L120" s="19">
        <v>332781</v>
      </c>
      <c r="M120" s="19">
        <v>26170</v>
      </c>
      <c r="N120" s="19">
        <v>148272</v>
      </c>
      <c r="O120" s="19">
        <v>23741</v>
      </c>
      <c r="P120" s="19">
        <v>54039</v>
      </c>
      <c r="Q120" s="19">
        <v>8206619</v>
      </c>
      <c r="R120" s="19">
        <v>2688551</v>
      </c>
      <c r="S120" s="19">
        <v>39284600</v>
      </c>
      <c r="T120" s="19">
        <v>11316927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43</v>
      </c>
      <c r="B121" t="s">
        <v>97</v>
      </c>
      <c r="C121" s="13">
        <v>7230</v>
      </c>
      <c r="D121" s="13">
        <v>2013</v>
      </c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45</v>
      </c>
      <c r="B122" t="s">
        <v>74</v>
      </c>
      <c r="C122" s="13">
        <v>7230</v>
      </c>
      <c r="D122" s="13">
        <v>2013</v>
      </c>
      <c r="E122" s="18">
        <v>6.38</v>
      </c>
      <c r="F122" s="19">
        <v>4278</v>
      </c>
      <c r="G122" s="19">
        <v>329584</v>
      </c>
      <c r="H122" s="19">
        <v>91774</v>
      </c>
      <c r="I122" s="19">
        <v>1063902</v>
      </c>
      <c r="J122" s="19">
        <v>36734</v>
      </c>
      <c r="K122" s="19">
        <v>0</v>
      </c>
      <c r="L122" s="19">
        <v>2901</v>
      </c>
      <c r="M122" s="19">
        <v>98</v>
      </c>
      <c r="N122" s="19">
        <v>35031</v>
      </c>
      <c r="O122" s="19">
        <v>3424</v>
      </c>
      <c r="P122" s="19">
        <v>0</v>
      </c>
      <c r="Q122" s="19">
        <v>1563448</v>
      </c>
      <c r="R122" s="19">
        <v>528320</v>
      </c>
      <c r="S122" s="19">
        <v>3117414</v>
      </c>
      <c r="T122" s="19">
        <v>67884</v>
      </c>
    </row>
    <row r="123" spans="1:40" x14ac:dyDescent="0.25">
      <c r="A123">
        <v>46</v>
      </c>
      <c r="B123" t="s">
        <v>137</v>
      </c>
      <c r="C123" s="13">
        <v>7230</v>
      </c>
      <c r="D123" s="13">
        <v>2013</v>
      </c>
      <c r="E123" s="18">
        <v>19.87</v>
      </c>
      <c r="F123" s="19">
        <v>8004</v>
      </c>
      <c r="G123" s="19">
        <v>2690133</v>
      </c>
      <c r="H123" s="19">
        <v>539200</v>
      </c>
      <c r="I123" s="19">
        <v>645483</v>
      </c>
      <c r="J123" s="19">
        <v>68089</v>
      </c>
      <c r="K123" s="19">
        <v>0</v>
      </c>
      <c r="L123" s="19">
        <v>15222</v>
      </c>
      <c r="M123" s="19">
        <v>15329</v>
      </c>
      <c r="N123" s="19">
        <v>50736</v>
      </c>
      <c r="O123" s="19">
        <v>14190</v>
      </c>
      <c r="P123" s="19">
        <v>0</v>
      </c>
      <c r="Q123" s="19">
        <v>4038382</v>
      </c>
      <c r="R123" s="19">
        <v>1225091</v>
      </c>
      <c r="S123" s="19">
        <v>8436622</v>
      </c>
      <c r="T123" s="19">
        <v>323810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50</v>
      </c>
      <c r="B124" t="s">
        <v>138</v>
      </c>
      <c r="C124" s="13">
        <v>7230</v>
      </c>
      <c r="D124" s="13">
        <v>2013</v>
      </c>
      <c r="E124" s="18">
        <v>24.64</v>
      </c>
      <c r="F124" s="19">
        <v>19217</v>
      </c>
      <c r="G124" s="19">
        <v>1842154</v>
      </c>
      <c r="H124" s="19">
        <v>541154</v>
      </c>
      <c r="I124" s="19">
        <v>3430722</v>
      </c>
      <c r="J124" s="19">
        <v>218474</v>
      </c>
      <c r="K124" s="19">
        <v>0</v>
      </c>
      <c r="L124" s="19">
        <v>152894</v>
      </c>
      <c r="M124" s="19">
        <v>0</v>
      </c>
      <c r="N124" s="19">
        <v>295133</v>
      </c>
      <c r="O124" s="19">
        <v>6629</v>
      </c>
      <c r="P124" s="19">
        <v>21446</v>
      </c>
      <c r="Q124" s="19">
        <v>6465714</v>
      </c>
      <c r="R124" s="19">
        <v>2914970</v>
      </c>
      <c r="S124" s="19">
        <v>22387061</v>
      </c>
      <c r="T124" s="19">
        <v>3631711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54</v>
      </c>
      <c r="B125" t="s">
        <v>77</v>
      </c>
      <c r="C125" s="13">
        <v>7230</v>
      </c>
      <c r="D125" s="13">
        <v>2013</v>
      </c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40" x14ac:dyDescent="0.25">
      <c r="A126">
        <v>56</v>
      </c>
      <c r="B126" t="s">
        <v>100</v>
      </c>
      <c r="C126" s="13">
        <v>7230</v>
      </c>
      <c r="D126" s="13">
        <v>2013</v>
      </c>
      <c r="E126" s="18">
        <v>7.65</v>
      </c>
      <c r="F126" s="19">
        <v>3320</v>
      </c>
      <c r="G126" s="19">
        <v>490628</v>
      </c>
      <c r="H126" s="19">
        <v>139624</v>
      </c>
      <c r="I126" s="19">
        <v>775530</v>
      </c>
      <c r="J126" s="19">
        <v>41748</v>
      </c>
      <c r="K126" s="19">
        <v>0</v>
      </c>
      <c r="L126" s="19">
        <v>15173</v>
      </c>
      <c r="M126" s="19">
        <v>0</v>
      </c>
      <c r="N126" s="19">
        <v>32764</v>
      </c>
      <c r="O126" s="19">
        <v>7996</v>
      </c>
      <c r="P126" s="19">
        <v>0</v>
      </c>
      <c r="Q126" s="19">
        <v>1503463</v>
      </c>
      <c r="R126" s="19">
        <v>677420</v>
      </c>
      <c r="S126" s="19">
        <v>3835968</v>
      </c>
      <c r="T126" s="19">
        <v>56133</v>
      </c>
    </row>
    <row r="127" spans="1:40" x14ac:dyDescent="0.25">
      <c r="A127">
        <v>58</v>
      </c>
      <c r="B127" t="s">
        <v>101</v>
      </c>
      <c r="C127" s="13">
        <v>7230</v>
      </c>
      <c r="D127" s="13">
        <v>2013</v>
      </c>
      <c r="E127" s="18">
        <v>75.27</v>
      </c>
      <c r="F127" s="19">
        <v>70630</v>
      </c>
      <c r="G127" s="19">
        <v>5137885</v>
      </c>
      <c r="H127" s="19">
        <v>1473506</v>
      </c>
      <c r="I127" s="19">
        <v>18581535</v>
      </c>
      <c r="J127" s="19">
        <v>452395</v>
      </c>
      <c r="K127" s="19">
        <v>0</v>
      </c>
      <c r="L127" s="19">
        <v>699390</v>
      </c>
      <c r="M127" s="19">
        <v>0</v>
      </c>
      <c r="N127" s="19">
        <v>434984</v>
      </c>
      <c r="O127" s="19">
        <v>9730</v>
      </c>
      <c r="P127" s="19">
        <v>1578</v>
      </c>
      <c r="Q127" s="19">
        <v>26787847</v>
      </c>
      <c r="R127" s="19">
        <v>5880516</v>
      </c>
      <c r="S127" s="19">
        <v>62533305</v>
      </c>
      <c r="T127" s="19">
        <v>9267544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63</v>
      </c>
      <c r="B128" t="s">
        <v>79</v>
      </c>
      <c r="C128" s="13">
        <v>7230</v>
      </c>
      <c r="D128" s="13">
        <v>2013</v>
      </c>
      <c r="E128" s="18">
        <v>48.61</v>
      </c>
      <c r="F128" s="19">
        <v>30140</v>
      </c>
      <c r="G128" s="19">
        <v>3164232</v>
      </c>
      <c r="H128" s="19">
        <v>1263598</v>
      </c>
      <c r="I128" s="19">
        <v>6090104</v>
      </c>
      <c r="J128" s="19">
        <v>655354</v>
      </c>
      <c r="K128" s="19">
        <v>0</v>
      </c>
      <c r="L128" s="19">
        <v>566183</v>
      </c>
      <c r="M128" s="19">
        <v>650</v>
      </c>
      <c r="N128" s="19">
        <v>156526</v>
      </c>
      <c r="O128" s="19">
        <v>10910</v>
      </c>
      <c r="P128" s="19">
        <v>0</v>
      </c>
      <c r="Q128" s="19">
        <v>11907557</v>
      </c>
      <c r="R128" s="19">
        <v>4394453</v>
      </c>
      <c r="S128" s="19">
        <v>66022696</v>
      </c>
      <c r="T128" s="19">
        <v>10617134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78</v>
      </c>
      <c r="B129" t="s">
        <v>139</v>
      </c>
      <c r="C129" s="13">
        <v>7230</v>
      </c>
      <c r="D129" s="13">
        <v>2013</v>
      </c>
      <c r="E129" s="18">
        <v>21.56</v>
      </c>
      <c r="F129" s="19">
        <v>15433</v>
      </c>
      <c r="G129" s="19">
        <v>1797739</v>
      </c>
      <c r="H129" s="19">
        <v>457944</v>
      </c>
      <c r="I129" s="19">
        <v>1886921</v>
      </c>
      <c r="J129" s="19">
        <v>195776</v>
      </c>
      <c r="K129" s="19">
        <v>0</v>
      </c>
      <c r="L129" s="19">
        <v>30239</v>
      </c>
      <c r="M129" s="19">
        <v>13170</v>
      </c>
      <c r="N129" s="19">
        <v>114474</v>
      </c>
      <c r="O129" s="19">
        <v>7142</v>
      </c>
      <c r="P129" s="19">
        <v>0</v>
      </c>
      <c r="Q129" s="19">
        <v>4503405</v>
      </c>
      <c r="R129" s="19">
        <v>2112315</v>
      </c>
      <c r="S129" s="19">
        <v>20834373</v>
      </c>
      <c r="T129" s="19">
        <v>3204337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79</v>
      </c>
      <c r="B130" t="s">
        <v>88</v>
      </c>
      <c r="C130" s="13">
        <v>7230</v>
      </c>
      <c r="D130" s="13">
        <v>2013</v>
      </c>
      <c r="E130" s="18">
        <v>8.9</v>
      </c>
      <c r="F130" s="19">
        <v>0</v>
      </c>
      <c r="G130" s="19">
        <v>593835</v>
      </c>
      <c r="H130" s="19">
        <v>168199</v>
      </c>
      <c r="I130" s="19">
        <v>859808</v>
      </c>
      <c r="J130" s="19">
        <v>54439</v>
      </c>
      <c r="K130" s="19">
        <v>0</v>
      </c>
      <c r="L130" s="19">
        <v>350</v>
      </c>
      <c r="M130" s="19">
        <v>497</v>
      </c>
      <c r="N130" s="19">
        <v>8626</v>
      </c>
      <c r="O130" s="19">
        <v>6287</v>
      </c>
      <c r="P130" s="19">
        <v>0</v>
      </c>
      <c r="Q130" s="19">
        <v>1692041</v>
      </c>
      <c r="R130" s="19">
        <v>634637</v>
      </c>
      <c r="S130" s="19">
        <v>2743793</v>
      </c>
      <c r="T130" s="19">
        <v>62221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80</v>
      </c>
      <c r="B131" t="s">
        <v>140</v>
      </c>
      <c r="C131" s="13">
        <v>7230</v>
      </c>
      <c r="D131" s="13">
        <v>2013</v>
      </c>
      <c r="E131" s="21">
        <v>0.37</v>
      </c>
      <c r="F131" s="22">
        <v>333</v>
      </c>
      <c r="G131" s="22">
        <v>159273</v>
      </c>
      <c r="H131" s="22">
        <v>41303</v>
      </c>
      <c r="I131" s="22">
        <v>166264</v>
      </c>
      <c r="J131" s="22">
        <v>7742</v>
      </c>
      <c r="K131" s="22">
        <v>0</v>
      </c>
      <c r="L131" s="22">
        <v>749</v>
      </c>
      <c r="M131" s="22">
        <v>0</v>
      </c>
      <c r="N131" s="22">
        <v>16311</v>
      </c>
      <c r="O131" s="22">
        <v>1724</v>
      </c>
      <c r="P131" s="22">
        <v>0</v>
      </c>
      <c r="Q131" s="22">
        <v>393366</v>
      </c>
      <c r="R131" s="22">
        <v>126427</v>
      </c>
      <c r="S131" s="22">
        <v>253483</v>
      </c>
      <c r="T131" s="22">
        <v>0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81</v>
      </c>
      <c r="B132" t="s">
        <v>141</v>
      </c>
      <c r="C132" s="13">
        <v>7230</v>
      </c>
      <c r="D132" s="13">
        <v>2013</v>
      </c>
      <c r="E132" s="18">
        <v>137.88999999999999</v>
      </c>
      <c r="F132" s="19">
        <v>67400</v>
      </c>
      <c r="G132" s="19">
        <v>10315343</v>
      </c>
      <c r="H132" s="19">
        <v>2578225</v>
      </c>
      <c r="I132" s="19">
        <v>663943</v>
      </c>
      <c r="J132" s="19">
        <v>1774935</v>
      </c>
      <c r="K132" s="19">
        <v>2106</v>
      </c>
      <c r="L132" s="19">
        <v>66986</v>
      </c>
      <c r="M132" s="19">
        <v>348</v>
      </c>
      <c r="N132" s="19">
        <v>1386628</v>
      </c>
      <c r="O132" s="19">
        <v>31093</v>
      </c>
      <c r="P132" s="19">
        <v>18935</v>
      </c>
      <c r="Q132" s="19">
        <v>16800672</v>
      </c>
      <c r="R132" s="19">
        <v>13543827</v>
      </c>
      <c r="S132" s="19">
        <v>250431207</v>
      </c>
      <c r="T132" s="19">
        <v>104024113</v>
      </c>
    </row>
    <row r="133" spans="1:40" x14ac:dyDescent="0.25">
      <c r="A133">
        <v>82</v>
      </c>
      <c r="B133" t="s">
        <v>78</v>
      </c>
      <c r="C133" s="13">
        <v>7230</v>
      </c>
      <c r="D133" s="13">
        <v>2013</v>
      </c>
      <c r="E133" s="18">
        <v>2.92</v>
      </c>
      <c r="F133" s="19">
        <v>530</v>
      </c>
      <c r="G133" s="19">
        <v>261242</v>
      </c>
      <c r="H133" s="19">
        <v>82116</v>
      </c>
      <c r="I133" s="19">
        <v>0</v>
      </c>
      <c r="J133" s="19">
        <v>11634</v>
      </c>
      <c r="K133" s="19">
        <v>680</v>
      </c>
      <c r="L133" s="19">
        <v>0</v>
      </c>
      <c r="M133" s="19">
        <v>1040</v>
      </c>
      <c r="N133" s="19">
        <v>3854</v>
      </c>
      <c r="O133" s="19">
        <v>10898</v>
      </c>
      <c r="P133" s="19">
        <v>0</v>
      </c>
      <c r="Q133" s="19">
        <v>371464</v>
      </c>
      <c r="R133" s="19">
        <v>171858</v>
      </c>
      <c r="S133" s="19">
        <v>916744</v>
      </c>
      <c r="T133" s="19">
        <v>345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84</v>
      </c>
      <c r="B134" t="s">
        <v>117</v>
      </c>
      <c r="C134" s="13">
        <v>7230</v>
      </c>
      <c r="D134" s="13">
        <v>2013</v>
      </c>
      <c r="E134" s="18">
        <v>138.63999999999999</v>
      </c>
      <c r="F134" s="19">
        <v>91784</v>
      </c>
      <c r="G134" s="19">
        <v>11567034</v>
      </c>
      <c r="H134" s="19">
        <v>3180973</v>
      </c>
      <c r="I134" s="19">
        <v>0</v>
      </c>
      <c r="J134" s="19">
        <v>2413839</v>
      </c>
      <c r="K134" s="19">
        <v>2106</v>
      </c>
      <c r="L134" s="19">
        <v>236366</v>
      </c>
      <c r="M134" s="19">
        <v>37586</v>
      </c>
      <c r="N134" s="19">
        <v>2223582</v>
      </c>
      <c r="O134" s="19">
        <v>67040</v>
      </c>
      <c r="P134" s="19">
        <v>0</v>
      </c>
      <c r="Q134" s="19">
        <v>19728526</v>
      </c>
      <c r="R134" s="19">
        <v>17161759</v>
      </c>
      <c r="S134" s="19">
        <v>185417374</v>
      </c>
      <c r="T134" s="19">
        <v>61553275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85</v>
      </c>
      <c r="B135" t="s">
        <v>142</v>
      </c>
      <c r="C135" s="13">
        <v>7230</v>
      </c>
      <c r="D135" s="13">
        <v>2013</v>
      </c>
      <c r="E135" s="18">
        <v>20.25</v>
      </c>
      <c r="F135" s="19">
        <v>9140</v>
      </c>
      <c r="G135" s="19">
        <v>1850097</v>
      </c>
      <c r="H135" s="19">
        <v>466588</v>
      </c>
      <c r="I135" s="19">
        <v>1575102</v>
      </c>
      <c r="J135" s="19">
        <v>183187</v>
      </c>
      <c r="K135" s="19">
        <v>0</v>
      </c>
      <c r="L135" s="19">
        <v>101841</v>
      </c>
      <c r="M135" s="19">
        <v>1481</v>
      </c>
      <c r="N135" s="19">
        <v>153060</v>
      </c>
      <c r="O135" s="19">
        <v>66849</v>
      </c>
      <c r="P135" s="19">
        <v>0</v>
      </c>
      <c r="Q135" s="19">
        <v>4398205</v>
      </c>
      <c r="R135" s="19">
        <v>1928154</v>
      </c>
      <c r="S135" s="19">
        <v>18068586</v>
      </c>
      <c r="T135" s="19">
        <v>1578383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96</v>
      </c>
      <c r="B136" t="s">
        <v>92</v>
      </c>
      <c r="C136" s="13">
        <v>7230</v>
      </c>
      <c r="D136" s="13">
        <v>2013</v>
      </c>
      <c r="E136" s="18">
        <v>0</v>
      </c>
      <c r="F136" s="19">
        <v>3619</v>
      </c>
      <c r="G136" s="19">
        <v>1252541</v>
      </c>
      <c r="H136" s="19">
        <v>329624</v>
      </c>
      <c r="I136" s="19">
        <v>185626</v>
      </c>
      <c r="J136" s="19">
        <v>42153</v>
      </c>
      <c r="K136" s="19">
        <v>424</v>
      </c>
      <c r="L136" s="19">
        <v>3408</v>
      </c>
      <c r="M136" s="19">
        <v>0</v>
      </c>
      <c r="N136" s="19">
        <v>133722</v>
      </c>
      <c r="O136" s="19">
        <v>10352</v>
      </c>
      <c r="P136" s="19">
        <v>0</v>
      </c>
      <c r="Q136" s="19">
        <v>1957850</v>
      </c>
      <c r="R136" s="19">
        <v>842715</v>
      </c>
      <c r="S136" s="19">
        <v>3933772</v>
      </c>
      <c r="T136" s="19">
        <v>65740</v>
      </c>
    </row>
    <row r="137" spans="1:40" x14ac:dyDescent="0.25">
      <c r="A137">
        <v>102</v>
      </c>
      <c r="B137" t="s">
        <v>122</v>
      </c>
      <c r="C137" s="13">
        <v>7230</v>
      </c>
      <c r="D137" s="13">
        <v>2013</v>
      </c>
      <c r="E137" s="18">
        <v>35.6</v>
      </c>
      <c r="F137" s="19">
        <v>30856</v>
      </c>
      <c r="G137" s="19">
        <v>2674129</v>
      </c>
      <c r="H137" s="19">
        <v>655962</v>
      </c>
      <c r="I137" s="19">
        <v>0</v>
      </c>
      <c r="J137" s="19">
        <v>160568</v>
      </c>
      <c r="K137" s="19">
        <v>0</v>
      </c>
      <c r="L137" s="19">
        <v>1536802</v>
      </c>
      <c r="M137" s="19">
        <v>0</v>
      </c>
      <c r="N137" s="19">
        <v>207667</v>
      </c>
      <c r="O137" s="19">
        <v>19520</v>
      </c>
      <c r="P137" s="19">
        <v>0</v>
      </c>
      <c r="Q137" s="19">
        <v>5254648</v>
      </c>
      <c r="R137" s="19">
        <v>3349503</v>
      </c>
      <c r="S137" s="19">
        <v>48656500</v>
      </c>
      <c r="T137" s="19">
        <v>11629874</v>
      </c>
    </row>
    <row r="138" spans="1:40" x14ac:dyDescent="0.25">
      <c r="A138">
        <v>104</v>
      </c>
      <c r="B138" t="s">
        <v>95</v>
      </c>
      <c r="C138" s="13">
        <v>7230</v>
      </c>
      <c r="D138" s="13">
        <v>2013</v>
      </c>
      <c r="E138" s="18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106</v>
      </c>
      <c r="B139" t="s">
        <v>72</v>
      </c>
      <c r="C139" s="13">
        <v>7230</v>
      </c>
      <c r="D139" s="13">
        <v>2013</v>
      </c>
      <c r="E139" s="18">
        <v>24.91</v>
      </c>
      <c r="F139" s="19">
        <v>17517</v>
      </c>
      <c r="G139" s="19">
        <v>1987487</v>
      </c>
      <c r="H139" s="19">
        <v>466983</v>
      </c>
      <c r="I139" s="19">
        <v>248077</v>
      </c>
      <c r="J139" s="19">
        <v>209984</v>
      </c>
      <c r="K139" s="19">
        <v>0</v>
      </c>
      <c r="L139" s="19">
        <v>166842</v>
      </c>
      <c r="M139" s="19">
        <v>5158</v>
      </c>
      <c r="N139" s="19">
        <v>415777</v>
      </c>
      <c r="O139" s="19">
        <v>17705</v>
      </c>
      <c r="P139" s="19">
        <v>0</v>
      </c>
      <c r="Q139" s="19">
        <v>3518013</v>
      </c>
      <c r="R139" s="19">
        <v>2658094</v>
      </c>
      <c r="S139" s="19">
        <v>15699467</v>
      </c>
      <c r="T139" s="19">
        <v>1945967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107</v>
      </c>
      <c r="B140" t="s">
        <v>87</v>
      </c>
      <c r="C140" s="13">
        <v>7230</v>
      </c>
      <c r="D140" s="13">
        <v>2013</v>
      </c>
      <c r="E140" s="18">
        <v>7.24</v>
      </c>
      <c r="F140" s="19">
        <v>3738</v>
      </c>
      <c r="G140" s="19">
        <v>430160</v>
      </c>
      <c r="H140" s="19">
        <v>104579</v>
      </c>
      <c r="I140" s="19">
        <v>1305917</v>
      </c>
      <c r="J140" s="19">
        <v>35006</v>
      </c>
      <c r="K140" s="19">
        <v>0</v>
      </c>
      <c r="L140" s="19">
        <v>117188</v>
      </c>
      <c r="M140" s="19">
        <v>1451</v>
      </c>
      <c r="N140" s="19">
        <v>44968</v>
      </c>
      <c r="O140" s="19">
        <v>9198</v>
      </c>
      <c r="P140" s="19">
        <v>0</v>
      </c>
      <c r="Q140" s="19">
        <v>2048467</v>
      </c>
      <c r="R140" s="19">
        <v>947636</v>
      </c>
      <c r="S140" s="19">
        <v>6839028</v>
      </c>
      <c r="T140" s="19">
        <v>37540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108</v>
      </c>
      <c r="B141" t="s">
        <v>94</v>
      </c>
      <c r="C141" s="13">
        <v>7230</v>
      </c>
      <c r="D141" s="13">
        <v>2013</v>
      </c>
      <c r="E141" s="18">
        <v>26.62</v>
      </c>
      <c r="F141" s="19">
        <v>16383</v>
      </c>
      <c r="G141" s="19">
        <v>1370929</v>
      </c>
      <c r="H141" s="19">
        <v>264700</v>
      </c>
      <c r="I141" s="19">
        <v>1868659</v>
      </c>
      <c r="J141" s="19">
        <v>177136</v>
      </c>
      <c r="K141" s="19">
        <v>0</v>
      </c>
      <c r="L141" s="19">
        <v>13888</v>
      </c>
      <c r="M141" s="19">
        <v>5872</v>
      </c>
      <c r="N141" s="19">
        <v>133149</v>
      </c>
      <c r="O141" s="19">
        <v>7313</v>
      </c>
      <c r="P141" s="19">
        <v>0</v>
      </c>
      <c r="Q141" s="19">
        <v>3841646</v>
      </c>
      <c r="R141" s="19">
        <v>1143997</v>
      </c>
      <c r="S141" s="19">
        <v>10092226</v>
      </c>
      <c r="T141" s="19">
        <v>210771</v>
      </c>
    </row>
    <row r="142" spans="1:40" x14ac:dyDescent="0.25">
      <c r="A142">
        <v>111</v>
      </c>
      <c r="B142" t="s">
        <v>143</v>
      </c>
      <c r="C142" s="13">
        <v>7230</v>
      </c>
      <c r="D142" s="13">
        <v>2013</v>
      </c>
      <c r="E142" s="18">
        <v>2.89</v>
      </c>
      <c r="F142" s="19">
        <v>1014</v>
      </c>
      <c r="G142" s="19">
        <v>325696</v>
      </c>
      <c r="H142" s="19">
        <v>63784</v>
      </c>
      <c r="I142" s="19">
        <v>296034</v>
      </c>
      <c r="J142" s="19">
        <v>4939</v>
      </c>
      <c r="K142" s="19">
        <v>0</v>
      </c>
      <c r="L142" s="19">
        <v>0</v>
      </c>
      <c r="M142" s="19">
        <v>0</v>
      </c>
      <c r="N142" s="19">
        <v>10251</v>
      </c>
      <c r="O142" s="19">
        <v>799</v>
      </c>
      <c r="P142" s="19">
        <v>0</v>
      </c>
      <c r="Q142" s="19">
        <v>701503</v>
      </c>
      <c r="R142" s="19">
        <v>210120</v>
      </c>
      <c r="S142" s="19">
        <v>477874</v>
      </c>
      <c r="T142" s="19">
        <v>2715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125</v>
      </c>
      <c r="B143" t="s">
        <v>89</v>
      </c>
      <c r="C143" s="13">
        <v>7230</v>
      </c>
      <c r="D143" s="13">
        <v>2013</v>
      </c>
      <c r="E143" s="18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126</v>
      </c>
      <c r="B144" t="s">
        <v>107</v>
      </c>
      <c r="C144" s="13">
        <v>7230</v>
      </c>
      <c r="D144" s="13">
        <v>2013</v>
      </c>
      <c r="E144" s="18">
        <v>82.86</v>
      </c>
      <c r="F144" s="19">
        <v>27791</v>
      </c>
      <c r="G144" s="19">
        <v>3155146</v>
      </c>
      <c r="H144" s="19">
        <v>1082198</v>
      </c>
      <c r="I144" s="19">
        <v>707</v>
      </c>
      <c r="J144" s="19">
        <v>545729</v>
      </c>
      <c r="K144" s="19">
        <v>18810</v>
      </c>
      <c r="L144" s="19">
        <v>206059</v>
      </c>
      <c r="M144" s="19">
        <v>1456</v>
      </c>
      <c r="N144" s="19">
        <v>586482</v>
      </c>
      <c r="O144" s="19">
        <v>0</v>
      </c>
      <c r="P144" s="19">
        <v>38566</v>
      </c>
      <c r="Q144" s="19">
        <v>5558021</v>
      </c>
      <c r="R144" s="19">
        <v>4596967</v>
      </c>
      <c r="S144" s="19">
        <v>59688790</v>
      </c>
      <c r="T144" s="19">
        <v>12045648</v>
      </c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128</v>
      </c>
      <c r="B145" t="s">
        <v>112</v>
      </c>
      <c r="C145" s="13">
        <v>7230</v>
      </c>
      <c r="D145" s="13">
        <v>2013</v>
      </c>
      <c r="E145" s="18">
        <v>94.38</v>
      </c>
      <c r="F145" s="19">
        <v>22976</v>
      </c>
      <c r="G145" s="19">
        <v>8310544</v>
      </c>
      <c r="H145" s="19">
        <v>2331586</v>
      </c>
      <c r="I145" s="19">
        <v>0</v>
      </c>
      <c r="J145" s="19">
        <v>801889</v>
      </c>
      <c r="K145" s="19">
        <v>253</v>
      </c>
      <c r="L145" s="19">
        <v>584896</v>
      </c>
      <c r="M145" s="19">
        <v>7683</v>
      </c>
      <c r="N145" s="19">
        <v>431260</v>
      </c>
      <c r="O145" s="19">
        <v>8184</v>
      </c>
      <c r="P145" s="19">
        <v>9100</v>
      </c>
      <c r="Q145" s="19">
        <v>12467195</v>
      </c>
      <c r="R145" s="19">
        <v>7216052</v>
      </c>
      <c r="S145" s="19">
        <v>42193180</v>
      </c>
      <c r="T145" s="19">
        <v>12508461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129</v>
      </c>
      <c r="B146" t="s">
        <v>119</v>
      </c>
      <c r="C146" s="13">
        <v>7230</v>
      </c>
      <c r="D146" s="13">
        <v>2013</v>
      </c>
      <c r="E146" s="18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130</v>
      </c>
      <c r="B147" t="s">
        <v>144</v>
      </c>
      <c r="C147" s="13">
        <v>7230</v>
      </c>
      <c r="D147" s="13">
        <v>2013</v>
      </c>
      <c r="E147" s="18">
        <v>54.64</v>
      </c>
      <c r="F147" s="19">
        <v>33942</v>
      </c>
      <c r="G147" s="19">
        <v>3979830</v>
      </c>
      <c r="H147" s="19">
        <v>1084273</v>
      </c>
      <c r="I147" s="19">
        <v>4678202</v>
      </c>
      <c r="J147" s="19">
        <v>418548</v>
      </c>
      <c r="K147" s="19">
        <v>3079</v>
      </c>
      <c r="L147" s="19">
        <v>436103</v>
      </c>
      <c r="M147" s="19">
        <v>182915</v>
      </c>
      <c r="N147" s="19">
        <v>512808</v>
      </c>
      <c r="O147" s="19">
        <v>13497</v>
      </c>
      <c r="P147" s="19">
        <v>0</v>
      </c>
      <c r="Q147" s="19">
        <v>11309255</v>
      </c>
      <c r="R147" s="19">
        <v>6122317</v>
      </c>
      <c r="S147" s="19">
        <v>71938624</v>
      </c>
      <c r="T147" s="19">
        <v>20966317</v>
      </c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131</v>
      </c>
      <c r="B148" t="s">
        <v>90</v>
      </c>
      <c r="C148" s="13">
        <v>7230</v>
      </c>
      <c r="D148" s="13">
        <v>2013</v>
      </c>
      <c r="E148" s="18">
        <v>74.77</v>
      </c>
      <c r="F148" s="19">
        <v>44098</v>
      </c>
      <c r="G148" s="19">
        <v>5967989</v>
      </c>
      <c r="H148" s="19">
        <v>1492920</v>
      </c>
      <c r="I148" s="19">
        <v>2715431</v>
      </c>
      <c r="J148" s="19">
        <v>759749</v>
      </c>
      <c r="K148" s="19">
        <v>0</v>
      </c>
      <c r="L148" s="19">
        <v>149405</v>
      </c>
      <c r="M148" s="19">
        <v>60</v>
      </c>
      <c r="N148" s="19">
        <v>751880</v>
      </c>
      <c r="O148" s="19">
        <v>6006</v>
      </c>
      <c r="P148" s="19">
        <v>0</v>
      </c>
      <c r="Q148" s="19">
        <v>11843440</v>
      </c>
      <c r="R148" s="19">
        <v>11789800</v>
      </c>
      <c r="S148" s="19">
        <v>87528878</v>
      </c>
      <c r="T148" s="19">
        <v>23488580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132</v>
      </c>
      <c r="B149" t="s">
        <v>145</v>
      </c>
      <c r="C149" s="13">
        <v>7230</v>
      </c>
      <c r="D149" s="13">
        <v>2013</v>
      </c>
      <c r="E149" s="18">
        <v>90.14</v>
      </c>
      <c r="F149" s="19">
        <v>44614</v>
      </c>
      <c r="G149" s="19">
        <v>5653320</v>
      </c>
      <c r="H149" s="19">
        <v>1606484</v>
      </c>
      <c r="I149" s="19">
        <v>2088748</v>
      </c>
      <c r="J149" s="19">
        <v>1571484</v>
      </c>
      <c r="K149" s="19">
        <v>1950</v>
      </c>
      <c r="L149" s="19">
        <v>538451</v>
      </c>
      <c r="M149" s="19">
        <v>22934</v>
      </c>
      <c r="N149" s="19">
        <v>247849</v>
      </c>
      <c r="O149" s="19">
        <v>49225</v>
      </c>
      <c r="P149" s="19">
        <v>0</v>
      </c>
      <c r="Q149" s="19">
        <v>11780445</v>
      </c>
      <c r="R149" s="19">
        <v>9674853</v>
      </c>
      <c r="S149" s="19">
        <v>91750757</v>
      </c>
      <c r="T149" s="19">
        <v>27529506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134</v>
      </c>
      <c r="B150" t="s">
        <v>81</v>
      </c>
      <c r="C150" s="13">
        <v>7230</v>
      </c>
      <c r="D150" s="13">
        <v>2013</v>
      </c>
      <c r="E150" s="18">
        <v>18.71</v>
      </c>
      <c r="F150" s="19">
        <v>12665</v>
      </c>
      <c r="G150" s="19">
        <v>1660337</v>
      </c>
      <c r="H150" s="19">
        <v>351246</v>
      </c>
      <c r="I150" s="19">
        <v>121090</v>
      </c>
      <c r="J150" s="19">
        <v>170920</v>
      </c>
      <c r="K150" s="19">
        <v>1341</v>
      </c>
      <c r="L150" s="19">
        <v>135551</v>
      </c>
      <c r="M150" s="19">
        <v>0</v>
      </c>
      <c r="N150" s="19">
        <v>113280</v>
      </c>
      <c r="O150" s="19">
        <v>6907</v>
      </c>
      <c r="P150" s="19">
        <v>1900</v>
      </c>
      <c r="Q150" s="19">
        <v>2558772</v>
      </c>
      <c r="R150" s="19">
        <v>1179273</v>
      </c>
      <c r="S150" s="19">
        <v>15410113</v>
      </c>
      <c r="T150" s="19">
        <v>3556792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137</v>
      </c>
      <c r="B151" t="s">
        <v>83</v>
      </c>
      <c r="C151" s="13">
        <v>7230</v>
      </c>
      <c r="D151" s="13">
        <v>2013</v>
      </c>
      <c r="E151" s="18">
        <v>4.96</v>
      </c>
      <c r="F151" s="19">
        <v>2185</v>
      </c>
      <c r="G151" s="19">
        <v>332873</v>
      </c>
      <c r="H151" s="19">
        <v>72818</v>
      </c>
      <c r="I151" s="19">
        <v>18391</v>
      </c>
      <c r="J151" s="19">
        <v>28962</v>
      </c>
      <c r="K151" s="19">
        <v>412</v>
      </c>
      <c r="L151" s="19">
        <v>8749</v>
      </c>
      <c r="M151" s="19">
        <v>1659</v>
      </c>
      <c r="N151" s="19">
        <v>11828</v>
      </c>
      <c r="O151" s="19">
        <v>88</v>
      </c>
      <c r="P151" s="19">
        <v>0</v>
      </c>
      <c r="Q151" s="19">
        <v>475780</v>
      </c>
      <c r="R151" s="19">
        <v>225694</v>
      </c>
      <c r="S151" s="19">
        <v>1125031</v>
      </c>
      <c r="T151" s="19">
        <v>44848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138</v>
      </c>
      <c r="B152" t="s">
        <v>125</v>
      </c>
      <c r="C152" s="13">
        <v>7230</v>
      </c>
      <c r="D152" s="13">
        <v>2013</v>
      </c>
      <c r="E152" s="18">
        <v>67.239999999999995</v>
      </c>
      <c r="F152" s="19">
        <v>34774</v>
      </c>
      <c r="G152" s="19">
        <v>5276755</v>
      </c>
      <c r="H152" s="19">
        <v>1039760</v>
      </c>
      <c r="I152" s="19">
        <v>1994276</v>
      </c>
      <c r="J152" s="19">
        <v>898650</v>
      </c>
      <c r="K152" s="19">
        <v>0</v>
      </c>
      <c r="L152" s="19">
        <v>212144</v>
      </c>
      <c r="M152" s="19">
        <v>69</v>
      </c>
      <c r="N152" s="19">
        <v>0</v>
      </c>
      <c r="O152" s="19">
        <v>51307</v>
      </c>
      <c r="P152" s="19">
        <v>626</v>
      </c>
      <c r="Q152" s="19">
        <v>9472335</v>
      </c>
      <c r="R152" s="19">
        <v>6589399</v>
      </c>
      <c r="S152" s="19">
        <v>80112244</v>
      </c>
      <c r="T152" s="19">
        <v>19816101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139</v>
      </c>
      <c r="B153" t="s">
        <v>115</v>
      </c>
      <c r="C153" s="13">
        <v>7230</v>
      </c>
      <c r="D153" s="13">
        <v>2013</v>
      </c>
      <c r="E153" s="18">
        <v>79.709999999999994</v>
      </c>
      <c r="F153" s="19">
        <v>62795</v>
      </c>
      <c r="G153" s="19">
        <v>5458191</v>
      </c>
      <c r="H153" s="19">
        <v>1828485</v>
      </c>
      <c r="I153" s="19">
        <v>340003</v>
      </c>
      <c r="J153" s="19">
        <v>755230</v>
      </c>
      <c r="K153" s="19">
        <v>1068</v>
      </c>
      <c r="L153" s="19">
        <v>547482</v>
      </c>
      <c r="M153" s="19">
        <v>0</v>
      </c>
      <c r="N153" s="19">
        <v>250242</v>
      </c>
      <c r="O153" s="19">
        <v>38256</v>
      </c>
      <c r="P153" s="19">
        <v>30361</v>
      </c>
      <c r="Q153" s="19">
        <v>9188596</v>
      </c>
      <c r="R153" s="19">
        <v>5132943</v>
      </c>
      <c r="S153" s="19">
        <v>93409855</v>
      </c>
      <c r="T153" s="19">
        <v>21221651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140</v>
      </c>
      <c r="B154" t="s">
        <v>146</v>
      </c>
      <c r="C154" s="13">
        <v>7230</v>
      </c>
      <c r="D154" s="13">
        <v>2013</v>
      </c>
      <c r="E154" s="18">
        <v>26.13</v>
      </c>
      <c r="F154" s="19">
        <v>11102</v>
      </c>
      <c r="G154" s="19">
        <v>1829704</v>
      </c>
      <c r="H154" s="19">
        <v>434163</v>
      </c>
      <c r="I154" s="19">
        <v>1664116</v>
      </c>
      <c r="J154" s="19">
        <v>113178</v>
      </c>
      <c r="K154" s="19">
        <v>0</v>
      </c>
      <c r="L154" s="19">
        <v>300056</v>
      </c>
      <c r="M154" s="19">
        <v>0</v>
      </c>
      <c r="N154" s="19">
        <v>140348</v>
      </c>
      <c r="O154" s="19">
        <v>18216</v>
      </c>
      <c r="P154" s="19">
        <v>83178</v>
      </c>
      <c r="Q154" s="19">
        <v>4416603</v>
      </c>
      <c r="R154" s="19">
        <v>1340311</v>
      </c>
      <c r="S154" s="19">
        <v>10692511</v>
      </c>
      <c r="T154" s="19">
        <v>1363740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141</v>
      </c>
      <c r="B155" t="s">
        <v>75</v>
      </c>
      <c r="C155" s="13">
        <v>7230</v>
      </c>
      <c r="D155" s="13">
        <v>2013</v>
      </c>
      <c r="E155" s="18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142</v>
      </c>
      <c r="B156" t="s">
        <v>106</v>
      </c>
      <c r="C156" s="13">
        <v>7230</v>
      </c>
      <c r="D156" s="13">
        <v>2013</v>
      </c>
      <c r="E156" s="18">
        <v>134.5</v>
      </c>
      <c r="F156" s="19">
        <v>69149</v>
      </c>
      <c r="G156" s="19">
        <v>9292497</v>
      </c>
      <c r="H156" s="19">
        <v>2527609</v>
      </c>
      <c r="I156" s="19">
        <v>128775</v>
      </c>
      <c r="J156" s="19">
        <v>1109418</v>
      </c>
      <c r="K156" s="19">
        <v>0</v>
      </c>
      <c r="L156" s="19">
        <v>1015378</v>
      </c>
      <c r="M156" s="19">
        <v>18931</v>
      </c>
      <c r="N156" s="19">
        <v>550297</v>
      </c>
      <c r="O156" s="19">
        <v>15282</v>
      </c>
      <c r="P156" s="19">
        <v>26213</v>
      </c>
      <c r="Q156" s="19">
        <v>14631974</v>
      </c>
      <c r="R156" s="19">
        <v>10774993</v>
      </c>
      <c r="S156" s="19">
        <v>94591966</v>
      </c>
      <c r="T156" s="19">
        <v>22402692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145</v>
      </c>
      <c r="B157" t="s">
        <v>147</v>
      </c>
      <c r="C157" s="13">
        <v>7230</v>
      </c>
      <c r="D157" s="13">
        <v>2013</v>
      </c>
      <c r="E157" s="18">
        <v>91.27</v>
      </c>
      <c r="F157" s="19">
        <v>57936</v>
      </c>
      <c r="G157" s="19">
        <v>7448993</v>
      </c>
      <c r="H157" s="19">
        <v>2547506</v>
      </c>
      <c r="I157" s="19">
        <v>1459975</v>
      </c>
      <c r="J157" s="19">
        <v>1097699</v>
      </c>
      <c r="K157" s="19">
        <v>100</v>
      </c>
      <c r="L157" s="19">
        <v>557584</v>
      </c>
      <c r="M157" s="19">
        <v>778</v>
      </c>
      <c r="N157" s="19">
        <v>522005</v>
      </c>
      <c r="O157" s="19">
        <v>61265</v>
      </c>
      <c r="P157" s="19">
        <v>146633</v>
      </c>
      <c r="Q157" s="19">
        <v>13549272</v>
      </c>
      <c r="R157" s="19">
        <v>9267817</v>
      </c>
      <c r="S157" s="19">
        <v>71153071</v>
      </c>
      <c r="T157" s="19">
        <v>21326071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147</v>
      </c>
      <c r="B158" t="s">
        <v>109</v>
      </c>
      <c r="C158" s="13">
        <v>7230</v>
      </c>
      <c r="D158" s="13">
        <v>2013</v>
      </c>
      <c r="E158" s="18">
        <v>20.16</v>
      </c>
      <c r="F158" s="19">
        <v>8255</v>
      </c>
      <c r="G158" s="19">
        <v>2242229</v>
      </c>
      <c r="H158" s="19">
        <v>380898</v>
      </c>
      <c r="I158" s="19">
        <v>8230</v>
      </c>
      <c r="J158" s="19">
        <v>65408</v>
      </c>
      <c r="K158" s="19">
        <v>0</v>
      </c>
      <c r="L158" s="19">
        <v>9982</v>
      </c>
      <c r="M158" s="19">
        <v>27478</v>
      </c>
      <c r="N158" s="19">
        <v>208444</v>
      </c>
      <c r="O158" s="19">
        <v>4744</v>
      </c>
      <c r="P158" s="19">
        <v>0</v>
      </c>
      <c r="Q158" s="19">
        <v>2947413</v>
      </c>
      <c r="R158" s="19">
        <v>789696</v>
      </c>
      <c r="S158" s="19">
        <v>6636423</v>
      </c>
      <c r="T158" s="19">
        <v>483860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148</v>
      </c>
      <c r="B159" t="s">
        <v>148</v>
      </c>
      <c r="C159" s="13">
        <v>7230</v>
      </c>
      <c r="D159" s="13">
        <v>2013</v>
      </c>
      <c r="E159" s="18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150</v>
      </c>
      <c r="B160" t="s">
        <v>149</v>
      </c>
      <c r="C160" s="13">
        <v>7230</v>
      </c>
      <c r="D160" s="13">
        <v>2013</v>
      </c>
      <c r="E160" s="18">
        <v>9.1199999999999992</v>
      </c>
      <c r="F160" s="19">
        <v>3530</v>
      </c>
      <c r="G160" s="19">
        <v>1072056</v>
      </c>
      <c r="H160" s="19">
        <v>174422</v>
      </c>
      <c r="I160" s="19">
        <v>221889</v>
      </c>
      <c r="J160" s="19">
        <v>53657</v>
      </c>
      <c r="K160" s="19">
        <v>3680</v>
      </c>
      <c r="L160" s="19">
        <v>15942</v>
      </c>
      <c r="M160" s="19">
        <v>925</v>
      </c>
      <c r="N160" s="19">
        <v>34112</v>
      </c>
      <c r="O160" s="19">
        <v>5728</v>
      </c>
      <c r="P160" s="19">
        <v>0</v>
      </c>
      <c r="Q160" s="19">
        <v>1582411</v>
      </c>
      <c r="R160" s="19">
        <v>885007</v>
      </c>
      <c r="S160" s="19">
        <v>4375470</v>
      </c>
      <c r="T160" s="19">
        <v>119793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152</v>
      </c>
      <c r="B161" t="s">
        <v>85</v>
      </c>
      <c r="C161" s="13">
        <v>7230</v>
      </c>
      <c r="D161" s="13">
        <v>2013</v>
      </c>
      <c r="E161" s="21">
        <v>28.44</v>
      </c>
      <c r="F161" s="22">
        <v>17962</v>
      </c>
      <c r="G161" s="22">
        <v>2232104</v>
      </c>
      <c r="H161" s="22">
        <v>967509</v>
      </c>
      <c r="I161" s="22">
        <v>2446754</v>
      </c>
      <c r="J161" s="22">
        <v>185870</v>
      </c>
      <c r="K161" s="22">
        <v>629</v>
      </c>
      <c r="L161" s="22">
        <v>162332</v>
      </c>
      <c r="M161" s="22">
        <v>5962</v>
      </c>
      <c r="N161" s="22">
        <v>299995</v>
      </c>
      <c r="O161" s="22">
        <v>75301</v>
      </c>
      <c r="P161" s="22">
        <v>0</v>
      </c>
      <c r="Q161" s="22">
        <v>6376456</v>
      </c>
      <c r="R161" s="22">
        <v>3968498</v>
      </c>
      <c r="S161" s="22">
        <v>29397387</v>
      </c>
      <c r="T161" s="22">
        <v>1311433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153</v>
      </c>
      <c r="B162" t="s">
        <v>99</v>
      </c>
      <c r="C162" s="13">
        <v>7230</v>
      </c>
      <c r="D162" s="13">
        <v>2013</v>
      </c>
      <c r="E162" s="18">
        <v>8.08</v>
      </c>
      <c r="F162" s="19">
        <v>2752</v>
      </c>
      <c r="G162" s="19">
        <v>513295</v>
      </c>
      <c r="H162" s="19">
        <v>127081</v>
      </c>
      <c r="I162" s="19">
        <v>1172687</v>
      </c>
      <c r="J162" s="19">
        <v>69829</v>
      </c>
      <c r="K162" s="19">
        <v>0</v>
      </c>
      <c r="L162" s="19">
        <v>113065</v>
      </c>
      <c r="M162" s="19">
        <v>0</v>
      </c>
      <c r="N162" s="19">
        <v>31095</v>
      </c>
      <c r="O162" s="19">
        <v>4269</v>
      </c>
      <c r="P162" s="19">
        <v>0</v>
      </c>
      <c r="Q162" s="19">
        <v>2031321</v>
      </c>
      <c r="R162" s="19">
        <v>589700</v>
      </c>
      <c r="S162" s="19">
        <v>2293250</v>
      </c>
      <c r="T162" s="19">
        <v>73339</v>
      </c>
    </row>
    <row r="163" spans="1:40" x14ac:dyDescent="0.25">
      <c r="A163">
        <v>155</v>
      </c>
      <c r="B163" t="s">
        <v>150</v>
      </c>
      <c r="C163" s="13">
        <v>7230</v>
      </c>
      <c r="D163" s="13">
        <v>2013</v>
      </c>
      <c r="E163" s="18">
        <v>100.65</v>
      </c>
      <c r="F163" s="19">
        <v>74202</v>
      </c>
      <c r="G163" s="19">
        <v>8909173</v>
      </c>
      <c r="H163" s="19">
        <v>3305850</v>
      </c>
      <c r="I163" s="19">
        <v>120000</v>
      </c>
      <c r="J163" s="19">
        <v>899272</v>
      </c>
      <c r="K163" s="19">
        <v>0</v>
      </c>
      <c r="L163" s="19">
        <v>128952</v>
      </c>
      <c r="M163" s="19">
        <v>161837</v>
      </c>
      <c r="N163" s="19">
        <v>302435</v>
      </c>
      <c r="O163" s="19">
        <v>73080</v>
      </c>
      <c r="P163" s="19">
        <v>10309</v>
      </c>
      <c r="Q163" s="19">
        <v>13890290</v>
      </c>
      <c r="R163" s="19">
        <v>17506044</v>
      </c>
      <c r="S163" s="19">
        <v>187196671</v>
      </c>
      <c r="T163" s="19">
        <v>42381555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156</v>
      </c>
      <c r="B164" t="s">
        <v>98</v>
      </c>
      <c r="C164" s="13">
        <v>7230</v>
      </c>
      <c r="D164" s="13">
        <v>2013</v>
      </c>
      <c r="E164" s="18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157</v>
      </c>
      <c r="B165" t="s">
        <v>151</v>
      </c>
      <c r="C165" s="13">
        <v>7230</v>
      </c>
      <c r="D165" s="13">
        <v>2013</v>
      </c>
      <c r="E165" s="18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V165"/>
      <c r="W165"/>
      <c r="X165"/>
      <c r="Y165" s="14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spans="1:40" x14ac:dyDescent="0.25">
      <c r="A166">
        <v>158</v>
      </c>
      <c r="B166" t="s">
        <v>71</v>
      </c>
      <c r="C166" s="13">
        <v>7230</v>
      </c>
      <c r="D166" s="13">
        <v>2013</v>
      </c>
      <c r="E166" s="18">
        <v>6.59</v>
      </c>
      <c r="F166" s="19">
        <v>2594</v>
      </c>
      <c r="G166" s="19">
        <v>933019</v>
      </c>
      <c r="H166" s="19">
        <v>211865</v>
      </c>
      <c r="I166" s="19">
        <v>0</v>
      </c>
      <c r="J166" s="19">
        <v>48964</v>
      </c>
      <c r="K166" s="19">
        <v>1350</v>
      </c>
      <c r="L166" s="19">
        <v>11344</v>
      </c>
      <c r="M166" s="19">
        <v>255</v>
      </c>
      <c r="N166" s="19">
        <v>99124</v>
      </c>
      <c r="O166" s="19">
        <v>14714</v>
      </c>
      <c r="P166" s="19">
        <v>0</v>
      </c>
      <c r="Q166" s="19">
        <v>1320635</v>
      </c>
      <c r="R166" s="19">
        <v>826008</v>
      </c>
      <c r="S166" s="19">
        <v>2785241</v>
      </c>
      <c r="T166" s="19">
        <v>10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159</v>
      </c>
      <c r="B167" t="s">
        <v>152</v>
      </c>
      <c r="C167" s="13">
        <v>7230</v>
      </c>
      <c r="D167" s="13">
        <v>2013</v>
      </c>
      <c r="E167" s="18">
        <v>100</v>
      </c>
      <c r="F167" s="19">
        <v>66621</v>
      </c>
      <c r="G167" s="19">
        <v>8515709</v>
      </c>
      <c r="H167" s="19">
        <v>2563062</v>
      </c>
      <c r="I167" s="19">
        <v>400927</v>
      </c>
      <c r="J167" s="19">
        <v>939600</v>
      </c>
      <c r="K167" s="19">
        <v>1427</v>
      </c>
      <c r="L167" s="19">
        <v>315718</v>
      </c>
      <c r="M167" s="19">
        <v>0</v>
      </c>
      <c r="N167" s="19">
        <v>523897</v>
      </c>
      <c r="O167" s="19">
        <v>19508</v>
      </c>
      <c r="P167" s="19">
        <v>-14665</v>
      </c>
      <c r="Q167" s="19">
        <v>13294513</v>
      </c>
      <c r="R167" s="19">
        <v>8280905</v>
      </c>
      <c r="S167" s="19">
        <v>130272230</v>
      </c>
      <c r="T167" s="19">
        <v>43295947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161</v>
      </c>
      <c r="B168" t="s">
        <v>123</v>
      </c>
      <c r="C168" s="13">
        <v>7230</v>
      </c>
      <c r="D168" s="13">
        <v>2013</v>
      </c>
      <c r="E168" s="18">
        <v>100.78</v>
      </c>
      <c r="F168" s="19">
        <v>68337</v>
      </c>
      <c r="G168" s="19">
        <v>7454858</v>
      </c>
      <c r="H168" s="19">
        <v>1575596</v>
      </c>
      <c r="I168" s="19">
        <v>3947155</v>
      </c>
      <c r="J168" s="19">
        <v>1659867</v>
      </c>
      <c r="K168" s="19">
        <v>0</v>
      </c>
      <c r="L168" s="19">
        <v>647050</v>
      </c>
      <c r="M168" s="19">
        <v>236432</v>
      </c>
      <c r="N168" s="19">
        <v>454612</v>
      </c>
      <c r="O168" s="19">
        <v>87326</v>
      </c>
      <c r="P168" s="19">
        <v>0</v>
      </c>
      <c r="Q168" s="19">
        <v>16062896</v>
      </c>
      <c r="R168" s="19">
        <v>7644466</v>
      </c>
      <c r="S168" s="19">
        <v>72228002</v>
      </c>
      <c r="T168" s="19">
        <v>20524142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162</v>
      </c>
      <c r="B169" t="s">
        <v>118</v>
      </c>
      <c r="C169" s="13">
        <v>7230</v>
      </c>
      <c r="D169" s="13">
        <v>2013</v>
      </c>
      <c r="E169" s="18">
        <v>130.88999999999999</v>
      </c>
      <c r="F169" s="19">
        <v>73963</v>
      </c>
      <c r="G169" s="19">
        <v>11454732</v>
      </c>
      <c r="H169" s="19">
        <v>3263591</v>
      </c>
      <c r="I169" s="19">
        <v>6187593</v>
      </c>
      <c r="J169" s="19">
        <v>1222805</v>
      </c>
      <c r="K169" s="19">
        <v>0</v>
      </c>
      <c r="L169" s="19">
        <v>253705</v>
      </c>
      <c r="M169" s="19">
        <v>510</v>
      </c>
      <c r="N169" s="19">
        <v>567647</v>
      </c>
      <c r="O169" s="19">
        <v>104101</v>
      </c>
      <c r="P169" s="19">
        <v>661336</v>
      </c>
      <c r="Q169" s="19">
        <v>22393348</v>
      </c>
      <c r="R169" s="19">
        <v>9846433</v>
      </c>
      <c r="S169" s="19">
        <v>122960546</v>
      </c>
      <c r="T169" s="19">
        <v>39998034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164</v>
      </c>
      <c r="B170" t="s">
        <v>153</v>
      </c>
      <c r="C170" s="13">
        <v>7230</v>
      </c>
      <c r="D170" s="13">
        <v>2013</v>
      </c>
      <c r="E170" s="18">
        <v>112.88</v>
      </c>
      <c r="F170" s="19">
        <v>52475</v>
      </c>
      <c r="G170" s="19">
        <v>8697932</v>
      </c>
      <c r="H170" s="19">
        <v>2228103</v>
      </c>
      <c r="I170" s="19">
        <v>692233</v>
      </c>
      <c r="J170" s="19">
        <v>1125546</v>
      </c>
      <c r="K170" s="19">
        <v>24743</v>
      </c>
      <c r="L170" s="19">
        <v>604369</v>
      </c>
      <c r="M170" s="19">
        <v>551961</v>
      </c>
      <c r="N170" s="19">
        <v>1151885</v>
      </c>
      <c r="O170" s="19">
        <v>53207</v>
      </c>
      <c r="P170" s="19">
        <v>3718</v>
      </c>
      <c r="Q170" s="19">
        <v>15126261</v>
      </c>
      <c r="R170" s="19">
        <v>8733670</v>
      </c>
      <c r="S170" s="19">
        <v>103815869</v>
      </c>
      <c r="T170" s="19">
        <v>25614043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165</v>
      </c>
      <c r="B171" t="s">
        <v>82</v>
      </c>
      <c r="C171" s="13">
        <v>7230</v>
      </c>
      <c r="D171" s="13">
        <v>2013</v>
      </c>
      <c r="E171" s="18">
        <v>12.33</v>
      </c>
      <c r="F171" s="19">
        <v>4462</v>
      </c>
      <c r="G171" s="19">
        <v>1258749</v>
      </c>
      <c r="H171" s="19">
        <v>278343</v>
      </c>
      <c r="I171" s="19">
        <v>205861</v>
      </c>
      <c r="J171" s="19">
        <v>39227</v>
      </c>
      <c r="K171" s="19">
        <v>1738</v>
      </c>
      <c r="L171" s="19">
        <v>47237</v>
      </c>
      <c r="M171" s="19">
        <v>13464</v>
      </c>
      <c r="N171" s="19">
        <v>110910</v>
      </c>
      <c r="O171" s="19">
        <v>80369</v>
      </c>
      <c r="P171" s="19">
        <v>0</v>
      </c>
      <c r="Q171" s="19">
        <v>2035898</v>
      </c>
      <c r="R171" s="19">
        <v>583002</v>
      </c>
      <c r="S171" s="19">
        <v>5921614</v>
      </c>
      <c r="T171" s="19">
        <v>199399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167</v>
      </c>
      <c r="B172" t="s">
        <v>76</v>
      </c>
      <c r="C172" s="13">
        <v>7230</v>
      </c>
      <c r="D172" s="13">
        <v>2013</v>
      </c>
      <c r="E172" s="18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168</v>
      </c>
      <c r="B173" t="s">
        <v>73</v>
      </c>
      <c r="C173" s="13">
        <v>7230</v>
      </c>
      <c r="D173" s="13">
        <v>2013</v>
      </c>
      <c r="E173" s="18">
        <v>45.24</v>
      </c>
      <c r="F173" s="19">
        <v>30716</v>
      </c>
      <c r="G173" s="19">
        <v>3603981</v>
      </c>
      <c r="H173" s="19">
        <v>921100</v>
      </c>
      <c r="I173" s="19">
        <v>3818325</v>
      </c>
      <c r="J173" s="19">
        <v>279921</v>
      </c>
      <c r="K173" s="19">
        <v>699</v>
      </c>
      <c r="L173" s="19">
        <v>84947</v>
      </c>
      <c r="M173" s="19">
        <v>0</v>
      </c>
      <c r="N173" s="19">
        <v>143772</v>
      </c>
      <c r="O173" s="19">
        <v>18684</v>
      </c>
      <c r="P173" s="19">
        <v>44842</v>
      </c>
      <c r="Q173" s="19">
        <v>8826587</v>
      </c>
      <c r="R173" s="19">
        <v>3987204</v>
      </c>
      <c r="S173" s="19">
        <v>38416415</v>
      </c>
      <c r="T173" s="19">
        <v>10356227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170</v>
      </c>
      <c r="B174" t="s">
        <v>154</v>
      </c>
      <c r="C174" s="13">
        <v>7230</v>
      </c>
      <c r="D174" s="13">
        <v>2013</v>
      </c>
      <c r="E174" s="18">
        <v>166.67</v>
      </c>
      <c r="F174" s="19">
        <v>106427</v>
      </c>
      <c r="G174" s="19">
        <v>11454455</v>
      </c>
      <c r="H174" s="19">
        <v>3737144</v>
      </c>
      <c r="I174" s="19">
        <v>4884033</v>
      </c>
      <c r="J174" s="19">
        <v>1651500</v>
      </c>
      <c r="K174" s="19">
        <v>16161</v>
      </c>
      <c r="L174" s="19">
        <v>1438661</v>
      </c>
      <c r="M174" s="19">
        <v>98463</v>
      </c>
      <c r="N174" s="19">
        <v>1159483</v>
      </c>
      <c r="O174" s="19">
        <v>106216</v>
      </c>
      <c r="P174" s="19">
        <v>238532</v>
      </c>
      <c r="Q174" s="19">
        <v>24307584</v>
      </c>
      <c r="R174" s="19">
        <v>20891333</v>
      </c>
      <c r="S174" s="19">
        <v>259439910</v>
      </c>
      <c r="T174" s="19">
        <v>89732016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172</v>
      </c>
      <c r="B175" t="s">
        <v>111</v>
      </c>
      <c r="C175" s="13">
        <v>7230</v>
      </c>
      <c r="D175" s="13">
        <v>2013</v>
      </c>
      <c r="E175" s="21">
        <v>25.85</v>
      </c>
      <c r="F175" s="23">
        <v>9624</v>
      </c>
      <c r="G175" s="23">
        <v>3394048</v>
      </c>
      <c r="H175" s="23">
        <v>707332</v>
      </c>
      <c r="I175" s="23">
        <v>124778</v>
      </c>
      <c r="J175" s="23">
        <v>106287</v>
      </c>
      <c r="K175" s="23">
        <v>1357</v>
      </c>
      <c r="L175" s="23">
        <v>11655</v>
      </c>
      <c r="M175" s="23">
        <v>31893</v>
      </c>
      <c r="N175" s="23">
        <v>147297</v>
      </c>
      <c r="O175" s="23">
        <v>91794</v>
      </c>
      <c r="P175" s="23">
        <v>12442</v>
      </c>
      <c r="Q175" s="23">
        <v>4603999</v>
      </c>
      <c r="R175" s="23">
        <v>1634941</v>
      </c>
      <c r="S175" s="23">
        <v>8931296</v>
      </c>
      <c r="T175" s="23">
        <v>293788</v>
      </c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173</v>
      </c>
      <c r="B176" t="s">
        <v>86</v>
      </c>
      <c r="C176" s="13">
        <v>7230</v>
      </c>
      <c r="D176" s="13">
        <v>2013</v>
      </c>
      <c r="E176" s="18">
        <v>12.65</v>
      </c>
      <c r="F176" s="19">
        <v>4641</v>
      </c>
      <c r="G176" s="19">
        <v>1146589</v>
      </c>
      <c r="H176" s="19">
        <v>319896</v>
      </c>
      <c r="I176" s="19">
        <v>384907</v>
      </c>
      <c r="J176" s="19">
        <v>70905</v>
      </c>
      <c r="K176" s="19">
        <v>0</v>
      </c>
      <c r="L176" s="19">
        <v>16699</v>
      </c>
      <c r="M176" s="19">
        <v>10234</v>
      </c>
      <c r="N176" s="19">
        <v>71413</v>
      </c>
      <c r="O176" s="19">
        <v>23250</v>
      </c>
      <c r="P176" s="19">
        <v>0</v>
      </c>
      <c r="Q176" s="19">
        <v>2043893</v>
      </c>
      <c r="R176" s="19">
        <v>974577</v>
      </c>
      <c r="S176" s="19">
        <v>4981964</v>
      </c>
      <c r="T176" s="19">
        <v>78997</v>
      </c>
    </row>
    <row r="177" spans="1:40" x14ac:dyDescent="0.25">
      <c r="A177">
        <v>175</v>
      </c>
      <c r="B177" t="s">
        <v>114</v>
      </c>
      <c r="C177" s="13">
        <v>7230</v>
      </c>
      <c r="D177" s="13">
        <v>2013</v>
      </c>
      <c r="E177" s="18">
        <v>67.2</v>
      </c>
      <c r="F177" s="19">
        <v>33421</v>
      </c>
      <c r="G177" s="19">
        <v>8752286</v>
      </c>
      <c r="H177" s="19">
        <v>2118471</v>
      </c>
      <c r="I177" s="19">
        <v>502205</v>
      </c>
      <c r="J177" s="19">
        <v>537296</v>
      </c>
      <c r="K177" s="19">
        <v>2873</v>
      </c>
      <c r="L177" s="19">
        <v>156868</v>
      </c>
      <c r="M177" s="19">
        <v>0</v>
      </c>
      <c r="N177" s="19">
        <v>818906</v>
      </c>
      <c r="O177" s="19">
        <v>341631</v>
      </c>
      <c r="P177" s="19">
        <v>104596</v>
      </c>
      <c r="Q177" s="19">
        <v>13125940</v>
      </c>
      <c r="R177" s="19">
        <v>7255209</v>
      </c>
      <c r="S177" s="19">
        <v>100468327</v>
      </c>
      <c r="T177" s="19">
        <v>20850951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176</v>
      </c>
      <c r="B178" t="s">
        <v>155</v>
      </c>
      <c r="C178" s="13">
        <v>7230</v>
      </c>
      <c r="D178" s="13">
        <v>2013</v>
      </c>
      <c r="E178" s="18">
        <v>127.21</v>
      </c>
      <c r="F178" s="19">
        <v>65590</v>
      </c>
      <c r="G178" s="19">
        <v>10960996</v>
      </c>
      <c r="H178" s="19">
        <v>2969506</v>
      </c>
      <c r="I178" s="19">
        <v>1814391</v>
      </c>
      <c r="J178" s="19">
        <v>1614615</v>
      </c>
      <c r="K178" s="19">
        <v>8849</v>
      </c>
      <c r="L178" s="19">
        <v>2547222</v>
      </c>
      <c r="M178" s="19">
        <v>1049</v>
      </c>
      <c r="N178" s="19">
        <v>1057683</v>
      </c>
      <c r="O178" s="19">
        <v>19067</v>
      </c>
      <c r="P178" s="19">
        <v>76063</v>
      </c>
      <c r="Q178" s="19">
        <v>20917315</v>
      </c>
      <c r="R178" s="19">
        <v>12768884</v>
      </c>
      <c r="S178" s="19">
        <v>242456551</v>
      </c>
      <c r="T178" s="19">
        <v>83762620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180</v>
      </c>
      <c r="B179" t="s">
        <v>156</v>
      </c>
      <c r="C179" s="13">
        <v>7230</v>
      </c>
      <c r="D179" s="13">
        <v>2013</v>
      </c>
      <c r="E179" s="18">
        <v>52.3</v>
      </c>
      <c r="F179" s="19">
        <v>39592</v>
      </c>
      <c r="G179" s="19">
        <v>3704016</v>
      </c>
      <c r="H179" s="19">
        <v>989422</v>
      </c>
      <c r="I179" s="19">
        <v>1447195</v>
      </c>
      <c r="J179" s="19">
        <v>587090</v>
      </c>
      <c r="K179" s="19">
        <v>0</v>
      </c>
      <c r="L179" s="19">
        <v>3089</v>
      </c>
      <c r="M179" s="19">
        <v>1708</v>
      </c>
      <c r="N179" s="19">
        <v>192814</v>
      </c>
      <c r="O179" s="19">
        <v>46004</v>
      </c>
      <c r="P179" s="19">
        <v>19877</v>
      </c>
      <c r="Q179" s="19">
        <v>6951461</v>
      </c>
      <c r="R179" s="19">
        <v>3996218</v>
      </c>
      <c r="S179" s="19">
        <v>47901480</v>
      </c>
      <c r="T179" s="19">
        <v>9924212</v>
      </c>
    </row>
    <row r="180" spans="1:40" x14ac:dyDescent="0.25">
      <c r="A180">
        <v>183</v>
      </c>
      <c r="B180" t="s">
        <v>157</v>
      </c>
      <c r="C180" s="13">
        <v>7230</v>
      </c>
      <c r="D180" s="13">
        <v>2013</v>
      </c>
      <c r="E180" s="18">
        <v>57.6</v>
      </c>
      <c r="F180" s="19">
        <v>51180</v>
      </c>
      <c r="G180" s="19">
        <v>6169695</v>
      </c>
      <c r="H180" s="19">
        <v>940631</v>
      </c>
      <c r="I180" s="19">
        <v>1348500</v>
      </c>
      <c r="J180" s="19">
        <v>731492</v>
      </c>
      <c r="K180" s="19">
        <v>3530</v>
      </c>
      <c r="L180" s="19">
        <v>12268</v>
      </c>
      <c r="M180" s="19">
        <v>4170</v>
      </c>
      <c r="N180" s="19">
        <v>71249</v>
      </c>
      <c r="O180" s="19">
        <v>8332</v>
      </c>
      <c r="P180" s="19">
        <v>21298</v>
      </c>
      <c r="Q180" s="19">
        <v>9268569</v>
      </c>
      <c r="R180" s="19">
        <v>6314192</v>
      </c>
      <c r="S180" s="19">
        <v>94873117</v>
      </c>
      <c r="T180" s="19">
        <v>23914120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186</v>
      </c>
      <c r="B181" t="s">
        <v>158</v>
      </c>
      <c r="C181" s="13">
        <v>7230</v>
      </c>
      <c r="D181" s="13">
        <v>2013</v>
      </c>
      <c r="E181" s="21">
        <v>20</v>
      </c>
      <c r="F181" s="22">
        <v>8517</v>
      </c>
      <c r="G181" s="22">
        <v>1421926</v>
      </c>
      <c r="H181" s="22">
        <v>278282</v>
      </c>
      <c r="I181" s="22">
        <v>1183645</v>
      </c>
      <c r="J181" s="22">
        <v>191240</v>
      </c>
      <c r="K181" s="22">
        <v>81</v>
      </c>
      <c r="L181" s="22">
        <v>24884</v>
      </c>
      <c r="M181" s="22">
        <v>4955</v>
      </c>
      <c r="N181" s="22">
        <v>191347</v>
      </c>
      <c r="O181" s="22">
        <v>0</v>
      </c>
      <c r="P181" s="22">
        <v>2863</v>
      </c>
      <c r="Q181" s="22">
        <v>3293497</v>
      </c>
      <c r="R181" s="22">
        <v>0</v>
      </c>
      <c r="S181" s="22">
        <v>11165213</v>
      </c>
      <c r="T181" s="22">
        <v>0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191</v>
      </c>
      <c r="B182" t="s">
        <v>91</v>
      </c>
      <c r="C182" s="13">
        <v>7230</v>
      </c>
      <c r="D182" s="13">
        <v>2013</v>
      </c>
      <c r="E182" s="18">
        <v>45</v>
      </c>
      <c r="F182" s="19">
        <v>29668</v>
      </c>
      <c r="G182" s="19">
        <v>3890985</v>
      </c>
      <c r="H182" s="19">
        <v>1132332</v>
      </c>
      <c r="I182" s="19">
        <v>2160</v>
      </c>
      <c r="J182" s="19">
        <v>554129</v>
      </c>
      <c r="K182" s="19">
        <v>761</v>
      </c>
      <c r="L182" s="19">
        <v>281673</v>
      </c>
      <c r="M182" s="19">
        <v>0</v>
      </c>
      <c r="N182" s="19">
        <v>265565</v>
      </c>
      <c r="O182" s="19">
        <v>84509</v>
      </c>
      <c r="P182" s="19">
        <v>12544</v>
      </c>
      <c r="Q182" s="19">
        <v>6199570</v>
      </c>
      <c r="R182" s="19">
        <v>4074376</v>
      </c>
      <c r="S182" s="19">
        <v>57983218</v>
      </c>
      <c r="T182" s="19">
        <v>15693341</v>
      </c>
      <c r="V182"/>
      <c r="W182"/>
      <c r="X182"/>
      <c r="Y182" s="14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spans="1:40" x14ac:dyDescent="0.25">
      <c r="A183">
        <v>193</v>
      </c>
      <c r="B183" t="s">
        <v>116</v>
      </c>
      <c r="C183" s="13">
        <v>7230</v>
      </c>
      <c r="D183" s="13">
        <v>2013</v>
      </c>
      <c r="E183" s="18">
        <v>14.21</v>
      </c>
      <c r="F183" s="19">
        <v>8546</v>
      </c>
      <c r="G183" s="19">
        <v>1290372</v>
      </c>
      <c r="H183" s="19">
        <v>379396</v>
      </c>
      <c r="I183" s="19">
        <v>727557</v>
      </c>
      <c r="J183" s="19">
        <v>107099</v>
      </c>
      <c r="K183" s="19">
        <v>477</v>
      </c>
      <c r="L183" s="19">
        <v>4971</v>
      </c>
      <c r="M183" s="19">
        <v>0</v>
      </c>
      <c r="N183" s="19">
        <v>126665</v>
      </c>
      <c r="O183" s="19">
        <v>9635</v>
      </c>
      <c r="P183" s="19">
        <v>14317</v>
      </c>
      <c r="Q183" s="19">
        <v>2631855</v>
      </c>
      <c r="R183" s="19">
        <v>1408999</v>
      </c>
      <c r="S183" s="19">
        <v>11504829</v>
      </c>
      <c r="T183" s="19">
        <v>417176</v>
      </c>
    </row>
    <row r="184" spans="1:40" x14ac:dyDescent="0.25">
      <c r="A184">
        <v>194</v>
      </c>
      <c r="B184" t="s">
        <v>159</v>
      </c>
      <c r="C184" s="13">
        <v>7230</v>
      </c>
      <c r="D184" s="13">
        <v>2013</v>
      </c>
      <c r="E184" s="18">
        <v>9.4700000000000006</v>
      </c>
      <c r="F184" s="19">
        <v>4008</v>
      </c>
      <c r="G184" s="19">
        <v>858761</v>
      </c>
      <c r="H184" s="19">
        <v>245359</v>
      </c>
      <c r="I184" s="19">
        <v>876098</v>
      </c>
      <c r="J184" s="19">
        <v>56076</v>
      </c>
      <c r="K184" s="19">
        <v>0</v>
      </c>
      <c r="L184" s="19">
        <v>2709</v>
      </c>
      <c r="M184" s="19">
        <v>0</v>
      </c>
      <c r="N184" s="19">
        <v>47475</v>
      </c>
      <c r="O184" s="19">
        <v>19742</v>
      </c>
      <c r="P184" s="19">
        <v>14981</v>
      </c>
      <c r="Q184" s="19">
        <v>2091239</v>
      </c>
      <c r="R184" s="19">
        <v>939807</v>
      </c>
      <c r="S184" s="19">
        <v>5842434</v>
      </c>
      <c r="T184" s="19">
        <v>166556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195</v>
      </c>
      <c r="B185" t="s">
        <v>104</v>
      </c>
      <c r="C185" s="13">
        <v>7230</v>
      </c>
      <c r="D185" s="13">
        <v>2013</v>
      </c>
      <c r="E185" s="18">
        <v>18.899999999999999</v>
      </c>
      <c r="F185" s="19">
        <v>0</v>
      </c>
      <c r="G185" s="19">
        <v>1878832</v>
      </c>
      <c r="H185" s="19">
        <v>261281</v>
      </c>
      <c r="I185" s="19">
        <v>89256</v>
      </c>
      <c r="J185" s="19">
        <v>44008</v>
      </c>
      <c r="K185" s="19">
        <v>0</v>
      </c>
      <c r="L185" s="19">
        <v>1477</v>
      </c>
      <c r="M185" s="19">
        <v>2836</v>
      </c>
      <c r="N185" s="19">
        <v>19246</v>
      </c>
      <c r="O185" s="19">
        <v>14637</v>
      </c>
      <c r="P185" s="19">
        <v>0</v>
      </c>
      <c r="Q185" s="19">
        <v>2311573</v>
      </c>
      <c r="R185" s="19">
        <v>1081627</v>
      </c>
      <c r="S185" s="19">
        <v>3959547</v>
      </c>
      <c r="T185" s="19">
        <v>34768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197</v>
      </c>
      <c r="B186" t="s">
        <v>70</v>
      </c>
      <c r="C186" s="13">
        <v>7230</v>
      </c>
      <c r="D186" s="13">
        <v>2013</v>
      </c>
      <c r="E186" s="18">
        <v>18.89</v>
      </c>
      <c r="F186" s="19">
        <v>16985</v>
      </c>
      <c r="G186" s="19">
        <v>1729907</v>
      </c>
      <c r="H186" s="19">
        <v>114863</v>
      </c>
      <c r="I186" s="19">
        <v>0</v>
      </c>
      <c r="J186" s="19">
        <v>95691</v>
      </c>
      <c r="K186" s="19">
        <v>100</v>
      </c>
      <c r="L186" s="19">
        <v>1100</v>
      </c>
      <c r="M186" s="19">
        <v>0</v>
      </c>
      <c r="N186" s="19">
        <v>118502</v>
      </c>
      <c r="O186" s="19">
        <v>35286</v>
      </c>
      <c r="P186" s="19">
        <v>0</v>
      </c>
      <c r="Q186" s="19">
        <v>2095449</v>
      </c>
      <c r="R186" s="19">
        <v>1715727</v>
      </c>
      <c r="S186" s="19">
        <v>26206971</v>
      </c>
      <c r="T186" s="19">
        <v>4921100</v>
      </c>
      <c r="V186"/>
      <c r="W186"/>
      <c r="X186"/>
      <c r="Y186" s="14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1:40" x14ac:dyDescent="0.25">
      <c r="A187">
        <v>198</v>
      </c>
      <c r="B187" t="s">
        <v>93</v>
      </c>
      <c r="C187" s="13">
        <v>7230</v>
      </c>
      <c r="D187" s="13">
        <v>2013</v>
      </c>
      <c r="E187" s="18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199</v>
      </c>
      <c r="B188" t="s">
        <v>102</v>
      </c>
      <c r="C188" s="13">
        <v>7230</v>
      </c>
      <c r="D188" s="13">
        <v>2013</v>
      </c>
      <c r="E188" s="18">
        <v>20.2</v>
      </c>
      <c r="F188" s="19">
        <v>19162</v>
      </c>
      <c r="G188" s="19">
        <v>1287424</v>
      </c>
      <c r="H188" s="19">
        <v>319309</v>
      </c>
      <c r="I188" s="19">
        <v>0</v>
      </c>
      <c r="J188" s="19">
        <v>63326</v>
      </c>
      <c r="K188" s="19">
        <v>0</v>
      </c>
      <c r="L188" s="19">
        <v>7690</v>
      </c>
      <c r="M188" s="19">
        <v>9219</v>
      </c>
      <c r="N188" s="19">
        <v>64133</v>
      </c>
      <c r="O188" s="19">
        <v>12688</v>
      </c>
      <c r="P188" s="19">
        <v>0</v>
      </c>
      <c r="Q188" s="19">
        <v>1763789</v>
      </c>
      <c r="R188" s="19">
        <v>1410496</v>
      </c>
      <c r="S188" s="19">
        <v>19005036</v>
      </c>
      <c r="T188" s="19">
        <v>3319988</v>
      </c>
    </row>
    <row r="189" spans="1:40" x14ac:dyDescent="0.25">
      <c r="A189">
        <v>201</v>
      </c>
      <c r="B189" t="s">
        <v>160</v>
      </c>
      <c r="C189" s="13">
        <v>7230</v>
      </c>
      <c r="D189" s="13">
        <v>2013</v>
      </c>
      <c r="E189" s="14">
        <v>93.63</v>
      </c>
      <c r="F189" s="15">
        <v>47345</v>
      </c>
      <c r="G189" s="15">
        <v>6398485</v>
      </c>
      <c r="H189" s="15">
        <v>1735220</v>
      </c>
      <c r="I189" s="15">
        <v>1119038</v>
      </c>
      <c r="J189" s="15">
        <v>1282442</v>
      </c>
      <c r="K189" s="15">
        <v>540</v>
      </c>
      <c r="L189" s="15">
        <v>527606</v>
      </c>
      <c r="M189" s="15">
        <v>27377</v>
      </c>
      <c r="N189" s="15">
        <v>225787</v>
      </c>
      <c r="O189" s="15">
        <v>20714</v>
      </c>
      <c r="P189" s="15">
        <v>14524</v>
      </c>
      <c r="Q189" s="15">
        <v>11322685</v>
      </c>
      <c r="R189" s="15">
        <v>9128732</v>
      </c>
      <c r="S189" s="15">
        <v>95202807</v>
      </c>
      <c r="T189" s="15">
        <v>26895080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202</v>
      </c>
      <c r="B190" t="s">
        <v>161</v>
      </c>
      <c r="C190" s="13">
        <v>7230</v>
      </c>
      <c r="D190" s="13">
        <v>2013</v>
      </c>
      <c r="E190" s="18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204</v>
      </c>
      <c r="B191" t="s">
        <v>120</v>
      </c>
      <c r="C191" s="13">
        <v>7230</v>
      </c>
      <c r="D191" s="13">
        <v>2013</v>
      </c>
      <c r="E191" s="18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V191"/>
      <c r="W191"/>
      <c r="X191"/>
      <c r="Y191" s="14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>
        <v>205</v>
      </c>
      <c r="B192" t="s">
        <v>162</v>
      </c>
      <c r="C192" s="13">
        <v>7230</v>
      </c>
      <c r="D192" s="13">
        <v>2013</v>
      </c>
      <c r="E192" s="18">
        <v>15.97</v>
      </c>
      <c r="F192" s="19">
        <v>19448</v>
      </c>
      <c r="G192" s="19">
        <v>1056840</v>
      </c>
      <c r="H192" s="19">
        <v>253164</v>
      </c>
      <c r="I192" s="19">
        <v>1285089</v>
      </c>
      <c r="J192" s="19">
        <v>184729</v>
      </c>
      <c r="K192" s="19">
        <v>2370</v>
      </c>
      <c r="L192" s="19">
        <v>452160</v>
      </c>
      <c r="M192" s="19">
        <v>0</v>
      </c>
      <c r="N192" s="19">
        <v>15069</v>
      </c>
      <c r="O192" s="19">
        <v>23438</v>
      </c>
      <c r="P192" s="19">
        <v>0</v>
      </c>
      <c r="Q192" s="19">
        <v>3272859</v>
      </c>
      <c r="R192" s="19">
        <v>527214</v>
      </c>
      <c r="S192" s="19">
        <v>8064800</v>
      </c>
      <c r="T192" s="19">
        <v>72099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20" x14ac:dyDescent="0.25">
      <c r="A193">
        <v>206</v>
      </c>
      <c r="B193" t="s">
        <v>163</v>
      </c>
      <c r="C193" s="13">
        <v>7230</v>
      </c>
      <c r="D193" s="13">
        <v>2013</v>
      </c>
      <c r="E193" s="18">
        <v>11.67</v>
      </c>
      <c r="F193" s="19">
        <v>12204</v>
      </c>
      <c r="G193" s="19">
        <v>1133700</v>
      </c>
      <c r="H193" s="19">
        <v>316309</v>
      </c>
      <c r="I193" s="19">
        <v>589495</v>
      </c>
      <c r="J193" s="19">
        <v>128861</v>
      </c>
      <c r="K193" s="19">
        <v>0</v>
      </c>
      <c r="L193" s="19">
        <v>15265</v>
      </c>
      <c r="M193" s="19">
        <v>0</v>
      </c>
      <c r="N193" s="19">
        <v>113692</v>
      </c>
      <c r="O193" s="19">
        <v>15485</v>
      </c>
      <c r="P193" s="19">
        <v>0</v>
      </c>
      <c r="Q193" s="19">
        <v>2312807</v>
      </c>
      <c r="R193" s="19">
        <v>1977788</v>
      </c>
      <c r="S193" s="19">
        <v>11664079</v>
      </c>
      <c r="T193" s="19">
        <v>422831</v>
      </c>
    </row>
    <row r="194" spans="1:20" x14ac:dyDescent="0.25">
      <c r="A194">
        <v>207</v>
      </c>
      <c r="B194" t="s">
        <v>103</v>
      </c>
      <c r="C194" s="13">
        <v>7230</v>
      </c>
      <c r="D194" s="13">
        <v>2013</v>
      </c>
      <c r="E194" s="14">
        <v>43.3</v>
      </c>
      <c r="F194" s="15">
        <v>29644</v>
      </c>
      <c r="G194" s="15">
        <v>3381926</v>
      </c>
      <c r="H194" s="15">
        <v>763899</v>
      </c>
      <c r="I194" s="15">
        <v>3886671</v>
      </c>
      <c r="J194" s="15">
        <v>409740</v>
      </c>
      <c r="K194" s="15">
        <v>0</v>
      </c>
      <c r="L194" s="15">
        <v>45256</v>
      </c>
      <c r="M194" s="15">
        <v>0</v>
      </c>
      <c r="N194" s="15">
        <v>219491</v>
      </c>
      <c r="O194" s="15">
        <v>3995</v>
      </c>
      <c r="P194" s="15">
        <v>0</v>
      </c>
      <c r="Q194" s="15">
        <v>8710978</v>
      </c>
      <c r="R194" s="15">
        <v>5346738</v>
      </c>
      <c r="S194" s="15">
        <v>66345768</v>
      </c>
      <c r="T194" s="15">
        <v>16573701</v>
      </c>
    </row>
    <row r="195" spans="1:20" x14ac:dyDescent="0.25">
      <c r="A195">
        <v>208</v>
      </c>
      <c r="B195" t="s">
        <v>108</v>
      </c>
      <c r="C195">
        <v>7230</v>
      </c>
      <c r="D195" s="11">
        <v>2013</v>
      </c>
      <c r="E195" s="14">
        <v>68.45</v>
      </c>
      <c r="F195" s="15">
        <v>50342</v>
      </c>
      <c r="G195" s="15">
        <v>5715584</v>
      </c>
      <c r="H195" s="15">
        <v>1394929</v>
      </c>
      <c r="I195" s="15">
        <v>1251826</v>
      </c>
      <c r="J195" s="15">
        <v>895876</v>
      </c>
      <c r="K195" s="15">
        <v>0</v>
      </c>
      <c r="L195" s="15">
        <v>95932</v>
      </c>
      <c r="M195" s="15">
        <v>380</v>
      </c>
      <c r="N195" s="15">
        <v>478846</v>
      </c>
      <c r="O195" s="15">
        <v>21696</v>
      </c>
      <c r="P195" s="15">
        <v>0</v>
      </c>
      <c r="Q195" s="15">
        <v>9855069</v>
      </c>
      <c r="R195" s="15">
        <v>7473424</v>
      </c>
      <c r="S195" s="15">
        <v>73219232</v>
      </c>
      <c r="T195" s="15">
        <v>16756565</v>
      </c>
    </row>
    <row r="196" spans="1:20" x14ac:dyDescent="0.25">
      <c r="A196" s="17">
        <v>209</v>
      </c>
      <c r="B196" s="17" t="s">
        <v>164</v>
      </c>
      <c r="C196" s="17">
        <v>7230</v>
      </c>
      <c r="D196" s="17">
        <v>2013</v>
      </c>
      <c r="E196" s="21">
        <v>53.81</v>
      </c>
      <c r="F196" s="22">
        <v>22398</v>
      </c>
      <c r="G196" s="22">
        <v>3842427</v>
      </c>
      <c r="H196" s="22">
        <v>950104</v>
      </c>
      <c r="I196" s="22">
        <v>765348</v>
      </c>
      <c r="J196" s="22">
        <v>646891</v>
      </c>
      <c r="K196" s="22">
        <v>0</v>
      </c>
      <c r="L196" s="22">
        <v>406418</v>
      </c>
      <c r="M196" s="22">
        <v>41403</v>
      </c>
      <c r="N196" s="22">
        <v>855337</v>
      </c>
      <c r="O196" s="22">
        <v>16197</v>
      </c>
      <c r="P196" s="22">
        <v>6590</v>
      </c>
      <c r="Q196" s="22">
        <v>7517535</v>
      </c>
      <c r="R196" s="22">
        <v>6367856</v>
      </c>
      <c r="S196" s="22">
        <v>60598112</v>
      </c>
      <c r="T196" s="22">
        <v>20843345</v>
      </c>
    </row>
    <row r="197" spans="1:20" x14ac:dyDescent="0.25">
      <c r="A197" s="17">
        <v>210</v>
      </c>
      <c r="B197" s="20" t="s">
        <v>165</v>
      </c>
      <c r="C197" s="17">
        <v>7230</v>
      </c>
      <c r="D197" s="17">
        <v>2013</v>
      </c>
      <c r="E197" s="21">
        <v>37.61</v>
      </c>
      <c r="F197" s="22">
        <v>0</v>
      </c>
      <c r="G197" s="22">
        <v>3081491</v>
      </c>
      <c r="H197" s="22">
        <v>653195</v>
      </c>
      <c r="I197" s="22">
        <v>475785</v>
      </c>
      <c r="J197" s="22">
        <v>515759</v>
      </c>
      <c r="K197" s="22">
        <v>2161</v>
      </c>
      <c r="L197" s="22">
        <v>64897</v>
      </c>
      <c r="M197" s="22">
        <v>-10837</v>
      </c>
      <c r="N197" s="22">
        <v>3301</v>
      </c>
      <c r="O197" s="22">
        <v>13933</v>
      </c>
      <c r="P197" s="22">
        <v>754</v>
      </c>
      <c r="Q197" s="22">
        <v>4798931</v>
      </c>
      <c r="R197" s="22">
        <v>3031778</v>
      </c>
      <c r="S197" s="22">
        <v>47781987</v>
      </c>
      <c r="T197" s="22">
        <v>10961175</v>
      </c>
    </row>
    <row r="198" spans="1:20" x14ac:dyDescent="0.25">
      <c r="A198" s="17">
        <v>211</v>
      </c>
      <c r="B198" s="17" t="s">
        <v>166</v>
      </c>
      <c r="C198" s="17">
        <v>7230</v>
      </c>
      <c r="D198" s="17">
        <v>2013</v>
      </c>
      <c r="E198" s="18">
        <v>12.69</v>
      </c>
      <c r="F198" s="19">
        <v>1556</v>
      </c>
      <c r="G198" s="19">
        <v>1261733</v>
      </c>
      <c r="H198" s="19">
        <v>265025</v>
      </c>
      <c r="I198" s="19">
        <v>0</v>
      </c>
      <c r="J198" s="19">
        <v>69455</v>
      </c>
      <c r="K198" s="19">
        <v>0</v>
      </c>
      <c r="L198" s="19">
        <v>17879</v>
      </c>
      <c r="M198" s="19">
        <v>0</v>
      </c>
      <c r="N198" s="19">
        <v>86156</v>
      </c>
      <c r="O198" s="19">
        <v>15111</v>
      </c>
      <c r="P198" s="19">
        <v>20009</v>
      </c>
      <c r="Q198" s="19">
        <v>1695350</v>
      </c>
      <c r="R198" s="19">
        <v>710577</v>
      </c>
      <c r="S198" s="19">
        <v>1653572</v>
      </c>
      <c r="T198" s="19">
        <v>110105</v>
      </c>
    </row>
    <row r="199" spans="1:20" x14ac:dyDescent="0.25">
      <c r="A199" s="17">
        <v>904</v>
      </c>
      <c r="B199" s="17" t="s">
        <v>105</v>
      </c>
      <c r="C199" s="17">
        <v>7230</v>
      </c>
      <c r="D199" s="17">
        <v>2013</v>
      </c>
      <c r="E199" s="18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5782</v>
      </c>
      <c r="M199" s="19">
        <v>0</v>
      </c>
      <c r="N199" s="19">
        <v>0</v>
      </c>
      <c r="O199" s="19">
        <v>0</v>
      </c>
      <c r="P199" s="19">
        <v>0</v>
      </c>
      <c r="Q199" s="19">
        <v>5782</v>
      </c>
      <c r="R199" s="19">
        <v>664</v>
      </c>
      <c r="S199" s="19">
        <v>0</v>
      </c>
      <c r="T199" s="19">
        <v>0</v>
      </c>
    </row>
    <row r="200" spans="1:20" x14ac:dyDescent="0.25">
      <c r="A200" s="17">
        <v>915</v>
      </c>
      <c r="B200" s="17" t="s">
        <v>113</v>
      </c>
      <c r="C200" s="17">
        <v>7230</v>
      </c>
      <c r="D200" s="17">
        <v>2013</v>
      </c>
      <c r="E200" s="18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</row>
    <row r="201" spans="1:20" x14ac:dyDescent="0.25">
      <c r="A201" s="17">
        <v>919</v>
      </c>
      <c r="B201" s="17" t="s">
        <v>124</v>
      </c>
      <c r="C201" s="17">
        <v>7230</v>
      </c>
      <c r="D201" s="17">
        <v>2013</v>
      </c>
      <c r="E201" s="18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</row>
    <row r="202" spans="1:20" x14ac:dyDescent="0.25">
      <c r="A202" s="17">
        <v>921</v>
      </c>
      <c r="B202" s="17" t="s">
        <v>167</v>
      </c>
      <c r="C202" s="17">
        <v>7230</v>
      </c>
      <c r="D202" s="17">
        <v>2013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20" x14ac:dyDescent="0.25">
      <c r="A203" s="17"/>
      <c r="B203" s="17"/>
      <c r="C203" s="17"/>
      <c r="D203" s="17"/>
      <c r="E203" s="18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x14ac:dyDescent="0.25">
      <c r="A204" s="17"/>
      <c r="B204" s="17"/>
      <c r="C204" s="17"/>
      <c r="D204" s="17"/>
      <c r="E204" s="18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x14ac:dyDescent="0.25">
      <c r="A205" s="17"/>
      <c r="B205" s="17"/>
      <c r="C205" s="17"/>
      <c r="D205" s="17"/>
      <c r="E205" s="18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x14ac:dyDescent="0.25">
      <c r="A206" s="17"/>
      <c r="B206" s="17"/>
      <c r="C206" s="17"/>
      <c r="D206" s="17"/>
      <c r="E206" s="18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x14ac:dyDescent="0.25">
      <c r="A207" s="17"/>
      <c r="B207" s="17"/>
      <c r="C207" s="17"/>
      <c r="D207" s="17"/>
      <c r="E207" s="18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x14ac:dyDescent="0.25">
      <c r="A208" s="17"/>
      <c r="B208" s="17"/>
      <c r="C208" s="17"/>
      <c r="D208" s="17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7"/>
      <c r="B214" s="17"/>
      <c r="C214" s="17"/>
      <c r="D214" s="17"/>
      <c r="E214" s="18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x14ac:dyDescent="0.25">
      <c r="A215" s="17"/>
      <c r="B215" s="17"/>
      <c r="C215" s="17"/>
      <c r="D215" s="17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x14ac:dyDescent="0.25">
      <c r="A216" s="17"/>
      <c r="B216" s="17"/>
      <c r="C216" s="17"/>
      <c r="D216" s="17"/>
      <c r="E216" s="18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7"/>
      <c r="B225" s="17"/>
      <c r="C225" s="17"/>
      <c r="D225" s="17"/>
      <c r="E225" s="18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7"/>
      <c r="B230" s="17"/>
      <c r="C230" s="17"/>
      <c r="D230" s="17"/>
      <c r="E230" s="18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7"/>
      <c r="B232" s="17"/>
      <c r="C232" s="17"/>
      <c r="D232" s="17"/>
      <c r="E232" s="18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7"/>
      <c r="B233" s="17"/>
      <c r="C233" s="17"/>
      <c r="D233" s="17"/>
      <c r="E233" s="18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x14ac:dyDescent="0.25">
      <c r="A234" s="17"/>
      <c r="B234" s="17"/>
      <c r="C234" s="17"/>
      <c r="D234" s="17"/>
      <c r="E234" s="18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x14ac:dyDescent="0.25">
      <c r="A235" s="17"/>
      <c r="B235" s="17"/>
      <c r="C235" s="17"/>
      <c r="D235" s="17"/>
      <c r="E235" s="18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x14ac:dyDescent="0.25">
      <c r="A236" s="17"/>
      <c r="B236" s="17"/>
      <c r="C236" s="17"/>
      <c r="D236" s="17"/>
      <c r="E236" s="18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x14ac:dyDescent="0.25">
      <c r="A237" s="17"/>
      <c r="B237" s="17"/>
      <c r="C237" s="17"/>
      <c r="D237" s="17"/>
      <c r="E237" s="18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x14ac:dyDescent="0.25">
      <c r="A238" s="17"/>
      <c r="B238" s="17"/>
      <c r="C238" s="17"/>
      <c r="D238" s="17"/>
      <c r="E238" s="1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x14ac:dyDescent="0.25">
      <c r="A239" s="17"/>
      <c r="B239" s="17"/>
      <c r="C239" s="17"/>
      <c r="D239" s="17"/>
      <c r="E239" s="18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x14ac:dyDescent="0.25">
      <c r="A240" s="17"/>
      <c r="B240" s="17"/>
      <c r="C240" s="17"/>
      <c r="D240" s="17"/>
      <c r="E240" s="18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x14ac:dyDescent="0.25">
      <c r="A241" s="17"/>
      <c r="B241" s="17"/>
      <c r="C241" s="17"/>
      <c r="D241" s="17"/>
      <c r="E241" s="18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x14ac:dyDescent="0.25">
      <c r="A242" s="17"/>
      <c r="B242" s="17"/>
      <c r="C242" s="17"/>
      <c r="D242" s="17"/>
      <c r="E242" s="18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x14ac:dyDescent="0.25">
      <c r="A243" s="17"/>
      <c r="B243" s="17"/>
      <c r="C243" s="17"/>
      <c r="D243" s="17"/>
      <c r="E243" s="18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x14ac:dyDescent="0.25">
      <c r="A244" s="17"/>
      <c r="B244" s="17"/>
      <c r="C244" s="17"/>
      <c r="D244" s="17"/>
      <c r="E244" s="18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x14ac:dyDescent="0.25">
      <c r="A245" s="17"/>
      <c r="B245" s="17"/>
      <c r="C245" s="17"/>
      <c r="D245" s="17"/>
      <c r="E245" s="18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x14ac:dyDescent="0.25">
      <c r="A246" s="17"/>
      <c r="B246" s="17"/>
      <c r="C246" s="17"/>
      <c r="D246" s="17"/>
      <c r="E246" s="18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x14ac:dyDescent="0.25">
      <c r="A247" s="17"/>
      <c r="B247" s="17"/>
      <c r="C247" s="17"/>
      <c r="D247" s="17"/>
      <c r="E247" s="18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x14ac:dyDescent="0.25">
      <c r="A248" s="17"/>
      <c r="B248" s="17"/>
      <c r="C248" s="17"/>
      <c r="D248" s="17"/>
      <c r="E248" s="18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x14ac:dyDescent="0.25">
      <c r="A249" s="17"/>
      <c r="B249" s="17"/>
      <c r="C249" s="17"/>
      <c r="D249" s="17"/>
      <c r="E249" s="18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x14ac:dyDescent="0.25">
      <c r="A250" s="17"/>
      <c r="B250" s="17"/>
      <c r="C250" s="17"/>
      <c r="D250" s="17"/>
      <c r="E250" s="18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x14ac:dyDescent="0.25">
      <c r="A251" s="17"/>
      <c r="B251" s="17"/>
      <c r="C251" s="17"/>
      <c r="D251" s="17"/>
      <c r="E251" s="18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3" spans="1:20" x14ac:dyDescent="0.25">
      <c r="A253" s="17"/>
      <c r="B253" s="17"/>
      <c r="C253" s="17"/>
      <c r="D253" s="17"/>
      <c r="E253" s="18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x14ac:dyDescent="0.25">
      <c r="A254" s="17"/>
      <c r="B254" s="17"/>
      <c r="C254" s="17"/>
      <c r="D254" s="17"/>
      <c r="E254" s="18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x14ac:dyDescent="0.25">
      <c r="A255" s="17"/>
      <c r="B255" s="17"/>
      <c r="C255" s="17"/>
      <c r="D255" s="17"/>
      <c r="E255" s="18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x14ac:dyDescent="0.25">
      <c r="A256" s="17"/>
      <c r="B256" s="17"/>
      <c r="C256" s="17"/>
      <c r="D256" s="17"/>
      <c r="E256" s="18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x14ac:dyDescent="0.25">
      <c r="A257" s="17"/>
      <c r="B257" s="17"/>
      <c r="C257" s="17"/>
      <c r="D257" s="17"/>
      <c r="E257" s="18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x14ac:dyDescent="0.25">
      <c r="A258" s="17"/>
      <c r="B258" s="17"/>
      <c r="C258" s="17"/>
      <c r="D258" s="17"/>
      <c r="E258" s="18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x14ac:dyDescent="0.25">
      <c r="A259" s="17"/>
      <c r="B259" s="17"/>
      <c r="C259" s="17"/>
      <c r="D259" s="17"/>
      <c r="E259" s="18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x14ac:dyDescent="0.25">
      <c r="A260" s="17"/>
      <c r="B260" s="17"/>
      <c r="C260" s="17"/>
      <c r="D260" s="17"/>
      <c r="E260" s="18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x14ac:dyDescent="0.25">
      <c r="A261" s="17"/>
      <c r="B261" s="17"/>
      <c r="C261" s="17"/>
      <c r="D261" s="17"/>
      <c r="E261" s="18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x14ac:dyDescent="0.25">
      <c r="A262" s="17"/>
      <c r="B262" s="17"/>
      <c r="C262" s="17"/>
      <c r="D262" s="17"/>
      <c r="E262" s="18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x14ac:dyDescent="0.25">
      <c r="A263" s="17"/>
      <c r="B263" s="17"/>
      <c r="C263" s="17"/>
      <c r="D263" s="17"/>
      <c r="E263" s="18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x14ac:dyDescent="0.25">
      <c r="A264" s="17"/>
      <c r="B264" s="17"/>
      <c r="C264" s="17"/>
      <c r="D264" s="17"/>
      <c r="E264" s="18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x14ac:dyDescent="0.25">
      <c r="A265" s="17"/>
      <c r="B265" s="17"/>
      <c r="C265" s="17"/>
      <c r="D265" s="17"/>
      <c r="E265" s="18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7" spans="1:20" x14ac:dyDescent="0.25">
      <c r="A267" s="17"/>
      <c r="B267" s="17"/>
      <c r="C267" s="17"/>
      <c r="D267" s="17"/>
      <c r="E267" s="18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x14ac:dyDescent="0.25">
      <c r="A268" s="17"/>
      <c r="B268" s="17"/>
      <c r="C268" s="17"/>
      <c r="D268" s="17"/>
      <c r="E268" s="18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x14ac:dyDescent="0.25">
      <c r="A269" s="17"/>
      <c r="B269" s="17"/>
      <c r="C269" s="17"/>
      <c r="D269" s="17"/>
      <c r="E269" s="18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x14ac:dyDescent="0.25">
      <c r="A270" s="17"/>
      <c r="B270" s="17"/>
      <c r="C270" s="17"/>
      <c r="D270" s="17"/>
      <c r="E270" s="18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x14ac:dyDescent="0.25">
      <c r="A271" s="17"/>
      <c r="B271" s="17"/>
      <c r="C271" s="17"/>
      <c r="D271" s="17"/>
      <c r="E271" s="18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3" spans="1:20" x14ac:dyDescent="0.25">
      <c r="A273" s="17"/>
      <c r="B273" s="17"/>
      <c r="C273" s="17"/>
      <c r="D273" s="17"/>
      <c r="E273" s="18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x14ac:dyDescent="0.25">
      <c r="A274" s="17"/>
      <c r="B274" s="17"/>
      <c r="C274" s="17"/>
      <c r="D274" s="17"/>
      <c r="E274" s="18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x14ac:dyDescent="0.25">
      <c r="A275" s="17"/>
      <c r="B275" s="17"/>
      <c r="C275" s="17"/>
      <c r="D275" s="17"/>
      <c r="E275" s="18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x14ac:dyDescent="0.25">
      <c r="A276" s="17"/>
      <c r="B276" s="17"/>
      <c r="C276" s="17"/>
      <c r="D276" s="17"/>
      <c r="E276" s="18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x14ac:dyDescent="0.25">
      <c r="A277" s="17"/>
      <c r="B277" s="17"/>
      <c r="C277" s="17"/>
      <c r="D277" s="17"/>
      <c r="E277" s="18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x14ac:dyDescent="0.25">
      <c r="A278" s="17"/>
      <c r="B278" s="17"/>
      <c r="C278" s="17"/>
      <c r="D278" s="17"/>
      <c r="E278" s="18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x14ac:dyDescent="0.25">
      <c r="A279" s="17"/>
      <c r="B279" s="17"/>
      <c r="C279" s="17"/>
      <c r="D279" s="17"/>
      <c r="E279" s="18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x14ac:dyDescent="0.25">
      <c r="A280" s="17"/>
      <c r="B280" s="17"/>
      <c r="C280" s="17"/>
      <c r="D280" s="17"/>
      <c r="E280" s="18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x14ac:dyDescent="0.25">
      <c r="A281" s="17"/>
      <c r="B281" s="17"/>
      <c r="C281" s="17"/>
      <c r="D281" s="17"/>
      <c r="E281" s="18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x14ac:dyDescent="0.25">
      <c r="A282" s="17"/>
      <c r="B282" s="17"/>
      <c r="C282" s="17"/>
      <c r="D282" s="17"/>
      <c r="E282" s="18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x14ac:dyDescent="0.25">
      <c r="A283" s="17"/>
      <c r="B283" s="17"/>
      <c r="C283" s="17"/>
      <c r="D283" s="17"/>
      <c r="E283" s="18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x14ac:dyDescent="0.25">
      <c r="A284" s="17"/>
      <c r="B284" s="17"/>
      <c r="C284" s="17"/>
      <c r="D284" s="17"/>
      <c r="E284" s="18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6" spans="1:20" x14ac:dyDescent="0.25">
      <c r="B286"/>
      <c r="C286"/>
    </row>
    <row r="287" spans="1:20" x14ac:dyDescent="0.25">
      <c r="B287"/>
      <c r="C287"/>
    </row>
    <row r="288" spans="1:20" x14ac:dyDescent="0.25">
      <c r="B288"/>
      <c r="C28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34</v>
      </c>
      <c r="F8" s="1" t="s">
        <v>2</v>
      </c>
      <c r="G8" s="1" t="s">
        <v>34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Room'!Q5:R5),0)</f>
        <v>20147366</v>
      </c>
      <c r="E10" s="6">
        <f>ROUND(+'Emergency Room'!F5,0)</f>
        <v>58721</v>
      </c>
      <c r="F10" s="7">
        <f>IF(D10=0,"",IF(E10=0,"",ROUND(D10/E10,2)))</f>
        <v>343.1</v>
      </c>
      <c r="G10" s="6">
        <f>ROUND(SUM('Emergency Room'!Q105:R105),0)</f>
        <v>21288654</v>
      </c>
      <c r="H10" s="6">
        <f>ROUND(+'Emergency Room'!F105,0)</f>
        <v>57842</v>
      </c>
      <c r="I10" s="7">
        <f>IF(G10=0,"",IF(H10=0,"",ROUND(G10/H10,2)))</f>
        <v>368.05</v>
      </c>
      <c r="J10" s="7"/>
      <c r="K10" s="8">
        <f>IF(D10=0,"",IF(E10=0,"",IF(G10=0,"",IF(H10=0,"",ROUND(I10/F10-1,4)))))</f>
        <v>7.2700000000000001E-2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Room'!Q6:R6),0)</f>
        <v>9690685</v>
      </c>
      <c r="E11" s="6">
        <f>ROUND(+'Emergency Room'!F6,0)</f>
        <v>18974</v>
      </c>
      <c r="F11" s="7">
        <f t="shared" ref="F11:F74" si="0">IF(D11=0,"",IF(E11=0,"",ROUND(D11/E11,2)))</f>
        <v>510.73</v>
      </c>
      <c r="G11" s="6">
        <f>ROUND(SUM('Emergency Room'!Q106:R106),0)</f>
        <v>8748849</v>
      </c>
      <c r="H11" s="6">
        <f>ROUND(+'Emergency Room'!F106,0)</f>
        <v>18557</v>
      </c>
      <c r="I11" s="7">
        <f t="shared" ref="I11:I74" si="1">IF(G11=0,"",IF(H11=0,"",ROUND(G11/H11,2)))</f>
        <v>471.46</v>
      </c>
      <c r="J11" s="7"/>
      <c r="K11" s="8">
        <f t="shared" ref="K11:K74" si="2">IF(D11=0,"",IF(E11=0,"",IF(G11=0,"",IF(H11=0,"",ROUND(I11/F11-1,4)))))</f>
        <v>-7.6899999999999996E-2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Room'!Q7:R7),0)</f>
        <v>3106470</v>
      </c>
      <c r="E12" s="6">
        <f>ROUND(+'Emergency Room'!F7,0)</f>
        <v>4296</v>
      </c>
      <c r="F12" s="7">
        <f t="shared" si="0"/>
        <v>723.11</v>
      </c>
      <c r="G12" s="6">
        <f>ROUND(SUM('Emergency Room'!Q107:R107),0)</f>
        <v>2843784</v>
      </c>
      <c r="H12" s="6">
        <f>ROUND(+'Emergency Room'!F107,0)</f>
        <v>4172</v>
      </c>
      <c r="I12" s="7">
        <f t="shared" si="1"/>
        <v>681.64</v>
      </c>
      <c r="J12" s="7"/>
      <c r="K12" s="8">
        <f t="shared" si="2"/>
        <v>-5.7299999999999997E-2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Room'!Q8:R8),0)</f>
        <v>18095980</v>
      </c>
      <c r="E13" s="6">
        <f>ROUND(+'Emergency Room'!F8,0)</f>
        <v>23095</v>
      </c>
      <c r="F13" s="7">
        <f t="shared" si="0"/>
        <v>783.55</v>
      </c>
      <c r="G13" s="6">
        <f>ROUND(SUM('Emergency Room'!Q108:R108),0)</f>
        <v>17574656</v>
      </c>
      <c r="H13" s="6">
        <f>ROUND(+'Emergency Room'!F108,0)</f>
        <v>23010</v>
      </c>
      <c r="I13" s="7">
        <f t="shared" si="1"/>
        <v>763.78</v>
      </c>
      <c r="J13" s="7"/>
      <c r="K13" s="8">
        <f t="shared" si="2"/>
        <v>-2.52E-2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Room'!Q9:R9),0)</f>
        <v>24552250</v>
      </c>
      <c r="E14" s="6">
        <f>ROUND(+'Emergency Room'!F9,0)</f>
        <v>32810</v>
      </c>
      <c r="F14" s="7">
        <f t="shared" si="0"/>
        <v>748.32</v>
      </c>
      <c r="G14" s="6">
        <f>ROUND(SUM('Emergency Room'!Q109:R109),0)</f>
        <v>31056444</v>
      </c>
      <c r="H14" s="6">
        <f>ROUND(+'Emergency Room'!F109,0)</f>
        <v>34825</v>
      </c>
      <c r="I14" s="7">
        <f t="shared" si="1"/>
        <v>891.79</v>
      </c>
      <c r="J14" s="7"/>
      <c r="K14" s="8">
        <f t="shared" si="2"/>
        <v>0.19170000000000001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Room'!Q10:R10),0)</f>
        <v>0</v>
      </c>
      <c r="E15" s="6">
        <f>ROUND(+'Emergency Room'!F10,0)</f>
        <v>35018</v>
      </c>
      <c r="F15" s="7" t="str">
        <f t="shared" si="0"/>
        <v/>
      </c>
      <c r="G15" s="6">
        <f>ROUND(SUM('Emergency Room'!Q110:R110),0)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Room'!Q11:R11),0)</f>
        <v>2808755</v>
      </c>
      <c r="E16" s="6">
        <f>ROUND(+'Emergency Room'!F11,0)</f>
        <v>6105</v>
      </c>
      <c r="F16" s="7">
        <f t="shared" si="0"/>
        <v>460.07</v>
      </c>
      <c r="G16" s="6">
        <f>ROUND(SUM('Emergency Room'!Q111:R111),0)</f>
        <v>2979119</v>
      </c>
      <c r="H16" s="6">
        <f>ROUND(+'Emergency Room'!F111,0)</f>
        <v>6078</v>
      </c>
      <c r="I16" s="7">
        <f t="shared" si="1"/>
        <v>490.15</v>
      </c>
      <c r="J16" s="7"/>
      <c r="K16" s="8">
        <f t="shared" si="2"/>
        <v>6.54E-2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Room'!Q12:R12),0)</f>
        <v>9561496</v>
      </c>
      <c r="E17" s="6">
        <f>ROUND(+'Emergency Room'!F12,0)</f>
        <v>23082</v>
      </c>
      <c r="F17" s="7">
        <f t="shared" si="0"/>
        <v>414.24</v>
      </c>
      <c r="G17" s="6">
        <f>ROUND(SUM('Emergency Room'!Q112:R112),0)</f>
        <v>9020436</v>
      </c>
      <c r="H17" s="6">
        <f>ROUND(+'Emergency Room'!F112,0)</f>
        <v>21925</v>
      </c>
      <c r="I17" s="7">
        <f t="shared" si="1"/>
        <v>411.42</v>
      </c>
      <c r="J17" s="7"/>
      <c r="K17" s="8">
        <f t="shared" si="2"/>
        <v>-6.7999999999999996E-3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Room'!Q13:R13),0)</f>
        <v>2143179</v>
      </c>
      <c r="E18" s="6">
        <f>ROUND(+'Emergency Room'!F13,0)</f>
        <v>6861</v>
      </c>
      <c r="F18" s="7">
        <f t="shared" si="0"/>
        <v>312.37</v>
      </c>
      <c r="G18" s="6">
        <f>ROUND(SUM('Emergency Room'!Q113:R113),0)</f>
        <v>2125130</v>
      </c>
      <c r="H18" s="6">
        <f>ROUND(+'Emergency Room'!F113,0)</f>
        <v>6925</v>
      </c>
      <c r="I18" s="7">
        <f t="shared" si="1"/>
        <v>306.88</v>
      </c>
      <c r="J18" s="7"/>
      <c r="K18" s="8">
        <f t="shared" si="2"/>
        <v>-1.7600000000000001E-2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Room'!Q14:R14),0)</f>
        <v>15703077</v>
      </c>
      <c r="E19" s="6">
        <f>ROUND(+'Emergency Room'!F14,0)</f>
        <v>50717</v>
      </c>
      <c r="F19" s="7">
        <f t="shared" si="0"/>
        <v>309.62</v>
      </c>
      <c r="G19" s="6">
        <f>ROUND(SUM('Emergency Room'!Q114:R114),0)</f>
        <v>15351940</v>
      </c>
      <c r="H19" s="6">
        <f>ROUND(+'Emergency Room'!F114,0)</f>
        <v>50073</v>
      </c>
      <c r="I19" s="7">
        <f t="shared" si="1"/>
        <v>306.58999999999997</v>
      </c>
      <c r="J19" s="7"/>
      <c r="K19" s="8">
        <f t="shared" si="2"/>
        <v>-9.7999999999999997E-3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Room'!Q15:R15),0)</f>
        <v>49440085</v>
      </c>
      <c r="E20" s="6">
        <f>ROUND(+'Emergency Room'!F15,0)</f>
        <v>62432</v>
      </c>
      <c r="F20" s="7">
        <f t="shared" si="0"/>
        <v>791.9</v>
      </c>
      <c r="G20" s="6">
        <f>ROUND(SUM('Emergency Room'!Q115:R115),0)</f>
        <v>54079306</v>
      </c>
      <c r="H20" s="6">
        <f>ROUND(+'Emergency Room'!F115,0)</f>
        <v>66285</v>
      </c>
      <c r="I20" s="7">
        <f t="shared" si="1"/>
        <v>815.86</v>
      </c>
      <c r="J20" s="7"/>
      <c r="K20" s="8">
        <f t="shared" si="2"/>
        <v>3.0300000000000001E-2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Room'!Q16:R16),0)</f>
        <v>26218361</v>
      </c>
      <c r="E21" s="6">
        <f>ROUND(+'Emergency Room'!F16,0)</f>
        <v>53513</v>
      </c>
      <c r="F21" s="7">
        <f t="shared" si="0"/>
        <v>489.94</v>
      </c>
      <c r="G21" s="6">
        <f>ROUND(SUM('Emergency Room'!Q116:R116),0)</f>
        <v>26670331</v>
      </c>
      <c r="H21" s="6">
        <f>ROUND(+'Emergency Room'!F116,0)</f>
        <v>50107</v>
      </c>
      <c r="I21" s="7">
        <f t="shared" si="1"/>
        <v>532.27</v>
      </c>
      <c r="J21" s="7"/>
      <c r="K21" s="8">
        <f t="shared" si="2"/>
        <v>8.6400000000000005E-2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Room'!Q17:R17),0)</f>
        <v>6430734</v>
      </c>
      <c r="E22" s="6">
        <f>ROUND(+'Emergency Room'!F17,0)</f>
        <v>13574</v>
      </c>
      <c r="F22" s="7">
        <f t="shared" si="0"/>
        <v>473.75</v>
      </c>
      <c r="G22" s="6">
        <f>ROUND(SUM('Emergency Room'!Q117:R117),0)</f>
        <v>5973052</v>
      </c>
      <c r="H22" s="6">
        <f>ROUND(+'Emergency Room'!F117,0)</f>
        <v>13461</v>
      </c>
      <c r="I22" s="7">
        <f t="shared" si="1"/>
        <v>443.73</v>
      </c>
      <c r="J22" s="7"/>
      <c r="K22" s="8">
        <f t="shared" si="2"/>
        <v>-6.3399999999999998E-2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Room'!Q18:R18),0)</f>
        <v>11478112</v>
      </c>
      <c r="E23" s="6">
        <f>ROUND(+'Emergency Room'!F18,0)</f>
        <v>31991</v>
      </c>
      <c r="F23" s="7">
        <f t="shared" si="0"/>
        <v>358.79</v>
      </c>
      <c r="G23" s="6">
        <f>ROUND(SUM('Emergency Room'!Q118:R118),0)</f>
        <v>10571806</v>
      </c>
      <c r="H23" s="6">
        <f>ROUND(+'Emergency Room'!F118,0)</f>
        <v>30705</v>
      </c>
      <c r="I23" s="7">
        <f t="shared" si="1"/>
        <v>344.3</v>
      </c>
      <c r="J23" s="7"/>
      <c r="K23" s="8">
        <f t="shared" si="2"/>
        <v>-4.0399999999999998E-2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Room'!Q19:R19),0)</f>
        <v>8980354</v>
      </c>
      <c r="E24" s="6">
        <f>ROUND(+'Emergency Room'!F19,0)</f>
        <v>25531</v>
      </c>
      <c r="F24" s="7">
        <f t="shared" si="0"/>
        <v>351.74</v>
      </c>
      <c r="G24" s="6">
        <f>ROUND(SUM('Emergency Room'!Q119:R119),0)</f>
        <v>9356074</v>
      </c>
      <c r="H24" s="6">
        <f>ROUND(+'Emergency Room'!F119,0)</f>
        <v>26533</v>
      </c>
      <c r="I24" s="7">
        <f t="shared" si="1"/>
        <v>352.62</v>
      </c>
      <c r="J24" s="7"/>
      <c r="K24" s="8">
        <f t="shared" si="2"/>
        <v>2.5000000000000001E-3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Room'!Q20:R20),0)</f>
        <v>10375027</v>
      </c>
      <c r="E25" s="6">
        <f>ROUND(+'Emergency Room'!F20,0)</f>
        <v>34442</v>
      </c>
      <c r="F25" s="7">
        <f t="shared" si="0"/>
        <v>301.23</v>
      </c>
      <c r="G25" s="6">
        <f>ROUND(SUM('Emergency Room'!Q120:R120),0)</f>
        <v>10895170</v>
      </c>
      <c r="H25" s="6">
        <f>ROUND(+'Emergency Room'!F120,0)</f>
        <v>30236</v>
      </c>
      <c r="I25" s="7">
        <f t="shared" si="1"/>
        <v>360.34</v>
      </c>
      <c r="J25" s="7"/>
      <c r="K25" s="8">
        <f t="shared" si="2"/>
        <v>0.19620000000000001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ROUND(SUM('Emergency Room'!Q21:R21),0)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Room'!Q121:R121),0)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ROUND(SUM('Emergency Room'!Q22:R22),0)</f>
        <v>2122958</v>
      </c>
      <c r="E27" s="6">
        <f>ROUND(+'Emergency Room'!F22,0)</f>
        <v>4038</v>
      </c>
      <c r="F27" s="7">
        <f t="shared" si="0"/>
        <v>525.74</v>
      </c>
      <c r="G27" s="6">
        <f>ROUND(SUM('Emergency Room'!Q122:R122),0)</f>
        <v>2091768</v>
      </c>
      <c r="H27" s="6">
        <f>ROUND(+'Emergency Room'!F122,0)</f>
        <v>4278</v>
      </c>
      <c r="I27" s="7">
        <f t="shared" si="1"/>
        <v>488.96</v>
      </c>
      <c r="J27" s="7"/>
      <c r="K27" s="8">
        <f t="shared" si="2"/>
        <v>-7.0000000000000007E-2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ROUND(SUM('Emergency Room'!Q23:R23),0)</f>
        <v>2813471</v>
      </c>
      <c r="E28" s="6">
        <f>ROUND(+'Emergency Room'!F23,0)</f>
        <v>8242</v>
      </c>
      <c r="F28" s="7">
        <f t="shared" si="0"/>
        <v>341.36</v>
      </c>
      <c r="G28" s="6">
        <f>ROUND(SUM('Emergency Room'!Q123:R123),0)</f>
        <v>5263473</v>
      </c>
      <c r="H28" s="6">
        <f>ROUND(+'Emergency Room'!F123,0)</f>
        <v>8004</v>
      </c>
      <c r="I28" s="7">
        <f t="shared" si="1"/>
        <v>657.61</v>
      </c>
      <c r="J28" s="7"/>
      <c r="K28" s="8">
        <f t="shared" si="2"/>
        <v>0.9264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ROUND(SUM('Emergency Room'!Q24:R24),0)</f>
        <v>9724615</v>
      </c>
      <c r="E29" s="6">
        <f>ROUND(+'Emergency Room'!F24,0)</f>
        <v>19915</v>
      </c>
      <c r="F29" s="7">
        <f t="shared" si="0"/>
        <v>488.31</v>
      </c>
      <c r="G29" s="6">
        <f>ROUND(SUM('Emergency Room'!Q124:R124),0)</f>
        <v>9380684</v>
      </c>
      <c r="H29" s="6">
        <f>ROUND(+'Emergency Room'!F124,0)</f>
        <v>19217</v>
      </c>
      <c r="I29" s="7">
        <f t="shared" si="1"/>
        <v>488.15</v>
      </c>
      <c r="J29" s="7"/>
      <c r="K29" s="8">
        <f t="shared" si="2"/>
        <v>-2.9999999999999997E-4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ROUND(SUM('Emergency Room'!Q25:R25),0)</f>
        <v>0</v>
      </c>
      <c r="E30" s="6">
        <f>ROUND(+'Emergency Room'!F25,0)</f>
        <v>0</v>
      </c>
      <c r="F30" s="7" t="str">
        <f t="shared" si="0"/>
        <v/>
      </c>
      <c r="G30" s="6">
        <f>ROUND(SUM('Emergency Room'!Q125:R125),0)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ROUND(SUM('Emergency Room'!Q26:R26),0)</f>
        <v>2736773</v>
      </c>
      <c r="E31" s="6">
        <f>ROUND(+'Emergency Room'!F26,0)</f>
        <v>3576</v>
      </c>
      <c r="F31" s="7">
        <f t="shared" si="0"/>
        <v>765.32</v>
      </c>
      <c r="G31" s="6">
        <f>ROUND(SUM('Emergency Room'!Q126:R126),0)</f>
        <v>2180883</v>
      </c>
      <c r="H31" s="6">
        <f>ROUND(+'Emergency Room'!F126,0)</f>
        <v>3320</v>
      </c>
      <c r="I31" s="7">
        <f t="shared" si="1"/>
        <v>656.89</v>
      </c>
      <c r="J31" s="7"/>
      <c r="K31" s="8">
        <f t="shared" si="2"/>
        <v>-0.14169999999999999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ROUND(SUM('Emergency Room'!Q27:R27),0)</f>
        <v>32377400</v>
      </c>
      <c r="E32" s="6">
        <f>ROUND(+'Emergency Room'!F27,0)</f>
        <v>75928</v>
      </c>
      <c r="F32" s="7">
        <f t="shared" si="0"/>
        <v>426.42</v>
      </c>
      <c r="G32" s="6">
        <f>ROUND(SUM('Emergency Room'!Q127:R127),0)</f>
        <v>32668363</v>
      </c>
      <c r="H32" s="6">
        <f>ROUND(+'Emergency Room'!F127,0)</f>
        <v>70630</v>
      </c>
      <c r="I32" s="7">
        <f t="shared" si="1"/>
        <v>462.53</v>
      </c>
      <c r="J32" s="7"/>
      <c r="K32" s="8">
        <f t="shared" si="2"/>
        <v>8.4699999999999998E-2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ROUND(SUM('Emergency Room'!Q28:R28),0)</f>
        <v>19017649</v>
      </c>
      <c r="E33" s="6">
        <f>ROUND(+'Emergency Room'!F28,0)</f>
        <v>32614</v>
      </c>
      <c r="F33" s="7">
        <f t="shared" si="0"/>
        <v>583.11</v>
      </c>
      <c r="G33" s="6">
        <f>ROUND(SUM('Emergency Room'!Q128:R128),0)</f>
        <v>16302010</v>
      </c>
      <c r="H33" s="6">
        <f>ROUND(+'Emergency Room'!F128,0)</f>
        <v>30140</v>
      </c>
      <c r="I33" s="7">
        <f t="shared" si="1"/>
        <v>540.88</v>
      </c>
      <c r="J33" s="7"/>
      <c r="K33" s="8">
        <f t="shared" si="2"/>
        <v>-7.2400000000000006E-2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ROUND(SUM('Emergency Room'!Q29:R29),0)</f>
        <v>4953473</v>
      </c>
      <c r="E34" s="6">
        <f>ROUND(+'Emergency Room'!F29,0)</f>
        <v>15007</v>
      </c>
      <c r="F34" s="7">
        <f t="shared" si="0"/>
        <v>330.08</v>
      </c>
      <c r="G34" s="6">
        <f>ROUND(SUM('Emergency Room'!Q129:R129),0)</f>
        <v>6615720</v>
      </c>
      <c r="H34" s="6">
        <f>ROUND(+'Emergency Room'!F129,0)</f>
        <v>15433</v>
      </c>
      <c r="I34" s="7">
        <f t="shared" si="1"/>
        <v>428.67</v>
      </c>
      <c r="J34" s="7"/>
      <c r="K34" s="8">
        <f t="shared" si="2"/>
        <v>0.29870000000000002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ROUND(SUM('Emergency Room'!Q30:R30),0)</f>
        <v>0</v>
      </c>
      <c r="E35" s="6">
        <f>ROUND(+'Emergency Room'!F30,0)</f>
        <v>0</v>
      </c>
      <c r="F35" s="7" t="str">
        <f t="shared" si="0"/>
        <v/>
      </c>
      <c r="G35" s="6">
        <f>ROUND(SUM('Emergency Room'!Q130:R130),0)</f>
        <v>2326678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ROUND(SUM('Emergency Room'!Q31:R31),0)</f>
        <v>506123</v>
      </c>
      <c r="E36" s="6">
        <f>ROUND(+'Emergency Room'!F31,0)</f>
        <v>342</v>
      </c>
      <c r="F36" s="7">
        <f t="shared" si="0"/>
        <v>1479.89</v>
      </c>
      <c r="G36" s="6">
        <f>ROUND(SUM('Emergency Room'!Q131:R131),0)</f>
        <v>519793</v>
      </c>
      <c r="H36" s="6">
        <f>ROUND(+'Emergency Room'!F131,0)</f>
        <v>333</v>
      </c>
      <c r="I36" s="7">
        <f t="shared" si="1"/>
        <v>1560.94</v>
      </c>
      <c r="J36" s="7"/>
      <c r="K36" s="8">
        <f t="shared" si="2"/>
        <v>5.4800000000000001E-2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ROUND(SUM('Emergency Room'!Q32:R32),0)</f>
        <v>30544854</v>
      </c>
      <c r="E37" s="6">
        <f>ROUND(+'Emergency Room'!F32,0)</f>
        <v>68314</v>
      </c>
      <c r="F37" s="7">
        <f t="shared" si="0"/>
        <v>447.12</v>
      </c>
      <c r="G37" s="6">
        <f>ROUND(SUM('Emergency Room'!Q132:R132),0)</f>
        <v>30344499</v>
      </c>
      <c r="H37" s="6">
        <f>ROUND(+'Emergency Room'!F132,0)</f>
        <v>67400</v>
      </c>
      <c r="I37" s="7">
        <f t="shared" si="1"/>
        <v>450.22</v>
      </c>
      <c r="J37" s="7"/>
      <c r="K37" s="8">
        <f t="shared" si="2"/>
        <v>6.8999999999999999E-3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ROUND(SUM('Emergency Room'!Q33:R33),0)</f>
        <v>515981</v>
      </c>
      <c r="E38" s="6">
        <f>ROUND(+'Emergency Room'!F33,0)</f>
        <v>431</v>
      </c>
      <c r="F38" s="7">
        <f t="shared" si="0"/>
        <v>1197.17</v>
      </c>
      <c r="G38" s="6">
        <f>ROUND(SUM('Emergency Room'!Q133:R133),0)</f>
        <v>543322</v>
      </c>
      <c r="H38" s="6">
        <f>ROUND(+'Emergency Room'!F133,0)</f>
        <v>530</v>
      </c>
      <c r="I38" s="7">
        <f t="shared" si="1"/>
        <v>1025.1400000000001</v>
      </c>
      <c r="J38" s="7"/>
      <c r="K38" s="8">
        <f t="shared" si="2"/>
        <v>-0.14369999999999999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ROUND(SUM('Emergency Room'!Q34:R34),0)</f>
        <v>38352599</v>
      </c>
      <c r="E39" s="6">
        <f>ROUND(+'Emergency Room'!F34,0)</f>
        <v>92075</v>
      </c>
      <c r="F39" s="7">
        <f t="shared" si="0"/>
        <v>416.54</v>
      </c>
      <c r="G39" s="6">
        <f>ROUND(SUM('Emergency Room'!Q134:R134),0)</f>
        <v>36890285</v>
      </c>
      <c r="H39" s="6">
        <f>ROUND(+'Emergency Room'!F134,0)</f>
        <v>91784</v>
      </c>
      <c r="I39" s="7">
        <f t="shared" si="1"/>
        <v>401.93</v>
      </c>
      <c r="J39" s="7"/>
      <c r="K39" s="8">
        <f t="shared" si="2"/>
        <v>-3.5099999999999999E-2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ROUND(SUM('Emergency Room'!Q35:R35),0)</f>
        <v>6175052</v>
      </c>
      <c r="E40" s="6">
        <f>ROUND(+'Emergency Room'!F35,0)</f>
        <v>8481</v>
      </c>
      <c r="F40" s="7">
        <f t="shared" si="0"/>
        <v>728.1</v>
      </c>
      <c r="G40" s="6">
        <f>ROUND(SUM('Emergency Room'!Q135:R135),0)</f>
        <v>6326359</v>
      </c>
      <c r="H40" s="6">
        <f>ROUND(+'Emergency Room'!F135,0)</f>
        <v>9140</v>
      </c>
      <c r="I40" s="7">
        <f t="shared" si="1"/>
        <v>692.16</v>
      </c>
      <c r="J40" s="7"/>
      <c r="K40" s="8">
        <f t="shared" si="2"/>
        <v>-4.9399999999999999E-2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ROUND(SUM('Emergency Room'!Q36:R36),0)</f>
        <v>2711392</v>
      </c>
      <c r="E41" s="6">
        <f>ROUND(+'Emergency Room'!F36,0)</f>
        <v>3796</v>
      </c>
      <c r="F41" s="7">
        <f t="shared" si="0"/>
        <v>714.28</v>
      </c>
      <c r="G41" s="6">
        <f>ROUND(SUM('Emergency Room'!Q136:R136),0)</f>
        <v>2800565</v>
      </c>
      <c r="H41" s="6">
        <f>ROUND(+'Emergency Room'!F136,0)</f>
        <v>3619</v>
      </c>
      <c r="I41" s="7">
        <f t="shared" si="1"/>
        <v>773.85</v>
      </c>
      <c r="J41" s="7"/>
      <c r="K41" s="8">
        <f t="shared" si="2"/>
        <v>8.3400000000000002E-2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ROUND(SUM('Emergency Room'!Q37:R37),0)</f>
        <v>9420948</v>
      </c>
      <c r="E42" s="6">
        <f>ROUND(+'Emergency Room'!F37,0)</f>
        <v>32262</v>
      </c>
      <c r="F42" s="7">
        <f t="shared" si="0"/>
        <v>292.01</v>
      </c>
      <c r="G42" s="6">
        <f>ROUND(SUM('Emergency Room'!Q137:R137),0)</f>
        <v>8604151</v>
      </c>
      <c r="H42" s="6">
        <f>ROUND(+'Emergency Room'!F137,0)</f>
        <v>30856</v>
      </c>
      <c r="I42" s="7">
        <f t="shared" si="1"/>
        <v>278.85000000000002</v>
      </c>
      <c r="J42" s="7"/>
      <c r="K42" s="8">
        <f t="shared" si="2"/>
        <v>-4.5100000000000001E-2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ROUND(SUM('Emergency Room'!Q38:R38),0)</f>
        <v>0</v>
      </c>
      <c r="E43" s="6">
        <f>ROUND(+'Emergency Room'!F38,0)</f>
        <v>0</v>
      </c>
      <c r="F43" s="7" t="str">
        <f t="shared" si="0"/>
        <v/>
      </c>
      <c r="G43" s="6">
        <f>ROUND(SUM('Emergency Room'!Q138:R138),0)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ROUND(SUM('Emergency Room'!Q39:R39),0)</f>
        <v>7038535</v>
      </c>
      <c r="E44" s="6">
        <f>ROUND(+'Emergency Room'!F39,0)</f>
        <v>19488</v>
      </c>
      <c r="F44" s="7">
        <f t="shared" si="0"/>
        <v>361.17</v>
      </c>
      <c r="G44" s="6">
        <f>ROUND(SUM('Emergency Room'!Q139:R139),0)</f>
        <v>6176107</v>
      </c>
      <c r="H44" s="6">
        <f>ROUND(+'Emergency Room'!F139,0)</f>
        <v>17517</v>
      </c>
      <c r="I44" s="7">
        <f t="shared" si="1"/>
        <v>352.58</v>
      </c>
      <c r="J44" s="7"/>
      <c r="K44" s="8">
        <f t="shared" si="2"/>
        <v>-2.3800000000000002E-2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ROUND(SUM('Emergency Room'!Q40:R40),0)</f>
        <v>2668126</v>
      </c>
      <c r="E45" s="6">
        <f>ROUND(+'Emergency Room'!F40,0)</f>
        <v>3940</v>
      </c>
      <c r="F45" s="7">
        <f t="shared" si="0"/>
        <v>677.19</v>
      </c>
      <c r="G45" s="6">
        <f>ROUND(SUM('Emergency Room'!Q140:R140),0)</f>
        <v>2996103</v>
      </c>
      <c r="H45" s="6">
        <f>ROUND(+'Emergency Room'!F140,0)</f>
        <v>3738</v>
      </c>
      <c r="I45" s="7">
        <f t="shared" si="1"/>
        <v>801.53</v>
      </c>
      <c r="J45" s="7"/>
      <c r="K45" s="8">
        <f t="shared" si="2"/>
        <v>0.18360000000000001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ROUND(SUM('Emergency Room'!Q41:R41),0)</f>
        <v>5257381</v>
      </c>
      <c r="E46" s="6">
        <f>ROUND(+'Emergency Room'!F41,0)</f>
        <v>16213</v>
      </c>
      <c r="F46" s="7">
        <f t="shared" si="0"/>
        <v>324.27</v>
      </c>
      <c r="G46" s="6">
        <f>ROUND(SUM('Emergency Room'!Q141:R141),0)</f>
        <v>4985643</v>
      </c>
      <c r="H46" s="6">
        <f>ROUND(+'Emergency Room'!F141,0)</f>
        <v>16383</v>
      </c>
      <c r="I46" s="7">
        <f t="shared" si="1"/>
        <v>304.32</v>
      </c>
      <c r="J46" s="7"/>
      <c r="K46" s="8">
        <f t="shared" si="2"/>
        <v>-6.1499999999999999E-2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ROUND(SUM('Emergency Room'!Q42:R42),0)</f>
        <v>1454358</v>
      </c>
      <c r="E47" s="6">
        <f>ROUND(+'Emergency Room'!F42,0)</f>
        <v>1141</v>
      </c>
      <c r="F47" s="7">
        <f t="shared" si="0"/>
        <v>1274.6300000000001</v>
      </c>
      <c r="G47" s="6">
        <f>ROUND(SUM('Emergency Room'!Q142:R142),0)</f>
        <v>911623</v>
      </c>
      <c r="H47" s="6">
        <f>ROUND(+'Emergency Room'!F142,0)</f>
        <v>1014</v>
      </c>
      <c r="I47" s="7">
        <f t="shared" si="1"/>
        <v>899.04</v>
      </c>
      <c r="J47" s="7"/>
      <c r="K47" s="8">
        <f t="shared" si="2"/>
        <v>-0.29470000000000002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ROUND(SUM('Emergency Room'!Q43:R43),0)</f>
        <v>0</v>
      </c>
      <c r="E48" s="6">
        <f>ROUND(+'Emergency Room'!F43,0)</f>
        <v>0</v>
      </c>
      <c r="F48" s="7" t="str">
        <f t="shared" si="0"/>
        <v/>
      </c>
      <c r="G48" s="6">
        <f>ROUND(SUM('Emergency Room'!Q143:R143),0)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ROUND(SUM('Emergency Room'!Q44:R44),0)</f>
        <v>23136871</v>
      </c>
      <c r="E49" s="6">
        <f>ROUND(+'Emergency Room'!F44,0)</f>
        <v>55947</v>
      </c>
      <c r="F49" s="7">
        <f t="shared" si="0"/>
        <v>413.55</v>
      </c>
      <c r="G49" s="6">
        <f>ROUND(SUM('Emergency Room'!Q144:R144),0)</f>
        <v>10154988</v>
      </c>
      <c r="H49" s="6">
        <f>ROUND(+'Emergency Room'!F144,0)</f>
        <v>27791</v>
      </c>
      <c r="I49" s="7">
        <f t="shared" si="1"/>
        <v>365.41</v>
      </c>
      <c r="J49" s="7"/>
      <c r="K49" s="8">
        <f t="shared" si="2"/>
        <v>-0.1164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ROUND(SUM('Emergency Room'!Q45:R45),0)</f>
        <v>18625366</v>
      </c>
      <c r="E50" s="6">
        <f>ROUND(+'Emergency Room'!F45,0)</f>
        <v>23487</v>
      </c>
      <c r="F50" s="7">
        <f t="shared" si="0"/>
        <v>793.01</v>
      </c>
      <c r="G50" s="6">
        <f>ROUND(SUM('Emergency Room'!Q145:R145),0)</f>
        <v>19683247</v>
      </c>
      <c r="H50" s="6">
        <f>ROUND(+'Emergency Room'!F145,0)</f>
        <v>22976</v>
      </c>
      <c r="I50" s="7">
        <f t="shared" si="1"/>
        <v>856.69</v>
      </c>
      <c r="J50" s="7"/>
      <c r="K50" s="8">
        <f t="shared" si="2"/>
        <v>8.0299999999999996E-2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ROUND(SUM('Emergency Room'!Q46:R46),0)</f>
        <v>2131649</v>
      </c>
      <c r="E51" s="6">
        <f>ROUND(+'Emergency Room'!F46,0)</f>
        <v>3428</v>
      </c>
      <c r="F51" s="7">
        <f t="shared" si="0"/>
        <v>621.83000000000004</v>
      </c>
      <c r="G51" s="6">
        <f>ROUND(SUM('Emergency Room'!Q146:R146),0)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ROUND(SUM('Emergency Room'!Q47:R47),0)</f>
        <v>16626025</v>
      </c>
      <c r="E52" s="6">
        <f>ROUND(+'Emergency Room'!F47,0)</f>
        <v>33832</v>
      </c>
      <c r="F52" s="7">
        <f t="shared" si="0"/>
        <v>491.43</v>
      </c>
      <c r="G52" s="6">
        <f>ROUND(SUM('Emergency Room'!Q147:R147),0)</f>
        <v>17431572</v>
      </c>
      <c r="H52" s="6">
        <f>ROUND(+'Emergency Room'!F147,0)</f>
        <v>33942</v>
      </c>
      <c r="I52" s="7">
        <f t="shared" si="1"/>
        <v>513.57000000000005</v>
      </c>
      <c r="J52" s="7"/>
      <c r="K52" s="8">
        <f t="shared" si="2"/>
        <v>4.5100000000000001E-2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ROUND(SUM('Emergency Room'!Q48:R48),0)</f>
        <v>20874153</v>
      </c>
      <c r="E53" s="6">
        <f>ROUND(+'Emergency Room'!F48,0)</f>
        <v>45286</v>
      </c>
      <c r="F53" s="7">
        <f t="shared" si="0"/>
        <v>460.94</v>
      </c>
      <c r="G53" s="6">
        <f>ROUND(SUM('Emergency Room'!Q148:R148),0)</f>
        <v>23633240</v>
      </c>
      <c r="H53" s="6">
        <f>ROUND(+'Emergency Room'!F148,0)</f>
        <v>44098</v>
      </c>
      <c r="I53" s="7">
        <f t="shared" si="1"/>
        <v>535.92999999999995</v>
      </c>
      <c r="J53" s="7"/>
      <c r="K53" s="8">
        <f t="shared" si="2"/>
        <v>0.16270000000000001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ROUND(SUM('Emergency Room'!Q49:R49),0)</f>
        <v>20570368</v>
      </c>
      <c r="E54" s="6">
        <f>ROUND(+'Emergency Room'!F49,0)</f>
        <v>46544</v>
      </c>
      <c r="F54" s="7">
        <f t="shared" si="0"/>
        <v>441.96</v>
      </c>
      <c r="G54" s="6">
        <f>ROUND(SUM('Emergency Room'!Q149:R149),0)</f>
        <v>21455298</v>
      </c>
      <c r="H54" s="6">
        <f>ROUND(+'Emergency Room'!F149,0)</f>
        <v>44614</v>
      </c>
      <c r="I54" s="7">
        <f t="shared" si="1"/>
        <v>480.91</v>
      </c>
      <c r="J54" s="7"/>
      <c r="K54" s="8">
        <f t="shared" si="2"/>
        <v>8.8099999999999998E-2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ROUND(SUM('Emergency Room'!Q50:R50),0)</f>
        <v>3730300</v>
      </c>
      <c r="E55" s="6">
        <f>ROUND(+'Emergency Room'!F50,0)</f>
        <v>12324</v>
      </c>
      <c r="F55" s="7">
        <f t="shared" si="0"/>
        <v>302.69</v>
      </c>
      <c r="G55" s="6">
        <f>ROUND(SUM('Emergency Room'!Q150:R150),0)</f>
        <v>3738045</v>
      </c>
      <c r="H55" s="6">
        <f>ROUND(+'Emergency Room'!F150,0)</f>
        <v>12665</v>
      </c>
      <c r="I55" s="7">
        <f t="shared" si="1"/>
        <v>295.14999999999998</v>
      </c>
      <c r="J55" s="7"/>
      <c r="K55" s="8">
        <f t="shared" si="2"/>
        <v>-2.4899999999999999E-2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ROUND(SUM('Emergency Room'!Q51:R51),0)</f>
        <v>698672</v>
      </c>
      <c r="E56" s="6">
        <f>ROUND(+'Emergency Room'!F51,0)</f>
        <v>2191</v>
      </c>
      <c r="F56" s="7">
        <f t="shared" si="0"/>
        <v>318.88</v>
      </c>
      <c r="G56" s="6">
        <f>ROUND(SUM('Emergency Room'!Q151:R151),0)</f>
        <v>701474</v>
      </c>
      <c r="H56" s="6">
        <f>ROUND(+'Emergency Room'!F151,0)</f>
        <v>2185</v>
      </c>
      <c r="I56" s="7">
        <f t="shared" si="1"/>
        <v>321.04000000000002</v>
      </c>
      <c r="J56" s="7"/>
      <c r="K56" s="8">
        <f t="shared" si="2"/>
        <v>6.7999999999999996E-3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ROUND(SUM('Emergency Room'!Q52:R52),0)</f>
        <v>16985463</v>
      </c>
      <c r="E57" s="6">
        <f>ROUND(+'Emergency Room'!F52,0)</f>
        <v>0</v>
      </c>
      <c r="F57" s="7" t="str">
        <f t="shared" si="0"/>
        <v/>
      </c>
      <c r="G57" s="6">
        <f>ROUND(SUM('Emergency Room'!Q152:R152),0)</f>
        <v>16061734</v>
      </c>
      <c r="H57" s="6">
        <f>ROUND(+'Emergency Room'!F152,0)</f>
        <v>34774</v>
      </c>
      <c r="I57" s="7">
        <f t="shared" si="1"/>
        <v>461.89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ROUND(SUM('Emergency Room'!Q53:R53),0)</f>
        <v>15881332</v>
      </c>
      <c r="E58" s="6">
        <f>ROUND(+'Emergency Room'!F53,0)</f>
        <v>64776</v>
      </c>
      <c r="F58" s="7">
        <f t="shared" si="0"/>
        <v>245.17</v>
      </c>
      <c r="G58" s="6">
        <f>ROUND(SUM('Emergency Room'!Q153:R153),0)</f>
        <v>14321539</v>
      </c>
      <c r="H58" s="6">
        <f>ROUND(+'Emergency Room'!F153,0)</f>
        <v>62795</v>
      </c>
      <c r="I58" s="7">
        <f t="shared" si="1"/>
        <v>228.07</v>
      </c>
      <c r="J58" s="7"/>
      <c r="K58" s="8">
        <f t="shared" si="2"/>
        <v>-6.9699999999999998E-2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ROUND(SUM('Emergency Room'!Q54:R54),0)</f>
        <v>5491271</v>
      </c>
      <c r="E59" s="6">
        <f>ROUND(+'Emergency Room'!F54,0)</f>
        <v>11554</v>
      </c>
      <c r="F59" s="7">
        <f t="shared" si="0"/>
        <v>475.27</v>
      </c>
      <c r="G59" s="6">
        <f>ROUND(SUM('Emergency Room'!Q154:R154),0)</f>
        <v>5756914</v>
      </c>
      <c r="H59" s="6">
        <f>ROUND(+'Emergency Room'!F154,0)</f>
        <v>11102</v>
      </c>
      <c r="I59" s="7">
        <f t="shared" si="1"/>
        <v>518.54999999999995</v>
      </c>
      <c r="J59" s="7"/>
      <c r="K59" s="8">
        <f t="shared" si="2"/>
        <v>9.11E-2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ROUND(SUM('Emergency Room'!Q55:R55),0)</f>
        <v>414939</v>
      </c>
      <c r="E60" s="6">
        <f>ROUND(+'Emergency Room'!F55,0)</f>
        <v>1394</v>
      </c>
      <c r="F60" s="7">
        <f t="shared" si="0"/>
        <v>297.66000000000003</v>
      </c>
      <c r="G60" s="6">
        <f>ROUND(SUM('Emergency Room'!Q155:R155),0)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ROUND(SUM('Emergency Room'!Q56:R56),0)</f>
        <v>22757583</v>
      </c>
      <c r="E61" s="6">
        <f>ROUND(+'Emergency Room'!F56,0)</f>
        <v>69987</v>
      </c>
      <c r="F61" s="7">
        <f t="shared" si="0"/>
        <v>325.17</v>
      </c>
      <c r="G61" s="6">
        <f>ROUND(SUM('Emergency Room'!Q156:R156),0)</f>
        <v>25406967</v>
      </c>
      <c r="H61" s="6">
        <f>ROUND(+'Emergency Room'!F156,0)</f>
        <v>69149</v>
      </c>
      <c r="I61" s="7">
        <f t="shared" si="1"/>
        <v>367.42</v>
      </c>
      <c r="J61" s="7"/>
      <c r="K61" s="8">
        <f t="shared" si="2"/>
        <v>0.12989999999999999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ROUND(SUM('Emergency Room'!Q57:R57),0)</f>
        <v>21242626</v>
      </c>
      <c r="E62" s="6">
        <f>ROUND(+'Emergency Room'!F57,0)</f>
        <v>58187</v>
      </c>
      <c r="F62" s="7">
        <f t="shared" si="0"/>
        <v>365.08</v>
      </c>
      <c r="G62" s="6">
        <f>ROUND(SUM('Emergency Room'!Q157:R157),0)</f>
        <v>22817089</v>
      </c>
      <c r="H62" s="6">
        <f>ROUND(+'Emergency Room'!F157,0)</f>
        <v>57936</v>
      </c>
      <c r="I62" s="7">
        <f t="shared" si="1"/>
        <v>393.83</v>
      </c>
      <c r="J62" s="7"/>
      <c r="K62" s="8">
        <f t="shared" si="2"/>
        <v>7.8700000000000006E-2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ROUND(SUM('Emergency Room'!Q58:R58),0)</f>
        <v>3863442</v>
      </c>
      <c r="E63" s="6">
        <f>ROUND(+'Emergency Room'!F58,0)</f>
        <v>7936</v>
      </c>
      <c r="F63" s="7">
        <f t="shared" si="0"/>
        <v>486.82</v>
      </c>
      <c r="G63" s="6">
        <f>ROUND(SUM('Emergency Room'!Q158:R158),0)</f>
        <v>3737109</v>
      </c>
      <c r="H63" s="6">
        <f>ROUND(+'Emergency Room'!F158,0)</f>
        <v>8255</v>
      </c>
      <c r="I63" s="7">
        <f t="shared" si="1"/>
        <v>452.71</v>
      </c>
      <c r="J63" s="7"/>
      <c r="K63" s="8">
        <f t="shared" si="2"/>
        <v>-7.0099999999999996E-2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ROUND(SUM('Emergency Room'!Q59:R59),0)</f>
        <v>0</v>
      </c>
      <c r="E64" s="6">
        <f>ROUND(+'Emergency Room'!F59,0)</f>
        <v>0</v>
      </c>
      <c r="F64" s="7" t="str">
        <f t="shared" si="0"/>
        <v/>
      </c>
      <c r="G64" s="6">
        <f>ROUND(SUM('Emergency Room'!Q159:R159),0)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ROUND(SUM('Emergency Room'!Q60:R60),0)</f>
        <v>2927795</v>
      </c>
      <c r="E65" s="6">
        <f>ROUND(+'Emergency Room'!F60,0)</f>
        <v>3883</v>
      </c>
      <c r="F65" s="7">
        <f t="shared" si="0"/>
        <v>754</v>
      </c>
      <c r="G65" s="6">
        <f>ROUND(SUM('Emergency Room'!Q160:R160),0)</f>
        <v>2467418</v>
      </c>
      <c r="H65" s="6">
        <f>ROUND(+'Emergency Room'!F160,0)</f>
        <v>3530</v>
      </c>
      <c r="I65" s="7">
        <f t="shared" si="1"/>
        <v>698.99</v>
      </c>
      <c r="J65" s="7"/>
      <c r="K65" s="8">
        <f t="shared" si="2"/>
        <v>-7.2999999999999995E-2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ROUND(SUM('Emergency Room'!Q61:R61),0)</f>
        <v>10398368</v>
      </c>
      <c r="E66" s="6">
        <f>ROUND(+'Emergency Room'!F61,0)</f>
        <v>18877</v>
      </c>
      <c r="F66" s="7">
        <f t="shared" si="0"/>
        <v>550.85</v>
      </c>
      <c r="G66" s="6">
        <f>ROUND(SUM('Emergency Room'!Q161:R161),0)</f>
        <v>10344954</v>
      </c>
      <c r="H66" s="6">
        <f>ROUND(+'Emergency Room'!F161,0)</f>
        <v>17962</v>
      </c>
      <c r="I66" s="7">
        <f t="shared" si="1"/>
        <v>575.94000000000005</v>
      </c>
      <c r="J66" s="7"/>
      <c r="K66" s="8">
        <f t="shared" si="2"/>
        <v>4.5499999999999999E-2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ROUND(SUM('Emergency Room'!Q62:R62),0)</f>
        <v>2491097</v>
      </c>
      <c r="E67" s="6">
        <f>ROUND(+'Emergency Room'!F62,0)</f>
        <v>2810</v>
      </c>
      <c r="F67" s="7">
        <f t="shared" si="0"/>
        <v>886.51</v>
      </c>
      <c r="G67" s="6">
        <f>ROUND(SUM('Emergency Room'!Q162:R162),0)</f>
        <v>2621021</v>
      </c>
      <c r="H67" s="6">
        <f>ROUND(+'Emergency Room'!F162,0)</f>
        <v>2752</v>
      </c>
      <c r="I67" s="7">
        <f t="shared" si="1"/>
        <v>952.41</v>
      </c>
      <c r="J67" s="7"/>
      <c r="K67" s="8">
        <f t="shared" si="2"/>
        <v>7.4300000000000005E-2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ROUND(SUM('Emergency Room'!Q63:R63),0)</f>
        <v>15088629</v>
      </c>
      <c r="E68" s="6">
        <f>ROUND(+'Emergency Room'!F63,0)</f>
        <v>38830</v>
      </c>
      <c r="F68" s="7">
        <f t="shared" si="0"/>
        <v>388.58</v>
      </c>
      <c r="G68" s="6">
        <f>ROUND(SUM('Emergency Room'!Q163:R163),0)</f>
        <v>31396334</v>
      </c>
      <c r="H68" s="6">
        <f>ROUND(+'Emergency Room'!F163,0)</f>
        <v>74202</v>
      </c>
      <c r="I68" s="7">
        <f t="shared" si="1"/>
        <v>423.12</v>
      </c>
      <c r="J68" s="7"/>
      <c r="K68" s="8">
        <f t="shared" si="2"/>
        <v>8.8900000000000007E-2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ROUND(SUM('Emergency Room'!Q64:R64),0)</f>
        <v>5092895</v>
      </c>
      <c r="E69" s="6">
        <f>ROUND(+'Emergency Room'!F64,0)</f>
        <v>17272</v>
      </c>
      <c r="F69" s="7">
        <f t="shared" si="0"/>
        <v>294.86</v>
      </c>
      <c r="G69" s="6">
        <f>ROUND(SUM('Emergency Room'!Q164:R164),0)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ROUND(SUM('Emergency Room'!Q65:R65),0)</f>
        <v>0</v>
      </c>
      <c r="E70" s="6">
        <f>ROUND(+'Emergency Room'!F65,0)</f>
        <v>0</v>
      </c>
      <c r="F70" s="7" t="str">
        <f t="shared" si="0"/>
        <v/>
      </c>
      <c r="G70" s="6">
        <f>ROUND(SUM('Emergency Room'!Q165:R165),0)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ROUND(SUM('Emergency Room'!Q66:R66),0)</f>
        <v>2127295</v>
      </c>
      <c r="E71" s="6">
        <f>ROUND(+'Emergency Room'!F66,0)</f>
        <v>2460</v>
      </c>
      <c r="F71" s="7">
        <f t="shared" si="0"/>
        <v>864.75</v>
      </c>
      <c r="G71" s="6">
        <f>ROUND(SUM('Emergency Room'!Q166:R166),0)</f>
        <v>2146643</v>
      </c>
      <c r="H71" s="6">
        <f>ROUND(+'Emergency Room'!F166,0)</f>
        <v>2594</v>
      </c>
      <c r="I71" s="7">
        <f t="shared" si="1"/>
        <v>827.54</v>
      </c>
      <c r="J71" s="7"/>
      <c r="K71" s="8">
        <f t="shared" si="2"/>
        <v>-4.2999999999999997E-2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ROUND(SUM('Emergency Room'!Q67:R67),0)</f>
        <v>22257586</v>
      </c>
      <c r="E72" s="6">
        <f>ROUND(+'Emergency Room'!F67,0)</f>
        <v>0</v>
      </c>
      <c r="F72" s="7" t="str">
        <f t="shared" si="0"/>
        <v/>
      </c>
      <c r="G72" s="6">
        <f>ROUND(SUM('Emergency Room'!Q167:R167),0)</f>
        <v>21575418</v>
      </c>
      <c r="H72" s="6">
        <f>ROUND(+'Emergency Room'!F167,0)</f>
        <v>66621</v>
      </c>
      <c r="I72" s="7">
        <f t="shared" si="1"/>
        <v>323.85000000000002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ROUND(SUM('Emergency Room'!Q68:R68),0)</f>
        <v>18812936</v>
      </c>
      <c r="E73" s="6">
        <f>ROUND(+'Emergency Room'!F68,0)</f>
        <v>59206</v>
      </c>
      <c r="F73" s="7">
        <f t="shared" si="0"/>
        <v>317.75</v>
      </c>
      <c r="G73" s="6">
        <f>ROUND(SUM('Emergency Room'!Q168:R168),0)</f>
        <v>23707362</v>
      </c>
      <c r="H73" s="6">
        <f>ROUND(+'Emergency Room'!F168,0)</f>
        <v>68337</v>
      </c>
      <c r="I73" s="7">
        <f t="shared" si="1"/>
        <v>346.92</v>
      </c>
      <c r="J73" s="7"/>
      <c r="K73" s="8">
        <f t="shared" si="2"/>
        <v>9.1800000000000007E-2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ROUND(SUM('Emergency Room'!Q69:R69),0)</f>
        <v>29473882</v>
      </c>
      <c r="E74" s="6">
        <f>ROUND(+'Emergency Room'!F69,0)</f>
        <v>71543</v>
      </c>
      <c r="F74" s="7">
        <f t="shared" si="0"/>
        <v>411.97</v>
      </c>
      <c r="G74" s="6">
        <f>ROUND(SUM('Emergency Room'!Q169:R169),0)</f>
        <v>32239781</v>
      </c>
      <c r="H74" s="6">
        <f>ROUND(+'Emergency Room'!F169,0)</f>
        <v>73963</v>
      </c>
      <c r="I74" s="7">
        <f t="shared" si="1"/>
        <v>435.89</v>
      </c>
      <c r="J74" s="7"/>
      <c r="K74" s="8">
        <f t="shared" si="2"/>
        <v>5.8099999999999999E-2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ROUND(SUM('Emergency Room'!Q70:R70),0)</f>
        <v>25122336</v>
      </c>
      <c r="E75" s="6">
        <f>ROUND(+'Emergency Room'!F70,0)</f>
        <v>54074</v>
      </c>
      <c r="F75" s="7">
        <f t="shared" ref="F75:F107" si="3">IF(D75=0,"",IF(E75=0,"",ROUND(D75/E75,2)))</f>
        <v>464.59</v>
      </c>
      <c r="G75" s="6">
        <f>ROUND(SUM('Emergency Room'!Q170:R170),0)</f>
        <v>23859931</v>
      </c>
      <c r="H75" s="6">
        <f>ROUND(+'Emergency Room'!F170,0)</f>
        <v>52475</v>
      </c>
      <c r="I75" s="7">
        <f t="shared" ref="I75:I107" si="4">IF(G75=0,"",IF(H75=0,"",ROUND(G75/H75,2)))</f>
        <v>454.69</v>
      </c>
      <c r="J75" s="7"/>
      <c r="K75" s="8">
        <f t="shared" ref="K75:K107" si="5">IF(D75=0,"",IF(E75=0,"",IF(G75=0,"",IF(H75=0,"",ROUND(I75/F75-1,4)))))</f>
        <v>-2.1299999999999999E-2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ROUND(SUM('Emergency Room'!Q71:R71),0)</f>
        <v>2671848</v>
      </c>
      <c r="E76" s="6">
        <f>ROUND(+'Emergency Room'!F71,0)</f>
        <v>4299</v>
      </c>
      <c r="F76" s="7">
        <f t="shared" si="3"/>
        <v>621.5</v>
      </c>
      <c r="G76" s="6">
        <f>ROUND(SUM('Emergency Room'!Q171:R171),0)</f>
        <v>2618900</v>
      </c>
      <c r="H76" s="6">
        <f>ROUND(+'Emergency Room'!F171,0)</f>
        <v>4462</v>
      </c>
      <c r="I76" s="7">
        <f t="shared" si="4"/>
        <v>586.92999999999995</v>
      </c>
      <c r="J76" s="7"/>
      <c r="K76" s="8">
        <f t="shared" si="5"/>
        <v>-5.5599999999999997E-2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ROUND(SUM('Emergency Room'!Q72:R72),0)</f>
        <v>0</v>
      </c>
      <c r="E77" s="6">
        <f>ROUND(+'Emergency Room'!F72,0)</f>
        <v>0</v>
      </c>
      <c r="F77" s="7" t="str">
        <f t="shared" si="3"/>
        <v/>
      </c>
      <c r="G77" s="6">
        <f>ROUND(SUM('Emergency Room'!Q172:R172),0)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ROUND(SUM('Emergency Room'!Q73:R73),0)</f>
        <v>11458237</v>
      </c>
      <c r="E78" s="6">
        <f>ROUND(+'Emergency Room'!F73,0)</f>
        <v>26513</v>
      </c>
      <c r="F78" s="7">
        <f t="shared" si="3"/>
        <v>432.17</v>
      </c>
      <c r="G78" s="6">
        <f>ROUND(SUM('Emergency Room'!Q173:R173),0)</f>
        <v>12813791</v>
      </c>
      <c r="H78" s="6">
        <f>ROUND(+'Emergency Room'!F173,0)</f>
        <v>30716</v>
      </c>
      <c r="I78" s="7">
        <f t="shared" si="4"/>
        <v>417.17</v>
      </c>
      <c r="J78" s="7"/>
      <c r="K78" s="8">
        <f t="shared" si="5"/>
        <v>-3.4700000000000002E-2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ROUND(SUM('Emergency Room'!Q74:R74),0)</f>
        <v>41073517</v>
      </c>
      <c r="E79" s="6">
        <f>ROUND(+'Emergency Room'!F74,0)</f>
        <v>109784</v>
      </c>
      <c r="F79" s="7">
        <f t="shared" si="3"/>
        <v>374.13</v>
      </c>
      <c r="G79" s="6">
        <f>ROUND(SUM('Emergency Room'!Q174:R174),0)</f>
        <v>45198917</v>
      </c>
      <c r="H79" s="6">
        <f>ROUND(+'Emergency Room'!F174,0)</f>
        <v>106427</v>
      </c>
      <c r="I79" s="7">
        <f t="shared" si="4"/>
        <v>424.69</v>
      </c>
      <c r="J79" s="7"/>
      <c r="K79" s="8">
        <f t="shared" si="5"/>
        <v>0.1351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ROUND(SUM('Emergency Room'!Q75:R75),0)</f>
        <v>6369529</v>
      </c>
      <c r="E80" s="6">
        <f>ROUND(+'Emergency Room'!F75,0)</f>
        <v>10321</v>
      </c>
      <c r="F80" s="7">
        <f t="shared" si="3"/>
        <v>617.14</v>
      </c>
      <c r="G80" s="6">
        <f>ROUND(SUM('Emergency Room'!Q175:R175),0)</f>
        <v>6238940</v>
      </c>
      <c r="H80" s="6">
        <f>ROUND(+'Emergency Room'!F175,0)</f>
        <v>9624</v>
      </c>
      <c r="I80" s="7">
        <f t="shared" si="4"/>
        <v>648.27</v>
      </c>
      <c r="J80" s="7"/>
      <c r="K80" s="8">
        <f t="shared" si="5"/>
        <v>5.04E-2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ROUND(SUM('Emergency Room'!Q76:R76),0)</f>
        <v>2853101</v>
      </c>
      <c r="E81" s="6">
        <f>ROUND(+'Emergency Room'!F76,0)</f>
        <v>4646</v>
      </c>
      <c r="F81" s="7">
        <f t="shared" si="3"/>
        <v>614.1</v>
      </c>
      <c r="G81" s="6">
        <f>ROUND(SUM('Emergency Room'!Q176:R176),0)</f>
        <v>3018470</v>
      </c>
      <c r="H81" s="6">
        <f>ROUND(+'Emergency Room'!F176,0)</f>
        <v>4641</v>
      </c>
      <c r="I81" s="7">
        <f t="shared" si="4"/>
        <v>650.39</v>
      </c>
      <c r="J81" s="7"/>
      <c r="K81" s="8">
        <f t="shared" si="5"/>
        <v>5.91E-2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ROUND(SUM('Emergency Room'!Q77:R77),0)</f>
        <v>24540437</v>
      </c>
      <c r="E82" s="6">
        <f>ROUND(+'Emergency Room'!F77,0)</f>
        <v>32695</v>
      </c>
      <c r="F82" s="7">
        <f t="shared" si="3"/>
        <v>750.59</v>
      </c>
      <c r="G82" s="6">
        <f>ROUND(SUM('Emergency Room'!Q177:R177),0)</f>
        <v>20381149</v>
      </c>
      <c r="H82" s="6">
        <f>ROUND(+'Emergency Room'!F177,0)</f>
        <v>33421</v>
      </c>
      <c r="I82" s="7">
        <f t="shared" si="4"/>
        <v>609.83000000000004</v>
      </c>
      <c r="J82" s="7"/>
      <c r="K82" s="8">
        <f t="shared" si="5"/>
        <v>-0.1875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ROUND(SUM('Emergency Room'!Q78:R78),0)</f>
        <v>41060722</v>
      </c>
      <c r="E83" s="6">
        <f>ROUND(+'Emergency Room'!F78,0)</f>
        <v>64297</v>
      </c>
      <c r="F83" s="7">
        <f t="shared" si="3"/>
        <v>638.61</v>
      </c>
      <c r="G83" s="6">
        <f>ROUND(SUM('Emergency Room'!Q178:R178),0)</f>
        <v>33686199</v>
      </c>
      <c r="H83" s="6">
        <f>ROUND(+'Emergency Room'!F178,0)</f>
        <v>65590</v>
      </c>
      <c r="I83" s="7">
        <f t="shared" si="4"/>
        <v>513.59</v>
      </c>
      <c r="J83" s="7"/>
      <c r="K83" s="8">
        <f t="shared" si="5"/>
        <v>-0.1958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ROUND(SUM('Emergency Room'!Q79:R79),0)</f>
        <v>10931322</v>
      </c>
      <c r="E84" s="6">
        <f>ROUND(+'Emergency Room'!F79,0)</f>
        <v>41297</v>
      </c>
      <c r="F84" s="7">
        <f t="shared" si="3"/>
        <v>264.7</v>
      </c>
      <c r="G84" s="6">
        <f>ROUND(SUM('Emergency Room'!Q179:R179),0)</f>
        <v>10947679</v>
      </c>
      <c r="H84" s="6">
        <f>ROUND(+'Emergency Room'!F179,0)</f>
        <v>39592</v>
      </c>
      <c r="I84" s="7">
        <f t="shared" si="4"/>
        <v>276.51</v>
      </c>
      <c r="J84" s="7"/>
      <c r="K84" s="8">
        <f t="shared" si="5"/>
        <v>4.4600000000000001E-2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ROUND(SUM('Emergency Room'!Q80:R80),0)</f>
        <v>12560863</v>
      </c>
      <c r="E85" s="6">
        <f>ROUND(+'Emergency Room'!F80,0)</f>
        <v>43345</v>
      </c>
      <c r="F85" s="7">
        <f t="shared" si="3"/>
        <v>289.79000000000002</v>
      </c>
      <c r="G85" s="6">
        <f>ROUND(SUM('Emergency Room'!Q180:R180),0)</f>
        <v>15582761</v>
      </c>
      <c r="H85" s="6">
        <f>ROUND(+'Emergency Room'!F180,0)</f>
        <v>51180</v>
      </c>
      <c r="I85" s="7">
        <f t="shared" si="4"/>
        <v>304.47000000000003</v>
      </c>
      <c r="J85" s="7"/>
      <c r="K85" s="8">
        <f t="shared" si="5"/>
        <v>5.0700000000000002E-2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ROUND(SUM('Emergency Room'!Q81:R81),0)</f>
        <v>3083925</v>
      </c>
      <c r="E86" s="6">
        <f>ROUND(+'Emergency Room'!F81,0)</f>
        <v>5617</v>
      </c>
      <c r="F86" s="7">
        <f t="shared" si="3"/>
        <v>549.03</v>
      </c>
      <c r="G86" s="6">
        <f>ROUND(SUM('Emergency Room'!Q181:R181),0)</f>
        <v>3293497</v>
      </c>
      <c r="H86" s="6">
        <f>ROUND(+'Emergency Room'!F181,0)</f>
        <v>8517</v>
      </c>
      <c r="I86" s="7">
        <f t="shared" si="4"/>
        <v>386.7</v>
      </c>
      <c r="J86" s="7"/>
      <c r="K86" s="8">
        <f t="shared" si="5"/>
        <v>-0.29570000000000002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ROUND(SUM('Emergency Room'!Q82:R82),0)</f>
        <v>10875678</v>
      </c>
      <c r="E87" s="6">
        <f>ROUND(+'Emergency Room'!F82,0)</f>
        <v>30046</v>
      </c>
      <c r="F87" s="7">
        <f t="shared" si="3"/>
        <v>361.97</v>
      </c>
      <c r="G87" s="6">
        <f>ROUND(SUM('Emergency Room'!Q182:R182),0)</f>
        <v>10273946</v>
      </c>
      <c r="H87" s="6">
        <f>ROUND(+'Emergency Room'!F182,0)</f>
        <v>29668</v>
      </c>
      <c r="I87" s="7">
        <f t="shared" si="4"/>
        <v>346.3</v>
      </c>
      <c r="J87" s="7"/>
      <c r="K87" s="8">
        <f t="shared" si="5"/>
        <v>-4.3299999999999998E-2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ROUND(SUM('Emergency Room'!Q83:R83),0)</f>
        <v>5241079</v>
      </c>
      <c r="E88" s="6">
        <f>ROUND(+'Emergency Room'!F83,0)</f>
        <v>8190</v>
      </c>
      <c r="F88" s="7">
        <f t="shared" si="3"/>
        <v>639.94000000000005</v>
      </c>
      <c r="G88" s="6">
        <f>ROUND(SUM('Emergency Room'!Q183:R183),0)</f>
        <v>4040854</v>
      </c>
      <c r="H88" s="6">
        <f>ROUND(+'Emergency Room'!F183,0)</f>
        <v>8546</v>
      </c>
      <c r="I88" s="7">
        <f t="shared" si="4"/>
        <v>472.84</v>
      </c>
      <c r="J88" s="7"/>
      <c r="K88" s="8">
        <f t="shared" si="5"/>
        <v>-0.2611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ROUND(SUM('Emergency Room'!Q84:R84),0)</f>
        <v>2551378</v>
      </c>
      <c r="E89" s="6">
        <f>ROUND(+'Emergency Room'!F84,0)</f>
        <v>3897</v>
      </c>
      <c r="F89" s="7">
        <f t="shared" si="3"/>
        <v>654.70000000000005</v>
      </c>
      <c r="G89" s="6">
        <f>ROUND(SUM('Emergency Room'!Q184:R184),0)</f>
        <v>3031046</v>
      </c>
      <c r="H89" s="6">
        <f>ROUND(+'Emergency Room'!F184,0)</f>
        <v>4008</v>
      </c>
      <c r="I89" s="7">
        <f t="shared" si="4"/>
        <v>756.25</v>
      </c>
      <c r="J89" s="7"/>
      <c r="K89" s="8">
        <f t="shared" si="5"/>
        <v>0.15509999999999999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ROUND(SUM('Emergency Room'!Q85:R85),0)</f>
        <v>3136080</v>
      </c>
      <c r="E90" s="6">
        <f>ROUND(+'Emergency Room'!F85,0)</f>
        <v>0</v>
      </c>
      <c r="F90" s="7" t="str">
        <f t="shared" si="3"/>
        <v/>
      </c>
      <c r="G90" s="6">
        <f>ROUND(SUM('Emergency Room'!Q185:R185),0)</f>
        <v>3393200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ROUND(SUM('Emergency Room'!Q86:R86),0)</f>
        <v>4344542</v>
      </c>
      <c r="E91" s="6">
        <f>ROUND(+'Emergency Room'!F86,0)</f>
        <v>17193</v>
      </c>
      <c r="F91" s="7">
        <f t="shared" si="3"/>
        <v>252.69</v>
      </c>
      <c r="G91" s="6">
        <f>ROUND(SUM('Emergency Room'!Q186:R186),0)</f>
        <v>3811176</v>
      </c>
      <c r="H91" s="6">
        <f>ROUND(+'Emergency Room'!F186,0)</f>
        <v>16985</v>
      </c>
      <c r="I91" s="7">
        <f t="shared" si="4"/>
        <v>224.38</v>
      </c>
      <c r="J91" s="7"/>
      <c r="K91" s="8">
        <f t="shared" si="5"/>
        <v>-0.112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ROUND(SUM('Emergency Room'!Q87:R87),0)</f>
        <v>6893630</v>
      </c>
      <c r="E92" s="6">
        <f>ROUND(+'Emergency Room'!F87,0)</f>
        <v>18156</v>
      </c>
      <c r="F92" s="7">
        <f t="shared" si="3"/>
        <v>379.69</v>
      </c>
      <c r="G92" s="6">
        <f>ROUND(SUM('Emergency Room'!Q187:R187),0)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ROUND(SUM('Emergency Room'!Q88:R88),0)</f>
        <v>3466989</v>
      </c>
      <c r="E93" s="6">
        <f>ROUND(+'Emergency Room'!F88,0)</f>
        <v>20758</v>
      </c>
      <c r="F93" s="7">
        <f t="shared" si="3"/>
        <v>167.02</v>
      </c>
      <c r="G93" s="6">
        <f>ROUND(SUM('Emergency Room'!Q188:R188),0)</f>
        <v>3174285</v>
      </c>
      <c r="H93" s="6">
        <f>ROUND(+'Emergency Room'!F188,0)</f>
        <v>19162</v>
      </c>
      <c r="I93" s="7">
        <f t="shared" si="4"/>
        <v>165.66</v>
      </c>
      <c r="J93" s="7"/>
      <c r="K93" s="8">
        <f t="shared" si="5"/>
        <v>-8.0999999999999996E-3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ROUND(SUM('Emergency Room'!Q89:R89),0)</f>
        <v>19457106</v>
      </c>
      <c r="E94" s="6">
        <f>ROUND(+'Emergency Room'!F89,0)</f>
        <v>47584</v>
      </c>
      <c r="F94" s="7">
        <f t="shared" si="3"/>
        <v>408.9</v>
      </c>
      <c r="G94" s="6">
        <f>ROUND(SUM('Emergency Room'!Q189:R189),0)</f>
        <v>20451417</v>
      </c>
      <c r="H94" s="6">
        <f>ROUND(+'Emergency Room'!F189,0)</f>
        <v>47345</v>
      </c>
      <c r="I94" s="7">
        <f t="shared" si="4"/>
        <v>431.97</v>
      </c>
      <c r="J94" s="7"/>
      <c r="K94" s="8">
        <f t="shared" si="5"/>
        <v>5.6399999999999999E-2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ROUND(SUM('Emergency Room'!Q90:R90),0)</f>
        <v>0</v>
      </c>
      <c r="E95" s="6">
        <f>ROUND(+'Emergency Room'!F90,0)</f>
        <v>0</v>
      </c>
      <c r="F95" s="7" t="str">
        <f t="shared" si="3"/>
        <v/>
      </c>
      <c r="G95" s="6">
        <f>ROUND(SUM('Emergency Room'!Q190:R190),0)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ROUND(SUM('Emergency Room'!Q91:R91),0)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Room'!Q191:R191),0)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ROUND(SUM('Emergency Room'!Q92:R92),0)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Room'!Q192:R192),0)</f>
        <v>3800073</v>
      </c>
      <c r="H97" s="6">
        <f>ROUND(+'Emergency Room'!F192,0)</f>
        <v>19448</v>
      </c>
      <c r="I97" s="7">
        <f t="shared" si="4"/>
        <v>195.4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ROUND(SUM('Emergency Room'!Q93:R93),0)</f>
        <v>4301972</v>
      </c>
      <c r="E98" s="6">
        <f>ROUND(+'Emergency Room'!F93,0)</f>
        <v>12041</v>
      </c>
      <c r="F98" s="7">
        <f t="shared" si="3"/>
        <v>357.28</v>
      </c>
      <c r="G98" s="6">
        <f>ROUND(SUM('Emergency Room'!Q193:R193),0)</f>
        <v>4290595</v>
      </c>
      <c r="H98" s="6">
        <f>ROUND(+'Emergency Room'!F193,0)</f>
        <v>12204</v>
      </c>
      <c r="I98" s="7">
        <f t="shared" si="4"/>
        <v>351.57</v>
      </c>
      <c r="J98" s="7"/>
      <c r="K98" s="8">
        <f t="shared" si="5"/>
        <v>-1.6E-2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ROUND(SUM('Emergency Room'!Q94:R94),0)</f>
        <v>12600309</v>
      </c>
      <c r="E99" s="6">
        <f>ROUND(+'Emergency Room'!F94,0)</f>
        <v>29727</v>
      </c>
      <c r="F99" s="7">
        <f t="shared" si="3"/>
        <v>423.87</v>
      </c>
      <c r="G99" s="6">
        <f>ROUND(SUM('Emergency Room'!Q194:R194),0)</f>
        <v>14057716</v>
      </c>
      <c r="H99" s="6">
        <f>ROUND(+'Emergency Room'!F194,0)</f>
        <v>29644</v>
      </c>
      <c r="I99" s="7">
        <f t="shared" si="4"/>
        <v>474.22</v>
      </c>
      <c r="J99" s="7"/>
      <c r="K99" s="8">
        <f t="shared" si="5"/>
        <v>0.1188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ROUND(SUM('Emergency Room'!Q95:R95),0)</f>
        <v>16745460</v>
      </c>
      <c r="E100" s="6">
        <f>ROUND(+'Emergency Room'!F95,0)</f>
        <v>50058</v>
      </c>
      <c r="F100" s="7">
        <f t="shared" si="3"/>
        <v>334.52</v>
      </c>
      <c r="G100" s="6">
        <f>ROUND(SUM('Emergency Room'!Q195:R195),0)</f>
        <v>17328493</v>
      </c>
      <c r="H100" s="6">
        <f>ROUND(+'Emergency Room'!F195,0)</f>
        <v>50342</v>
      </c>
      <c r="I100" s="7">
        <f t="shared" si="4"/>
        <v>344.22</v>
      </c>
      <c r="J100" s="7"/>
      <c r="K100" s="8">
        <f t="shared" si="5"/>
        <v>2.9000000000000001E-2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ROUND(SUM('Emergency Room'!Q96:R96),0)</f>
        <v>13277099</v>
      </c>
      <c r="E101" s="6">
        <f>ROUND(+'Emergency Room'!F96,0)</f>
        <v>22143</v>
      </c>
      <c r="F101" s="7">
        <f t="shared" si="3"/>
        <v>599.61</v>
      </c>
      <c r="G101" s="6">
        <f>ROUND(SUM('Emergency Room'!Q196:R196),0)</f>
        <v>13885391</v>
      </c>
      <c r="H101" s="6">
        <f>ROUND(+'Emergency Room'!F196,0)</f>
        <v>22398</v>
      </c>
      <c r="I101" s="7">
        <f t="shared" si="4"/>
        <v>619.94000000000005</v>
      </c>
      <c r="J101" s="7"/>
      <c r="K101" s="8">
        <f t="shared" si="5"/>
        <v>3.39E-2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ROUND(SUM('Emergency Room'!Q97:R97),0)</f>
        <v>7061566</v>
      </c>
      <c r="E102" s="6">
        <f>ROUND(+'Emergency Room'!F97,0)</f>
        <v>20972</v>
      </c>
      <c r="F102" s="7">
        <f t="shared" si="3"/>
        <v>336.71</v>
      </c>
      <c r="G102" s="6">
        <f>ROUND(SUM('Emergency Room'!Q197:R197),0)</f>
        <v>7830709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ROUND(SUM('Emergency Room'!Q98:R98),0)</f>
        <v>3585368</v>
      </c>
      <c r="E103" s="6">
        <f>ROUND(+'Emergency Room'!F98,0)</f>
        <v>0</v>
      </c>
      <c r="F103" s="7" t="str">
        <f t="shared" si="3"/>
        <v/>
      </c>
      <c r="G103" s="6">
        <f>ROUND(SUM('Emergency Room'!Q198:R198),0)</f>
        <v>2405927</v>
      </c>
      <c r="H103" s="6">
        <f>ROUND(+'Emergency Room'!F198,0)</f>
        <v>1556</v>
      </c>
      <c r="I103" s="7">
        <f t="shared" si="4"/>
        <v>1546.23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ROUND(SUM('Emergency Room'!Q99:R99),0)</f>
        <v>6051</v>
      </c>
      <c r="E104" s="6">
        <f>ROUND(+'Emergency Room'!F99,0)</f>
        <v>0</v>
      </c>
      <c r="F104" s="7" t="str">
        <f t="shared" si="3"/>
        <v/>
      </c>
      <c r="G104" s="6">
        <f>ROUND(SUM('Emergency Room'!Q199:R199),0)</f>
        <v>6446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ROUND(SUM('Emergency Room'!Q100:R100),0)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Room'!Q200:R200),0)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ROUND(SUM('Emergency Room'!Q101:R101),0)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Room'!Q201:R201),0)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ROUND(SUM('Emergency Room'!Q102:R102),0)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Room'!Q202:R202),0)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6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22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</v>
      </c>
      <c r="F9" s="1" t="s">
        <v>4</v>
      </c>
      <c r="G9" s="1" t="s">
        <v>36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8389234</v>
      </c>
      <c r="E10" s="6">
        <f>ROUND(+'Emergency Room'!F5,0)</f>
        <v>58721</v>
      </c>
      <c r="F10" s="7">
        <f>IF(D10=0,"",IF(E10=0,"",ROUND(D10/E10,2)))</f>
        <v>142.87</v>
      </c>
      <c r="G10" s="6">
        <f>ROUND(+'Emergency Room'!G105,0)</f>
        <v>8475132</v>
      </c>
      <c r="H10" s="6">
        <f>ROUND(+'Emergency Room'!F105,0)</f>
        <v>57842</v>
      </c>
      <c r="I10" s="7">
        <f>IF(G10=0,"",IF(H10=0,"",ROUND(G10/H10,2)))</f>
        <v>146.52000000000001</v>
      </c>
      <c r="J10" s="7"/>
      <c r="K10" s="8">
        <f>IF(D10=0,"",IF(E10=0,"",IF(G10=0,"",IF(H10=0,"",ROUND(I10/F10-1,4)))))</f>
        <v>2.5499999999999998E-2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3150963</v>
      </c>
      <c r="E11" s="6">
        <f>ROUND(+'Emergency Room'!F6,0)</f>
        <v>18974</v>
      </c>
      <c r="F11" s="7">
        <f t="shared" ref="F11:F74" si="0">IF(D11=0,"",IF(E11=0,"",ROUND(D11/E11,2)))</f>
        <v>166.07</v>
      </c>
      <c r="G11" s="6">
        <f>ROUND(+'Emergency Room'!G106,0)</f>
        <v>3339927</v>
      </c>
      <c r="H11" s="6">
        <f>ROUND(+'Emergency Room'!F106,0)</f>
        <v>18557</v>
      </c>
      <c r="I11" s="7">
        <f t="shared" ref="I11:I74" si="1">IF(G11=0,"",IF(H11=0,"",ROUND(G11/H11,2)))</f>
        <v>179.98</v>
      </c>
      <c r="J11" s="7"/>
      <c r="K11" s="8">
        <f t="shared" ref="K11:K74" si="2">IF(D11=0,"",IF(E11=0,"",IF(G11=0,"",IF(H11=0,"",ROUND(I11/F11-1,4)))))</f>
        <v>8.3799999999999999E-2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1215668</v>
      </c>
      <c r="E12" s="6">
        <f>ROUND(+'Emergency Room'!F7,0)</f>
        <v>4296</v>
      </c>
      <c r="F12" s="7">
        <f t="shared" si="0"/>
        <v>282.98</v>
      </c>
      <c r="G12" s="6">
        <f>ROUND(+'Emergency Room'!G107,0)</f>
        <v>1213246</v>
      </c>
      <c r="H12" s="6">
        <f>ROUND(+'Emergency Room'!F107,0)</f>
        <v>4172</v>
      </c>
      <c r="I12" s="7">
        <f t="shared" si="1"/>
        <v>290.81</v>
      </c>
      <c r="J12" s="7"/>
      <c r="K12" s="8">
        <f t="shared" si="2"/>
        <v>2.7699999999999999E-2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9052526</v>
      </c>
      <c r="E13" s="6">
        <f>ROUND(+'Emergency Room'!F8,0)</f>
        <v>23095</v>
      </c>
      <c r="F13" s="7">
        <f t="shared" si="0"/>
        <v>391.97</v>
      </c>
      <c r="G13" s="6">
        <f>ROUND(+'Emergency Room'!G108,0)</f>
        <v>9236594</v>
      </c>
      <c r="H13" s="6">
        <f>ROUND(+'Emergency Room'!F108,0)</f>
        <v>23010</v>
      </c>
      <c r="I13" s="7">
        <f t="shared" si="1"/>
        <v>401.42</v>
      </c>
      <c r="J13" s="7"/>
      <c r="K13" s="8">
        <f t="shared" si="2"/>
        <v>2.41E-2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7060896</v>
      </c>
      <c r="E14" s="6">
        <f>ROUND(+'Emergency Room'!F9,0)</f>
        <v>32810</v>
      </c>
      <c r="F14" s="7">
        <f t="shared" si="0"/>
        <v>215.21</v>
      </c>
      <c r="G14" s="6">
        <f>ROUND(+'Emergency Room'!G109,0)</f>
        <v>8344469</v>
      </c>
      <c r="H14" s="6">
        <f>ROUND(+'Emergency Room'!F109,0)</f>
        <v>34825</v>
      </c>
      <c r="I14" s="7">
        <f t="shared" si="1"/>
        <v>239.61</v>
      </c>
      <c r="J14" s="7"/>
      <c r="K14" s="8">
        <f t="shared" si="2"/>
        <v>0.1134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Room'!G110,0)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1390550</v>
      </c>
      <c r="E16" s="6">
        <f>ROUND(+'Emergency Room'!F11,0)</f>
        <v>6105</v>
      </c>
      <c r="F16" s="7">
        <f t="shared" si="0"/>
        <v>227.77</v>
      </c>
      <c r="G16" s="6">
        <f>ROUND(+'Emergency Room'!G111,0)</f>
        <v>1486845</v>
      </c>
      <c r="H16" s="6">
        <f>ROUND(+'Emergency Room'!F111,0)</f>
        <v>6078</v>
      </c>
      <c r="I16" s="7">
        <f t="shared" si="1"/>
        <v>244.63</v>
      </c>
      <c r="J16" s="7"/>
      <c r="K16" s="8">
        <f t="shared" si="2"/>
        <v>7.3999999999999996E-2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2085199</v>
      </c>
      <c r="E17" s="6">
        <f>ROUND(+'Emergency Room'!F12,0)</f>
        <v>23082</v>
      </c>
      <c r="F17" s="7">
        <f t="shared" si="0"/>
        <v>90.34</v>
      </c>
      <c r="G17" s="6">
        <f>ROUND(+'Emergency Room'!G112,0)</f>
        <v>2178021</v>
      </c>
      <c r="H17" s="6">
        <f>ROUND(+'Emergency Room'!F112,0)</f>
        <v>21925</v>
      </c>
      <c r="I17" s="7">
        <f t="shared" si="1"/>
        <v>99.34</v>
      </c>
      <c r="J17" s="7"/>
      <c r="K17" s="8">
        <f t="shared" si="2"/>
        <v>9.9599999999999994E-2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800233</v>
      </c>
      <c r="E18" s="6">
        <f>ROUND(+'Emergency Room'!F13,0)</f>
        <v>6861</v>
      </c>
      <c r="F18" s="7">
        <f t="shared" si="0"/>
        <v>116.64</v>
      </c>
      <c r="G18" s="6">
        <f>ROUND(+'Emergency Room'!G113,0)</f>
        <v>781981</v>
      </c>
      <c r="H18" s="6">
        <f>ROUND(+'Emergency Room'!F113,0)</f>
        <v>6925</v>
      </c>
      <c r="I18" s="7">
        <f t="shared" si="1"/>
        <v>112.92</v>
      </c>
      <c r="J18" s="7"/>
      <c r="K18" s="8">
        <f t="shared" si="2"/>
        <v>-3.1899999999999998E-2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5815834</v>
      </c>
      <c r="E19" s="6">
        <f>ROUND(+'Emergency Room'!F14,0)</f>
        <v>50717</v>
      </c>
      <c r="F19" s="7">
        <f t="shared" si="0"/>
        <v>114.67</v>
      </c>
      <c r="G19" s="6">
        <f>ROUND(+'Emergency Room'!G114,0)</f>
        <v>5973228</v>
      </c>
      <c r="H19" s="6">
        <f>ROUND(+'Emergency Room'!F114,0)</f>
        <v>50073</v>
      </c>
      <c r="I19" s="7">
        <f t="shared" si="1"/>
        <v>119.29</v>
      </c>
      <c r="J19" s="7"/>
      <c r="K19" s="8">
        <f t="shared" si="2"/>
        <v>4.0300000000000002E-2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16196638</v>
      </c>
      <c r="E20" s="6">
        <f>ROUND(+'Emergency Room'!F15,0)</f>
        <v>62432</v>
      </c>
      <c r="F20" s="7">
        <f t="shared" si="0"/>
        <v>259.43</v>
      </c>
      <c r="G20" s="6">
        <f>ROUND(+'Emergency Room'!G115,0)</f>
        <v>16911319</v>
      </c>
      <c r="H20" s="6">
        <f>ROUND(+'Emergency Room'!F115,0)</f>
        <v>66285</v>
      </c>
      <c r="I20" s="7">
        <f t="shared" si="1"/>
        <v>255.13</v>
      </c>
      <c r="J20" s="7"/>
      <c r="K20" s="8">
        <f t="shared" si="2"/>
        <v>-1.66E-2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9410428</v>
      </c>
      <c r="E21" s="6">
        <f>ROUND(+'Emergency Room'!F16,0)</f>
        <v>53513</v>
      </c>
      <c r="F21" s="7">
        <f t="shared" si="0"/>
        <v>175.85</v>
      </c>
      <c r="G21" s="6">
        <f>ROUND(+'Emergency Room'!G116,0)</f>
        <v>8033829</v>
      </c>
      <c r="H21" s="6">
        <f>ROUND(+'Emergency Room'!F116,0)</f>
        <v>50107</v>
      </c>
      <c r="I21" s="7">
        <f t="shared" si="1"/>
        <v>160.33000000000001</v>
      </c>
      <c r="J21" s="7"/>
      <c r="K21" s="8">
        <f t="shared" si="2"/>
        <v>-8.8300000000000003E-2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2149868</v>
      </c>
      <c r="E22" s="6">
        <f>ROUND(+'Emergency Room'!F17,0)</f>
        <v>13574</v>
      </c>
      <c r="F22" s="7">
        <f t="shared" si="0"/>
        <v>158.38</v>
      </c>
      <c r="G22" s="6">
        <f>ROUND(+'Emergency Room'!G117,0)</f>
        <v>1918125</v>
      </c>
      <c r="H22" s="6">
        <f>ROUND(+'Emergency Room'!F117,0)</f>
        <v>13461</v>
      </c>
      <c r="I22" s="7">
        <f t="shared" si="1"/>
        <v>142.49</v>
      </c>
      <c r="J22" s="7"/>
      <c r="K22" s="8">
        <f t="shared" si="2"/>
        <v>-0.1003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Room'!G18,0)</f>
        <v>3382095</v>
      </c>
      <c r="E23" s="6">
        <f>ROUND(+'Emergency Room'!F18,0)</f>
        <v>31991</v>
      </c>
      <c r="F23" s="7">
        <f t="shared" si="0"/>
        <v>105.72</v>
      </c>
      <c r="G23" s="6">
        <f>ROUND(+'Emergency Room'!G118,0)</f>
        <v>3294881</v>
      </c>
      <c r="H23" s="6">
        <f>ROUND(+'Emergency Room'!F118,0)</f>
        <v>30705</v>
      </c>
      <c r="I23" s="7">
        <f t="shared" si="1"/>
        <v>107.31</v>
      </c>
      <c r="J23" s="7"/>
      <c r="K23" s="8">
        <f t="shared" si="2"/>
        <v>1.4999999999999999E-2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2817170</v>
      </c>
      <c r="E24" s="6">
        <f>ROUND(+'Emergency Room'!F19,0)</f>
        <v>25531</v>
      </c>
      <c r="F24" s="7">
        <f t="shared" si="0"/>
        <v>110.34</v>
      </c>
      <c r="G24" s="6">
        <f>ROUND(+'Emergency Room'!G119,0)</f>
        <v>2867724</v>
      </c>
      <c r="H24" s="6">
        <f>ROUND(+'Emergency Room'!F119,0)</f>
        <v>26533</v>
      </c>
      <c r="I24" s="7">
        <f t="shared" si="1"/>
        <v>108.08</v>
      </c>
      <c r="J24" s="7"/>
      <c r="K24" s="8">
        <f t="shared" si="2"/>
        <v>-2.0500000000000001E-2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4856475</v>
      </c>
      <c r="E25" s="6">
        <f>ROUND(+'Emergency Room'!F20,0)</f>
        <v>34442</v>
      </c>
      <c r="F25" s="7">
        <f t="shared" si="0"/>
        <v>141</v>
      </c>
      <c r="G25" s="6">
        <f>ROUND(+'Emergency Room'!G120,0)</f>
        <v>5344771</v>
      </c>
      <c r="H25" s="6">
        <f>ROUND(+'Emergency Room'!F120,0)</f>
        <v>30236</v>
      </c>
      <c r="I25" s="7">
        <f t="shared" si="1"/>
        <v>176.77</v>
      </c>
      <c r="J25" s="7"/>
      <c r="K25" s="8">
        <f t="shared" si="2"/>
        <v>0.25369999999999998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Room'!G21,0)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Room'!G121,0)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Room'!G22,0)</f>
        <v>341089</v>
      </c>
      <c r="E27" s="6">
        <f>ROUND(+'Emergency Room'!F22,0)</f>
        <v>4038</v>
      </c>
      <c r="F27" s="7">
        <f t="shared" si="0"/>
        <v>84.47</v>
      </c>
      <c r="G27" s="6">
        <f>ROUND(+'Emergency Room'!G122,0)</f>
        <v>329584</v>
      </c>
      <c r="H27" s="6">
        <f>ROUND(+'Emergency Room'!F122,0)</f>
        <v>4278</v>
      </c>
      <c r="I27" s="7">
        <f t="shared" si="1"/>
        <v>77.040000000000006</v>
      </c>
      <c r="J27" s="7"/>
      <c r="K27" s="8">
        <f t="shared" si="2"/>
        <v>-8.7999999999999995E-2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Room'!G23,0)</f>
        <v>1509608</v>
      </c>
      <c r="E28" s="6">
        <f>ROUND(+'Emergency Room'!F23,0)</f>
        <v>8242</v>
      </c>
      <c r="F28" s="7">
        <f t="shared" si="0"/>
        <v>183.16</v>
      </c>
      <c r="G28" s="6">
        <f>ROUND(+'Emergency Room'!G123,0)</f>
        <v>2690133</v>
      </c>
      <c r="H28" s="6">
        <f>ROUND(+'Emergency Room'!F123,0)</f>
        <v>8004</v>
      </c>
      <c r="I28" s="7">
        <f t="shared" si="1"/>
        <v>336.1</v>
      </c>
      <c r="J28" s="7"/>
      <c r="K28" s="8">
        <f t="shared" si="2"/>
        <v>0.83499999999999996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Room'!G24,0)</f>
        <v>1882235</v>
      </c>
      <c r="E29" s="6">
        <f>ROUND(+'Emergency Room'!F24,0)</f>
        <v>19915</v>
      </c>
      <c r="F29" s="7">
        <f t="shared" si="0"/>
        <v>94.51</v>
      </c>
      <c r="G29" s="6">
        <f>ROUND(+'Emergency Room'!G124,0)</f>
        <v>1842154</v>
      </c>
      <c r="H29" s="6">
        <f>ROUND(+'Emergency Room'!F124,0)</f>
        <v>19217</v>
      </c>
      <c r="I29" s="7">
        <f t="shared" si="1"/>
        <v>95.86</v>
      </c>
      <c r="J29" s="7"/>
      <c r="K29" s="8">
        <f t="shared" si="2"/>
        <v>1.43E-2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Room'!G25,0)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Room'!G125,0)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Room'!G26,0)</f>
        <v>630475</v>
      </c>
      <c r="E31" s="6">
        <f>ROUND(+'Emergency Room'!F26,0)</f>
        <v>3576</v>
      </c>
      <c r="F31" s="7">
        <f t="shared" si="0"/>
        <v>176.31</v>
      </c>
      <c r="G31" s="6">
        <f>ROUND(+'Emergency Room'!G126,0)</f>
        <v>490628</v>
      </c>
      <c r="H31" s="6">
        <f>ROUND(+'Emergency Room'!F126,0)</f>
        <v>3320</v>
      </c>
      <c r="I31" s="7">
        <f t="shared" si="1"/>
        <v>147.78</v>
      </c>
      <c r="J31" s="7"/>
      <c r="K31" s="8">
        <f t="shared" si="2"/>
        <v>-0.1618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Room'!G27,0)</f>
        <v>4935244</v>
      </c>
      <c r="E32" s="6">
        <f>ROUND(+'Emergency Room'!F27,0)</f>
        <v>75928</v>
      </c>
      <c r="F32" s="7">
        <f t="shared" si="0"/>
        <v>65</v>
      </c>
      <c r="G32" s="6">
        <f>ROUND(+'Emergency Room'!G127,0)</f>
        <v>5137885</v>
      </c>
      <c r="H32" s="6">
        <f>ROUND(+'Emergency Room'!F127,0)</f>
        <v>70630</v>
      </c>
      <c r="I32" s="7">
        <f t="shared" si="1"/>
        <v>72.739999999999995</v>
      </c>
      <c r="J32" s="7"/>
      <c r="K32" s="8">
        <f t="shared" si="2"/>
        <v>0.1191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Room'!G28,0)</f>
        <v>3156123</v>
      </c>
      <c r="E33" s="6">
        <f>ROUND(+'Emergency Room'!F28,0)</f>
        <v>32614</v>
      </c>
      <c r="F33" s="7">
        <f t="shared" si="0"/>
        <v>96.77</v>
      </c>
      <c r="G33" s="6">
        <f>ROUND(+'Emergency Room'!G128,0)</f>
        <v>3164232</v>
      </c>
      <c r="H33" s="6">
        <f>ROUND(+'Emergency Room'!F128,0)</f>
        <v>30140</v>
      </c>
      <c r="I33" s="7">
        <f t="shared" si="1"/>
        <v>104.98</v>
      </c>
      <c r="J33" s="7"/>
      <c r="K33" s="8">
        <f t="shared" si="2"/>
        <v>8.48E-2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Room'!G29,0)</f>
        <v>1709548</v>
      </c>
      <c r="E34" s="6">
        <f>ROUND(+'Emergency Room'!F29,0)</f>
        <v>15007</v>
      </c>
      <c r="F34" s="7">
        <f t="shared" si="0"/>
        <v>113.92</v>
      </c>
      <c r="G34" s="6">
        <f>ROUND(+'Emergency Room'!G129,0)</f>
        <v>1797739</v>
      </c>
      <c r="H34" s="6">
        <f>ROUND(+'Emergency Room'!F129,0)</f>
        <v>15433</v>
      </c>
      <c r="I34" s="7">
        <f t="shared" si="1"/>
        <v>116.49</v>
      </c>
      <c r="J34" s="7"/>
      <c r="K34" s="8">
        <f t="shared" si="2"/>
        <v>2.2599999999999999E-2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Room'!G30,0)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Room'!G130,0)</f>
        <v>593835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Room'!G31,0)</f>
        <v>174743</v>
      </c>
      <c r="E36" s="6">
        <f>ROUND(+'Emergency Room'!F31,0)</f>
        <v>342</v>
      </c>
      <c r="F36" s="7">
        <f t="shared" si="0"/>
        <v>510.94</v>
      </c>
      <c r="G36" s="6">
        <f>ROUND(+'Emergency Room'!G131,0)</f>
        <v>159273</v>
      </c>
      <c r="H36" s="6">
        <f>ROUND(+'Emergency Room'!F131,0)</f>
        <v>333</v>
      </c>
      <c r="I36" s="7">
        <f t="shared" si="1"/>
        <v>478.3</v>
      </c>
      <c r="J36" s="7"/>
      <c r="K36" s="8">
        <f t="shared" si="2"/>
        <v>-6.3899999999999998E-2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Room'!G32,0)</f>
        <v>8702048</v>
      </c>
      <c r="E37" s="6">
        <f>ROUND(+'Emergency Room'!F32,0)</f>
        <v>68314</v>
      </c>
      <c r="F37" s="7">
        <f t="shared" si="0"/>
        <v>127.38</v>
      </c>
      <c r="G37" s="6">
        <f>ROUND(+'Emergency Room'!G132,0)</f>
        <v>10315343</v>
      </c>
      <c r="H37" s="6">
        <f>ROUND(+'Emergency Room'!F132,0)</f>
        <v>67400</v>
      </c>
      <c r="I37" s="7">
        <f t="shared" si="1"/>
        <v>153.05000000000001</v>
      </c>
      <c r="J37" s="7"/>
      <c r="K37" s="8">
        <f t="shared" si="2"/>
        <v>0.20150000000000001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Room'!G33,0)</f>
        <v>256229</v>
      </c>
      <c r="E38" s="6">
        <f>ROUND(+'Emergency Room'!F33,0)</f>
        <v>431</v>
      </c>
      <c r="F38" s="7">
        <f t="shared" si="0"/>
        <v>594.5</v>
      </c>
      <c r="G38" s="6">
        <f>ROUND(+'Emergency Room'!G133,0)</f>
        <v>261242</v>
      </c>
      <c r="H38" s="6">
        <f>ROUND(+'Emergency Room'!F133,0)</f>
        <v>530</v>
      </c>
      <c r="I38" s="7">
        <f t="shared" si="1"/>
        <v>492.91</v>
      </c>
      <c r="J38" s="7"/>
      <c r="K38" s="8">
        <f t="shared" si="2"/>
        <v>-0.1709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Room'!G34,0)</f>
        <v>10536790</v>
      </c>
      <c r="E39" s="6">
        <f>ROUND(+'Emergency Room'!F34,0)</f>
        <v>92075</v>
      </c>
      <c r="F39" s="7">
        <f t="shared" si="0"/>
        <v>114.44</v>
      </c>
      <c r="G39" s="6">
        <f>ROUND(+'Emergency Room'!G134,0)</f>
        <v>11567034</v>
      </c>
      <c r="H39" s="6">
        <f>ROUND(+'Emergency Room'!F134,0)</f>
        <v>91784</v>
      </c>
      <c r="I39" s="7">
        <f t="shared" si="1"/>
        <v>126.02</v>
      </c>
      <c r="J39" s="7"/>
      <c r="K39" s="8">
        <f t="shared" si="2"/>
        <v>0.1012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Room'!G35,0)</f>
        <v>1617514</v>
      </c>
      <c r="E40" s="6">
        <f>ROUND(+'Emergency Room'!F35,0)</f>
        <v>8481</v>
      </c>
      <c r="F40" s="7">
        <f t="shared" si="0"/>
        <v>190.72</v>
      </c>
      <c r="G40" s="6">
        <f>ROUND(+'Emergency Room'!G135,0)</f>
        <v>1850097</v>
      </c>
      <c r="H40" s="6">
        <f>ROUND(+'Emergency Room'!F135,0)</f>
        <v>9140</v>
      </c>
      <c r="I40" s="7">
        <f t="shared" si="1"/>
        <v>202.42</v>
      </c>
      <c r="J40" s="7"/>
      <c r="K40" s="8">
        <f t="shared" si="2"/>
        <v>6.13E-2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Room'!G36,0)</f>
        <v>1257757</v>
      </c>
      <c r="E41" s="6">
        <f>ROUND(+'Emergency Room'!F36,0)</f>
        <v>3796</v>
      </c>
      <c r="F41" s="7">
        <f t="shared" si="0"/>
        <v>331.34</v>
      </c>
      <c r="G41" s="6">
        <f>ROUND(+'Emergency Room'!G136,0)</f>
        <v>1252541</v>
      </c>
      <c r="H41" s="6">
        <f>ROUND(+'Emergency Room'!F136,0)</f>
        <v>3619</v>
      </c>
      <c r="I41" s="7">
        <f t="shared" si="1"/>
        <v>346.1</v>
      </c>
      <c r="J41" s="7"/>
      <c r="K41" s="8">
        <f t="shared" si="2"/>
        <v>4.4499999999999998E-2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Room'!G37,0)</f>
        <v>2841345</v>
      </c>
      <c r="E42" s="6">
        <f>ROUND(+'Emergency Room'!F37,0)</f>
        <v>32262</v>
      </c>
      <c r="F42" s="7">
        <f t="shared" si="0"/>
        <v>88.07</v>
      </c>
      <c r="G42" s="6">
        <f>ROUND(+'Emergency Room'!G137,0)</f>
        <v>2674129</v>
      </c>
      <c r="H42" s="6">
        <f>ROUND(+'Emergency Room'!F137,0)</f>
        <v>30856</v>
      </c>
      <c r="I42" s="7">
        <f t="shared" si="1"/>
        <v>86.66</v>
      </c>
      <c r="J42" s="7"/>
      <c r="K42" s="8">
        <f t="shared" si="2"/>
        <v>-1.6E-2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Room'!G38,0)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Room'!G138,0)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Room'!G39,0)</f>
        <v>1987477</v>
      </c>
      <c r="E44" s="6">
        <f>ROUND(+'Emergency Room'!F39,0)</f>
        <v>19488</v>
      </c>
      <c r="F44" s="7">
        <f t="shared" si="0"/>
        <v>101.98</v>
      </c>
      <c r="G44" s="6">
        <f>ROUND(+'Emergency Room'!G139,0)</f>
        <v>1987487</v>
      </c>
      <c r="H44" s="6">
        <f>ROUND(+'Emergency Room'!F139,0)</f>
        <v>17517</v>
      </c>
      <c r="I44" s="7">
        <f t="shared" si="1"/>
        <v>113.46</v>
      </c>
      <c r="J44" s="7"/>
      <c r="K44" s="8">
        <f t="shared" si="2"/>
        <v>0.11260000000000001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Room'!G40,0)</f>
        <v>425570</v>
      </c>
      <c r="E45" s="6">
        <f>ROUND(+'Emergency Room'!F40,0)</f>
        <v>3940</v>
      </c>
      <c r="F45" s="7">
        <f t="shared" si="0"/>
        <v>108.01</v>
      </c>
      <c r="G45" s="6">
        <f>ROUND(+'Emergency Room'!G140,0)</f>
        <v>430160</v>
      </c>
      <c r="H45" s="6">
        <f>ROUND(+'Emergency Room'!F140,0)</f>
        <v>3738</v>
      </c>
      <c r="I45" s="7">
        <f t="shared" si="1"/>
        <v>115.08</v>
      </c>
      <c r="J45" s="7"/>
      <c r="K45" s="8">
        <f t="shared" si="2"/>
        <v>6.5500000000000003E-2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Room'!G41,0)</f>
        <v>1416503</v>
      </c>
      <c r="E46" s="6">
        <f>ROUND(+'Emergency Room'!F41,0)</f>
        <v>16213</v>
      </c>
      <c r="F46" s="7">
        <f t="shared" si="0"/>
        <v>87.37</v>
      </c>
      <c r="G46" s="6">
        <f>ROUND(+'Emergency Room'!G141,0)</f>
        <v>1370929</v>
      </c>
      <c r="H46" s="6">
        <f>ROUND(+'Emergency Room'!F141,0)</f>
        <v>16383</v>
      </c>
      <c r="I46" s="7">
        <f t="shared" si="1"/>
        <v>83.68</v>
      </c>
      <c r="J46" s="7"/>
      <c r="K46" s="8">
        <f t="shared" si="2"/>
        <v>-4.2200000000000001E-2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Room'!G42,0)</f>
        <v>75900</v>
      </c>
      <c r="E47" s="6">
        <f>ROUND(+'Emergency Room'!F42,0)</f>
        <v>1141</v>
      </c>
      <c r="F47" s="7">
        <f t="shared" si="0"/>
        <v>66.52</v>
      </c>
      <c r="G47" s="6">
        <f>ROUND(+'Emergency Room'!G142,0)</f>
        <v>325696</v>
      </c>
      <c r="H47" s="6">
        <f>ROUND(+'Emergency Room'!F142,0)</f>
        <v>1014</v>
      </c>
      <c r="I47" s="7">
        <f t="shared" si="1"/>
        <v>321.2</v>
      </c>
      <c r="J47" s="7"/>
      <c r="K47" s="8">
        <f t="shared" si="2"/>
        <v>3.8285999999999998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Room'!G43,0)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Room'!G143,0)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Room'!G44,0)</f>
        <v>6002473</v>
      </c>
      <c r="E49" s="6">
        <f>ROUND(+'Emergency Room'!F44,0)</f>
        <v>55947</v>
      </c>
      <c r="F49" s="7">
        <f t="shared" si="0"/>
        <v>107.29</v>
      </c>
      <c r="G49" s="6">
        <f>ROUND(+'Emergency Room'!G144,0)</f>
        <v>3155146</v>
      </c>
      <c r="H49" s="6">
        <f>ROUND(+'Emergency Room'!F144,0)</f>
        <v>27791</v>
      </c>
      <c r="I49" s="7">
        <f t="shared" si="1"/>
        <v>113.53</v>
      </c>
      <c r="J49" s="7"/>
      <c r="K49" s="8">
        <f t="shared" si="2"/>
        <v>5.8200000000000002E-2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Room'!G45,0)</f>
        <v>8099813</v>
      </c>
      <c r="E50" s="6">
        <f>ROUND(+'Emergency Room'!F45,0)</f>
        <v>23487</v>
      </c>
      <c r="F50" s="7">
        <f t="shared" si="0"/>
        <v>344.86</v>
      </c>
      <c r="G50" s="6">
        <f>ROUND(+'Emergency Room'!G145,0)</f>
        <v>8310544</v>
      </c>
      <c r="H50" s="6">
        <f>ROUND(+'Emergency Room'!F145,0)</f>
        <v>22976</v>
      </c>
      <c r="I50" s="7">
        <f t="shared" si="1"/>
        <v>361.71</v>
      </c>
      <c r="J50" s="7"/>
      <c r="K50" s="8">
        <f t="shared" si="2"/>
        <v>4.8899999999999999E-2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Room'!G46,0)</f>
        <v>488267</v>
      </c>
      <c r="E51" s="6">
        <f>ROUND(+'Emergency Room'!F46,0)</f>
        <v>3428</v>
      </c>
      <c r="F51" s="7">
        <f t="shared" si="0"/>
        <v>142.43</v>
      </c>
      <c r="G51" s="6">
        <f>ROUND(+'Emergency Room'!G146,0)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Room'!G47,0)</f>
        <v>4063986</v>
      </c>
      <c r="E52" s="6">
        <f>ROUND(+'Emergency Room'!F47,0)</f>
        <v>33832</v>
      </c>
      <c r="F52" s="7">
        <f t="shared" si="0"/>
        <v>120.12</v>
      </c>
      <c r="G52" s="6">
        <f>ROUND(+'Emergency Room'!G147,0)</f>
        <v>3979830</v>
      </c>
      <c r="H52" s="6">
        <f>ROUND(+'Emergency Room'!F147,0)</f>
        <v>33942</v>
      </c>
      <c r="I52" s="7">
        <f t="shared" si="1"/>
        <v>117.25</v>
      </c>
      <c r="J52" s="7"/>
      <c r="K52" s="8">
        <f t="shared" si="2"/>
        <v>-2.3900000000000001E-2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Room'!G48,0)</f>
        <v>6251173</v>
      </c>
      <c r="E53" s="6">
        <f>ROUND(+'Emergency Room'!F48,0)</f>
        <v>45286</v>
      </c>
      <c r="F53" s="7">
        <f t="shared" si="0"/>
        <v>138.04</v>
      </c>
      <c r="G53" s="6">
        <f>ROUND(+'Emergency Room'!G148,0)</f>
        <v>5967989</v>
      </c>
      <c r="H53" s="6">
        <f>ROUND(+'Emergency Room'!F148,0)</f>
        <v>44098</v>
      </c>
      <c r="I53" s="7">
        <f t="shared" si="1"/>
        <v>135.33000000000001</v>
      </c>
      <c r="J53" s="7"/>
      <c r="K53" s="8">
        <f t="shared" si="2"/>
        <v>-1.9599999999999999E-2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Room'!G49,0)</f>
        <v>6265928</v>
      </c>
      <c r="E54" s="6">
        <f>ROUND(+'Emergency Room'!F49,0)</f>
        <v>46544</v>
      </c>
      <c r="F54" s="7">
        <f t="shared" si="0"/>
        <v>134.62</v>
      </c>
      <c r="G54" s="6">
        <f>ROUND(+'Emergency Room'!G149,0)</f>
        <v>5653320</v>
      </c>
      <c r="H54" s="6">
        <f>ROUND(+'Emergency Room'!F149,0)</f>
        <v>44614</v>
      </c>
      <c r="I54" s="7">
        <f t="shared" si="1"/>
        <v>126.72</v>
      </c>
      <c r="J54" s="7"/>
      <c r="K54" s="8">
        <f t="shared" si="2"/>
        <v>-5.8700000000000002E-2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Room'!G50,0)</f>
        <v>1627493</v>
      </c>
      <c r="E55" s="6">
        <f>ROUND(+'Emergency Room'!F50,0)</f>
        <v>12324</v>
      </c>
      <c r="F55" s="7">
        <f t="shared" si="0"/>
        <v>132.06</v>
      </c>
      <c r="G55" s="6">
        <f>ROUND(+'Emergency Room'!G150,0)</f>
        <v>1660337</v>
      </c>
      <c r="H55" s="6">
        <f>ROUND(+'Emergency Room'!F150,0)</f>
        <v>12665</v>
      </c>
      <c r="I55" s="7">
        <f t="shared" si="1"/>
        <v>131.1</v>
      </c>
      <c r="J55" s="7"/>
      <c r="K55" s="8">
        <f t="shared" si="2"/>
        <v>-7.3000000000000001E-3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Room'!G51,0)</f>
        <v>369458</v>
      </c>
      <c r="E56" s="6">
        <f>ROUND(+'Emergency Room'!F51,0)</f>
        <v>2191</v>
      </c>
      <c r="F56" s="7">
        <f t="shared" si="0"/>
        <v>168.63</v>
      </c>
      <c r="G56" s="6">
        <f>ROUND(+'Emergency Room'!G151,0)</f>
        <v>332873</v>
      </c>
      <c r="H56" s="6">
        <f>ROUND(+'Emergency Room'!F151,0)</f>
        <v>2185</v>
      </c>
      <c r="I56" s="7">
        <f t="shared" si="1"/>
        <v>152.34</v>
      </c>
      <c r="J56" s="7"/>
      <c r="K56" s="8">
        <f t="shared" si="2"/>
        <v>-9.6600000000000005E-2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Room'!G52,0)</f>
        <v>5592814</v>
      </c>
      <c r="E57" s="6">
        <f>ROUND(+'Emergency Room'!F52,0)</f>
        <v>0</v>
      </c>
      <c r="F57" s="7" t="str">
        <f t="shared" si="0"/>
        <v/>
      </c>
      <c r="G57" s="6">
        <f>ROUND(+'Emergency Room'!G152,0)</f>
        <v>5276755</v>
      </c>
      <c r="H57" s="6">
        <f>ROUND(+'Emergency Room'!F152,0)</f>
        <v>34774</v>
      </c>
      <c r="I57" s="7">
        <f t="shared" si="1"/>
        <v>151.74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Room'!G53,0)</f>
        <v>5622362</v>
      </c>
      <c r="E58" s="6">
        <f>ROUND(+'Emergency Room'!F53,0)</f>
        <v>64776</v>
      </c>
      <c r="F58" s="7">
        <f t="shared" si="0"/>
        <v>86.8</v>
      </c>
      <c r="G58" s="6">
        <f>ROUND(+'Emergency Room'!G153,0)</f>
        <v>5458191</v>
      </c>
      <c r="H58" s="6">
        <f>ROUND(+'Emergency Room'!F153,0)</f>
        <v>62795</v>
      </c>
      <c r="I58" s="7">
        <f t="shared" si="1"/>
        <v>86.92</v>
      </c>
      <c r="J58" s="7"/>
      <c r="K58" s="8">
        <f t="shared" si="2"/>
        <v>1.4E-3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Room'!G54,0)</f>
        <v>1641211</v>
      </c>
      <c r="E59" s="6">
        <f>ROUND(+'Emergency Room'!F54,0)</f>
        <v>11554</v>
      </c>
      <c r="F59" s="7">
        <f t="shared" si="0"/>
        <v>142.05000000000001</v>
      </c>
      <c r="G59" s="6">
        <f>ROUND(+'Emergency Room'!G154,0)</f>
        <v>1829704</v>
      </c>
      <c r="H59" s="6">
        <f>ROUND(+'Emergency Room'!F154,0)</f>
        <v>11102</v>
      </c>
      <c r="I59" s="7">
        <f t="shared" si="1"/>
        <v>164.81</v>
      </c>
      <c r="J59" s="7"/>
      <c r="K59" s="8">
        <f t="shared" si="2"/>
        <v>0.16020000000000001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Room'!G55,0)</f>
        <v>58633</v>
      </c>
      <c r="E60" s="6">
        <f>ROUND(+'Emergency Room'!F55,0)</f>
        <v>1394</v>
      </c>
      <c r="F60" s="7">
        <f t="shared" si="0"/>
        <v>42.06</v>
      </c>
      <c r="G60" s="6">
        <f>ROUND(+'Emergency Room'!G155,0)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Room'!G56,0)</f>
        <v>8820183</v>
      </c>
      <c r="E61" s="6">
        <f>ROUND(+'Emergency Room'!F56,0)</f>
        <v>69987</v>
      </c>
      <c r="F61" s="7">
        <f t="shared" si="0"/>
        <v>126.03</v>
      </c>
      <c r="G61" s="6">
        <f>ROUND(+'Emergency Room'!G156,0)</f>
        <v>9292497</v>
      </c>
      <c r="H61" s="6">
        <f>ROUND(+'Emergency Room'!F156,0)</f>
        <v>69149</v>
      </c>
      <c r="I61" s="7">
        <f t="shared" si="1"/>
        <v>134.38</v>
      </c>
      <c r="J61" s="7"/>
      <c r="K61" s="8">
        <f t="shared" si="2"/>
        <v>6.6299999999999998E-2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Room'!G57,0)</f>
        <v>7365320</v>
      </c>
      <c r="E62" s="6">
        <f>ROUND(+'Emergency Room'!F57,0)</f>
        <v>58187</v>
      </c>
      <c r="F62" s="7">
        <f t="shared" si="0"/>
        <v>126.58</v>
      </c>
      <c r="G62" s="6">
        <f>ROUND(+'Emergency Room'!G157,0)</f>
        <v>7448993</v>
      </c>
      <c r="H62" s="6">
        <f>ROUND(+'Emergency Room'!F157,0)</f>
        <v>57936</v>
      </c>
      <c r="I62" s="7">
        <f t="shared" si="1"/>
        <v>128.57</v>
      </c>
      <c r="J62" s="7"/>
      <c r="K62" s="8">
        <f t="shared" si="2"/>
        <v>1.5699999999999999E-2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Room'!G58,0)</f>
        <v>2152771</v>
      </c>
      <c r="E63" s="6">
        <f>ROUND(+'Emergency Room'!F58,0)</f>
        <v>7936</v>
      </c>
      <c r="F63" s="7">
        <f t="shared" si="0"/>
        <v>271.27</v>
      </c>
      <c r="G63" s="6">
        <f>ROUND(+'Emergency Room'!G158,0)</f>
        <v>2242229</v>
      </c>
      <c r="H63" s="6">
        <f>ROUND(+'Emergency Room'!F158,0)</f>
        <v>8255</v>
      </c>
      <c r="I63" s="7">
        <f t="shared" si="1"/>
        <v>271.62</v>
      </c>
      <c r="J63" s="7"/>
      <c r="K63" s="8">
        <f t="shared" si="2"/>
        <v>1.2999999999999999E-3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Room'!G59,0)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Room'!G159,0)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Room'!G60,0)</f>
        <v>635063</v>
      </c>
      <c r="E65" s="6">
        <f>ROUND(+'Emergency Room'!F60,0)</f>
        <v>3883</v>
      </c>
      <c r="F65" s="7">
        <f t="shared" si="0"/>
        <v>163.55000000000001</v>
      </c>
      <c r="G65" s="6">
        <f>ROUND(+'Emergency Room'!G160,0)</f>
        <v>1072056</v>
      </c>
      <c r="H65" s="6">
        <f>ROUND(+'Emergency Room'!F160,0)</f>
        <v>3530</v>
      </c>
      <c r="I65" s="7">
        <f t="shared" si="1"/>
        <v>303.7</v>
      </c>
      <c r="J65" s="7"/>
      <c r="K65" s="8">
        <f t="shared" si="2"/>
        <v>0.8569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Room'!G61,0)</f>
        <v>2152791</v>
      </c>
      <c r="E66" s="6">
        <f>ROUND(+'Emergency Room'!F61,0)</f>
        <v>18877</v>
      </c>
      <c r="F66" s="7">
        <f t="shared" si="0"/>
        <v>114.04</v>
      </c>
      <c r="G66" s="6">
        <f>ROUND(+'Emergency Room'!G161,0)</f>
        <v>2232104</v>
      </c>
      <c r="H66" s="6">
        <f>ROUND(+'Emergency Room'!F161,0)</f>
        <v>17962</v>
      </c>
      <c r="I66" s="7">
        <f t="shared" si="1"/>
        <v>124.27</v>
      </c>
      <c r="J66" s="7"/>
      <c r="K66" s="8">
        <f t="shared" si="2"/>
        <v>8.9700000000000002E-2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Room'!G62,0)</f>
        <v>544577</v>
      </c>
      <c r="E67" s="6">
        <f>ROUND(+'Emergency Room'!F62,0)</f>
        <v>2810</v>
      </c>
      <c r="F67" s="7">
        <f t="shared" si="0"/>
        <v>193.8</v>
      </c>
      <c r="G67" s="6">
        <f>ROUND(+'Emergency Room'!G162,0)</f>
        <v>513295</v>
      </c>
      <c r="H67" s="6">
        <f>ROUND(+'Emergency Room'!F162,0)</f>
        <v>2752</v>
      </c>
      <c r="I67" s="7">
        <f t="shared" si="1"/>
        <v>186.52</v>
      </c>
      <c r="J67" s="7"/>
      <c r="K67" s="8">
        <f t="shared" si="2"/>
        <v>-3.7600000000000001E-2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Room'!G63,0)</f>
        <v>4508412</v>
      </c>
      <c r="E68" s="6">
        <f>ROUND(+'Emergency Room'!F63,0)</f>
        <v>38830</v>
      </c>
      <c r="F68" s="7">
        <f t="shared" si="0"/>
        <v>116.11</v>
      </c>
      <c r="G68" s="6">
        <f>ROUND(+'Emergency Room'!G163,0)</f>
        <v>8909173</v>
      </c>
      <c r="H68" s="6">
        <f>ROUND(+'Emergency Room'!F163,0)</f>
        <v>74202</v>
      </c>
      <c r="I68" s="7">
        <f t="shared" si="1"/>
        <v>120.07</v>
      </c>
      <c r="J68" s="7"/>
      <c r="K68" s="8">
        <f t="shared" si="2"/>
        <v>3.4099999999999998E-2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Room'!G64,0)</f>
        <v>2233238</v>
      </c>
      <c r="E69" s="6">
        <f>ROUND(+'Emergency Room'!F64,0)</f>
        <v>17272</v>
      </c>
      <c r="F69" s="7">
        <f t="shared" si="0"/>
        <v>129.30000000000001</v>
      </c>
      <c r="G69" s="6">
        <f>ROUND(+'Emergency Room'!G164,0)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Room'!G65,0)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Room'!G165,0)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Room'!G66,0)</f>
        <v>936443</v>
      </c>
      <c r="E71" s="6">
        <f>ROUND(+'Emergency Room'!F66,0)</f>
        <v>2460</v>
      </c>
      <c r="F71" s="7">
        <f t="shared" si="0"/>
        <v>380.67</v>
      </c>
      <c r="G71" s="6">
        <f>ROUND(+'Emergency Room'!G166,0)</f>
        <v>933019</v>
      </c>
      <c r="H71" s="6">
        <f>ROUND(+'Emergency Room'!F166,0)</f>
        <v>2594</v>
      </c>
      <c r="I71" s="7">
        <f t="shared" si="1"/>
        <v>359.68</v>
      </c>
      <c r="J71" s="7"/>
      <c r="K71" s="8">
        <f t="shared" si="2"/>
        <v>-5.5100000000000003E-2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Room'!G67,0)</f>
        <v>8195789</v>
      </c>
      <c r="E72" s="6">
        <f>ROUND(+'Emergency Room'!F67,0)</f>
        <v>0</v>
      </c>
      <c r="F72" s="7" t="str">
        <f t="shared" si="0"/>
        <v/>
      </c>
      <c r="G72" s="6">
        <f>ROUND(+'Emergency Room'!G167,0)</f>
        <v>8515709</v>
      </c>
      <c r="H72" s="6">
        <f>ROUND(+'Emergency Room'!F167,0)</f>
        <v>66621</v>
      </c>
      <c r="I72" s="7">
        <f t="shared" si="1"/>
        <v>127.82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Room'!G68,0)</f>
        <v>5590873</v>
      </c>
      <c r="E73" s="6">
        <f>ROUND(+'Emergency Room'!F68,0)</f>
        <v>59206</v>
      </c>
      <c r="F73" s="7">
        <f t="shared" si="0"/>
        <v>94.43</v>
      </c>
      <c r="G73" s="6">
        <f>ROUND(+'Emergency Room'!G168,0)</f>
        <v>7454858</v>
      </c>
      <c r="H73" s="6">
        <f>ROUND(+'Emergency Room'!F168,0)</f>
        <v>68337</v>
      </c>
      <c r="I73" s="7">
        <f t="shared" si="1"/>
        <v>109.09</v>
      </c>
      <c r="J73" s="7"/>
      <c r="K73" s="8">
        <f t="shared" si="2"/>
        <v>0.1552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Room'!G69,0)</f>
        <v>10122891</v>
      </c>
      <c r="E74" s="6">
        <f>ROUND(+'Emergency Room'!F69,0)</f>
        <v>71543</v>
      </c>
      <c r="F74" s="7">
        <f t="shared" si="0"/>
        <v>141.49</v>
      </c>
      <c r="G74" s="6">
        <f>ROUND(+'Emergency Room'!G169,0)</f>
        <v>11454732</v>
      </c>
      <c r="H74" s="6">
        <f>ROUND(+'Emergency Room'!F169,0)</f>
        <v>73963</v>
      </c>
      <c r="I74" s="7">
        <f t="shared" si="1"/>
        <v>154.87</v>
      </c>
      <c r="J74" s="7"/>
      <c r="K74" s="8">
        <f t="shared" si="2"/>
        <v>9.4600000000000004E-2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Room'!G70,0)</f>
        <v>8479859</v>
      </c>
      <c r="E75" s="6">
        <f>ROUND(+'Emergency Room'!F70,0)</f>
        <v>54074</v>
      </c>
      <c r="F75" s="7">
        <f t="shared" ref="F75:F107" si="3">IF(D75=0,"",IF(E75=0,"",ROUND(D75/E75,2)))</f>
        <v>156.82</v>
      </c>
      <c r="G75" s="6">
        <f>ROUND(+'Emergency Room'!G170,0)</f>
        <v>8697932</v>
      </c>
      <c r="H75" s="6">
        <f>ROUND(+'Emergency Room'!F170,0)</f>
        <v>52475</v>
      </c>
      <c r="I75" s="7">
        <f t="shared" ref="I75:I107" si="4">IF(G75=0,"",IF(H75=0,"",ROUND(G75/H75,2)))</f>
        <v>165.75</v>
      </c>
      <c r="J75" s="7"/>
      <c r="K75" s="8">
        <f t="shared" ref="K75:K107" si="5">IF(D75=0,"",IF(E75=0,"",IF(G75=0,"",IF(H75=0,"",ROUND(I75/F75-1,4)))))</f>
        <v>5.6899999999999999E-2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Room'!G71,0)</f>
        <v>1082041</v>
      </c>
      <c r="E76" s="6">
        <f>ROUND(+'Emergency Room'!F71,0)</f>
        <v>4299</v>
      </c>
      <c r="F76" s="7">
        <f t="shared" si="3"/>
        <v>251.7</v>
      </c>
      <c r="G76" s="6">
        <f>ROUND(+'Emergency Room'!G171,0)</f>
        <v>1258749</v>
      </c>
      <c r="H76" s="6">
        <f>ROUND(+'Emergency Room'!F171,0)</f>
        <v>4462</v>
      </c>
      <c r="I76" s="7">
        <f t="shared" si="4"/>
        <v>282.10000000000002</v>
      </c>
      <c r="J76" s="7"/>
      <c r="K76" s="8">
        <f t="shared" si="5"/>
        <v>0.1208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Room'!G72,0)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Room'!G172,0)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Room'!G73,0)</f>
        <v>3281468</v>
      </c>
      <c r="E78" s="6">
        <f>ROUND(+'Emergency Room'!F73,0)</f>
        <v>26513</v>
      </c>
      <c r="F78" s="7">
        <f t="shared" si="3"/>
        <v>123.77</v>
      </c>
      <c r="G78" s="6">
        <f>ROUND(+'Emergency Room'!G173,0)</f>
        <v>3603981</v>
      </c>
      <c r="H78" s="6">
        <f>ROUND(+'Emergency Room'!F173,0)</f>
        <v>30716</v>
      </c>
      <c r="I78" s="7">
        <f t="shared" si="4"/>
        <v>117.33</v>
      </c>
      <c r="J78" s="7"/>
      <c r="K78" s="8">
        <f t="shared" si="5"/>
        <v>-5.1999999999999998E-2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Room'!G74,0)</f>
        <v>12152874</v>
      </c>
      <c r="E79" s="6">
        <f>ROUND(+'Emergency Room'!F74,0)</f>
        <v>109784</v>
      </c>
      <c r="F79" s="7">
        <f t="shared" si="3"/>
        <v>110.7</v>
      </c>
      <c r="G79" s="6">
        <f>ROUND(+'Emergency Room'!G174,0)</f>
        <v>11454455</v>
      </c>
      <c r="H79" s="6">
        <f>ROUND(+'Emergency Room'!F174,0)</f>
        <v>106427</v>
      </c>
      <c r="I79" s="7">
        <f t="shared" si="4"/>
        <v>107.63</v>
      </c>
      <c r="J79" s="7"/>
      <c r="K79" s="8">
        <f t="shared" si="5"/>
        <v>-2.7699999999999999E-2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Room'!G75,0)</f>
        <v>3290273</v>
      </c>
      <c r="E80" s="6">
        <f>ROUND(+'Emergency Room'!F75,0)</f>
        <v>10321</v>
      </c>
      <c r="F80" s="7">
        <f t="shared" si="3"/>
        <v>318.79000000000002</v>
      </c>
      <c r="G80" s="6">
        <f>ROUND(+'Emergency Room'!G175,0)</f>
        <v>3394048</v>
      </c>
      <c r="H80" s="6">
        <f>ROUND(+'Emergency Room'!F175,0)</f>
        <v>9624</v>
      </c>
      <c r="I80" s="7">
        <f t="shared" si="4"/>
        <v>352.67</v>
      </c>
      <c r="J80" s="7"/>
      <c r="K80" s="8">
        <f t="shared" si="5"/>
        <v>0.10630000000000001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Room'!G76,0)</f>
        <v>1059440</v>
      </c>
      <c r="E81" s="6">
        <f>ROUND(+'Emergency Room'!F76,0)</f>
        <v>4646</v>
      </c>
      <c r="F81" s="7">
        <f t="shared" si="3"/>
        <v>228.03</v>
      </c>
      <c r="G81" s="6">
        <f>ROUND(+'Emergency Room'!G176,0)</f>
        <v>1146589</v>
      </c>
      <c r="H81" s="6">
        <f>ROUND(+'Emergency Room'!F176,0)</f>
        <v>4641</v>
      </c>
      <c r="I81" s="7">
        <f t="shared" si="4"/>
        <v>247.06</v>
      </c>
      <c r="J81" s="7"/>
      <c r="K81" s="8">
        <f t="shared" si="5"/>
        <v>8.3500000000000005E-2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Room'!G77,0)</f>
        <v>10612812</v>
      </c>
      <c r="E82" s="6">
        <f>ROUND(+'Emergency Room'!F77,0)</f>
        <v>32695</v>
      </c>
      <c r="F82" s="7">
        <f t="shared" si="3"/>
        <v>324.60000000000002</v>
      </c>
      <c r="G82" s="6">
        <f>ROUND(+'Emergency Room'!G177,0)</f>
        <v>8752286</v>
      </c>
      <c r="H82" s="6">
        <f>ROUND(+'Emergency Room'!F177,0)</f>
        <v>33421</v>
      </c>
      <c r="I82" s="7">
        <f t="shared" si="4"/>
        <v>261.88</v>
      </c>
      <c r="J82" s="7"/>
      <c r="K82" s="8">
        <f t="shared" si="5"/>
        <v>-0.19320000000000001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Room'!G78,0)</f>
        <v>9795777</v>
      </c>
      <c r="E83" s="6">
        <f>ROUND(+'Emergency Room'!F78,0)</f>
        <v>64297</v>
      </c>
      <c r="F83" s="7">
        <f t="shared" si="3"/>
        <v>152.35</v>
      </c>
      <c r="G83" s="6">
        <f>ROUND(+'Emergency Room'!G178,0)</f>
        <v>10960996</v>
      </c>
      <c r="H83" s="6">
        <f>ROUND(+'Emergency Room'!F178,0)</f>
        <v>65590</v>
      </c>
      <c r="I83" s="7">
        <f t="shared" si="4"/>
        <v>167.11</v>
      </c>
      <c r="J83" s="7"/>
      <c r="K83" s="8">
        <f t="shared" si="5"/>
        <v>9.69E-2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Room'!G79,0)</f>
        <v>3744254</v>
      </c>
      <c r="E84" s="6">
        <f>ROUND(+'Emergency Room'!F79,0)</f>
        <v>41297</v>
      </c>
      <c r="F84" s="7">
        <f t="shared" si="3"/>
        <v>90.67</v>
      </c>
      <c r="G84" s="6">
        <f>ROUND(+'Emergency Room'!G179,0)</f>
        <v>3704016</v>
      </c>
      <c r="H84" s="6">
        <f>ROUND(+'Emergency Room'!F179,0)</f>
        <v>39592</v>
      </c>
      <c r="I84" s="7">
        <f t="shared" si="4"/>
        <v>93.55</v>
      </c>
      <c r="J84" s="7"/>
      <c r="K84" s="8">
        <f t="shared" si="5"/>
        <v>3.1800000000000002E-2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Room'!G80,0)</f>
        <v>4326723</v>
      </c>
      <c r="E85" s="6">
        <f>ROUND(+'Emergency Room'!F80,0)</f>
        <v>43345</v>
      </c>
      <c r="F85" s="7">
        <f t="shared" si="3"/>
        <v>99.82</v>
      </c>
      <c r="G85" s="6">
        <f>ROUND(+'Emergency Room'!G180,0)</f>
        <v>6169695</v>
      </c>
      <c r="H85" s="6">
        <f>ROUND(+'Emergency Room'!F180,0)</f>
        <v>51180</v>
      </c>
      <c r="I85" s="7">
        <f t="shared" si="4"/>
        <v>120.55</v>
      </c>
      <c r="J85" s="7"/>
      <c r="K85" s="8">
        <f t="shared" si="5"/>
        <v>0.2077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Room'!G81,0)</f>
        <v>534905</v>
      </c>
      <c r="E86" s="6">
        <f>ROUND(+'Emergency Room'!F81,0)</f>
        <v>5617</v>
      </c>
      <c r="F86" s="7">
        <f t="shared" si="3"/>
        <v>95.23</v>
      </c>
      <c r="G86" s="6">
        <f>ROUND(+'Emergency Room'!G181,0)</f>
        <v>1421926</v>
      </c>
      <c r="H86" s="6">
        <f>ROUND(+'Emergency Room'!F181,0)</f>
        <v>8517</v>
      </c>
      <c r="I86" s="7">
        <f t="shared" si="4"/>
        <v>166.95</v>
      </c>
      <c r="J86" s="7"/>
      <c r="K86" s="8">
        <f t="shared" si="5"/>
        <v>0.75309999999999999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Room'!G82,0)</f>
        <v>3867045</v>
      </c>
      <c r="E87" s="6">
        <f>ROUND(+'Emergency Room'!F82,0)</f>
        <v>30046</v>
      </c>
      <c r="F87" s="7">
        <f t="shared" si="3"/>
        <v>128.69999999999999</v>
      </c>
      <c r="G87" s="6">
        <f>ROUND(+'Emergency Room'!G182,0)</f>
        <v>3890985</v>
      </c>
      <c r="H87" s="6">
        <f>ROUND(+'Emergency Room'!F182,0)</f>
        <v>29668</v>
      </c>
      <c r="I87" s="7">
        <f t="shared" si="4"/>
        <v>131.15</v>
      </c>
      <c r="J87" s="7"/>
      <c r="K87" s="8">
        <f t="shared" si="5"/>
        <v>1.9E-2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Room'!G83,0)</f>
        <v>1160139</v>
      </c>
      <c r="E88" s="6">
        <f>ROUND(+'Emergency Room'!F83,0)</f>
        <v>8190</v>
      </c>
      <c r="F88" s="7">
        <f t="shared" si="3"/>
        <v>141.65</v>
      </c>
      <c r="G88" s="6">
        <f>ROUND(+'Emergency Room'!G183,0)</f>
        <v>1290372</v>
      </c>
      <c r="H88" s="6">
        <f>ROUND(+'Emergency Room'!F183,0)</f>
        <v>8546</v>
      </c>
      <c r="I88" s="7">
        <f t="shared" si="4"/>
        <v>150.99</v>
      </c>
      <c r="J88" s="7"/>
      <c r="K88" s="8">
        <f t="shared" si="5"/>
        <v>6.59E-2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Room'!G84,0)</f>
        <v>675890</v>
      </c>
      <c r="E89" s="6">
        <f>ROUND(+'Emergency Room'!F84,0)</f>
        <v>3897</v>
      </c>
      <c r="F89" s="7">
        <f t="shared" si="3"/>
        <v>173.44</v>
      </c>
      <c r="G89" s="6">
        <f>ROUND(+'Emergency Room'!G184,0)</f>
        <v>858761</v>
      </c>
      <c r="H89" s="6">
        <f>ROUND(+'Emergency Room'!F184,0)</f>
        <v>4008</v>
      </c>
      <c r="I89" s="7">
        <f t="shared" si="4"/>
        <v>214.26</v>
      </c>
      <c r="J89" s="7"/>
      <c r="K89" s="8">
        <f t="shared" si="5"/>
        <v>0.2354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Room'!G85,0)</f>
        <v>1808063</v>
      </c>
      <c r="E90" s="6">
        <f>ROUND(+'Emergency Room'!F85,0)</f>
        <v>0</v>
      </c>
      <c r="F90" s="7" t="str">
        <f t="shared" si="3"/>
        <v/>
      </c>
      <c r="G90" s="6">
        <f>ROUND(+'Emergency Room'!G185,0)</f>
        <v>1878832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Room'!G86,0)</f>
        <v>1791780</v>
      </c>
      <c r="E91" s="6">
        <f>ROUND(+'Emergency Room'!F86,0)</f>
        <v>17193</v>
      </c>
      <c r="F91" s="7">
        <f t="shared" si="3"/>
        <v>104.22</v>
      </c>
      <c r="G91" s="6">
        <f>ROUND(+'Emergency Room'!G186,0)</f>
        <v>1729907</v>
      </c>
      <c r="H91" s="6">
        <f>ROUND(+'Emergency Room'!F186,0)</f>
        <v>16985</v>
      </c>
      <c r="I91" s="7">
        <f t="shared" si="4"/>
        <v>101.85</v>
      </c>
      <c r="J91" s="7"/>
      <c r="K91" s="8">
        <f t="shared" si="5"/>
        <v>-2.2700000000000001E-2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Room'!G87,0)</f>
        <v>2306869</v>
      </c>
      <c r="E92" s="6">
        <f>ROUND(+'Emergency Room'!F87,0)</f>
        <v>18156</v>
      </c>
      <c r="F92" s="7">
        <f t="shared" si="3"/>
        <v>127.06</v>
      </c>
      <c r="G92" s="6">
        <f>ROUND(+'Emergency Room'!G187,0)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Room'!G88,0)</f>
        <v>1311604</v>
      </c>
      <c r="E93" s="6">
        <f>ROUND(+'Emergency Room'!F88,0)</f>
        <v>20758</v>
      </c>
      <c r="F93" s="7">
        <f t="shared" si="3"/>
        <v>63.19</v>
      </c>
      <c r="G93" s="6">
        <f>ROUND(+'Emergency Room'!G188,0)</f>
        <v>1287424</v>
      </c>
      <c r="H93" s="6">
        <f>ROUND(+'Emergency Room'!F188,0)</f>
        <v>19162</v>
      </c>
      <c r="I93" s="7">
        <f t="shared" si="4"/>
        <v>67.19</v>
      </c>
      <c r="J93" s="7"/>
      <c r="K93" s="8">
        <f t="shared" si="5"/>
        <v>6.3299999999999995E-2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Room'!G89,0)</f>
        <v>6863891</v>
      </c>
      <c r="E94" s="6">
        <f>ROUND(+'Emergency Room'!F89,0)</f>
        <v>47584</v>
      </c>
      <c r="F94" s="7">
        <f t="shared" si="3"/>
        <v>144.25</v>
      </c>
      <c r="G94" s="6">
        <f>ROUND(+'Emergency Room'!G189,0)</f>
        <v>6398485</v>
      </c>
      <c r="H94" s="6">
        <f>ROUND(+'Emergency Room'!F189,0)</f>
        <v>47345</v>
      </c>
      <c r="I94" s="7">
        <f t="shared" si="4"/>
        <v>135.15</v>
      </c>
      <c r="J94" s="7"/>
      <c r="K94" s="8">
        <f t="shared" si="5"/>
        <v>-6.3100000000000003E-2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Room'!G90,0)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Room'!G190,0)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Room'!G91,0)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Room'!G191,0)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Room'!G92,0)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Room'!G192,0)</f>
        <v>1056840</v>
      </c>
      <c r="H97" s="6">
        <f>ROUND(+'Emergency Room'!F192,0)</f>
        <v>19448</v>
      </c>
      <c r="I97" s="7">
        <f t="shared" si="4"/>
        <v>54.34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Room'!G93,0)</f>
        <v>1215798</v>
      </c>
      <c r="E98" s="6">
        <f>ROUND(+'Emergency Room'!F93,0)</f>
        <v>12041</v>
      </c>
      <c r="F98" s="7">
        <f t="shared" si="3"/>
        <v>100.97</v>
      </c>
      <c r="G98" s="6">
        <f>ROUND(+'Emergency Room'!G193,0)</f>
        <v>1133700</v>
      </c>
      <c r="H98" s="6">
        <f>ROUND(+'Emergency Room'!F193,0)</f>
        <v>12204</v>
      </c>
      <c r="I98" s="7">
        <f t="shared" si="4"/>
        <v>92.9</v>
      </c>
      <c r="J98" s="7"/>
      <c r="K98" s="8">
        <f t="shared" si="5"/>
        <v>-7.9899999999999999E-2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Room'!G94,0)</f>
        <v>3125855</v>
      </c>
      <c r="E99" s="6">
        <f>ROUND(+'Emergency Room'!F94,0)</f>
        <v>29727</v>
      </c>
      <c r="F99" s="7">
        <f t="shared" si="3"/>
        <v>105.15</v>
      </c>
      <c r="G99" s="6">
        <f>ROUND(+'Emergency Room'!G194,0)</f>
        <v>3381926</v>
      </c>
      <c r="H99" s="6">
        <f>ROUND(+'Emergency Room'!F194,0)</f>
        <v>29644</v>
      </c>
      <c r="I99" s="7">
        <f t="shared" si="4"/>
        <v>114.08</v>
      </c>
      <c r="J99" s="7"/>
      <c r="K99" s="8">
        <f t="shared" si="5"/>
        <v>8.4900000000000003E-2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Room'!G95,0)</f>
        <v>5473964</v>
      </c>
      <c r="E100" s="6">
        <f>ROUND(+'Emergency Room'!F95,0)</f>
        <v>50058</v>
      </c>
      <c r="F100" s="7">
        <f t="shared" si="3"/>
        <v>109.35</v>
      </c>
      <c r="G100" s="6">
        <f>ROUND(+'Emergency Room'!G195,0)</f>
        <v>5715584</v>
      </c>
      <c r="H100" s="6">
        <f>ROUND(+'Emergency Room'!F195,0)</f>
        <v>50342</v>
      </c>
      <c r="I100" s="7">
        <f t="shared" si="4"/>
        <v>113.54</v>
      </c>
      <c r="J100" s="7"/>
      <c r="K100" s="8">
        <f t="shared" si="5"/>
        <v>3.8300000000000001E-2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Room'!G96,0)</f>
        <v>4121535</v>
      </c>
      <c r="E101" s="6">
        <f>ROUND(+'Emergency Room'!F96,0)</f>
        <v>22143</v>
      </c>
      <c r="F101" s="7">
        <f t="shared" si="3"/>
        <v>186.13</v>
      </c>
      <c r="G101" s="6">
        <f>ROUND(+'Emergency Room'!G196,0)</f>
        <v>3842427</v>
      </c>
      <c r="H101" s="6">
        <f>ROUND(+'Emergency Room'!F196,0)</f>
        <v>22398</v>
      </c>
      <c r="I101" s="7">
        <f t="shared" si="4"/>
        <v>171.55</v>
      </c>
      <c r="J101" s="7"/>
      <c r="K101" s="8">
        <f t="shared" si="5"/>
        <v>-7.8299999999999995E-2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Room'!G97,0)</f>
        <v>2900285</v>
      </c>
      <c r="E102" s="6">
        <f>ROUND(+'Emergency Room'!F97,0)</f>
        <v>20972</v>
      </c>
      <c r="F102" s="7">
        <f t="shared" si="3"/>
        <v>138.29</v>
      </c>
      <c r="G102" s="6">
        <f>ROUND(+'Emergency Room'!G197,0)</f>
        <v>3081491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Room'!G98,0)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Room'!G198,0)</f>
        <v>1261733</v>
      </c>
      <c r="H103" s="6">
        <f>ROUND(+'Emergency Room'!F198,0)</f>
        <v>1556</v>
      </c>
      <c r="I103" s="7">
        <f t="shared" si="4"/>
        <v>810.88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Room'!G99,0)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Room'!G199,0)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Room'!G100,0)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Room'!G200,0)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Room'!G101,0)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Room'!G201,0)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Room'!G102,0)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Room'!G202,0)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71" zoomScale="75" workbookViewId="0">
      <selection activeCell="H117" sqref="H1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</v>
      </c>
      <c r="F9" s="1" t="s">
        <v>4</v>
      </c>
      <c r="G9" s="1" t="s">
        <v>38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28244</v>
      </c>
      <c r="E10" s="6">
        <f>ROUND(+'Emergency Room'!F5,0)</f>
        <v>58721</v>
      </c>
      <c r="F10" s="7">
        <f>IF(D10=0,"",IF(E10=0,"",ROUND(D10/E10,2)))</f>
        <v>0.48</v>
      </c>
      <c r="G10" s="6">
        <f>ROUND(+'Emergency Room'!H105,0)</f>
        <v>1891832</v>
      </c>
      <c r="H10" s="6">
        <f>ROUND(+'Emergency Room'!F105,0)</f>
        <v>57842</v>
      </c>
      <c r="I10" s="7">
        <f>IF(G10=0,"",IF(H10=0,"",ROUND(G10/H10,2)))</f>
        <v>32.71</v>
      </c>
      <c r="J10" s="7"/>
      <c r="K10" s="8">
        <f>IF(D10=0,"",IF(E10=0,"",IF(G10=0,"",IF(H10=0,"",ROUND(I10/F10-1,4)))))</f>
        <v>67.145799999999994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1172546</v>
      </c>
      <c r="E11" s="6">
        <f>ROUND(+'Emergency Room'!F6,0)</f>
        <v>18974</v>
      </c>
      <c r="F11" s="7">
        <f t="shared" ref="F11:F74" si="0">IF(D11=0,"",IF(E11=0,"",ROUND(D11/E11,2)))</f>
        <v>61.8</v>
      </c>
      <c r="G11" s="6">
        <f>ROUND(+'Emergency Room'!H106,0)</f>
        <v>670139</v>
      </c>
      <c r="H11" s="6">
        <f>ROUND(+'Emergency Room'!F106,0)</f>
        <v>18557</v>
      </c>
      <c r="I11" s="7">
        <f t="shared" ref="I11:I74" si="1">IF(G11=0,"",IF(H11=0,"",ROUND(G11/H11,2)))</f>
        <v>36.11</v>
      </c>
      <c r="J11" s="7"/>
      <c r="K11" s="8">
        <f t="shared" ref="K11:K74" si="2">IF(D11=0,"",IF(E11=0,"",IF(G11=0,"",IF(H11=0,"",ROUND(I11/F11-1,4)))))</f>
        <v>-0.41570000000000001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264641</v>
      </c>
      <c r="E12" s="6">
        <f>ROUND(+'Emergency Room'!F7,0)</f>
        <v>4296</v>
      </c>
      <c r="F12" s="7">
        <f t="shared" si="0"/>
        <v>61.6</v>
      </c>
      <c r="G12" s="6">
        <f>ROUND(+'Emergency Room'!H107,0)</f>
        <v>255857</v>
      </c>
      <c r="H12" s="6">
        <f>ROUND(+'Emergency Room'!F107,0)</f>
        <v>4172</v>
      </c>
      <c r="I12" s="7">
        <f t="shared" si="1"/>
        <v>61.33</v>
      </c>
      <c r="J12" s="7"/>
      <c r="K12" s="8">
        <f t="shared" si="2"/>
        <v>-4.4000000000000003E-3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2529089</v>
      </c>
      <c r="E13" s="6">
        <f>ROUND(+'Emergency Room'!F8,0)</f>
        <v>23095</v>
      </c>
      <c r="F13" s="7">
        <f t="shared" si="0"/>
        <v>109.51</v>
      </c>
      <c r="G13" s="6">
        <f>ROUND(+'Emergency Room'!H108,0)</f>
        <v>2499404</v>
      </c>
      <c r="H13" s="6">
        <f>ROUND(+'Emergency Room'!F108,0)</f>
        <v>23010</v>
      </c>
      <c r="I13" s="7">
        <f t="shared" si="1"/>
        <v>108.62</v>
      </c>
      <c r="J13" s="7"/>
      <c r="K13" s="8">
        <f t="shared" si="2"/>
        <v>-8.0999999999999996E-3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1910164</v>
      </c>
      <c r="E14" s="6">
        <f>ROUND(+'Emergency Room'!F9,0)</f>
        <v>32810</v>
      </c>
      <c r="F14" s="7">
        <f t="shared" si="0"/>
        <v>58.22</v>
      </c>
      <c r="G14" s="6">
        <f>ROUND(+'Emergency Room'!H109,0)</f>
        <v>2365919</v>
      </c>
      <c r="H14" s="6">
        <f>ROUND(+'Emergency Room'!F109,0)</f>
        <v>34825</v>
      </c>
      <c r="I14" s="7">
        <f t="shared" si="1"/>
        <v>67.94</v>
      </c>
      <c r="J14" s="7"/>
      <c r="K14" s="8">
        <f t="shared" si="2"/>
        <v>0.16700000000000001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Room'!H110,0)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310718</v>
      </c>
      <c r="E16" s="6">
        <f>ROUND(+'Emergency Room'!F11,0)</f>
        <v>6105</v>
      </c>
      <c r="F16" s="7">
        <f t="shared" si="0"/>
        <v>50.9</v>
      </c>
      <c r="G16" s="6">
        <f>ROUND(+'Emergency Room'!H111,0)</f>
        <v>321366</v>
      </c>
      <c r="H16" s="6">
        <f>ROUND(+'Emergency Room'!F111,0)</f>
        <v>6078</v>
      </c>
      <c r="I16" s="7">
        <f t="shared" si="1"/>
        <v>52.87</v>
      </c>
      <c r="J16" s="7"/>
      <c r="K16" s="8">
        <f t="shared" si="2"/>
        <v>3.8699999999999998E-2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581764</v>
      </c>
      <c r="E17" s="6">
        <f>ROUND(+'Emergency Room'!F12,0)</f>
        <v>23082</v>
      </c>
      <c r="F17" s="7">
        <f t="shared" si="0"/>
        <v>25.2</v>
      </c>
      <c r="G17" s="6">
        <f>ROUND(+'Emergency Room'!H112,0)</f>
        <v>666081</v>
      </c>
      <c r="H17" s="6">
        <f>ROUND(+'Emergency Room'!F112,0)</f>
        <v>21925</v>
      </c>
      <c r="I17" s="7">
        <f t="shared" si="1"/>
        <v>30.38</v>
      </c>
      <c r="J17" s="7"/>
      <c r="K17" s="8">
        <f t="shared" si="2"/>
        <v>0.2056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193153</v>
      </c>
      <c r="E18" s="6">
        <f>ROUND(+'Emergency Room'!F13,0)</f>
        <v>6861</v>
      </c>
      <c r="F18" s="7">
        <f t="shared" si="0"/>
        <v>28.15</v>
      </c>
      <c r="G18" s="6">
        <f>ROUND(+'Emergency Room'!H113,0)</f>
        <v>185102</v>
      </c>
      <c r="H18" s="6">
        <f>ROUND(+'Emergency Room'!F113,0)</f>
        <v>6925</v>
      </c>
      <c r="I18" s="7">
        <f t="shared" si="1"/>
        <v>26.73</v>
      </c>
      <c r="J18" s="7"/>
      <c r="K18" s="8">
        <f t="shared" si="2"/>
        <v>-5.04E-2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1728480</v>
      </c>
      <c r="E19" s="6">
        <f>ROUND(+'Emergency Room'!F14,0)</f>
        <v>50717</v>
      </c>
      <c r="F19" s="7">
        <f t="shared" si="0"/>
        <v>34.08</v>
      </c>
      <c r="G19" s="6">
        <f>ROUND(+'Emergency Room'!H114,0)</f>
        <v>2006153</v>
      </c>
      <c r="H19" s="6">
        <f>ROUND(+'Emergency Room'!F114,0)</f>
        <v>50073</v>
      </c>
      <c r="I19" s="7">
        <f t="shared" si="1"/>
        <v>40.06</v>
      </c>
      <c r="J19" s="7"/>
      <c r="K19" s="8">
        <f t="shared" si="2"/>
        <v>0.17549999999999999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4489283</v>
      </c>
      <c r="E20" s="6">
        <f>ROUND(+'Emergency Room'!F15,0)</f>
        <v>62432</v>
      </c>
      <c r="F20" s="7">
        <f t="shared" si="0"/>
        <v>71.91</v>
      </c>
      <c r="G20" s="6">
        <f>ROUND(+'Emergency Room'!H115,0)</f>
        <v>5151971</v>
      </c>
      <c r="H20" s="6">
        <f>ROUND(+'Emergency Room'!F115,0)</f>
        <v>66285</v>
      </c>
      <c r="I20" s="7">
        <f t="shared" si="1"/>
        <v>77.72</v>
      </c>
      <c r="J20" s="7"/>
      <c r="K20" s="8">
        <f t="shared" si="2"/>
        <v>8.0799999999999997E-2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2434787</v>
      </c>
      <c r="E21" s="6">
        <f>ROUND(+'Emergency Room'!F16,0)</f>
        <v>53513</v>
      </c>
      <c r="F21" s="7">
        <f t="shared" si="0"/>
        <v>45.5</v>
      </c>
      <c r="G21" s="6">
        <f>ROUND(+'Emergency Room'!H116,0)</f>
        <v>2396368</v>
      </c>
      <c r="H21" s="6">
        <f>ROUND(+'Emergency Room'!F116,0)</f>
        <v>50107</v>
      </c>
      <c r="I21" s="7">
        <f t="shared" si="1"/>
        <v>47.83</v>
      </c>
      <c r="J21" s="7"/>
      <c r="K21" s="8">
        <f t="shared" si="2"/>
        <v>5.1200000000000002E-2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415856</v>
      </c>
      <c r="E22" s="6">
        <f>ROUND(+'Emergency Room'!F17,0)</f>
        <v>13574</v>
      </c>
      <c r="F22" s="7">
        <f t="shared" si="0"/>
        <v>30.64</v>
      </c>
      <c r="G22" s="6">
        <f>ROUND(+'Emergency Room'!H117,0)</f>
        <v>480809</v>
      </c>
      <c r="H22" s="6">
        <f>ROUND(+'Emergency Room'!F117,0)</f>
        <v>13461</v>
      </c>
      <c r="I22" s="7">
        <f t="shared" si="1"/>
        <v>35.72</v>
      </c>
      <c r="J22" s="7"/>
      <c r="K22" s="8">
        <f t="shared" si="2"/>
        <v>0.1658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Room'!H18,0)</f>
        <v>921598</v>
      </c>
      <c r="E23" s="6">
        <f>ROUND(+'Emergency Room'!F18,0)</f>
        <v>31991</v>
      </c>
      <c r="F23" s="7">
        <f t="shared" si="0"/>
        <v>28.81</v>
      </c>
      <c r="G23" s="6">
        <f>ROUND(+'Emergency Room'!H118,0)</f>
        <v>853788</v>
      </c>
      <c r="H23" s="6">
        <f>ROUND(+'Emergency Room'!F118,0)</f>
        <v>30705</v>
      </c>
      <c r="I23" s="7">
        <f t="shared" si="1"/>
        <v>27.81</v>
      </c>
      <c r="J23" s="7"/>
      <c r="K23" s="8">
        <f t="shared" si="2"/>
        <v>-3.4700000000000002E-2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809811</v>
      </c>
      <c r="E24" s="6">
        <f>ROUND(+'Emergency Room'!F19,0)</f>
        <v>25531</v>
      </c>
      <c r="F24" s="7">
        <f t="shared" si="0"/>
        <v>31.72</v>
      </c>
      <c r="G24" s="6">
        <f>ROUND(+'Emergency Room'!H119,0)</f>
        <v>815907</v>
      </c>
      <c r="H24" s="6">
        <f>ROUND(+'Emergency Room'!F119,0)</f>
        <v>26533</v>
      </c>
      <c r="I24" s="7">
        <f t="shared" si="1"/>
        <v>30.75</v>
      </c>
      <c r="J24" s="7"/>
      <c r="K24" s="8">
        <f t="shared" si="2"/>
        <v>-3.0599999999999999E-2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1106744</v>
      </c>
      <c r="E25" s="6">
        <f>ROUND(+'Emergency Room'!F20,0)</f>
        <v>34442</v>
      </c>
      <c r="F25" s="7">
        <f t="shared" si="0"/>
        <v>32.130000000000003</v>
      </c>
      <c r="G25" s="6">
        <f>ROUND(+'Emergency Room'!H120,0)</f>
        <v>1285600</v>
      </c>
      <c r="H25" s="6">
        <f>ROUND(+'Emergency Room'!F120,0)</f>
        <v>30236</v>
      </c>
      <c r="I25" s="7">
        <f t="shared" si="1"/>
        <v>42.52</v>
      </c>
      <c r="J25" s="7"/>
      <c r="K25" s="8">
        <f t="shared" si="2"/>
        <v>0.32340000000000002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Room'!H21,0)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Room'!H121,0)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Room'!H22,0)</f>
        <v>90143</v>
      </c>
      <c r="E27" s="6">
        <f>ROUND(+'Emergency Room'!F22,0)</f>
        <v>4038</v>
      </c>
      <c r="F27" s="7">
        <f t="shared" si="0"/>
        <v>22.32</v>
      </c>
      <c r="G27" s="6">
        <f>ROUND(+'Emergency Room'!H122,0)</f>
        <v>91774</v>
      </c>
      <c r="H27" s="6">
        <f>ROUND(+'Emergency Room'!F122,0)</f>
        <v>4278</v>
      </c>
      <c r="I27" s="7">
        <f t="shared" si="1"/>
        <v>21.45</v>
      </c>
      <c r="J27" s="7"/>
      <c r="K27" s="8">
        <f t="shared" si="2"/>
        <v>-3.9E-2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Room'!H23,0)</f>
        <v>347531</v>
      </c>
      <c r="E28" s="6">
        <f>ROUND(+'Emergency Room'!F23,0)</f>
        <v>8242</v>
      </c>
      <c r="F28" s="7">
        <f t="shared" si="0"/>
        <v>42.17</v>
      </c>
      <c r="G28" s="6">
        <f>ROUND(+'Emergency Room'!H123,0)</f>
        <v>539200</v>
      </c>
      <c r="H28" s="6">
        <f>ROUND(+'Emergency Room'!F123,0)</f>
        <v>8004</v>
      </c>
      <c r="I28" s="7">
        <f t="shared" si="1"/>
        <v>67.37</v>
      </c>
      <c r="J28" s="7"/>
      <c r="K28" s="8">
        <f t="shared" si="2"/>
        <v>0.59760000000000002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Room'!H24,0)</f>
        <v>562371</v>
      </c>
      <c r="E29" s="6">
        <f>ROUND(+'Emergency Room'!F24,0)</f>
        <v>19915</v>
      </c>
      <c r="F29" s="7">
        <f t="shared" si="0"/>
        <v>28.24</v>
      </c>
      <c r="G29" s="6">
        <f>ROUND(+'Emergency Room'!H124,0)</f>
        <v>541154</v>
      </c>
      <c r="H29" s="6">
        <f>ROUND(+'Emergency Room'!F124,0)</f>
        <v>19217</v>
      </c>
      <c r="I29" s="7">
        <f t="shared" si="1"/>
        <v>28.16</v>
      </c>
      <c r="J29" s="7"/>
      <c r="K29" s="8">
        <f t="shared" si="2"/>
        <v>-2.8E-3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Room'!H25,0)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Room'!H125,0)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Room'!H26,0)</f>
        <v>231184</v>
      </c>
      <c r="E31" s="6">
        <f>ROUND(+'Emergency Room'!F26,0)</f>
        <v>3576</v>
      </c>
      <c r="F31" s="7">
        <f t="shared" si="0"/>
        <v>64.650000000000006</v>
      </c>
      <c r="G31" s="6">
        <f>ROUND(+'Emergency Room'!H126,0)</f>
        <v>139624</v>
      </c>
      <c r="H31" s="6">
        <f>ROUND(+'Emergency Room'!F126,0)</f>
        <v>3320</v>
      </c>
      <c r="I31" s="7">
        <f t="shared" si="1"/>
        <v>42.06</v>
      </c>
      <c r="J31" s="7"/>
      <c r="K31" s="8">
        <f t="shared" si="2"/>
        <v>-0.34939999999999999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Room'!H27,0)</f>
        <v>1300430</v>
      </c>
      <c r="E32" s="6">
        <f>ROUND(+'Emergency Room'!F27,0)</f>
        <v>75928</v>
      </c>
      <c r="F32" s="7">
        <f t="shared" si="0"/>
        <v>17.13</v>
      </c>
      <c r="G32" s="6">
        <f>ROUND(+'Emergency Room'!H127,0)</f>
        <v>1473506</v>
      </c>
      <c r="H32" s="6">
        <f>ROUND(+'Emergency Room'!F127,0)</f>
        <v>70630</v>
      </c>
      <c r="I32" s="7">
        <f t="shared" si="1"/>
        <v>20.86</v>
      </c>
      <c r="J32" s="7"/>
      <c r="K32" s="8">
        <f t="shared" si="2"/>
        <v>0.2177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Room'!H28,0)</f>
        <v>1360590</v>
      </c>
      <c r="E33" s="6">
        <f>ROUND(+'Emergency Room'!F28,0)</f>
        <v>32614</v>
      </c>
      <c r="F33" s="7">
        <f t="shared" si="0"/>
        <v>41.72</v>
      </c>
      <c r="G33" s="6">
        <f>ROUND(+'Emergency Room'!H128,0)</f>
        <v>1263598</v>
      </c>
      <c r="H33" s="6">
        <f>ROUND(+'Emergency Room'!F128,0)</f>
        <v>30140</v>
      </c>
      <c r="I33" s="7">
        <f t="shared" si="1"/>
        <v>41.92</v>
      </c>
      <c r="J33" s="7"/>
      <c r="K33" s="8">
        <f t="shared" si="2"/>
        <v>4.7999999999999996E-3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Room'!H29,0)</f>
        <v>455286</v>
      </c>
      <c r="E34" s="6">
        <f>ROUND(+'Emergency Room'!F29,0)</f>
        <v>15007</v>
      </c>
      <c r="F34" s="7">
        <f t="shared" si="0"/>
        <v>30.34</v>
      </c>
      <c r="G34" s="6">
        <f>ROUND(+'Emergency Room'!H129,0)</f>
        <v>457944</v>
      </c>
      <c r="H34" s="6">
        <f>ROUND(+'Emergency Room'!F129,0)</f>
        <v>15433</v>
      </c>
      <c r="I34" s="7">
        <f t="shared" si="1"/>
        <v>29.67</v>
      </c>
      <c r="J34" s="7"/>
      <c r="K34" s="8">
        <f t="shared" si="2"/>
        <v>-2.2100000000000002E-2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Room'!H30,0)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Room'!H130,0)</f>
        <v>168199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Room'!H31,0)</f>
        <v>43642</v>
      </c>
      <c r="E36" s="6">
        <f>ROUND(+'Emergency Room'!F31,0)</f>
        <v>342</v>
      </c>
      <c r="F36" s="7">
        <f t="shared" si="0"/>
        <v>127.61</v>
      </c>
      <c r="G36" s="6">
        <f>ROUND(+'Emergency Room'!H131,0)</f>
        <v>41303</v>
      </c>
      <c r="H36" s="6">
        <f>ROUND(+'Emergency Room'!F131,0)</f>
        <v>333</v>
      </c>
      <c r="I36" s="7">
        <f t="shared" si="1"/>
        <v>124.03</v>
      </c>
      <c r="J36" s="7"/>
      <c r="K36" s="8">
        <f t="shared" si="2"/>
        <v>-2.81E-2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Room'!H32,0)</f>
        <v>2554218</v>
      </c>
      <c r="E37" s="6">
        <f>ROUND(+'Emergency Room'!F32,0)</f>
        <v>68314</v>
      </c>
      <c r="F37" s="7">
        <f t="shared" si="0"/>
        <v>37.39</v>
      </c>
      <c r="G37" s="6">
        <f>ROUND(+'Emergency Room'!H132,0)</f>
        <v>2578225</v>
      </c>
      <c r="H37" s="6">
        <f>ROUND(+'Emergency Room'!F132,0)</f>
        <v>67400</v>
      </c>
      <c r="I37" s="7">
        <f t="shared" si="1"/>
        <v>38.25</v>
      </c>
      <c r="J37" s="7"/>
      <c r="K37" s="8">
        <f t="shared" si="2"/>
        <v>2.3E-2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Room'!H33,0)</f>
        <v>92425</v>
      </c>
      <c r="E38" s="6">
        <f>ROUND(+'Emergency Room'!F33,0)</f>
        <v>431</v>
      </c>
      <c r="F38" s="7">
        <f t="shared" si="0"/>
        <v>214.44</v>
      </c>
      <c r="G38" s="6">
        <f>ROUND(+'Emergency Room'!H133,0)</f>
        <v>82116</v>
      </c>
      <c r="H38" s="6">
        <f>ROUND(+'Emergency Room'!F133,0)</f>
        <v>530</v>
      </c>
      <c r="I38" s="7">
        <f t="shared" si="1"/>
        <v>154.94</v>
      </c>
      <c r="J38" s="7"/>
      <c r="K38" s="8">
        <f t="shared" si="2"/>
        <v>-0.27750000000000002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Room'!H34,0)</f>
        <v>3010926</v>
      </c>
      <c r="E39" s="6">
        <f>ROUND(+'Emergency Room'!F34,0)</f>
        <v>92075</v>
      </c>
      <c r="F39" s="7">
        <f t="shared" si="0"/>
        <v>32.700000000000003</v>
      </c>
      <c r="G39" s="6">
        <f>ROUND(+'Emergency Room'!H134,0)</f>
        <v>3180973</v>
      </c>
      <c r="H39" s="6">
        <f>ROUND(+'Emergency Room'!F134,0)</f>
        <v>91784</v>
      </c>
      <c r="I39" s="7">
        <f t="shared" si="1"/>
        <v>34.659999999999997</v>
      </c>
      <c r="J39" s="7"/>
      <c r="K39" s="8">
        <f t="shared" si="2"/>
        <v>5.9900000000000002E-2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Room'!H35,0)</f>
        <v>443762</v>
      </c>
      <c r="E40" s="6">
        <f>ROUND(+'Emergency Room'!F35,0)</f>
        <v>8481</v>
      </c>
      <c r="F40" s="7">
        <f t="shared" si="0"/>
        <v>52.32</v>
      </c>
      <c r="G40" s="6">
        <f>ROUND(+'Emergency Room'!H135,0)</f>
        <v>466588</v>
      </c>
      <c r="H40" s="6">
        <f>ROUND(+'Emergency Room'!F135,0)</f>
        <v>9140</v>
      </c>
      <c r="I40" s="7">
        <f t="shared" si="1"/>
        <v>51.05</v>
      </c>
      <c r="J40" s="7"/>
      <c r="K40" s="8">
        <f t="shared" si="2"/>
        <v>-2.4299999999999999E-2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Room'!H36,0)</f>
        <v>290978</v>
      </c>
      <c r="E41" s="6">
        <f>ROUND(+'Emergency Room'!F36,0)</f>
        <v>3796</v>
      </c>
      <c r="F41" s="7">
        <f t="shared" si="0"/>
        <v>76.650000000000006</v>
      </c>
      <c r="G41" s="6">
        <f>ROUND(+'Emergency Room'!H136,0)</f>
        <v>329624</v>
      </c>
      <c r="H41" s="6">
        <f>ROUND(+'Emergency Room'!F136,0)</f>
        <v>3619</v>
      </c>
      <c r="I41" s="7">
        <f t="shared" si="1"/>
        <v>91.08</v>
      </c>
      <c r="J41" s="7"/>
      <c r="K41" s="8">
        <f t="shared" si="2"/>
        <v>0.1883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Room'!H37,0)</f>
        <v>793745</v>
      </c>
      <c r="E42" s="6">
        <f>ROUND(+'Emergency Room'!F37,0)</f>
        <v>32262</v>
      </c>
      <c r="F42" s="7">
        <f t="shared" si="0"/>
        <v>24.6</v>
      </c>
      <c r="G42" s="6">
        <f>ROUND(+'Emergency Room'!H137,0)</f>
        <v>655962</v>
      </c>
      <c r="H42" s="6">
        <f>ROUND(+'Emergency Room'!F137,0)</f>
        <v>30856</v>
      </c>
      <c r="I42" s="7">
        <f t="shared" si="1"/>
        <v>21.26</v>
      </c>
      <c r="J42" s="7"/>
      <c r="K42" s="8">
        <f t="shared" si="2"/>
        <v>-0.1358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Room'!H38,0)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Room'!H138,0)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Room'!H39,0)</f>
        <v>447746</v>
      </c>
      <c r="E44" s="6">
        <f>ROUND(+'Emergency Room'!F39,0)</f>
        <v>19488</v>
      </c>
      <c r="F44" s="7">
        <f t="shared" si="0"/>
        <v>22.98</v>
      </c>
      <c r="G44" s="6">
        <f>ROUND(+'Emergency Room'!H139,0)</f>
        <v>466983</v>
      </c>
      <c r="H44" s="6">
        <f>ROUND(+'Emergency Room'!F139,0)</f>
        <v>17517</v>
      </c>
      <c r="I44" s="7">
        <f t="shared" si="1"/>
        <v>26.66</v>
      </c>
      <c r="J44" s="7"/>
      <c r="K44" s="8">
        <f t="shared" si="2"/>
        <v>0.16009999999999999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Room'!H40,0)</f>
        <v>109234</v>
      </c>
      <c r="E45" s="6">
        <f>ROUND(+'Emergency Room'!F40,0)</f>
        <v>3940</v>
      </c>
      <c r="F45" s="7">
        <f t="shared" si="0"/>
        <v>27.72</v>
      </c>
      <c r="G45" s="6">
        <f>ROUND(+'Emergency Room'!H140,0)</f>
        <v>104579</v>
      </c>
      <c r="H45" s="6">
        <f>ROUND(+'Emergency Room'!F140,0)</f>
        <v>3738</v>
      </c>
      <c r="I45" s="7">
        <f t="shared" si="1"/>
        <v>27.98</v>
      </c>
      <c r="J45" s="7"/>
      <c r="K45" s="8">
        <f t="shared" si="2"/>
        <v>9.4000000000000004E-3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Room'!H41,0)</f>
        <v>319632</v>
      </c>
      <c r="E46" s="6">
        <f>ROUND(+'Emergency Room'!F41,0)</f>
        <v>16213</v>
      </c>
      <c r="F46" s="7">
        <f t="shared" si="0"/>
        <v>19.71</v>
      </c>
      <c r="G46" s="6">
        <f>ROUND(+'Emergency Room'!H141,0)</f>
        <v>264700</v>
      </c>
      <c r="H46" s="6">
        <f>ROUND(+'Emergency Room'!F141,0)</f>
        <v>16383</v>
      </c>
      <c r="I46" s="7">
        <f t="shared" si="1"/>
        <v>16.16</v>
      </c>
      <c r="J46" s="7"/>
      <c r="K46" s="8">
        <f t="shared" si="2"/>
        <v>-0.18010000000000001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Room'!H42,0)</f>
        <v>17119</v>
      </c>
      <c r="E47" s="6">
        <f>ROUND(+'Emergency Room'!F42,0)</f>
        <v>1141</v>
      </c>
      <c r="F47" s="7">
        <f t="shared" si="0"/>
        <v>15</v>
      </c>
      <c r="G47" s="6">
        <f>ROUND(+'Emergency Room'!H142,0)</f>
        <v>63784</v>
      </c>
      <c r="H47" s="6">
        <f>ROUND(+'Emergency Room'!F142,0)</f>
        <v>1014</v>
      </c>
      <c r="I47" s="7">
        <f t="shared" si="1"/>
        <v>62.9</v>
      </c>
      <c r="J47" s="7"/>
      <c r="K47" s="8">
        <f t="shared" si="2"/>
        <v>3.1932999999999998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Room'!H43,0)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Room'!H143,0)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Room'!H44,0)</f>
        <v>1838074</v>
      </c>
      <c r="E49" s="6">
        <f>ROUND(+'Emergency Room'!F44,0)</f>
        <v>55947</v>
      </c>
      <c r="F49" s="7">
        <f t="shared" si="0"/>
        <v>32.85</v>
      </c>
      <c r="G49" s="6">
        <f>ROUND(+'Emergency Room'!H144,0)</f>
        <v>1082198</v>
      </c>
      <c r="H49" s="6">
        <f>ROUND(+'Emergency Room'!F144,0)</f>
        <v>27791</v>
      </c>
      <c r="I49" s="7">
        <f t="shared" si="1"/>
        <v>38.94</v>
      </c>
      <c r="J49" s="7"/>
      <c r="K49" s="8">
        <f t="shared" si="2"/>
        <v>0.18540000000000001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Room'!H45,0)</f>
        <v>2021785</v>
      </c>
      <c r="E50" s="6">
        <f>ROUND(+'Emergency Room'!F45,0)</f>
        <v>23487</v>
      </c>
      <c r="F50" s="7">
        <f t="shared" si="0"/>
        <v>86.08</v>
      </c>
      <c r="G50" s="6">
        <f>ROUND(+'Emergency Room'!H145,0)</f>
        <v>2331586</v>
      </c>
      <c r="H50" s="6">
        <f>ROUND(+'Emergency Room'!F145,0)</f>
        <v>22976</v>
      </c>
      <c r="I50" s="7">
        <f t="shared" si="1"/>
        <v>101.48</v>
      </c>
      <c r="J50" s="7"/>
      <c r="K50" s="8">
        <f t="shared" si="2"/>
        <v>0.1789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Room'!H46,0)</f>
        <v>116151</v>
      </c>
      <c r="E51" s="6">
        <f>ROUND(+'Emergency Room'!F46,0)</f>
        <v>3428</v>
      </c>
      <c r="F51" s="7">
        <f t="shared" si="0"/>
        <v>33.880000000000003</v>
      </c>
      <c r="G51" s="6">
        <f>ROUND(+'Emergency Room'!H146,0)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Room'!H47,0)</f>
        <v>1059957</v>
      </c>
      <c r="E52" s="6">
        <f>ROUND(+'Emergency Room'!F47,0)</f>
        <v>33832</v>
      </c>
      <c r="F52" s="7">
        <f t="shared" si="0"/>
        <v>31.33</v>
      </c>
      <c r="G52" s="6">
        <f>ROUND(+'Emergency Room'!H147,0)</f>
        <v>1084273</v>
      </c>
      <c r="H52" s="6">
        <f>ROUND(+'Emergency Room'!F147,0)</f>
        <v>33942</v>
      </c>
      <c r="I52" s="7">
        <f t="shared" si="1"/>
        <v>31.94</v>
      </c>
      <c r="J52" s="7"/>
      <c r="K52" s="8">
        <f t="shared" si="2"/>
        <v>1.95E-2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Room'!H48,0)</f>
        <v>1440131</v>
      </c>
      <c r="E53" s="6">
        <f>ROUND(+'Emergency Room'!F48,0)</f>
        <v>45286</v>
      </c>
      <c r="F53" s="7">
        <f t="shared" si="0"/>
        <v>31.8</v>
      </c>
      <c r="G53" s="6">
        <f>ROUND(+'Emergency Room'!H148,0)</f>
        <v>1492920</v>
      </c>
      <c r="H53" s="6">
        <f>ROUND(+'Emergency Room'!F148,0)</f>
        <v>44098</v>
      </c>
      <c r="I53" s="7">
        <f t="shared" si="1"/>
        <v>33.85</v>
      </c>
      <c r="J53" s="7"/>
      <c r="K53" s="8">
        <f t="shared" si="2"/>
        <v>6.4500000000000002E-2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Room'!H49,0)</f>
        <v>1735895</v>
      </c>
      <c r="E54" s="6">
        <f>ROUND(+'Emergency Room'!F49,0)</f>
        <v>46544</v>
      </c>
      <c r="F54" s="7">
        <f t="shared" si="0"/>
        <v>37.299999999999997</v>
      </c>
      <c r="G54" s="6">
        <f>ROUND(+'Emergency Room'!H149,0)</f>
        <v>1606484</v>
      </c>
      <c r="H54" s="6">
        <f>ROUND(+'Emergency Room'!F149,0)</f>
        <v>44614</v>
      </c>
      <c r="I54" s="7">
        <f t="shared" si="1"/>
        <v>36.01</v>
      </c>
      <c r="J54" s="7"/>
      <c r="K54" s="8">
        <f t="shared" si="2"/>
        <v>-3.4599999999999999E-2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Room'!H50,0)</f>
        <v>350474</v>
      </c>
      <c r="E55" s="6">
        <f>ROUND(+'Emergency Room'!F50,0)</f>
        <v>12324</v>
      </c>
      <c r="F55" s="7">
        <f t="shared" si="0"/>
        <v>28.44</v>
      </c>
      <c r="G55" s="6">
        <f>ROUND(+'Emergency Room'!H150,0)</f>
        <v>351246</v>
      </c>
      <c r="H55" s="6">
        <f>ROUND(+'Emergency Room'!F150,0)</f>
        <v>12665</v>
      </c>
      <c r="I55" s="7">
        <f t="shared" si="1"/>
        <v>27.73</v>
      </c>
      <c r="J55" s="7"/>
      <c r="K55" s="8">
        <f t="shared" si="2"/>
        <v>-2.5000000000000001E-2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Room'!H51,0)</f>
        <v>91721</v>
      </c>
      <c r="E56" s="6">
        <f>ROUND(+'Emergency Room'!F51,0)</f>
        <v>2191</v>
      </c>
      <c r="F56" s="7">
        <f t="shared" si="0"/>
        <v>41.86</v>
      </c>
      <c r="G56" s="6">
        <f>ROUND(+'Emergency Room'!H151,0)</f>
        <v>72818</v>
      </c>
      <c r="H56" s="6">
        <f>ROUND(+'Emergency Room'!F151,0)</f>
        <v>2185</v>
      </c>
      <c r="I56" s="7">
        <f t="shared" si="1"/>
        <v>33.33</v>
      </c>
      <c r="J56" s="7"/>
      <c r="K56" s="8">
        <f t="shared" si="2"/>
        <v>-0.20380000000000001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Room'!H52,0)</f>
        <v>1312114</v>
      </c>
      <c r="E57" s="6">
        <f>ROUND(+'Emergency Room'!F52,0)</f>
        <v>0</v>
      </c>
      <c r="F57" s="7" t="str">
        <f t="shared" si="0"/>
        <v/>
      </c>
      <c r="G57" s="6">
        <f>ROUND(+'Emergency Room'!H152,0)</f>
        <v>1039760</v>
      </c>
      <c r="H57" s="6">
        <f>ROUND(+'Emergency Room'!F152,0)</f>
        <v>34774</v>
      </c>
      <c r="I57" s="7">
        <f t="shared" si="1"/>
        <v>29.9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Room'!H53,0)</f>
        <v>1951739</v>
      </c>
      <c r="E58" s="6">
        <f>ROUND(+'Emergency Room'!F53,0)</f>
        <v>64776</v>
      </c>
      <c r="F58" s="7">
        <f t="shared" si="0"/>
        <v>30.13</v>
      </c>
      <c r="G58" s="6">
        <f>ROUND(+'Emergency Room'!H153,0)</f>
        <v>1828485</v>
      </c>
      <c r="H58" s="6">
        <f>ROUND(+'Emergency Room'!F153,0)</f>
        <v>62795</v>
      </c>
      <c r="I58" s="7">
        <f t="shared" si="1"/>
        <v>29.12</v>
      </c>
      <c r="J58" s="7"/>
      <c r="K58" s="8">
        <f t="shared" si="2"/>
        <v>-3.3500000000000002E-2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Room'!H54,0)</f>
        <v>405832</v>
      </c>
      <c r="E59" s="6">
        <f>ROUND(+'Emergency Room'!F54,0)</f>
        <v>11554</v>
      </c>
      <c r="F59" s="7">
        <f t="shared" si="0"/>
        <v>35.119999999999997</v>
      </c>
      <c r="G59" s="6">
        <f>ROUND(+'Emergency Room'!H154,0)</f>
        <v>434163</v>
      </c>
      <c r="H59" s="6">
        <f>ROUND(+'Emergency Room'!F154,0)</f>
        <v>11102</v>
      </c>
      <c r="I59" s="7">
        <f t="shared" si="1"/>
        <v>39.11</v>
      </c>
      <c r="J59" s="7"/>
      <c r="K59" s="8">
        <f t="shared" si="2"/>
        <v>0.11360000000000001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Room'!H55,0)</f>
        <v>14270</v>
      </c>
      <c r="E60" s="6">
        <f>ROUND(+'Emergency Room'!F55,0)</f>
        <v>1394</v>
      </c>
      <c r="F60" s="7">
        <f t="shared" si="0"/>
        <v>10.24</v>
      </c>
      <c r="G60" s="6">
        <f>ROUND(+'Emergency Room'!H155,0)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Room'!H56,0)</f>
        <v>2406203</v>
      </c>
      <c r="E61" s="6">
        <f>ROUND(+'Emergency Room'!F56,0)</f>
        <v>69987</v>
      </c>
      <c r="F61" s="7">
        <f t="shared" si="0"/>
        <v>34.380000000000003</v>
      </c>
      <c r="G61" s="6">
        <f>ROUND(+'Emergency Room'!H156,0)</f>
        <v>2527609</v>
      </c>
      <c r="H61" s="6">
        <f>ROUND(+'Emergency Room'!F156,0)</f>
        <v>69149</v>
      </c>
      <c r="I61" s="7">
        <f t="shared" si="1"/>
        <v>36.549999999999997</v>
      </c>
      <c r="J61" s="7"/>
      <c r="K61" s="8">
        <f t="shared" si="2"/>
        <v>6.3100000000000003E-2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Room'!H57,0)</f>
        <v>2353518</v>
      </c>
      <c r="E62" s="6">
        <f>ROUND(+'Emergency Room'!F57,0)</f>
        <v>58187</v>
      </c>
      <c r="F62" s="7">
        <f t="shared" si="0"/>
        <v>40.450000000000003</v>
      </c>
      <c r="G62" s="6">
        <f>ROUND(+'Emergency Room'!H157,0)</f>
        <v>2547506</v>
      </c>
      <c r="H62" s="6">
        <f>ROUND(+'Emergency Room'!F157,0)</f>
        <v>57936</v>
      </c>
      <c r="I62" s="7">
        <f t="shared" si="1"/>
        <v>43.97</v>
      </c>
      <c r="J62" s="7"/>
      <c r="K62" s="8">
        <f t="shared" si="2"/>
        <v>8.6999999999999994E-2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Room'!H58,0)</f>
        <v>328908</v>
      </c>
      <c r="E63" s="6">
        <f>ROUND(+'Emergency Room'!F58,0)</f>
        <v>7936</v>
      </c>
      <c r="F63" s="7">
        <f t="shared" si="0"/>
        <v>41.45</v>
      </c>
      <c r="G63" s="6">
        <f>ROUND(+'Emergency Room'!H158,0)</f>
        <v>380898</v>
      </c>
      <c r="H63" s="6">
        <f>ROUND(+'Emergency Room'!F158,0)</f>
        <v>8255</v>
      </c>
      <c r="I63" s="7">
        <f t="shared" si="1"/>
        <v>46.14</v>
      </c>
      <c r="J63" s="7"/>
      <c r="K63" s="8">
        <f t="shared" si="2"/>
        <v>0.11310000000000001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Room'!H59,0)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Room'!H159,0)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Room'!H60,0)</f>
        <v>155192</v>
      </c>
      <c r="E65" s="6">
        <f>ROUND(+'Emergency Room'!F60,0)</f>
        <v>3883</v>
      </c>
      <c r="F65" s="7">
        <f t="shared" si="0"/>
        <v>39.97</v>
      </c>
      <c r="G65" s="6">
        <f>ROUND(+'Emergency Room'!H160,0)</f>
        <v>174422</v>
      </c>
      <c r="H65" s="6">
        <f>ROUND(+'Emergency Room'!F160,0)</f>
        <v>3530</v>
      </c>
      <c r="I65" s="7">
        <f t="shared" si="1"/>
        <v>49.41</v>
      </c>
      <c r="J65" s="7"/>
      <c r="K65" s="8">
        <f t="shared" si="2"/>
        <v>0.23619999999999999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Room'!H61,0)</f>
        <v>805357</v>
      </c>
      <c r="E66" s="6">
        <f>ROUND(+'Emergency Room'!F61,0)</f>
        <v>18877</v>
      </c>
      <c r="F66" s="7">
        <f t="shared" si="0"/>
        <v>42.66</v>
      </c>
      <c r="G66" s="6">
        <f>ROUND(+'Emergency Room'!H161,0)</f>
        <v>967509</v>
      </c>
      <c r="H66" s="6">
        <f>ROUND(+'Emergency Room'!F161,0)</f>
        <v>17962</v>
      </c>
      <c r="I66" s="7">
        <f t="shared" si="1"/>
        <v>53.86</v>
      </c>
      <c r="J66" s="7"/>
      <c r="K66" s="8">
        <f t="shared" si="2"/>
        <v>0.26250000000000001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Room'!H62,0)</f>
        <v>150895</v>
      </c>
      <c r="E67" s="6">
        <f>ROUND(+'Emergency Room'!F62,0)</f>
        <v>2810</v>
      </c>
      <c r="F67" s="7">
        <f t="shared" si="0"/>
        <v>53.7</v>
      </c>
      <c r="G67" s="6">
        <f>ROUND(+'Emergency Room'!H162,0)</f>
        <v>127081</v>
      </c>
      <c r="H67" s="6">
        <f>ROUND(+'Emergency Room'!F162,0)</f>
        <v>2752</v>
      </c>
      <c r="I67" s="7">
        <f t="shared" si="1"/>
        <v>46.18</v>
      </c>
      <c r="J67" s="7"/>
      <c r="K67" s="8">
        <f t="shared" si="2"/>
        <v>-0.14000000000000001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Room'!H63,0)</f>
        <v>1554387</v>
      </c>
      <c r="E68" s="6">
        <f>ROUND(+'Emergency Room'!F63,0)</f>
        <v>38830</v>
      </c>
      <c r="F68" s="7">
        <f t="shared" si="0"/>
        <v>40.03</v>
      </c>
      <c r="G68" s="6">
        <f>ROUND(+'Emergency Room'!H163,0)</f>
        <v>3305850</v>
      </c>
      <c r="H68" s="6">
        <f>ROUND(+'Emergency Room'!F163,0)</f>
        <v>74202</v>
      </c>
      <c r="I68" s="7">
        <f t="shared" si="1"/>
        <v>44.55</v>
      </c>
      <c r="J68" s="7"/>
      <c r="K68" s="8">
        <f t="shared" si="2"/>
        <v>0.1129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Room'!H64,0)</f>
        <v>469170</v>
      </c>
      <c r="E69" s="6">
        <f>ROUND(+'Emergency Room'!F64,0)</f>
        <v>17272</v>
      </c>
      <c r="F69" s="7">
        <f t="shared" si="0"/>
        <v>27.16</v>
      </c>
      <c r="G69" s="6">
        <f>ROUND(+'Emergency Room'!H164,0)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Room'!H65,0)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Room'!H165,0)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Room'!H66,0)</f>
        <v>214214</v>
      </c>
      <c r="E71" s="6">
        <f>ROUND(+'Emergency Room'!F66,0)</f>
        <v>2460</v>
      </c>
      <c r="F71" s="7">
        <f t="shared" si="0"/>
        <v>87.08</v>
      </c>
      <c r="G71" s="6">
        <f>ROUND(+'Emergency Room'!H166,0)</f>
        <v>211865</v>
      </c>
      <c r="H71" s="6">
        <f>ROUND(+'Emergency Room'!F166,0)</f>
        <v>2594</v>
      </c>
      <c r="I71" s="7">
        <f t="shared" si="1"/>
        <v>81.680000000000007</v>
      </c>
      <c r="J71" s="7"/>
      <c r="K71" s="8">
        <f t="shared" si="2"/>
        <v>-6.2E-2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Room'!H67,0)</f>
        <v>2557576</v>
      </c>
      <c r="E72" s="6">
        <f>ROUND(+'Emergency Room'!F67,0)</f>
        <v>0</v>
      </c>
      <c r="F72" s="7" t="str">
        <f t="shared" si="0"/>
        <v/>
      </c>
      <c r="G72" s="6">
        <f>ROUND(+'Emergency Room'!H167,0)</f>
        <v>2563062</v>
      </c>
      <c r="H72" s="6">
        <f>ROUND(+'Emergency Room'!F167,0)</f>
        <v>66621</v>
      </c>
      <c r="I72" s="7">
        <f t="shared" si="1"/>
        <v>38.47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Room'!H68,0)</f>
        <v>1417604</v>
      </c>
      <c r="E73" s="6">
        <f>ROUND(+'Emergency Room'!F68,0)</f>
        <v>59206</v>
      </c>
      <c r="F73" s="7">
        <f t="shared" si="0"/>
        <v>23.94</v>
      </c>
      <c r="G73" s="6">
        <f>ROUND(+'Emergency Room'!H168,0)</f>
        <v>1575596</v>
      </c>
      <c r="H73" s="6">
        <f>ROUND(+'Emergency Room'!F168,0)</f>
        <v>68337</v>
      </c>
      <c r="I73" s="7">
        <f t="shared" si="1"/>
        <v>23.06</v>
      </c>
      <c r="J73" s="7"/>
      <c r="K73" s="8">
        <f t="shared" si="2"/>
        <v>-3.6799999999999999E-2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Room'!H69,0)</f>
        <v>3149248</v>
      </c>
      <c r="E74" s="6">
        <f>ROUND(+'Emergency Room'!F69,0)</f>
        <v>71543</v>
      </c>
      <c r="F74" s="7">
        <f t="shared" si="0"/>
        <v>44.02</v>
      </c>
      <c r="G74" s="6">
        <f>ROUND(+'Emergency Room'!H169,0)</f>
        <v>3263591</v>
      </c>
      <c r="H74" s="6">
        <f>ROUND(+'Emergency Room'!F169,0)</f>
        <v>73963</v>
      </c>
      <c r="I74" s="7">
        <f t="shared" si="1"/>
        <v>44.12</v>
      </c>
      <c r="J74" s="7"/>
      <c r="K74" s="8">
        <f t="shared" si="2"/>
        <v>2.3E-3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Room'!H70,0)</f>
        <v>2197949</v>
      </c>
      <c r="E75" s="6">
        <f>ROUND(+'Emergency Room'!F70,0)</f>
        <v>54074</v>
      </c>
      <c r="F75" s="7">
        <f t="shared" ref="F75:F107" si="3">IF(D75=0,"",IF(E75=0,"",ROUND(D75/E75,2)))</f>
        <v>40.65</v>
      </c>
      <c r="G75" s="6">
        <f>ROUND(+'Emergency Room'!H170,0)</f>
        <v>2228103</v>
      </c>
      <c r="H75" s="6">
        <f>ROUND(+'Emergency Room'!F170,0)</f>
        <v>52475</v>
      </c>
      <c r="I75" s="7">
        <f t="shared" ref="I75:I107" si="4">IF(G75=0,"",IF(H75=0,"",ROUND(G75/H75,2)))</f>
        <v>42.46</v>
      </c>
      <c r="J75" s="7"/>
      <c r="K75" s="8">
        <f t="shared" ref="K75:K107" si="5">IF(D75=0,"",IF(E75=0,"",IF(G75=0,"",IF(H75=0,"",ROUND(I75/F75-1,4)))))</f>
        <v>4.4499999999999998E-2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Room'!H71,0)</f>
        <v>246042</v>
      </c>
      <c r="E76" s="6">
        <f>ROUND(+'Emergency Room'!F71,0)</f>
        <v>4299</v>
      </c>
      <c r="F76" s="7">
        <f t="shared" si="3"/>
        <v>57.23</v>
      </c>
      <c r="G76" s="6">
        <f>ROUND(+'Emergency Room'!H171,0)</f>
        <v>278343</v>
      </c>
      <c r="H76" s="6">
        <f>ROUND(+'Emergency Room'!F171,0)</f>
        <v>4462</v>
      </c>
      <c r="I76" s="7">
        <f t="shared" si="4"/>
        <v>62.38</v>
      </c>
      <c r="J76" s="7"/>
      <c r="K76" s="8">
        <f t="shared" si="5"/>
        <v>0.09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Room'!H72,0)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Room'!H172,0)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Room'!H73,0)</f>
        <v>748304</v>
      </c>
      <c r="E78" s="6">
        <f>ROUND(+'Emergency Room'!F73,0)</f>
        <v>26513</v>
      </c>
      <c r="F78" s="7">
        <f t="shared" si="3"/>
        <v>28.22</v>
      </c>
      <c r="G78" s="6">
        <f>ROUND(+'Emergency Room'!H173,0)</f>
        <v>921100</v>
      </c>
      <c r="H78" s="6">
        <f>ROUND(+'Emergency Room'!F173,0)</f>
        <v>30716</v>
      </c>
      <c r="I78" s="7">
        <f t="shared" si="4"/>
        <v>29.99</v>
      </c>
      <c r="J78" s="7"/>
      <c r="K78" s="8">
        <f t="shared" si="5"/>
        <v>6.2700000000000006E-2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Room'!H74,0)</f>
        <v>3344808</v>
      </c>
      <c r="E79" s="6">
        <f>ROUND(+'Emergency Room'!F74,0)</f>
        <v>109784</v>
      </c>
      <c r="F79" s="7">
        <f t="shared" si="3"/>
        <v>30.47</v>
      </c>
      <c r="G79" s="6">
        <f>ROUND(+'Emergency Room'!H174,0)</f>
        <v>3737144</v>
      </c>
      <c r="H79" s="6">
        <f>ROUND(+'Emergency Room'!F174,0)</f>
        <v>106427</v>
      </c>
      <c r="I79" s="7">
        <f t="shared" si="4"/>
        <v>35.11</v>
      </c>
      <c r="J79" s="7"/>
      <c r="K79" s="8">
        <f t="shared" si="5"/>
        <v>0.15229999999999999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Room'!H75,0)</f>
        <v>718096</v>
      </c>
      <c r="E80" s="6">
        <f>ROUND(+'Emergency Room'!F75,0)</f>
        <v>10321</v>
      </c>
      <c r="F80" s="7">
        <f t="shared" si="3"/>
        <v>69.58</v>
      </c>
      <c r="G80" s="6">
        <f>ROUND(+'Emergency Room'!H175,0)</f>
        <v>707332</v>
      </c>
      <c r="H80" s="6">
        <f>ROUND(+'Emergency Room'!F175,0)</f>
        <v>9624</v>
      </c>
      <c r="I80" s="7">
        <f t="shared" si="4"/>
        <v>73.5</v>
      </c>
      <c r="J80" s="7"/>
      <c r="K80" s="8">
        <f t="shared" si="5"/>
        <v>5.6300000000000003E-2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Room'!H76,0)</f>
        <v>281294</v>
      </c>
      <c r="E81" s="6">
        <f>ROUND(+'Emergency Room'!F76,0)</f>
        <v>4646</v>
      </c>
      <c r="F81" s="7">
        <f t="shared" si="3"/>
        <v>60.55</v>
      </c>
      <c r="G81" s="6">
        <f>ROUND(+'Emergency Room'!H176,0)</f>
        <v>319896</v>
      </c>
      <c r="H81" s="6">
        <f>ROUND(+'Emergency Room'!F176,0)</f>
        <v>4641</v>
      </c>
      <c r="I81" s="7">
        <f t="shared" si="4"/>
        <v>68.930000000000007</v>
      </c>
      <c r="J81" s="7"/>
      <c r="K81" s="8">
        <f t="shared" si="5"/>
        <v>0.1384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Room'!H77,0)</f>
        <v>3040325</v>
      </c>
      <c r="E82" s="6">
        <f>ROUND(+'Emergency Room'!F77,0)</f>
        <v>32695</v>
      </c>
      <c r="F82" s="7">
        <f t="shared" si="3"/>
        <v>92.99</v>
      </c>
      <c r="G82" s="6">
        <f>ROUND(+'Emergency Room'!H177,0)</f>
        <v>2118471</v>
      </c>
      <c r="H82" s="6">
        <f>ROUND(+'Emergency Room'!F177,0)</f>
        <v>33421</v>
      </c>
      <c r="I82" s="7">
        <f t="shared" si="4"/>
        <v>63.39</v>
      </c>
      <c r="J82" s="7"/>
      <c r="K82" s="8">
        <f t="shared" si="5"/>
        <v>-0.31830000000000003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Room'!H78,0)</f>
        <v>3026716</v>
      </c>
      <c r="E83" s="6">
        <f>ROUND(+'Emergency Room'!F78,0)</f>
        <v>64297</v>
      </c>
      <c r="F83" s="7">
        <f t="shared" si="3"/>
        <v>47.07</v>
      </c>
      <c r="G83" s="6">
        <f>ROUND(+'Emergency Room'!H178,0)</f>
        <v>2969506</v>
      </c>
      <c r="H83" s="6">
        <f>ROUND(+'Emergency Room'!F178,0)</f>
        <v>65590</v>
      </c>
      <c r="I83" s="7">
        <f t="shared" si="4"/>
        <v>45.27</v>
      </c>
      <c r="J83" s="7"/>
      <c r="K83" s="8">
        <f t="shared" si="5"/>
        <v>-3.8199999999999998E-2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Room'!H79,0)</f>
        <v>947733</v>
      </c>
      <c r="E84" s="6">
        <f>ROUND(+'Emergency Room'!F79,0)</f>
        <v>41297</v>
      </c>
      <c r="F84" s="7">
        <f t="shared" si="3"/>
        <v>22.95</v>
      </c>
      <c r="G84" s="6">
        <f>ROUND(+'Emergency Room'!H179,0)</f>
        <v>989422</v>
      </c>
      <c r="H84" s="6">
        <f>ROUND(+'Emergency Room'!F179,0)</f>
        <v>39592</v>
      </c>
      <c r="I84" s="7">
        <f t="shared" si="4"/>
        <v>24.99</v>
      </c>
      <c r="J84" s="7"/>
      <c r="K84" s="8">
        <f t="shared" si="5"/>
        <v>8.8900000000000007E-2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Room'!H80,0)</f>
        <v>924275</v>
      </c>
      <c r="E85" s="6">
        <f>ROUND(+'Emergency Room'!F80,0)</f>
        <v>43345</v>
      </c>
      <c r="F85" s="7">
        <f t="shared" si="3"/>
        <v>21.32</v>
      </c>
      <c r="G85" s="6">
        <f>ROUND(+'Emergency Room'!H180,0)</f>
        <v>940631</v>
      </c>
      <c r="H85" s="6">
        <f>ROUND(+'Emergency Room'!F180,0)</f>
        <v>51180</v>
      </c>
      <c r="I85" s="7">
        <f t="shared" si="4"/>
        <v>18.38</v>
      </c>
      <c r="J85" s="7"/>
      <c r="K85" s="8">
        <f t="shared" si="5"/>
        <v>-0.13789999999999999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Room'!H81,0)</f>
        <v>110366</v>
      </c>
      <c r="E86" s="6">
        <f>ROUND(+'Emergency Room'!F81,0)</f>
        <v>5617</v>
      </c>
      <c r="F86" s="7">
        <f t="shared" si="3"/>
        <v>19.649999999999999</v>
      </c>
      <c r="G86" s="6">
        <f>ROUND(+'Emergency Room'!H181,0)</f>
        <v>278282</v>
      </c>
      <c r="H86" s="6">
        <f>ROUND(+'Emergency Room'!F181,0)</f>
        <v>8517</v>
      </c>
      <c r="I86" s="7">
        <f t="shared" si="4"/>
        <v>32.67</v>
      </c>
      <c r="J86" s="7"/>
      <c r="K86" s="8">
        <f t="shared" si="5"/>
        <v>0.66259999999999997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Room'!H82,0)</f>
        <v>1149554</v>
      </c>
      <c r="E87" s="6">
        <f>ROUND(+'Emergency Room'!F82,0)</f>
        <v>30046</v>
      </c>
      <c r="F87" s="7">
        <f t="shared" si="3"/>
        <v>38.26</v>
      </c>
      <c r="G87" s="6">
        <f>ROUND(+'Emergency Room'!H182,0)</f>
        <v>1132332</v>
      </c>
      <c r="H87" s="6">
        <f>ROUND(+'Emergency Room'!F182,0)</f>
        <v>29668</v>
      </c>
      <c r="I87" s="7">
        <f t="shared" si="4"/>
        <v>38.17</v>
      </c>
      <c r="J87" s="7"/>
      <c r="K87" s="8">
        <f t="shared" si="5"/>
        <v>-2.3999999999999998E-3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Room'!H83,0)</f>
        <v>411432</v>
      </c>
      <c r="E88" s="6">
        <f>ROUND(+'Emergency Room'!F83,0)</f>
        <v>8190</v>
      </c>
      <c r="F88" s="7">
        <f t="shared" si="3"/>
        <v>50.24</v>
      </c>
      <c r="G88" s="6">
        <f>ROUND(+'Emergency Room'!H183,0)</f>
        <v>379396</v>
      </c>
      <c r="H88" s="6">
        <f>ROUND(+'Emergency Room'!F183,0)</f>
        <v>8546</v>
      </c>
      <c r="I88" s="7">
        <f t="shared" si="4"/>
        <v>44.39</v>
      </c>
      <c r="J88" s="7"/>
      <c r="K88" s="8">
        <f t="shared" si="5"/>
        <v>-0.1164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Room'!H84,0)</f>
        <v>226615</v>
      </c>
      <c r="E89" s="6">
        <f>ROUND(+'Emergency Room'!F84,0)</f>
        <v>3897</v>
      </c>
      <c r="F89" s="7">
        <f t="shared" si="3"/>
        <v>58.15</v>
      </c>
      <c r="G89" s="6">
        <f>ROUND(+'Emergency Room'!H184,0)</f>
        <v>245359</v>
      </c>
      <c r="H89" s="6">
        <f>ROUND(+'Emergency Room'!F184,0)</f>
        <v>4008</v>
      </c>
      <c r="I89" s="7">
        <f t="shared" si="4"/>
        <v>61.22</v>
      </c>
      <c r="J89" s="7"/>
      <c r="K89" s="8">
        <f t="shared" si="5"/>
        <v>5.28E-2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Room'!H85,0)</f>
        <v>226289</v>
      </c>
      <c r="E90" s="6">
        <f>ROUND(+'Emergency Room'!F85,0)</f>
        <v>0</v>
      </c>
      <c r="F90" s="7" t="str">
        <f t="shared" si="3"/>
        <v/>
      </c>
      <c r="G90" s="6">
        <f>ROUND(+'Emergency Room'!H185,0)</f>
        <v>261281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Room'!H86,0)</f>
        <v>120348</v>
      </c>
      <c r="E91" s="6">
        <f>ROUND(+'Emergency Room'!F86,0)</f>
        <v>17193</v>
      </c>
      <c r="F91" s="7">
        <f t="shared" si="3"/>
        <v>7</v>
      </c>
      <c r="G91" s="6">
        <f>ROUND(+'Emergency Room'!H186,0)</f>
        <v>114863</v>
      </c>
      <c r="H91" s="6">
        <f>ROUND(+'Emergency Room'!F186,0)</f>
        <v>16985</v>
      </c>
      <c r="I91" s="7">
        <f t="shared" si="4"/>
        <v>6.76</v>
      </c>
      <c r="J91" s="7"/>
      <c r="K91" s="8">
        <f t="shared" si="5"/>
        <v>-3.4299999999999997E-2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Room'!H87,0)</f>
        <v>606011</v>
      </c>
      <c r="E92" s="6">
        <f>ROUND(+'Emergency Room'!F87,0)</f>
        <v>18156</v>
      </c>
      <c r="F92" s="7">
        <f t="shared" si="3"/>
        <v>33.380000000000003</v>
      </c>
      <c r="G92" s="6">
        <f>ROUND(+'Emergency Room'!H187,0)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Room'!H88,0)</f>
        <v>324387</v>
      </c>
      <c r="E93" s="6">
        <f>ROUND(+'Emergency Room'!F88,0)</f>
        <v>20758</v>
      </c>
      <c r="F93" s="7">
        <f t="shared" si="3"/>
        <v>15.63</v>
      </c>
      <c r="G93" s="6">
        <f>ROUND(+'Emergency Room'!H188,0)</f>
        <v>319309</v>
      </c>
      <c r="H93" s="6">
        <f>ROUND(+'Emergency Room'!F188,0)</f>
        <v>19162</v>
      </c>
      <c r="I93" s="7">
        <f t="shared" si="4"/>
        <v>16.66</v>
      </c>
      <c r="J93" s="7"/>
      <c r="K93" s="8">
        <f t="shared" si="5"/>
        <v>6.59E-2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Room'!H89,0)</f>
        <v>1847899</v>
      </c>
      <c r="E94" s="6">
        <f>ROUND(+'Emergency Room'!F89,0)</f>
        <v>47584</v>
      </c>
      <c r="F94" s="7">
        <f t="shared" si="3"/>
        <v>38.83</v>
      </c>
      <c r="G94" s="6">
        <f>ROUND(+'Emergency Room'!H189,0)</f>
        <v>1735220</v>
      </c>
      <c r="H94" s="6">
        <f>ROUND(+'Emergency Room'!F189,0)</f>
        <v>47345</v>
      </c>
      <c r="I94" s="7">
        <f t="shared" si="4"/>
        <v>36.65</v>
      </c>
      <c r="J94" s="7"/>
      <c r="K94" s="8">
        <f t="shared" si="5"/>
        <v>-5.6099999999999997E-2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Room'!H90,0)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Room'!H190,0)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Room'!H91,0)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Room'!H191,0)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Room'!H92,0)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Room'!H192,0)</f>
        <v>253164</v>
      </c>
      <c r="H97" s="6">
        <f>ROUND(+'Emergency Room'!F192,0)</f>
        <v>19448</v>
      </c>
      <c r="I97" s="7">
        <f t="shared" si="4"/>
        <v>13.02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Room'!H93,0)</f>
        <v>322427</v>
      </c>
      <c r="E98" s="6">
        <f>ROUND(+'Emergency Room'!F93,0)</f>
        <v>12041</v>
      </c>
      <c r="F98" s="7">
        <f t="shared" si="3"/>
        <v>26.78</v>
      </c>
      <c r="G98" s="6">
        <f>ROUND(+'Emergency Room'!H193,0)</f>
        <v>316309</v>
      </c>
      <c r="H98" s="6">
        <f>ROUND(+'Emergency Room'!F193,0)</f>
        <v>12204</v>
      </c>
      <c r="I98" s="7">
        <f t="shared" si="4"/>
        <v>25.92</v>
      </c>
      <c r="J98" s="7"/>
      <c r="K98" s="8">
        <f t="shared" si="5"/>
        <v>-3.2099999999999997E-2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Room'!H94,0)</f>
        <v>723794</v>
      </c>
      <c r="E99" s="6">
        <f>ROUND(+'Emergency Room'!F94,0)</f>
        <v>29727</v>
      </c>
      <c r="F99" s="7">
        <f t="shared" si="3"/>
        <v>24.35</v>
      </c>
      <c r="G99" s="6">
        <f>ROUND(+'Emergency Room'!H194,0)</f>
        <v>763899</v>
      </c>
      <c r="H99" s="6">
        <f>ROUND(+'Emergency Room'!F194,0)</f>
        <v>29644</v>
      </c>
      <c r="I99" s="7">
        <f t="shared" si="4"/>
        <v>25.77</v>
      </c>
      <c r="J99" s="7"/>
      <c r="K99" s="8">
        <f t="shared" si="5"/>
        <v>5.8299999999999998E-2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Room'!H95,0)</f>
        <v>1396285</v>
      </c>
      <c r="E100" s="6">
        <f>ROUND(+'Emergency Room'!F95,0)</f>
        <v>50058</v>
      </c>
      <c r="F100" s="7">
        <f t="shared" si="3"/>
        <v>27.89</v>
      </c>
      <c r="G100" s="6">
        <f>ROUND(+'Emergency Room'!H195,0)</f>
        <v>1394929</v>
      </c>
      <c r="H100" s="6">
        <f>ROUND(+'Emergency Room'!F195,0)</f>
        <v>50342</v>
      </c>
      <c r="I100" s="7">
        <f t="shared" si="4"/>
        <v>27.71</v>
      </c>
      <c r="J100" s="7"/>
      <c r="K100" s="8">
        <f t="shared" si="5"/>
        <v>-6.4999999999999997E-3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Room'!H96,0)</f>
        <v>1005240</v>
      </c>
      <c r="E101" s="6">
        <f>ROUND(+'Emergency Room'!F96,0)</f>
        <v>22143</v>
      </c>
      <c r="F101" s="7">
        <f t="shared" si="3"/>
        <v>45.4</v>
      </c>
      <c r="G101" s="6">
        <f>ROUND(+'Emergency Room'!H196,0)</f>
        <v>950104</v>
      </c>
      <c r="H101" s="6">
        <f>ROUND(+'Emergency Room'!F196,0)</f>
        <v>22398</v>
      </c>
      <c r="I101" s="7">
        <f t="shared" si="4"/>
        <v>42.42</v>
      </c>
      <c r="J101" s="7"/>
      <c r="K101" s="8">
        <f t="shared" si="5"/>
        <v>-6.5600000000000006E-2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Room'!H97,0)</f>
        <v>9917</v>
      </c>
      <c r="E102" s="6">
        <f>ROUND(+'Emergency Room'!F97,0)</f>
        <v>20972</v>
      </c>
      <c r="F102" s="7">
        <f t="shared" si="3"/>
        <v>0.47</v>
      </c>
      <c r="G102" s="6">
        <f>ROUND(+'Emergency Room'!H197,0)</f>
        <v>653195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Room'!H98,0)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Room'!H198,0)</f>
        <v>265025</v>
      </c>
      <c r="H103" s="6">
        <f>ROUND(+'Emergency Room'!F198,0)</f>
        <v>1556</v>
      </c>
      <c r="I103" s="7">
        <f t="shared" si="4"/>
        <v>170.32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Room'!H99,0)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Room'!H199,0)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Room'!H100,0)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Room'!H200,0)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Room'!H101,0)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Room'!H201,0)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Room'!H102,0)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Room'!H202,0)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26" sqref="C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24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39</v>
      </c>
      <c r="F8" s="1" t="s">
        <v>2</v>
      </c>
      <c r="G8" s="1" t="s">
        <v>39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40</v>
      </c>
      <c r="E9" s="1" t="s">
        <v>4</v>
      </c>
      <c r="F9" s="1" t="s">
        <v>4</v>
      </c>
      <c r="G9" s="1" t="s">
        <v>40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Room'!I5,0)</f>
        <v>334761</v>
      </c>
      <c r="E10" s="6">
        <f>ROUND(+'Emergency Room'!F5,0)</f>
        <v>58721</v>
      </c>
      <c r="F10" s="7">
        <f>IF(D10=0,"",IF(E10=0,"",ROUND(D10/E10,2)))</f>
        <v>5.7</v>
      </c>
      <c r="G10" s="6">
        <f>ROUND(+'Emergency Room'!I105,0)</f>
        <v>320304</v>
      </c>
      <c r="H10" s="6">
        <f>ROUND(+'Emergency Room'!F105,0)</f>
        <v>57842</v>
      </c>
      <c r="I10" s="7">
        <f>IF(G10=0,"",IF(H10=0,"",ROUND(G10/H10,2)))</f>
        <v>5.54</v>
      </c>
      <c r="J10" s="7"/>
      <c r="K10" s="8">
        <f>IF(D10=0,"",IF(E10=0,"",IF(G10=0,"",IF(H10=0,"",ROUND(I10/F10-1,4)))))</f>
        <v>-2.81E-2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Room'!I6,0)</f>
        <v>159877</v>
      </c>
      <c r="E11" s="6">
        <f>ROUND(+'Emergency Room'!F6,0)</f>
        <v>18974</v>
      </c>
      <c r="F11" s="7">
        <f t="shared" ref="F11:F74" si="0">IF(D11=0,"",IF(E11=0,"",ROUND(D11/E11,2)))</f>
        <v>8.43</v>
      </c>
      <c r="G11" s="6">
        <f>ROUND(+'Emergency Room'!I106,0)</f>
        <v>67315</v>
      </c>
      <c r="H11" s="6">
        <f>ROUND(+'Emergency Room'!F106,0)</f>
        <v>18557</v>
      </c>
      <c r="I11" s="7">
        <f t="shared" ref="I11:I74" si="1">IF(G11=0,"",IF(H11=0,"",ROUND(G11/H11,2)))</f>
        <v>3.63</v>
      </c>
      <c r="J11" s="7"/>
      <c r="K11" s="8">
        <f t="shared" ref="K11:K74" si="2">IF(D11=0,"",IF(E11=0,"",IF(G11=0,"",IF(H11=0,"",ROUND(I11/F11-1,4)))))</f>
        <v>-0.56940000000000002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Room'!I7,0)</f>
        <v>516143</v>
      </c>
      <c r="E12" s="6">
        <f>ROUND(+'Emergency Room'!F7,0)</f>
        <v>4296</v>
      </c>
      <c r="F12" s="7">
        <f t="shared" si="0"/>
        <v>120.15</v>
      </c>
      <c r="G12" s="6">
        <f>ROUND(+'Emergency Room'!I107,0)</f>
        <v>439483</v>
      </c>
      <c r="H12" s="6">
        <f>ROUND(+'Emergency Room'!F107,0)</f>
        <v>4172</v>
      </c>
      <c r="I12" s="7">
        <f t="shared" si="1"/>
        <v>105.34</v>
      </c>
      <c r="J12" s="7"/>
      <c r="K12" s="8">
        <f t="shared" si="2"/>
        <v>-0.12330000000000001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Room'!I8,0)</f>
        <v>76714</v>
      </c>
      <c r="E13" s="6">
        <f>ROUND(+'Emergency Room'!F8,0)</f>
        <v>23095</v>
      </c>
      <c r="F13" s="7">
        <f t="shared" si="0"/>
        <v>3.32</v>
      </c>
      <c r="G13" s="6">
        <f>ROUND(+'Emergency Room'!I108,0)</f>
        <v>88002</v>
      </c>
      <c r="H13" s="6">
        <f>ROUND(+'Emergency Room'!F108,0)</f>
        <v>23010</v>
      </c>
      <c r="I13" s="7">
        <f t="shared" si="1"/>
        <v>3.82</v>
      </c>
      <c r="J13" s="7"/>
      <c r="K13" s="8">
        <f t="shared" si="2"/>
        <v>0.15060000000000001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Room'!I9,0)</f>
        <v>0</v>
      </c>
      <c r="E14" s="6">
        <f>ROUND(+'Emergency Room'!F9,0)</f>
        <v>32810</v>
      </c>
      <c r="F14" s="7" t="str">
        <f t="shared" si="0"/>
        <v/>
      </c>
      <c r="G14" s="6">
        <f>ROUND(+'Emergency Room'!I109,0)</f>
        <v>0</v>
      </c>
      <c r="H14" s="6">
        <f>ROUND(+'Emergency Room'!F109,0)</f>
        <v>34825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Room'!I10,0)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Room'!I110,0)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Room'!I11,0)</f>
        <v>178774</v>
      </c>
      <c r="E16" s="6">
        <f>ROUND(+'Emergency Room'!F11,0)</f>
        <v>6105</v>
      </c>
      <c r="F16" s="7">
        <f t="shared" si="0"/>
        <v>29.28</v>
      </c>
      <c r="G16" s="6">
        <f>ROUND(+'Emergency Room'!I111,0)</f>
        <v>241225</v>
      </c>
      <c r="H16" s="6">
        <f>ROUND(+'Emergency Room'!F111,0)</f>
        <v>6078</v>
      </c>
      <c r="I16" s="7">
        <f t="shared" si="1"/>
        <v>39.69</v>
      </c>
      <c r="J16" s="7"/>
      <c r="K16" s="8">
        <f t="shared" si="2"/>
        <v>0.35549999999999998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Room'!I12,0)</f>
        <v>2911452</v>
      </c>
      <c r="E17" s="6">
        <f>ROUND(+'Emergency Room'!F12,0)</f>
        <v>23082</v>
      </c>
      <c r="F17" s="7">
        <f t="shared" si="0"/>
        <v>126.14</v>
      </c>
      <c r="G17" s="6">
        <f>ROUND(+'Emergency Room'!I112,0)</f>
        <v>2692963</v>
      </c>
      <c r="H17" s="6">
        <f>ROUND(+'Emergency Room'!F112,0)</f>
        <v>21925</v>
      </c>
      <c r="I17" s="7">
        <f t="shared" si="1"/>
        <v>122.83</v>
      </c>
      <c r="J17" s="7"/>
      <c r="K17" s="8">
        <f t="shared" si="2"/>
        <v>-2.6200000000000001E-2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Room'!I13,0)</f>
        <v>488534</v>
      </c>
      <c r="E18" s="6">
        <f>ROUND(+'Emergency Room'!F13,0)</f>
        <v>6861</v>
      </c>
      <c r="F18" s="7">
        <f t="shared" si="0"/>
        <v>71.2</v>
      </c>
      <c r="G18" s="6">
        <f>ROUND(+'Emergency Room'!I113,0)</f>
        <v>457080</v>
      </c>
      <c r="H18" s="6">
        <f>ROUND(+'Emergency Room'!F113,0)</f>
        <v>6925</v>
      </c>
      <c r="I18" s="7">
        <f t="shared" si="1"/>
        <v>66</v>
      </c>
      <c r="J18" s="7"/>
      <c r="K18" s="8">
        <f t="shared" si="2"/>
        <v>-7.2999999999999995E-2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Room'!I14,0)</f>
        <v>0</v>
      </c>
      <c r="E19" s="6">
        <f>ROUND(+'Emergency Room'!F14,0)</f>
        <v>50717</v>
      </c>
      <c r="F19" s="7" t="str">
        <f t="shared" si="0"/>
        <v/>
      </c>
      <c r="G19" s="6">
        <f>ROUND(+'Emergency Room'!I114,0)</f>
        <v>0</v>
      </c>
      <c r="H19" s="6">
        <f>ROUND(+'Emergency Room'!F114,0)</f>
        <v>50073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Room'!I15,0)</f>
        <v>0</v>
      </c>
      <c r="E20" s="6">
        <f>ROUND(+'Emergency Room'!F15,0)</f>
        <v>62432</v>
      </c>
      <c r="F20" s="7" t="str">
        <f t="shared" si="0"/>
        <v/>
      </c>
      <c r="G20" s="6">
        <f>ROUND(+'Emergency Room'!I115,0)</f>
        <v>0</v>
      </c>
      <c r="H20" s="6">
        <f>ROUND(+'Emergency Room'!F115,0)</f>
        <v>66285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Room'!I16,0)</f>
        <v>2201279</v>
      </c>
      <c r="E21" s="6">
        <f>ROUND(+'Emergency Room'!F16,0)</f>
        <v>53513</v>
      </c>
      <c r="F21" s="7">
        <f t="shared" si="0"/>
        <v>41.14</v>
      </c>
      <c r="G21" s="6">
        <f>ROUND(+'Emergency Room'!I116,0)</f>
        <v>3475532</v>
      </c>
      <c r="H21" s="6">
        <f>ROUND(+'Emergency Room'!F116,0)</f>
        <v>50107</v>
      </c>
      <c r="I21" s="7">
        <f t="shared" si="1"/>
        <v>69.36</v>
      </c>
      <c r="J21" s="7"/>
      <c r="K21" s="8">
        <f t="shared" si="2"/>
        <v>0.68600000000000005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Room'!I17,0)</f>
        <v>152000</v>
      </c>
      <c r="E22" s="6">
        <f>ROUND(+'Emergency Room'!F17,0)</f>
        <v>13574</v>
      </c>
      <c r="F22" s="7">
        <f t="shared" si="0"/>
        <v>11.2</v>
      </c>
      <c r="G22" s="6">
        <f>ROUND(+'Emergency Room'!I117,0)</f>
        <v>32795</v>
      </c>
      <c r="H22" s="6">
        <f>ROUND(+'Emergency Room'!F117,0)</f>
        <v>13461</v>
      </c>
      <c r="I22" s="7">
        <f t="shared" si="1"/>
        <v>2.44</v>
      </c>
      <c r="J22" s="7"/>
      <c r="K22" s="8">
        <f t="shared" si="2"/>
        <v>-0.78210000000000002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Room'!I18,0)</f>
        <v>2224063</v>
      </c>
      <c r="E23" s="6">
        <f>ROUND(+'Emergency Room'!F18,0)</f>
        <v>31991</v>
      </c>
      <c r="F23" s="7">
        <f t="shared" si="0"/>
        <v>69.52</v>
      </c>
      <c r="G23" s="6">
        <f>ROUND(+'Emergency Room'!I118,0)</f>
        <v>1960151</v>
      </c>
      <c r="H23" s="6">
        <f>ROUND(+'Emergency Room'!F118,0)</f>
        <v>30705</v>
      </c>
      <c r="I23" s="7">
        <f t="shared" si="1"/>
        <v>63.84</v>
      </c>
      <c r="J23" s="7"/>
      <c r="K23" s="8">
        <f t="shared" si="2"/>
        <v>-8.1699999999999995E-2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Room'!I19,0)</f>
        <v>2570756</v>
      </c>
      <c r="E24" s="6">
        <f>ROUND(+'Emergency Room'!F19,0)</f>
        <v>25531</v>
      </c>
      <c r="F24" s="7">
        <f t="shared" si="0"/>
        <v>100.69</v>
      </c>
      <c r="G24" s="6">
        <f>ROUND(+'Emergency Room'!I119,0)</f>
        <v>2688750</v>
      </c>
      <c r="H24" s="6">
        <f>ROUND(+'Emergency Room'!F119,0)</f>
        <v>26533</v>
      </c>
      <c r="I24" s="7">
        <f t="shared" si="1"/>
        <v>101.34</v>
      </c>
      <c r="J24" s="7"/>
      <c r="K24" s="8">
        <f t="shared" si="2"/>
        <v>6.4999999999999997E-3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Room'!I20,0)</f>
        <v>339484</v>
      </c>
      <c r="E25" s="6">
        <f>ROUND(+'Emergency Room'!F20,0)</f>
        <v>34442</v>
      </c>
      <c r="F25" s="7">
        <f t="shared" si="0"/>
        <v>9.86</v>
      </c>
      <c r="G25" s="6">
        <f>ROUND(+'Emergency Room'!I120,0)</f>
        <v>564521</v>
      </c>
      <c r="H25" s="6">
        <f>ROUND(+'Emergency Room'!F120,0)</f>
        <v>30236</v>
      </c>
      <c r="I25" s="7">
        <f t="shared" si="1"/>
        <v>18.670000000000002</v>
      </c>
      <c r="J25" s="7"/>
      <c r="K25" s="8">
        <f t="shared" si="2"/>
        <v>0.89349999999999996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Room'!I21,0)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Room'!I121,0)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Room'!I22,0)</f>
        <v>1035121</v>
      </c>
      <c r="E27" s="6">
        <f>ROUND(+'Emergency Room'!F22,0)</f>
        <v>4038</v>
      </c>
      <c r="F27" s="7">
        <f t="shared" si="0"/>
        <v>256.33999999999997</v>
      </c>
      <c r="G27" s="6">
        <f>ROUND(+'Emergency Room'!I122,0)</f>
        <v>1063902</v>
      </c>
      <c r="H27" s="6">
        <f>ROUND(+'Emergency Room'!F122,0)</f>
        <v>4278</v>
      </c>
      <c r="I27" s="7">
        <f t="shared" si="1"/>
        <v>248.69</v>
      </c>
      <c r="J27" s="7"/>
      <c r="K27" s="8">
        <f t="shared" si="2"/>
        <v>-2.98E-2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Room'!I23,0)</f>
        <v>1018</v>
      </c>
      <c r="E28" s="6">
        <f>ROUND(+'Emergency Room'!F23,0)</f>
        <v>8242</v>
      </c>
      <c r="F28" s="7">
        <f t="shared" si="0"/>
        <v>0.12</v>
      </c>
      <c r="G28" s="6">
        <f>ROUND(+'Emergency Room'!I123,0)</f>
        <v>645483</v>
      </c>
      <c r="H28" s="6">
        <f>ROUND(+'Emergency Room'!F123,0)</f>
        <v>8004</v>
      </c>
      <c r="I28" s="7">
        <f t="shared" si="1"/>
        <v>80.650000000000006</v>
      </c>
      <c r="J28" s="7"/>
      <c r="K28" s="8">
        <f t="shared" si="2"/>
        <v>671.08330000000001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Room'!I24,0)</f>
        <v>2921950</v>
      </c>
      <c r="E29" s="6">
        <f>ROUND(+'Emergency Room'!F24,0)</f>
        <v>19915</v>
      </c>
      <c r="F29" s="7">
        <f t="shared" si="0"/>
        <v>146.72</v>
      </c>
      <c r="G29" s="6">
        <f>ROUND(+'Emergency Room'!I124,0)</f>
        <v>3430722</v>
      </c>
      <c r="H29" s="6">
        <f>ROUND(+'Emergency Room'!F124,0)</f>
        <v>19217</v>
      </c>
      <c r="I29" s="7">
        <f t="shared" si="1"/>
        <v>178.53</v>
      </c>
      <c r="J29" s="7"/>
      <c r="K29" s="8">
        <f t="shared" si="2"/>
        <v>0.21679999999999999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Room'!I25,0)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Room'!I125,0)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Room'!I26,0)</f>
        <v>766450</v>
      </c>
      <c r="E31" s="6">
        <f>ROUND(+'Emergency Room'!F26,0)</f>
        <v>3576</v>
      </c>
      <c r="F31" s="7">
        <f t="shared" si="0"/>
        <v>214.33</v>
      </c>
      <c r="G31" s="6">
        <f>ROUND(+'Emergency Room'!I126,0)</f>
        <v>775530</v>
      </c>
      <c r="H31" s="6">
        <f>ROUND(+'Emergency Room'!F126,0)</f>
        <v>3320</v>
      </c>
      <c r="I31" s="7">
        <f t="shared" si="1"/>
        <v>233.59</v>
      </c>
      <c r="J31" s="7"/>
      <c r="K31" s="8">
        <f t="shared" si="2"/>
        <v>8.9899999999999994E-2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Room'!I27,0)</f>
        <v>17445143</v>
      </c>
      <c r="E32" s="6">
        <f>ROUND(+'Emergency Room'!F27,0)</f>
        <v>75928</v>
      </c>
      <c r="F32" s="7">
        <f t="shared" si="0"/>
        <v>229.76</v>
      </c>
      <c r="G32" s="6">
        <f>ROUND(+'Emergency Room'!I127,0)</f>
        <v>18581535</v>
      </c>
      <c r="H32" s="6">
        <f>ROUND(+'Emergency Room'!F127,0)</f>
        <v>70630</v>
      </c>
      <c r="I32" s="7">
        <f t="shared" si="1"/>
        <v>263.08</v>
      </c>
      <c r="J32" s="7"/>
      <c r="K32" s="8">
        <f t="shared" si="2"/>
        <v>0.14499999999999999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Room'!I28,0)</f>
        <v>6133933</v>
      </c>
      <c r="E33" s="6">
        <f>ROUND(+'Emergency Room'!F28,0)</f>
        <v>32614</v>
      </c>
      <c r="F33" s="7">
        <f t="shared" si="0"/>
        <v>188.08</v>
      </c>
      <c r="G33" s="6">
        <f>ROUND(+'Emergency Room'!I128,0)</f>
        <v>6090104</v>
      </c>
      <c r="H33" s="6">
        <f>ROUND(+'Emergency Room'!F128,0)</f>
        <v>30140</v>
      </c>
      <c r="I33" s="7">
        <f t="shared" si="1"/>
        <v>202.06</v>
      </c>
      <c r="J33" s="7"/>
      <c r="K33" s="8">
        <f t="shared" si="2"/>
        <v>7.4300000000000005E-2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Room'!I29,0)</f>
        <v>626923</v>
      </c>
      <c r="E34" s="6">
        <f>ROUND(+'Emergency Room'!F29,0)</f>
        <v>15007</v>
      </c>
      <c r="F34" s="7">
        <f t="shared" si="0"/>
        <v>41.78</v>
      </c>
      <c r="G34" s="6">
        <f>ROUND(+'Emergency Room'!I129,0)</f>
        <v>1886921</v>
      </c>
      <c r="H34" s="6">
        <f>ROUND(+'Emergency Room'!F129,0)</f>
        <v>15433</v>
      </c>
      <c r="I34" s="7">
        <f t="shared" si="1"/>
        <v>122.27</v>
      </c>
      <c r="J34" s="7"/>
      <c r="K34" s="8">
        <f t="shared" si="2"/>
        <v>1.9265000000000001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Room'!I30,0)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Room'!I130,0)</f>
        <v>859808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Room'!I31,0)</f>
        <v>136952</v>
      </c>
      <c r="E36" s="6">
        <f>ROUND(+'Emergency Room'!F31,0)</f>
        <v>342</v>
      </c>
      <c r="F36" s="7">
        <f t="shared" si="0"/>
        <v>400.44</v>
      </c>
      <c r="G36" s="6">
        <f>ROUND(+'Emergency Room'!I131,0)</f>
        <v>166264</v>
      </c>
      <c r="H36" s="6">
        <f>ROUND(+'Emergency Room'!F131,0)</f>
        <v>333</v>
      </c>
      <c r="I36" s="7">
        <f t="shared" si="1"/>
        <v>499.29</v>
      </c>
      <c r="J36" s="7"/>
      <c r="K36" s="8">
        <f t="shared" si="2"/>
        <v>0.24690000000000001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Room'!I32,0)</f>
        <v>171646</v>
      </c>
      <c r="E37" s="6">
        <f>ROUND(+'Emergency Room'!F32,0)</f>
        <v>68314</v>
      </c>
      <c r="F37" s="7">
        <f t="shared" si="0"/>
        <v>2.5099999999999998</v>
      </c>
      <c r="G37" s="6">
        <f>ROUND(+'Emergency Room'!I132,0)</f>
        <v>663943</v>
      </c>
      <c r="H37" s="6">
        <f>ROUND(+'Emergency Room'!F132,0)</f>
        <v>67400</v>
      </c>
      <c r="I37" s="7">
        <f t="shared" si="1"/>
        <v>9.85</v>
      </c>
      <c r="J37" s="7"/>
      <c r="K37" s="8">
        <f t="shared" si="2"/>
        <v>2.9243000000000001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Room'!I33,0)</f>
        <v>0</v>
      </c>
      <c r="E38" s="6">
        <f>ROUND(+'Emergency Room'!F33,0)</f>
        <v>431</v>
      </c>
      <c r="F38" s="7" t="str">
        <f t="shared" si="0"/>
        <v/>
      </c>
      <c r="G38" s="6">
        <f>ROUND(+'Emergency Room'!I133,0)</f>
        <v>0</v>
      </c>
      <c r="H38" s="6">
        <f>ROUND(+'Emergency Room'!F133,0)</f>
        <v>530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Room'!I34,0)</f>
        <v>625</v>
      </c>
      <c r="E39" s="6">
        <f>ROUND(+'Emergency Room'!F34,0)</f>
        <v>92075</v>
      </c>
      <c r="F39" s="7">
        <f t="shared" si="0"/>
        <v>0.01</v>
      </c>
      <c r="G39" s="6">
        <f>ROUND(+'Emergency Room'!I134,0)</f>
        <v>0</v>
      </c>
      <c r="H39" s="6">
        <f>ROUND(+'Emergency Room'!F134,0)</f>
        <v>91784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Room'!I35,0)</f>
        <v>1605396</v>
      </c>
      <c r="E40" s="6">
        <f>ROUND(+'Emergency Room'!F35,0)</f>
        <v>8481</v>
      </c>
      <c r="F40" s="7">
        <f t="shared" si="0"/>
        <v>189.29</v>
      </c>
      <c r="G40" s="6">
        <f>ROUND(+'Emergency Room'!I135,0)</f>
        <v>1575102</v>
      </c>
      <c r="H40" s="6">
        <f>ROUND(+'Emergency Room'!F135,0)</f>
        <v>9140</v>
      </c>
      <c r="I40" s="7">
        <f t="shared" si="1"/>
        <v>172.33</v>
      </c>
      <c r="J40" s="7"/>
      <c r="K40" s="8">
        <f t="shared" si="2"/>
        <v>-8.9599999999999999E-2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Room'!I36,0)</f>
        <v>210901</v>
      </c>
      <c r="E41" s="6">
        <f>ROUND(+'Emergency Room'!F36,0)</f>
        <v>3796</v>
      </c>
      <c r="F41" s="7">
        <f t="shared" si="0"/>
        <v>55.56</v>
      </c>
      <c r="G41" s="6">
        <f>ROUND(+'Emergency Room'!I136,0)</f>
        <v>185626</v>
      </c>
      <c r="H41" s="6">
        <f>ROUND(+'Emergency Room'!F136,0)</f>
        <v>3619</v>
      </c>
      <c r="I41" s="7">
        <f t="shared" si="1"/>
        <v>51.29</v>
      </c>
      <c r="J41" s="7"/>
      <c r="K41" s="8">
        <f t="shared" si="2"/>
        <v>-7.6899999999999996E-2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Room'!I37,0)</f>
        <v>0</v>
      </c>
      <c r="E42" s="6">
        <f>ROUND(+'Emergency Room'!F37,0)</f>
        <v>32262</v>
      </c>
      <c r="F42" s="7" t="str">
        <f t="shared" si="0"/>
        <v/>
      </c>
      <c r="G42" s="6">
        <f>ROUND(+'Emergency Room'!I137,0)</f>
        <v>0</v>
      </c>
      <c r="H42" s="6">
        <f>ROUND(+'Emergency Room'!F137,0)</f>
        <v>30856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Room'!I38,0)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Room'!I138,0)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Room'!I39,0)</f>
        <v>239610</v>
      </c>
      <c r="E44" s="6">
        <f>ROUND(+'Emergency Room'!F39,0)</f>
        <v>19488</v>
      </c>
      <c r="F44" s="7">
        <f t="shared" si="0"/>
        <v>12.3</v>
      </c>
      <c r="G44" s="6">
        <f>ROUND(+'Emergency Room'!I139,0)</f>
        <v>248077</v>
      </c>
      <c r="H44" s="6">
        <f>ROUND(+'Emergency Room'!F139,0)</f>
        <v>17517</v>
      </c>
      <c r="I44" s="7">
        <f t="shared" si="1"/>
        <v>14.16</v>
      </c>
      <c r="J44" s="7"/>
      <c r="K44" s="8">
        <f t="shared" si="2"/>
        <v>0.1512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Room'!I40,0)</f>
        <v>1319323</v>
      </c>
      <c r="E45" s="6">
        <f>ROUND(+'Emergency Room'!F40,0)</f>
        <v>3940</v>
      </c>
      <c r="F45" s="7">
        <f t="shared" si="0"/>
        <v>334.85</v>
      </c>
      <c r="G45" s="6">
        <f>ROUND(+'Emergency Room'!I140,0)</f>
        <v>1305917</v>
      </c>
      <c r="H45" s="6">
        <f>ROUND(+'Emergency Room'!F140,0)</f>
        <v>3738</v>
      </c>
      <c r="I45" s="7">
        <f t="shared" si="1"/>
        <v>349.36</v>
      </c>
      <c r="J45" s="7"/>
      <c r="K45" s="8">
        <f t="shared" si="2"/>
        <v>4.3299999999999998E-2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Room'!I41,0)</f>
        <v>1882995</v>
      </c>
      <c r="E46" s="6">
        <f>ROUND(+'Emergency Room'!F41,0)</f>
        <v>16213</v>
      </c>
      <c r="F46" s="7">
        <f t="shared" si="0"/>
        <v>116.14</v>
      </c>
      <c r="G46" s="6">
        <f>ROUND(+'Emergency Room'!I141,0)</f>
        <v>1868659</v>
      </c>
      <c r="H46" s="6">
        <f>ROUND(+'Emergency Room'!F141,0)</f>
        <v>16383</v>
      </c>
      <c r="I46" s="7">
        <f t="shared" si="1"/>
        <v>114.06</v>
      </c>
      <c r="J46" s="7"/>
      <c r="K46" s="8">
        <f t="shared" si="2"/>
        <v>-1.7899999999999999E-2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Room'!I42,0)</f>
        <v>958451</v>
      </c>
      <c r="E47" s="6">
        <f>ROUND(+'Emergency Room'!F42,0)</f>
        <v>1141</v>
      </c>
      <c r="F47" s="7">
        <f t="shared" si="0"/>
        <v>840.01</v>
      </c>
      <c r="G47" s="6">
        <f>ROUND(+'Emergency Room'!I142,0)</f>
        <v>296034</v>
      </c>
      <c r="H47" s="6">
        <f>ROUND(+'Emergency Room'!F142,0)</f>
        <v>1014</v>
      </c>
      <c r="I47" s="7">
        <f t="shared" si="1"/>
        <v>291.95</v>
      </c>
      <c r="J47" s="7"/>
      <c r="K47" s="8">
        <f t="shared" si="2"/>
        <v>-0.65239999999999998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Room'!I43,0)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Room'!I143,0)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Room'!I44,0)</f>
        <v>131851</v>
      </c>
      <c r="E49" s="6">
        <f>ROUND(+'Emergency Room'!F44,0)</f>
        <v>55947</v>
      </c>
      <c r="F49" s="7">
        <f t="shared" si="0"/>
        <v>2.36</v>
      </c>
      <c r="G49" s="6">
        <f>ROUND(+'Emergency Room'!I144,0)</f>
        <v>707</v>
      </c>
      <c r="H49" s="6">
        <f>ROUND(+'Emergency Room'!F144,0)</f>
        <v>27791</v>
      </c>
      <c r="I49" s="7">
        <f t="shared" si="1"/>
        <v>0.03</v>
      </c>
      <c r="J49" s="7"/>
      <c r="K49" s="8">
        <f t="shared" si="2"/>
        <v>-0.98729999999999996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Room'!I45,0)</f>
        <v>0</v>
      </c>
      <c r="E50" s="6">
        <f>ROUND(+'Emergency Room'!F45,0)</f>
        <v>23487</v>
      </c>
      <c r="F50" s="7" t="str">
        <f t="shared" si="0"/>
        <v/>
      </c>
      <c r="G50" s="6">
        <f>ROUND(+'Emergency Room'!I145,0)</f>
        <v>0</v>
      </c>
      <c r="H50" s="6">
        <f>ROUND(+'Emergency Room'!F145,0)</f>
        <v>22976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Room'!I46,0)</f>
        <v>987503</v>
      </c>
      <c r="E51" s="6">
        <f>ROUND(+'Emergency Room'!F46,0)</f>
        <v>3428</v>
      </c>
      <c r="F51" s="7">
        <f t="shared" si="0"/>
        <v>288.07</v>
      </c>
      <c r="G51" s="6">
        <f>ROUND(+'Emergency Room'!I146,0)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Room'!I47,0)</f>
        <v>4375067</v>
      </c>
      <c r="E52" s="6">
        <f>ROUND(+'Emergency Room'!F47,0)</f>
        <v>33832</v>
      </c>
      <c r="F52" s="7">
        <f t="shared" si="0"/>
        <v>129.32</v>
      </c>
      <c r="G52" s="6">
        <f>ROUND(+'Emergency Room'!I147,0)</f>
        <v>4678202</v>
      </c>
      <c r="H52" s="6">
        <f>ROUND(+'Emergency Room'!F147,0)</f>
        <v>33942</v>
      </c>
      <c r="I52" s="7">
        <f t="shared" si="1"/>
        <v>137.83000000000001</v>
      </c>
      <c r="J52" s="7"/>
      <c r="K52" s="8">
        <f t="shared" si="2"/>
        <v>6.5799999999999997E-2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Room'!I48,0)</f>
        <v>301718</v>
      </c>
      <c r="E53" s="6">
        <f>ROUND(+'Emergency Room'!F48,0)</f>
        <v>45286</v>
      </c>
      <c r="F53" s="7">
        <f t="shared" si="0"/>
        <v>6.66</v>
      </c>
      <c r="G53" s="6">
        <f>ROUND(+'Emergency Room'!I148,0)</f>
        <v>2715431</v>
      </c>
      <c r="H53" s="6">
        <f>ROUND(+'Emergency Room'!F148,0)</f>
        <v>44098</v>
      </c>
      <c r="I53" s="7">
        <f t="shared" si="1"/>
        <v>61.58</v>
      </c>
      <c r="J53" s="7"/>
      <c r="K53" s="8">
        <f t="shared" si="2"/>
        <v>8.2462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Room'!I49,0)</f>
        <v>468109</v>
      </c>
      <c r="E54" s="6">
        <f>ROUND(+'Emergency Room'!F49,0)</f>
        <v>46544</v>
      </c>
      <c r="F54" s="7">
        <f t="shared" si="0"/>
        <v>10.06</v>
      </c>
      <c r="G54" s="6">
        <f>ROUND(+'Emergency Room'!I149,0)</f>
        <v>2088748</v>
      </c>
      <c r="H54" s="6">
        <f>ROUND(+'Emergency Room'!F149,0)</f>
        <v>44614</v>
      </c>
      <c r="I54" s="7">
        <f t="shared" si="1"/>
        <v>46.82</v>
      </c>
      <c r="J54" s="7"/>
      <c r="K54" s="8">
        <f t="shared" si="2"/>
        <v>3.6541000000000001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Room'!I50,0)</f>
        <v>122025</v>
      </c>
      <c r="E55" s="6">
        <f>ROUND(+'Emergency Room'!F50,0)</f>
        <v>12324</v>
      </c>
      <c r="F55" s="7">
        <f t="shared" si="0"/>
        <v>9.9</v>
      </c>
      <c r="G55" s="6">
        <f>ROUND(+'Emergency Room'!I150,0)</f>
        <v>121090</v>
      </c>
      <c r="H55" s="6">
        <f>ROUND(+'Emergency Room'!F150,0)</f>
        <v>12665</v>
      </c>
      <c r="I55" s="7">
        <f t="shared" si="1"/>
        <v>9.56</v>
      </c>
      <c r="J55" s="7"/>
      <c r="K55" s="8">
        <f t="shared" si="2"/>
        <v>-3.4299999999999997E-2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Room'!I51,0)</f>
        <v>12411</v>
      </c>
      <c r="E56" s="6">
        <f>ROUND(+'Emergency Room'!F51,0)</f>
        <v>2191</v>
      </c>
      <c r="F56" s="7">
        <f t="shared" si="0"/>
        <v>5.66</v>
      </c>
      <c r="G56" s="6">
        <f>ROUND(+'Emergency Room'!I151,0)</f>
        <v>18391</v>
      </c>
      <c r="H56" s="6">
        <f>ROUND(+'Emergency Room'!F151,0)</f>
        <v>2185</v>
      </c>
      <c r="I56" s="7">
        <f t="shared" si="1"/>
        <v>8.42</v>
      </c>
      <c r="J56" s="7"/>
      <c r="K56" s="8">
        <f t="shared" si="2"/>
        <v>0.48759999999999998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Room'!I52,0)</f>
        <v>1140730</v>
      </c>
      <c r="E57" s="6">
        <f>ROUND(+'Emergency Room'!F52,0)</f>
        <v>0</v>
      </c>
      <c r="F57" s="7" t="str">
        <f t="shared" si="0"/>
        <v/>
      </c>
      <c r="G57" s="6">
        <f>ROUND(+'Emergency Room'!I152,0)</f>
        <v>1994276</v>
      </c>
      <c r="H57" s="6">
        <f>ROUND(+'Emergency Room'!F152,0)</f>
        <v>34774</v>
      </c>
      <c r="I57" s="7">
        <f t="shared" si="1"/>
        <v>57.35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Room'!I53,0)</f>
        <v>686529</v>
      </c>
      <c r="E58" s="6">
        <f>ROUND(+'Emergency Room'!F53,0)</f>
        <v>64776</v>
      </c>
      <c r="F58" s="7">
        <f t="shared" si="0"/>
        <v>10.6</v>
      </c>
      <c r="G58" s="6">
        <f>ROUND(+'Emergency Room'!I153,0)</f>
        <v>340003</v>
      </c>
      <c r="H58" s="6">
        <f>ROUND(+'Emergency Room'!F153,0)</f>
        <v>62795</v>
      </c>
      <c r="I58" s="7">
        <f t="shared" si="1"/>
        <v>5.41</v>
      </c>
      <c r="J58" s="7"/>
      <c r="K58" s="8">
        <f t="shared" si="2"/>
        <v>-0.48959999999999998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Room'!I54,0)</f>
        <v>1605291</v>
      </c>
      <c r="E59" s="6">
        <f>ROUND(+'Emergency Room'!F54,0)</f>
        <v>11554</v>
      </c>
      <c r="F59" s="7">
        <f t="shared" si="0"/>
        <v>138.94</v>
      </c>
      <c r="G59" s="6">
        <f>ROUND(+'Emergency Room'!I154,0)</f>
        <v>1664116</v>
      </c>
      <c r="H59" s="6">
        <f>ROUND(+'Emergency Room'!F154,0)</f>
        <v>11102</v>
      </c>
      <c r="I59" s="7">
        <f t="shared" si="1"/>
        <v>149.88999999999999</v>
      </c>
      <c r="J59" s="7"/>
      <c r="K59" s="8">
        <f t="shared" si="2"/>
        <v>7.8799999999999995E-2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Room'!I55,0)</f>
        <v>0</v>
      </c>
      <c r="E60" s="6">
        <f>ROUND(+'Emergency Room'!F55,0)</f>
        <v>1394</v>
      </c>
      <c r="F60" s="7" t="str">
        <f t="shared" si="0"/>
        <v/>
      </c>
      <c r="G60" s="6">
        <f>ROUND(+'Emergency Room'!I155,0)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Room'!I56,0)</f>
        <v>146843</v>
      </c>
      <c r="E61" s="6">
        <f>ROUND(+'Emergency Room'!F56,0)</f>
        <v>69987</v>
      </c>
      <c r="F61" s="7">
        <f t="shared" si="0"/>
        <v>2.1</v>
      </c>
      <c r="G61" s="6">
        <f>ROUND(+'Emergency Room'!I156,0)</f>
        <v>128775</v>
      </c>
      <c r="H61" s="6">
        <f>ROUND(+'Emergency Room'!F156,0)</f>
        <v>69149</v>
      </c>
      <c r="I61" s="7">
        <f t="shared" si="1"/>
        <v>1.86</v>
      </c>
      <c r="J61" s="7"/>
      <c r="K61" s="8">
        <f t="shared" si="2"/>
        <v>-0.1143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Room'!I57,0)</f>
        <v>918362</v>
      </c>
      <c r="E62" s="6">
        <f>ROUND(+'Emergency Room'!F57,0)</f>
        <v>58187</v>
      </c>
      <c r="F62" s="7">
        <f t="shared" si="0"/>
        <v>15.78</v>
      </c>
      <c r="G62" s="6">
        <f>ROUND(+'Emergency Room'!I157,0)</f>
        <v>1459975</v>
      </c>
      <c r="H62" s="6">
        <f>ROUND(+'Emergency Room'!F157,0)</f>
        <v>57936</v>
      </c>
      <c r="I62" s="7">
        <f t="shared" si="1"/>
        <v>25.2</v>
      </c>
      <c r="J62" s="7"/>
      <c r="K62" s="8">
        <f t="shared" si="2"/>
        <v>0.59699999999999998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Room'!I58,0)</f>
        <v>21406</v>
      </c>
      <c r="E63" s="6">
        <f>ROUND(+'Emergency Room'!F58,0)</f>
        <v>7936</v>
      </c>
      <c r="F63" s="7">
        <f t="shared" si="0"/>
        <v>2.7</v>
      </c>
      <c r="G63" s="6">
        <f>ROUND(+'Emergency Room'!I158,0)</f>
        <v>8230</v>
      </c>
      <c r="H63" s="6">
        <f>ROUND(+'Emergency Room'!F158,0)</f>
        <v>8255</v>
      </c>
      <c r="I63" s="7">
        <f t="shared" si="1"/>
        <v>1</v>
      </c>
      <c r="J63" s="7"/>
      <c r="K63" s="8">
        <f t="shared" si="2"/>
        <v>-0.62960000000000005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Room'!I59,0)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Room'!I159,0)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Room'!I60,0)</f>
        <v>751939</v>
      </c>
      <c r="E65" s="6">
        <f>ROUND(+'Emergency Room'!F60,0)</f>
        <v>3883</v>
      </c>
      <c r="F65" s="7">
        <f t="shared" si="0"/>
        <v>193.65</v>
      </c>
      <c r="G65" s="6">
        <f>ROUND(+'Emergency Room'!I160,0)</f>
        <v>221889</v>
      </c>
      <c r="H65" s="6">
        <f>ROUND(+'Emergency Room'!F160,0)</f>
        <v>3530</v>
      </c>
      <c r="I65" s="7">
        <f t="shared" si="1"/>
        <v>62.86</v>
      </c>
      <c r="J65" s="7"/>
      <c r="K65" s="8">
        <f t="shared" si="2"/>
        <v>-0.6754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Room'!I61,0)</f>
        <v>2380096</v>
      </c>
      <c r="E66" s="6">
        <f>ROUND(+'Emergency Room'!F61,0)</f>
        <v>18877</v>
      </c>
      <c r="F66" s="7">
        <f t="shared" si="0"/>
        <v>126.08</v>
      </c>
      <c r="G66" s="6">
        <f>ROUND(+'Emergency Room'!I161,0)</f>
        <v>2446754</v>
      </c>
      <c r="H66" s="6">
        <f>ROUND(+'Emergency Room'!F161,0)</f>
        <v>17962</v>
      </c>
      <c r="I66" s="7">
        <f t="shared" si="1"/>
        <v>136.22</v>
      </c>
      <c r="J66" s="7"/>
      <c r="K66" s="8">
        <f t="shared" si="2"/>
        <v>8.0399999999999999E-2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Room'!I62,0)</f>
        <v>1136584</v>
      </c>
      <c r="E67" s="6">
        <f>ROUND(+'Emergency Room'!F62,0)</f>
        <v>2810</v>
      </c>
      <c r="F67" s="7">
        <f t="shared" si="0"/>
        <v>404.48</v>
      </c>
      <c r="G67" s="6">
        <f>ROUND(+'Emergency Room'!I162,0)</f>
        <v>1172687</v>
      </c>
      <c r="H67" s="6">
        <f>ROUND(+'Emergency Room'!F162,0)</f>
        <v>2752</v>
      </c>
      <c r="I67" s="7">
        <f t="shared" si="1"/>
        <v>426.12</v>
      </c>
      <c r="J67" s="7"/>
      <c r="K67" s="8">
        <f t="shared" si="2"/>
        <v>5.3499999999999999E-2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Room'!I63,0)</f>
        <v>267079</v>
      </c>
      <c r="E68" s="6">
        <f>ROUND(+'Emergency Room'!F63,0)</f>
        <v>38830</v>
      </c>
      <c r="F68" s="7">
        <f t="shared" si="0"/>
        <v>6.88</v>
      </c>
      <c r="G68" s="6">
        <f>ROUND(+'Emergency Room'!I163,0)</f>
        <v>120000</v>
      </c>
      <c r="H68" s="6">
        <f>ROUND(+'Emergency Room'!F163,0)</f>
        <v>74202</v>
      </c>
      <c r="I68" s="7">
        <f t="shared" si="1"/>
        <v>1.62</v>
      </c>
      <c r="J68" s="7"/>
      <c r="K68" s="8">
        <f t="shared" si="2"/>
        <v>-0.76449999999999996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Room'!I64,0)</f>
        <v>2100</v>
      </c>
      <c r="E69" s="6">
        <f>ROUND(+'Emergency Room'!F64,0)</f>
        <v>17272</v>
      </c>
      <c r="F69" s="7">
        <f t="shared" si="0"/>
        <v>0.12</v>
      </c>
      <c r="G69" s="6">
        <f>ROUND(+'Emergency Room'!I164,0)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Room'!I65,0)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Room'!I165,0)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Room'!I66,0)</f>
        <v>0</v>
      </c>
      <c r="E71" s="6">
        <f>ROUND(+'Emergency Room'!F66,0)</f>
        <v>2460</v>
      </c>
      <c r="F71" s="7" t="str">
        <f t="shared" si="0"/>
        <v/>
      </c>
      <c r="G71" s="6">
        <f>ROUND(+'Emergency Room'!I166,0)</f>
        <v>0</v>
      </c>
      <c r="H71" s="6">
        <f>ROUND(+'Emergency Room'!F166,0)</f>
        <v>2594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Room'!I67,0)</f>
        <v>389608</v>
      </c>
      <c r="E72" s="6">
        <f>ROUND(+'Emergency Room'!F67,0)</f>
        <v>0</v>
      </c>
      <c r="F72" s="7" t="str">
        <f t="shared" si="0"/>
        <v/>
      </c>
      <c r="G72" s="6">
        <f>ROUND(+'Emergency Room'!I167,0)</f>
        <v>400927</v>
      </c>
      <c r="H72" s="6">
        <f>ROUND(+'Emergency Room'!F167,0)</f>
        <v>66621</v>
      </c>
      <c r="I72" s="7">
        <f t="shared" si="1"/>
        <v>6.02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Room'!I68,0)</f>
        <v>3236890</v>
      </c>
      <c r="E73" s="6">
        <f>ROUND(+'Emergency Room'!F68,0)</f>
        <v>59206</v>
      </c>
      <c r="F73" s="7">
        <f t="shared" si="0"/>
        <v>54.67</v>
      </c>
      <c r="G73" s="6">
        <f>ROUND(+'Emergency Room'!I168,0)</f>
        <v>3947155</v>
      </c>
      <c r="H73" s="6">
        <f>ROUND(+'Emergency Room'!F168,0)</f>
        <v>68337</v>
      </c>
      <c r="I73" s="7">
        <f t="shared" si="1"/>
        <v>57.76</v>
      </c>
      <c r="J73" s="7"/>
      <c r="K73" s="8">
        <f t="shared" si="2"/>
        <v>5.6500000000000002E-2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Room'!I69,0)</f>
        <v>5740154</v>
      </c>
      <c r="E74" s="6">
        <f>ROUND(+'Emergency Room'!F69,0)</f>
        <v>71543</v>
      </c>
      <c r="F74" s="7">
        <f t="shared" si="0"/>
        <v>80.23</v>
      </c>
      <c r="G74" s="6">
        <f>ROUND(+'Emergency Room'!I169,0)</f>
        <v>6187593</v>
      </c>
      <c r="H74" s="6">
        <f>ROUND(+'Emergency Room'!F169,0)</f>
        <v>73963</v>
      </c>
      <c r="I74" s="7">
        <f t="shared" si="1"/>
        <v>83.66</v>
      </c>
      <c r="J74" s="7"/>
      <c r="K74" s="8">
        <f t="shared" si="2"/>
        <v>4.2799999999999998E-2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Room'!I70,0)</f>
        <v>708677</v>
      </c>
      <c r="E75" s="6">
        <f>ROUND(+'Emergency Room'!F70,0)</f>
        <v>54074</v>
      </c>
      <c r="F75" s="7">
        <f t="shared" ref="F75:F107" si="3">IF(D75=0,"",IF(E75=0,"",ROUND(D75/E75,2)))</f>
        <v>13.11</v>
      </c>
      <c r="G75" s="6">
        <f>ROUND(+'Emergency Room'!I170,0)</f>
        <v>692233</v>
      </c>
      <c r="H75" s="6">
        <f>ROUND(+'Emergency Room'!F170,0)</f>
        <v>52475</v>
      </c>
      <c r="I75" s="7">
        <f t="shared" ref="I75:I107" si="4">IF(G75=0,"",IF(H75=0,"",ROUND(G75/H75,2)))</f>
        <v>13.19</v>
      </c>
      <c r="J75" s="7"/>
      <c r="K75" s="8">
        <f t="shared" ref="K75:K107" si="5">IF(D75=0,"",IF(E75=0,"",IF(G75=0,"",IF(H75=0,"",ROUND(I75/F75-1,4)))))</f>
        <v>6.1000000000000004E-3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Room'!I71,0)</f>
        <v>318013</v>
      </c>
      <c r="E76" s="6">
        <f>ROUND(+'Emergency Room'!F71,0)</f>
        <v>4299</v>
      </c>
      <c r="F76" s="7">
        <f t="shared" si="3"/>
        <v>73.97</v>
      </c>
      <c r="G76" s="6">
        <f>ROUND(+'Emergency Room'!I171,0)</f>
        <v>205861</v>
      </c>
      <c r="H76" s="6">
        <f>ROUND(+'Emergency Room'!F171,0)</f>
        <v>4462</v>
      </c>
      <c r="I76" s="7">
        <f t="shared" si="4"/>
        <v>46.14</v>
      </c>
      <c r="J76" s="7"/>
      <c r="K76" s="8">
        <f t="shared" si="5"/>
        <v>-0.37619999999999998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Room'!I72,0)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Room'!I172,0)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Room'!I73,0)</f>
        <v>3059653</v>
      </c>
      <c r="E78" s="6">
        <f>ROUND(+'Emergency Room'!F73,0)</f>
        <v>26513</v>
      </c>
      <c r="F78" s="7">
        <f t="shared" si="3"/>
        <v>115.4</v>
      </c>
      <c r="G78" s="6">
        <f>ROUND(+'Emergency Room'!I173,0)</f>
        <v>3818325</v>
      </c>
      <c r="H78" s="6">
        <f>ROUND(+'Emergency Room'!F173,0)</f>
        <v>30716</v>
      </c>
      <c r="I78" s="7">
        <f t="shared" si="4"/>
        <v>124.31</v>
      </c>
      <c r="J78" s="7"/>
      <c r="K78" s="8">
        <f t="shared" si="5"/>
        <v>7.7200000000000005E-2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Room'!I74,0)</f>
        <v>4897940</v>
      </c>
      <c r="E79" s="6">
        <f>ROUND(+'Emergency Room'!F74,0)</f>
        <v>109784</v>
      </c>
      <c r="F79" s="7">
        <f t="shared" si="3"/>
        <v>44.61</v>
      </c>
      <c r="G79" s="6">
        <f>ROUND(+'Emergency Room'!I174,0)</f>
        <v>4884033</v>
      </c>
      <c r="H79" s="6">
        <f>ROUND(+'Emergency Room'!F174,0)</f>
        <v>106427</v>
      </c>
      <c r="I79" s="7">
        <f t="shared" si="4"/>
        <v>45.89</v>
      </c>
      <c r="J79" s="7"/>
      <c r="K79" s="8">
        <f t="shared" si="5"/>
        <v>2.87E-2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Room'!I75,0)</f>
        <v>74351</v>
      </c>
      <c r="E80" s="6">
        <f>ROUND(+'Emergency Room'!F75,0)</f>
        <v>10321</v>
      </c>
      <c r="F80" s="7">
        <f t="shared" si="3"/>
        <v>7.2</v>
      </c>
      <c r="G80" s="6">
        <f>ROUND(+'Emergency Room'!I175,0)</f>
        <v>124778</v>
      </c>
      <c r="H80" s="6">
        <f>ROUND(+'Emergency Room'!F175,0)</f>
        <v>9624</v>
      </c>
      <c r="I80" s="7">
        <f t="shared" si="4"/>
        <v>12.97</v>
      </c>
      <c r="J80" s="7"/>
      <c r="K80" s="8">
        <f t="shared" si="5"/>
        <v>0.8014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Room'!I76,0)</f>
        <v>387012</v>
      </c>
      <c r="E81" s="6">
        <f>ROUND(+'Emergency Room'!F76,0)</f>
        <v>4646</v>
      </c>
      <c r="F81" s="7">
        <f t="shared" si="3"/>
        <v>83.3</v>
      </c>
      <c r="G81" s="6">
        <f>ROUND(+'Emergency Room'!I176,0)</f>
        <v>384907</v>
      </c>
      <c r="H81" s="6">
        <f>ROUND(+'Emergency Room'!F176,0)</f>
        <v>4641</v>
      </c>
      <c r="I81" s="7">
        <f t="shared" si="4"/>
        <v>82.94</v>
      </c>
      <c r="J81" s="7"/>
      <c r="K81" s="8">
        <f t="shared" si="5"/>
        <v>-4.3E-3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Room'!I77,0)</f>
        <v>12343</v>
      </c>
      <c r="E82" s="6">
        <f>ROUND(+'Emergency Room'!F77,0)</f>
        <v>32695</v>
      </c>
      <c r="F82" s="7">
        <f t="shared" si="3"/>
        <v>0.38</v>
      </c>
      <c r="G82" s="6">
        <f>ROUND(+'Emergency Room'!I177,0)</f>
        <v>502205</v>
      </c>
      <c r="H82" s="6">
        <f>ROUND(+'Emergency Room'!F177,0)</f>
        <v>33421</v>
      </c>
      <c r="I82" s="7">
        <f t="shared" si="4"/>
        <v>15.03</v>
      </c>
      <c r="J82" s="7"/>
      <c r="K82" s="8">
        <f t="shared" si="5"/>
        <v>38.552599999999998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Room'!I78,0)</f>
        <v>4796319</v>
      </c>
      <c r="E83" s="6">
        <f>ROUND(+'Emergency Room'!F78,0)</f>
        <v>64297</v>
      </c>
      <c r="F83" s="7">
        <f t="shared" si="3"/>
        <v>74.599999999999994</v>
      </c>
      <c r="G83" s="6">
        <f>ROUND(+'Emergency Room'!I178,0)</f>
        <v>1814391</v>
      </c>
      <c r="H83" s="6">
        <f>ROUND(+'Emergency Room'!F178,0)</f>
        <v>65590</v>
      </c>
      <c r="I83" s="7">
        <f t="shared" si="4"/>
        <v>27.66</v>
      </c>
      <c r="J83" s="7"/>
      <c r="K83" s="8">
        <f t="shared" si="5"/>
        <v>-0.62919999999999998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Room'!I79,0)</f>
        <v>1337972</v>
      </c>
      <c r="E84" s="6">
        <f>ROUND(+'Emergency Room'!F79,0)</f>
        <v>41297</v>
      </c>
      <c r="F84" s="7">
        <f t="shared" si="3"/>
        <v>32.4</v>
      </c>
      <c r="G84" s="6">
        <f>ROUND(+'Emergency Room'!I179,0)</f>
        <v>1447195</v>
      </c>
      <c r="H84" s="6">
        <f>ROUND(+'Emergency Room'!F179,0)</f>
        <v>39592</v>
      </c>
      <c r="I84" s="7">
        <f t="shared" si="4"/>
        <v>36.549999999999997</v>
      </c>
      <c r="J84" s="7"/>
      <c r="K84" s="8">
        <f t="shared" si="5"/>
        <v>0.12809999999999999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Room'!I80,0)</f>
        <v>1113321</v>
      </c>
      <c r="E85" s="6">
        <f>ROUND(+'Emergency Room'!F80,0)</f>
        <v>43345</v>
      </c>
      <c r="F85" s="7">
        <f t="shared" si="3"/>
        <v>25.69</v>
      </c>
      <c r="G85" s="6">
        <f>ROUND(+'Emergency Room'!I180,0)</f>
        <v>1348500</v>
      </c>
      <c r="H85" s="6">
        <f>ROUND(+'Emergency Room'!F180,0)</f>
        <v>51180</v>
      </c>
      <c r="I85" s="7">
        <f t="shared" si="4"/>
        <v>26.35</v>
      </c>
      <c r="J85" s="7"/>
      <c r="K85" s="8">
        <f t="shared" si="5"/>
        <v>2.5700000000000001E-2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Room'!I81,0)</f>
        <v>1094728</v>
      </c>
      <c r="E86" s="6">
        <f>ROUND(+'Emergency Room'!F81,0)</f>
        <v>5617</v>
      </c>
      <c r="F86" s="7">
        <f t="shared" si="3"/>
        <v>194.9</v>
      </c>
      <c r="G86" s="6">
        <f>ROUND(+'Emergency Room'!I181,0)</f>
        <v>1183645</v>
      </c>
      <c r="H86" s="6">
        <f>ROUND(+'Emergency Room'!F181,0)</f>
        <v>8517</v>
      </c>
      <c r="I86" s="7">
        <f t="shared" si="4"/>
        <v>138.97</v>
      </c>
      <c r="J86" s="7"/>
      <c r="K86" s="8">
        <f t="shared" si="5"/>
        <v>-0.28699999999999998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Room'!I82,0)</f>
        <v>29940</v>
      </c>
      <c r="E87" s="6">
        <f>ROUND(+'Emergency Room'!F82,0)</f>
        <v>30046</v>
      </c>
      <c r="F87" s="7">
        <f t="shared" si="3"/>
        <v>1</v>
      </c>
      <c r="G87" s="6">
        <f>ROUND(+'Emergency Room'!I182,0)</f>
        <v>2160</v>
      </c>
      <c r="H87" s="6">
        <f>ROUND(+'Emergency Room'!F182,0)</f>
        <v>29668</v>
      </c>
      <c r="I87" s="7">
        <f t="shared" si="4"/>
        <v>7.0000000000000007E-2</v>
      </c>
      <c r="J87" s="7"/>
      <c r="K87" s="8">
        <f t="shared" si="5"/>
        <v>-0.93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Room'!I83,0)</f>
        <v>1681191</v>
      </c>
      <c r="E88" s="6">
        <f>ROUND(+'Emergency Room'!F83,0)</f>
        <v>8190</v>
      </c>
      <c r="F88" s="7">
        <f t="shared" si="3"/>
        <v>205.27</v>
      </c>
      <c r="G88" s="6">
        <f>ROUND(+'Emergency Room'!I183,0)</f>
        <v>727557</v>
      </c>
      <c r="H88" s="6">
        <f>ROUND(+'Emergency Room'!F183,0)</f>
        <v>8546</v>
      </c>
      <c r="I88" s="7">
        <f t="shared" si="4"/>
        <v>85.13</v>
      </c>
      <c r="J88" s="7"/>
      <c r="K88" s="8">
        <f t="shared" si="5"/>
        <v>-0.58530000000000004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Room'!I84,0)</f>
        <v>801606</v>
      </c>
      <c r="E89" s="6">
        <f>ROUND(+'Emergency Room'!F84,0)</f>
        <v>3897</v>
      </c>
      <c r="F89" s="7">
        <f t="shared" si="3"/>
        <v>205.7</v>
      </c>
      <c r="G89" s="6">
        <f>ROUND(+'Emergency Room'!I184,0)</f>
        <v>876098</v>
      </c>
      <c r="H89" s="6">
        <f>ROUND(+'Emergency Room'!F184,0)</f>
        <v>4008</v>
      </c>
      <c r="I89" s="7">
        <f t="shared" si="4"/>
        <v>218.59</v>
      </c>
      <c r="J89" s="7"/>
      <c r="K89" s="8">
        <f t="shared" si="5"/>
        <v>6.2700000000000006E-2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Room'!I85,0)</f>
        <v>59316</v>
      </c>
      <c r="E90" s="6">
        <f>ROUND(+'Emergency Room'!F85,0)</f>
        <v>0</v>
      </c>
      <c r="F90" s="7" t="str">
        <f t="shared" si="3"/>
        <v/>
      </c>
      <c r="G90" s="6">
        <f>ROUND(+'Emergency Room'!I185,0)</f>
        <v>89256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Room'!I86,0)</f>
        <v>736</v>
      </c>
      <c r="E91" s="6">
        <f>ROUND(+'Emergency Room'!F86,0)</f>
        <v>17193</v>
      </c>
      <c r="F91" s="7">
        <f t="shared" si="3"/>
        <v>0.04</v>
      </c>
      <c r="G91" s="6">
        <f>ROUND(+'Emergency Room'!I186,0)</f>
        <v>0</v>
      </c>
      <c r="H91" s="6">
        <f>ROUND(+'Emergency Room'!F186,0)</f>
        <v>16985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Room'!I87,0)</f>
        <v>476500</v>
      </c>
      <c r="E92" s="6">
        <f>ROUND(+'Emergency Room'!F87,0)</f>
        <v>18156</v>
      </c>
      <c r="F92" s="7">
        <f t="shared" si="3"/>
        <v>26.24</v>
      </c>
      <c r="G92" s="6">
        <f>ROUND(+'Emergency Room'!I187,0)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Room'!I88,0)</f>
        <v>0</v>
      </c>
      <c r="E93" s="6">
        <f>ROUND(+'Emergency Room'!F88,0)</f>
        <v>20758</v>
      </c>
      <c r="F93" s="7" t="str">
        <f t="shared" si="3"/>
        <v/>
      </c>
      <c r="G93" s="6">
        <f>ROUND(+'Emergency Room'!I188,0)</f>
        <v>0</v>
      </c>
      <c r="H93" s="6">
        <f>ROUND(+'Emergency Room'!F188,0)</f>
        <v>19162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Room'!I89,0)</f>
        <v>434535</v>
      </c>
      <c r="E94" s="6">
        <f>ROUND(+'Emergency Room'!F89,0)</f>
        <v>47584</v>
      </c>
      <c r="F94" s="7">
        <f t="shared" si="3"/>
        <v>9.1300000000000008</v>
      </c>
      <c r="G94" s="6">
        <f>ROUND(+'Emergency Room'!I189,0)</f>
        <v>1119038</v>
      </c>
      <c r="H94" s="6">
        <f>ROUND(+'Emergency Room'!F189,0)</f>
        <v>47345</v>
      </c>
      <c r="I94" s="7">
        <f t="shared" si="4"/>
        <v>23.64</v>
      </c>
      <c r="J94" s="7"/>
      <c r="K94" s="8">
        <f t="shared" si="5"/>
        <v>1.5892999999999999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Room'!I90,0)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Room'!I190,0)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Room'!I91,0)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Room'!I191,0)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Room'!I92,0)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Room'!I192,0)</f>
        <v>1285089</v>
      </c>
      <c r="H97" s="6">
        <f>ROUND(+'Emergency Room'!F192,0)</f>
        <v>19448</v>
      </c>
      <c r="I97" s="7">
        <f t="shared" si="4"/>
        <v>66.08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Room'!I93,0)</f>
        <v>541933</v>
      </c>
      <c r="E98" s="6">
        <f>ROUND(+'Emergency Room'!F93,0)</f>
        <v>12041</v>
      </c>
      <c r="F98" s="7">
        <f t="shared" si="3"/>
        <v>45.01</v>
      </c>
      <c r="G98" s="6">
        <f>ROUND(+'Emergency Room'!I193,0)</f>
        <v>589495</v>
      </c>
      <c r="H98" s="6">
        <f>ROUND(+'Emergency Room'!F193,0)</f>
        <v>12204</v>
      </c>
      <c r="I98" s="7">
        <f t="shared" si="4"/>
        <v>48.3</v>
      </c>
      <c r="J98" s="7"/>
      <c r="K98" s="8">
        <f t="shared" si="5"/>
        <v>7.3099999999999998E-2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Room'!I94,0)</f>
        <v>3640471</v>
      </c>
      <c r="E99" s="6">
        <f>ROUND(+'Emergency Room'!F94,0)</f>
        <v>29727</v>
      </c>
      <c r="F99" s="7">
        <f t="shared" si="3"/>
        <v>122.46</v>
      </c>
      <c r="G99" s="6">
        <f>ROUND(+'Emergency Room'!I194,0)</f>
        <v>3886671</v>
      </c>
      <c r="H99" s="6">
        <f>ROUND(+'Emergency Room'!F194,0)</f>
        <v>29644</v>
      </c>
      <c r="I99" s="7">
        <f t="shared" si="4"/>
        <v>131.11000000000001</v>
      </c>
      <c r="J99" s="7"/>
      <c r="K99" s="8">
        <f t="shared" si="5"/>
        <v>7.0599999999999996E-2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Room'!I95,0)</f>
        <v>1231518</v>
      </c>
      <c r="E100" s="6">
        <f>ROUND(+'Emergency Room'!F95,0)</f>
        <v>50058</v>
      </c>
      <c r="F100" s="7">
        <f t="shared" si="3"/>
        <v>24.6</v>
      </c>
      <c r="G100" s="6">
        <f>ROUND(+'Emergency Room'!I195,0)</f>
        <v>1251826</v>
      </c>
      <c r="H100" s="6">
        <f>ROUND(+'Emergency Room'!F195,0)</f>
        <v>50342</v>
      </c>
      <c r="I100" s="7">
        <f t="shared" si="4"/>
        <v>24.87</v>
      </c>
      <c r="J100" s="7"/>
      <c r="K100" s="8">
        <f t="shared" si="5"/>
        <v>1.0999999999999999E-2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Room'!I96,0)</f>
        <v>400343</v>
      </c>
      <c r="E101" s="6">
        <f>ROUND(+'Emergency Room'!F96,0)</f>
        <v>22143</v>
      </c>
      <c r="F101" s="7">
        <f t="shared" si="3"/>
        <v>18.079999999999998</v>
      </c>
      <c r="G101" s="6">
        <f>ROUND(+'Emergency Room'!I196,0)</f>
        <v>765348</v>
      </c>
      <c r="H101" s="6">
        <f>ROUND(+'Emergency Room'!F196,0)</f>
        <v>22398</v>
      </c>
      <c r="I101" s="7">
        <f t="shared" si="4"/>
        <v>34.17</v>
      </c>
      <c r="J101" s="7"/>
      <c r="K101" s="8">
        <f t="shared" si="5"/>
        <v>0.88990000000000002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Room'!I97,0)</f>
        <v>280368</v>
      </c>
      <c r="E102" s="6">
        <f>ROUND(+'Emergency Room'!F97,0)</f>
        <v>20972</v>
      </c>
      <c r="F102" s="7">
        <f t="shared" si="3"/>
        <v>13.37</v>
      </c>
      <c r="G102" s="6">
        <f>ROUND(+'Emergency Room'!I197,0)</f>
        <v>475785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Room'!I98,0)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Room'!I198,0)</f>
        <v>0</v>
      </c>
      <c r="H103" s="6">
        <f>ROUND(+'Emergency Room'!F198,0)</f>
        <v>1556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Room'!I99,0)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Room'!I199,0)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Room'!I100,0)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Room'!I200,0)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Room'!I101,0)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Room'!I201,0)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Room'!I102,0)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Room'!I202,0)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B103" sqref="B10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9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25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41</v>
      </c>
      <c r="E9" s="1" t="s">
        <v>4</v>
      </c>
      <c r="F9" s="1" t="s">
        <v>4</v>
      </c>
      <c r="G9" s="1" t="s">
        <v>41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Room'!J5,0)</f>
        <v>495744</v>
      </c>
      <c r="E10" s="6">
        <f>ROUND(+'Emergency Room'!F5,0)</f>
        <v>58721</v>
      </c>
      <c r="F10" s="7">
        <f>IF(D10=0,"",IF(E10=0,"",ROUND(D10/E10,2)))</f>
        <v>8.44</v>
      </c>
      <c r="G10" s="6">
        <f>ROUND(+'Emergency Room'!J105,0)</f>
        <v>1091848</v>
      </c>
      <c r="H10" s="6">
        <f>ROUND(+'Emergency Room'!F105,0)</f>
        <v>57842</v>
      </c>
      <c r="I10" s="7">
        <f>IF(G10=0,"",IF(H10=0,"",ROUND(G10/H10,2)))</f>
        <v>18.88</v>
      </c>
      <c r="J10" s="7"/>
      <c r="K10" s="8">
        <f>IF(D10=0,"",IF(E10=0,"",IF(G10=0,"",IF(H10=0,"",ROUND(I10/F10-1,4)))))</f>
        <v>1.2370000000000001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Room'!J6,0)</f>
        <v>180120</v>
      </c>
      <c r="E11" s="6">
        <f>ROUND(+'Emergency Room'!F6,0)</f>
        <v>18974</v>
      </c>
      <c r="F11" s="7">
        <f t="shared" ref="F11:F74" si="0">IF(D11=0,"",IF(E11=0,"",ROUND(D11/E11,2)))</f>
        <v>9.49</v>
      </c>
      <c r="G11" s="6">
        <f>ROUND(+'Emergency Room'!J106,0)</f>
        <v>506531</v>
      </c>
      <c r="H11" s="6">
        <f>ROUND(+'Emergency Room'!F106,0)</f>
        <v>18557</v>
      </c>
      <c r="I11" s="7">
        <f t="shared" ref="I11:I74" si="1">IF(G11=0,"",IF(H11=0,"",ROUND(G11/H11,2)))</f>
        <v>27.3</v>
      </c>
      <c r="J11" s="7"/>
      <c r="K11" s="8">
        <f t="shared" ref="K11:K74" si="2">IF(D11=0,"",IF(E11=0,"",IF(G11=0,"",IF(H11=0,"",ROUND(I11/F11-1,4)))))</f>
        <v>1.8767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Room'!J7,0)</f>
        <v>48972</v>
      </c>
      <c r="E12" s="6">
        <f>ROUND(+'Emergency Room'!F7,0)</f>
        <v>4296</v>
      </c>
      <c r="F12" s="7">
        <f t="shared" si="0"/>
        <v>11.4</v>
      </c>
      <c r="G12" s="6">
        <f>ROUND(+'Emergency Room'!J107,0)</f>
        <v>58285</v>
      </c>
      <c r="H12" s="6">
        <f>ROUND(+'Emergency Room'!F107,0)</f>
        <v>4172</v>
      </c>
      <c r="I12" s="7">
        <f t="shared" si="1"/>
        <v>13.97</v>
      </c>
      <c r="J12" s="7"/>
      <c r="K12" s="8">
        <f t="shared" si="2"/>
        <v>0.22539999999999999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Room'!J8,0)</f>
        <v>814160</v>
      </c>
      <c r="E13" s="6">
        <f>ROUND(+'Emergency Room'!F8,0)</f>
        <v>23095</v>
      </c>
      <c r="F13" s="7">
        <f t="shared" si="0"/>
        <v>35.25</v>
      </c>
      <c r="G13" s="6">
        <f>ROUND(+'Emergency Room'!J108,0)</f>
        <v>795084</v>
      </c>
      <c r="H13" s="6">
        <f>ROUND(+'Emergency Room'!F108,0)</f>
        <v>23010</v>
      </c>
      <c r="I13" s="7">
        <f t="shared" si="1"/>
        <v>34.549999999999997</v>
      </c>
      <c r="J13" s="7"/>
      <c r="K13" s="8">
        <f t="shared" si="2"/>
        <v>-1.9900000000000001E-2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Room'!J9,0)</f>
        <v>902216</v>
      </c>
      <c r="E14" s="6">
        <f>ROUND(+'Emergency Room'!F9,0)</f>
        <v>32810</v>
      </c>
      <c r="F14" s="7">
        <f t="shared" si="0"/>
        <v>27.5</v>
      </c>
      <c r="G14" s="6">
        <f>ROUND(+'Emergency Room'!J109,0)</f>
        <v>1159730</v>
      </c>
      <c r="H14" s="6">
        <f>ROUND(+'Emergency Room'!F109,0)</f>
        <v>34825</v>
      </c>
      <c r="I14" s="7">
        <f t="shared" si="1"/>
        <v>33.299999999999997</v>
      </c>
      <c r="J14" s="7"/>
      <c r="K14" s="8">
        <f t="shared" si="2"/>
        <v>0.2109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Room'!J10,0)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Room'!J110,0)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Room'!J11,0)</f>
        <v>52101</v>
      </c>
      <c r="E16" s="6">
        <f>ROUND(+'Emergency Room'!F11,0)</f>
        <v>6105</v>
      </c>
      <c r="F16" s="7">
        <f t="shared" si="0"/>
        <v>8.5299999999999994</v>
      </c>
      <c r="G16" s="6">
        <f>ROUND(+'Emergency Room'!J111,0)</f>
        <v>55112</v>
      </c>
      <c r="H16" s="6">
        <f>ROUND(+'Emergency Room'!F111,0)</f>
        <v>6078</v>
      </c>
      <c r="I16" s="7">
        <f t="shared" si="1"/>
        <v>9.07</v>
      </c>
      <c r="J16" s="7"/>
      <c r="K16" s="8">
        <f t="shared" si="2"/>
        <v>6.3299999999999995E-2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Room'!J12,0)</f>
        <v>215729</v>
      </c>
      <c r="E17" s="6">
        <f>ROUND(+'Emergency Room'!F12,0)</f>
        <v>23082</v>
      </c>
      <c r="F17" s="7">
        <f t="shared" si="0"/>
        <v>9.35</v>
      </c>
      <c r="G17" s="6">
        <f>ROUND(+'Emergency Room'!J112,0)</f>
        <v>211177</v>
      </c>
      <c r="H17" s="6">
        <f>ROUND(+'Emergency Room'!F112,0)</f>
        <v>21925</v>
      </c>
      <c r="I17" s="7">
        <f t="shared" si="1"/>
        <v>9.6300000000000008</v>
      </c>
      <c r="J17" s="7"/>
      <c r="K17" s="8">
        <f t="shared" si="2"/>
        <v>2.9899999999999999E-2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Room'!J13,0)</f>
        <v>9527</v>
      </c>
      <c r="E18" s="6">
        <f>ROUND(+'Emergency Room'!F13,0)</f>
        <v>6861</v>
      </c>
      <c r="F18" s="7">
        <f t="shared" si="0"/>
        <v>1.39</v>
      </c>
      <c r="G18" s="6">
        <f>ROUND(+'Emergency Room'!J113,0)</f>
        <v>10960</v>
      </c>
      <c r="H18" s="6">
        <f>ROUND(+'Emergency Room'!F113,0)</f>
        <v>6925</v>
      </c>
      <c r="I18" s="7">
        <f t="shared" si="1"/>
        <v>1.58</v>
      </c>
      <c r="J18" s="7"/>
      <c r="K18" s="8">
        <f t="shared" si="2"/>
        <v>0.13669999999999999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Room'!J14,0)</f>
        <v>708588</v>
      </c>
      <c r="E19" s="6">
        <f>ROUND(+'Emergency Room'!F14,0)</f>
        <v>50717</v>
      </c>
      <c r="F19" s="7">
        <f t="shared" si="0"/>
        <v>13.97</v>
      </c>
      <c r="G19" s="6">
        <f>ROUND(+'Emergency Room'!J114,0)</f>
        <v>679415</v>
      </c>
      <c r="H19" s="6">
        <f>ROUND(+'Emergency Room'!F114,0)</f>
        <v>50073</v>
      </c>
      <c r="I19" s="7">
        <f t="shared" si="1"/>
        <v>13.57</v>
      </c>
      <c r="J19" s="7"/>
      <c r="K19" s="8">
        <f t="shared" si="2"/>
        <v>-2.86E-2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Room'!J15,0)</f>
        <v>3093151</v>
      </c>
      <c r="E20" s="6">
        <f>ROUND(+'Emergency Room'!F15,0)</f>
        <v>62432</v>
      </c>
      <c r="F20" s="7">
        <f t="shared" si="0"/>
        <v>49.54</v>
      </c>
      <c r="G20" s="6">
        <f>ROUND(+'Emergency Room'!J115,0)</f>
        <v>3224785</v>
      </c>
      <c r="H20" s="6">
        <f>ROUND(+'Emergency Room'!F115,0)</f>
        <v>66285</v>
      </c>
      <c r="I20" s="7">
        <f t="shared" si="1"/>
        <v>48.65</v>
      </c>
      <c r="J20" s="7"/>
      <c r="K20" s="8">
        <f t="shared" si="2"/>
        <v>-1.7999999999999999E-2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Room'!J16,0)</f>
        <v>1864888</v>
      </c>
      <c r="E21" s="6">
        <f>ROUND(+'Emergency Room'!F16,0)</f>
        <v>53513</v>
      </c>
      <c r="F21" s="7">
        <f t="shared" si="0"/>
        <v>34.85</v>
      </c>
      <c r="G21" s="6">
        <f>ROUND(+'Emergency Room'!J116,0)</f>
        <v>1818804</v>
      </c>
      <c r="H21" s="6">
        <f>ROUND(+'Emergency Room'!F116,0)</f>
        <v>50107</v>
      </c>
      <c r="I21" s="7">
        <f t="shared" si="1"/>
        <v>36.299999999999997</v>
      </c>
      <c r="J21" s="7"/>
      <c r="K21" s="8">
        <f t="shared" si="2"/>
        <v>4.1599999999999998E-2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Room'!J17,0)</f>
        <v>170537</v>
      </c>
      <c r="E22" s="6">
        <f>ROUND(+'Emergency Room'!F17,0)</f>
        <v>13574</v>
      </c>
      <c r="F22" s="7">
        <f t="shared" si="0"/>
        <v>12.56</v>
      </c>
      <c r="G22" s="6">
        <f>ROUND(+'Emergency Room'!J117,0)</f>
        <v>209381</v>
      </c>
      <c r="H22" s="6">
        <f>ROUND(+'Emergency Room'!F117,0)</f>
        <v>13461</v>
      </c>
      <c r="I22" s="7">
        <f t="shared" si="1"/>
        <v>15.55</v>
      </c>
      <c r="J22" s="7"/>
      <c r="K22" s="8">
        <f t="shared" si="2"/>
        <v>0.23810000000000001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Room'!J18,0)</f>
        <v>475014</v>
      </c>
      <c r="E23" s="6">
        <f>ROUND(+'Emergency Room'!F18,0)</f>
        <v>31991</v>
      </c>
      <c r="F23" s="7">
        <f t="shared" si="0"/>
        <v>14.85</v>
      </c>
      <c r="G23" s="6">
        <f>ROUND(+'Emergency Room'!J118,0)</f>
        <v>441999</v>
      </c>
      <c r="H23" s="6">
        <f>ROUND(+'Emergency Room'!F118,0)</f>
        <v>30705</v>
      </c>
      <c r="I23" s="7">
        <f t="shared" si="1"/>
        <v>14.4</v>
      </c>
      <c r="J23" s="7"/>
      <c r="K23" s="8">
        <f t="shared" si="2"/>
        <v>-3.0300000000000001E-2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Room'!J19,0)</f>
        <v>335687</v>
      </c>
      <c r="E24" s="6">
        <f>ROUND(+'Emergency Room'!F19,0)</f>
        <v>25531</v>
      </c>
      <c r="F24" s="7">
        <f t="shared" si="0"/>
        <v>13.15</v>
      </c>
      <c r="G24" s="6">
        <f>ROUND(+'Emergency Room'!J119,0)</f>
        <v>371783</v>
      </c>
      <c r="H24" s="6">
        <f>ROUND(+'Emergency Room'!F119,0)</f>
        <v>26533</v>
      </c>
      <c r="I24" s="7">
        <f t="shared" si="1"/>
        <v>14.01</v>
      </c>
      <c r="J24" s="7"/>
      <c r="K24" s="8">
        <f t="shared" si="2"/>
        <v>6.54E-2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Room'!J20,0)</f>
        <v>552653</v>
      </c>
      <c r="E25" s="6">
        <f>ROUND(+'Emergency Room'!F20,0)</f>
        <v>34442</v>
      </c>
      <c r="F25" s="7">
        <f t="shared" si="0"/>
        <v>16.05</v>
      </c>
      <c r="G25" s="6">
        <f>ROUND(+'Emergency Room'!J120,0)</f>
        <v>528179</v>
      </c>
      <c r="H25" s="6">
        <f>ROUND(+'Emergency Room'!F120,0)</f>
        <v>30236</v>
      </c>
      <c r="I25" s="7">
        <f t="shared" si="1"/>
        <v>17.47</v>
      </c>
      <c r="J25" s="7"/>
      <c r="K25" s="8">
        <f t="shared" si="2"/>
        <v>8.8499999999999995E-2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Room'!J21,0)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Room'!J121,0)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Room'!J22,0)</f>
        <v>34053</v>
      </c>
      <c r="E27" s="6">
        <f>ROUND(+'Emergency Room'!F22,0)</f>
        <v>4038</v>
      </c>
      <c r="F27" s="7">
        <f t="shared" si="0"/>
        <v>8.43</v>
      </c>
      <c r="G27" s="6">
        <f>ROUND(+'Emergency Room'!J122,0)</f>
        <v>36734</v>
      </c>
      <c r="H27" s="6">
        <f>ROUND(+'Emergency Room'!F122,0)</f>
        <v>4278</v>
      </c>
      <c r="I27" s="7">
        <f t="shared" si="1"/>
        <v>8.59</v>
      </c>
      <c r="J27" s="7"/>
      <c r="K27" s="8">
        <f t="shared" si="2"/>
        <v>1.9E-2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Room'!J23,0)</f>
        <v>69173</v>
      </c>
      <c r="E28" s="6">
        <f>ROUND(+'Emergency Room'!F23,0)</f>
        <v>8242</v>
      </c>
      <c r="F28" s="7">
        <f t="shared" si="0"/>
        <v>8.39</v>
      </c>
      <c r="G28" s="6">
        <f>ROUND(+'Emergency Room'!J123,0)</f>
        <v>68089</v>
      </c>
      <c r="H28" s="6">
        <f>ROUND(+'Emergency Room'!F123,0)</f>
        <v>8004</v>
      </c>
      <c r="I28" s="7">
        <f t="shared" si="1"/>
        <v>8.51</v>
      </c>
      <c r="J28" s="7"/>
      <c r="K28" s="8">
        <f t="shared" si="2"/>
        <v>1.43E-2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Room'!J24,0)</f>
        <v>242216</v>
      </c>
      <c r="E29" s="6">
        <f>ROUND(+'Emergency Room'!F24,0)</f>
        <v>19915</v>
      </c>
      <c r="F29" s="7">
        <f t="shared" si="0"/>
        <v>12.16</v>
      </c>
      <c r="G29" s="6">
        <f>ROUND(+'Emergency Room'!J124,0)</f>
        <v>218474</v>
      </c>
      <c r="H29" s="6">
        <f>ROUND(+'Emergency Room'!F124,0)</f>
        <v>19217</v>
      </c>
      <c r="I29" s="7">
        <f t="shared" si="1"/>
        <v>11.37</v>
      </c>
      <c r="J29" s="7"/>
      <c r="K29" s="8">
        <f t="shared" si="2"/>
        <v>-6.5000000000000002E-2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Room'!J25,0)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Room'!J125,0)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Room'!J26,0)</f>
        <v>50401</v>
      </c>
      <c r="E31" s="6">
        <f>ROUND(+'Emergency Room'!F26,0)</f>
        <v>3576</v>
      </c>
      <c r="F31" s="7">
        <f t="shared" si="0"/>
        <v>14.09</v>
      </c>
      <c r="G31" s="6">
        <f>ROUND(+'Emergency Room'!J126,0)</f>
        <v>41748</v>
      </c>
      <c r="H31" s="6">
        <f>ROUND(+'Emergency Room'!F126,0)</f>
        <v>3320</v>
      </c>
      <c r="I31" s="7">
        <f t="shared" si="1"/>
        <v>12.57</v>
      </c>
      <c r="J31" s="7"/>
      <c r="K31" s="8">
        <f t="shared" si="2"/>
        <v>-0.1079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Room'!J27,0)</f>
        <v>453778</v>
      </c>
      <c r="E32" s="6">
        <f>ROUND(+'Emergency Room'!F27,0)</f>
        <v>75928</v>
      </c>
      <c r="F32" s="7">
        <f t="shared" si="0"/>
        <v>5.98</v>
      </c>
      <c r="G32" s="6">
        <f>ROUND(+'Emergency Room'!J127,0)</f>
        <v>452395</v>
      </c>
      <c r="H32" s="6">
        <f>ROUND(+'Emergency Room'!F127,0)</f>
        <v>70630</v>
      </c>
      <c r="I32" s="7">
        <f t="shared" si="1"/>
        <v>6.41</v>
      </c>
      <c r="J32" s="7"/>
      <c r="K32" s="8">
        <f t="shared" si="2"/>
        <v>7.1900000000000006E-2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Room'!J28,0)</f>
        <v>707249</v>
      </c>
      <c r="E33" s="6">
        <f>ROUND(+'Emergency Room'!F28,0)</f>
        <v>32614</v>
      </c>
      <c r="F33" s="7">
        <f t="shared" si="0"/>
        <v>21.69</v>
      </c>
      <c r="G33" s="6">
        <f>ROUND(+'Emergency Room'!J128,0)</f>
        <v>655354</v>
      </c>
      <c r="H33" s="6">
        <f>ROUND(+'Emergency Room'!F128,0)</f>
        <v>30140</v>
      </c>
      <c r="I33" s="7">
        <f t="shared" si="1"/>
        <v>21.74</v>
      </c>
      <c r="J33" s="7"/>
      <c r="K33" s="8">
        <f t="shared" si="2"/>
        <v>2.3E-3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Room'!J29,0)</f>
        <v>192626</v>
      </c>
      <c r="E34" s="6">
        <f>ROUND(+'Emergency Room'!F29,0)</f>
        <v>15007</v>
      </c>
      <c r="F34" s="7">
        <f t="shared" si="0"/>
        <v>12.84</v>
      </c>
      <c r="G34" s="6">
        <f>ROUND(+'Emergency Room'!J129,0)</f>
        <v>195776</v>
      </c>
      <c r="H34" s="6">
        <f>ROUND(+'Emergency Room'!F129,0)</f>
        <v>15433</v>
      </c>
      <c r="I34" s="7">
        <f t="shared" si="1"/>
        <v>12.69</v>
      </c>
      <c r="J34" s="7"/>
      <c r="K34" s="8">
        <f t="shared" si="2"/>
        <v>-1.17E-2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Room'!J30,0)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Room'!J130,0)</f>
        <v>54439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Room'!J31,0)</f>
        <v>4285</v>
      </c>
      <c r="E36" s="6">
        <f>ROUND(+'Emergency Room'!F31,0)</f>
        <v>342</v>
      </c>
      <c r="F36" s="7">
        <f t="shared" si="0"/>
        <v>12.53</v>
      </c>
      <c r="G36" s="6">
        <f>ROUND(+'Emergency Room'!J131,0)</f>
        <v>7742</v>
      </c>
      <c r="H36" s="6">
        <f>ROUND(+'Emergency Room'!F131,0)</f>
        <v>333</v>
      </c>
      <c r="I36" s="7">
        <f t="shared" si="1"/>
        <v>23.25</v>
      </c>
      <c r="J36" s="7"/>
      <c r="K36" s="8">
        <f t="shared" si="2"/>
        <v>0.85550000000000004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Room'!J32,0)</f>
        <v>1537951</v>
      </c>
      <c r="E37" s="6">
        <f>ROUND(+'Emergency Room'!F32,0)</f>
        <v>68314</v>
      </c>
      <c r="F37" s="7">
        <f t="shared" si="0"/>
        <v>22.51</v>
      </c>
      <c r="G37" s="6">
        <f>ROUND(+'Emergency Room'!J132,0)</f>
        <v>1774935</v>
      </c>
      <c r="H37" s="6">
        <f>ROUND(+'Emergency Room'!F132,0)</f>
        <v>67400</v>
      </c>
      <c r="I37" s="7">
        <f t="shared" si="1"/>
        <v>26.33</v>
      </c>
      <c r="J37" s="7"/>
      <c r="K37" s="8">
        <f t="shared" si="2"/>
        <v>0.16969999999999999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Room'!J33,0)</f>
        <v>8500</v>
      </c>
      <c r="E38" s="6">
        <f>ROUND(+'Emergency Room'!F33,0)</f>
        <v>431</v>
      </c>
      <c r="F38" s="7">
        <f t="shared" si="0"/>
        <v>19.72</v>
      </c>
      <c r="G38" s="6">
        <f>ROUND(+'Emergency Room'!J133,0)</f>
        <v>11634</v>
      </c>
      <c r="H38" s="6">
        <f>ROUND(+'Emergency Room'!F133,0)</f>
        <v>530</v>
      </c>
      <c r="I38" s="7">
        <f t="shared" si="1"/>
        <v>21.95</v>
      </c>
      <c r="J38" s="7"/>
      <c r="K38" s="8">
        <f t="shared" si="2"/>
        <v>0.11310000000000001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Room'!J34,0)</f>
        <v>2769117</v>
      </c>
      <c r="E39" s="6">
        <f>ROUND(+'Emergency Room'!F34,0)</f>
        <v>92075</v>
      </c>
      <c r="F39" s="7">
        <f t="shared" si="0"/>
        <v>30.07</v>
      </c>
      <c r="G39" s="6">
        <f>ROUND(+'Emergency Room'!J134,0)</f>
        <v>2413839</v>
      </c>
      <c r="H39" s="6">
        <f>ROUND(+'Emergency Room'!F134,0)</f>
        <v>91784</v>
      </c>
      <c r="I39" s="7">
        <f t="shared" si="1"/>
        <v>26.3</v>
      </c>
      <c r="J39" s="7"/>
      <c r="K39" s="8">
        <f t="shared" si="2"/>
        <v>-0.12540000000000001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Room'!J35,0)</f>
        <v>160769</v>
      </c>
      <c r="E40" s="6">
        <f>ROUND(+'Emergency Room'!F35,0)</f>
        <v>8481</v>
      </c>
      <c r="F40" s="7">
        <f t="shared" si="0"/>
        <v>18.96</v>
      </c>
      <c r="G40" s="6">
        <f>ROUND(+'Emergency Room'!J135,0)</f>
        <v>183187</v>
      </c>
      <c r="H40" s="6">
        <f>ROUND(+'Emergency Room'!F135,0)</f>
        <v>9140</v>
      </c>
      <c r="I40" s="7">
        <f t="shared" si="1"/>
        <v>20.04</v>
      </c>
      <c r="J40" s="7"/>
      <c r="K40" s="8">
        <f t="shared" si="2"/>
        <v>5.7000000000000002E-2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Room'!J36,0)</f>
        <v>-21428</v>
      </c>
      <c r="E41" s="6">
        <f>ROUND(+'Emergency Room'!F36,0)</f>
        <v>3796</v>
      </c>
      <c r="F41" s="7">
        <f t="shared" si="0"/>
        <v>-5.64</v>
      </c>
      <c r="G41" s="6">
        <f>ROUND(+'Emergency Room'!J136,0)</f>
        <v>42153</v>
      </c>
      <c r="H41" s="6">
        <f>ROUND(+'Emergency Room'!F136,0)</f>
        <v>3619</v>
      </c>
      <c r="I41" s="7">
        <f t="shared" si="1"/>
        <v>11.65</v>
      </c>
      <c r="J41" s="7"/>
      <c r="K41" s="8">
        <f t="shared" si="2"/>
        <v>-3.0655999999999999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Room'!J37,0)</f>
        <v>182357</v>
      </c>
      <c r="E42" s="6">
        <f>ROUND(+'Emergency Room'!F37,0)</f>
        <v>32262</v>
      </c>
      <c r="F42" s="7">
        <f t="shared" si="0"/>
        <v>5.65</v>
      </c>
      <c r="G42" s="6">
        <f>ROUND(+'Emergency Room'!J137,0)</f>
        <v>160568</v>
      </c>
      <c r="H42" s="6">
        <f>ROUND(+'Emergency Room'!F137,0)</f>
        <v>30856</v>
      </c>
      <c r="I42" s="7">
        <f t="shared" si="1"/>
        <v>5.2</v>
      </c>
      <c r="J42" s="7"/>
      <c r="K42" s="8">
        <f t="shared" si="2"/>
        <v>-7.9600000000000004E-2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Room'!J38,0)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Room'!J138,0)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Room'!J39,0)</f>
        <v>214828</v>
      </c>
      <c r="E44" s="6">
        <f>ROUND(+'Emergency Room'!F39,0)</f>
        <v>19488</v>
      </c>
      <c r="F44" s="7">
        <f t="shared" si="0"/>
        <v>11.02</v>
      </c>
      <c r="G44" s="6">
        <f>ROUND(+'Emergency Room'!J139,0)</f>
        <v>209984</v>
      </c>
      <c r="H44" s="6">
        <f>ROUND(+'Emergency Room'!F139,0)</f>
        <v>17517</v>
      </c>
      <c r="I44" s="7">
        <f t="shared" si="1"/>
        <v>11.99</v>
      </c>
      <c r="J44" s="7"/>
      <c r="K44" s="8">
        <f t="shared" si="2"/>
        <v>8.7999999999999995E-2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Room'!J40,0)</f>
        <v>47562</v>
      </c>
      <c r="E45" s="6">
        <f>ROUND(+'Emergency Room'!F40,0)</f>
        <v>3940</v>
      </c>
      <c r="F45" s="7">
        <f t="shared" si="0"/>
        <v>12.07</v>
      </c>
      <c r="G45" s="6">
        <f>ROUND(+'Emergency Room'!J140,0)</f>
        <v>35006</v>
      </c>
      <c r="H45" s="6">
        <f>ROUND(+'Emergency Room'!F140,0)</f>
        <v>3738</v>
      </c>
      <c r="I45" s="7">
        <f t="shared" si="1"/>
        <v>9.36</v>
      </c>
      <c r="J45" s="7"/>
      <c r="K45" s="8">
        <f t="shared" si="2"/>
        <v>-0.22450000000000001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Room'!J41,0)</f>
        <v>179507</v>
      </c>
      <c r="E46" s="6">
        <f>ROUND(+'Emergency Room'!F41,0)</f>
        <v>16213</v>
      </c>
      <c r="F46" s="7">
        <f t="shared" si="0"/>
        <v>11.07</v>
      </c>
      <c r="G46" s="6">
        <f>ROUND(+'Emergency Room'!J141,0)</f>
        <v>177136</v>
      </c>
      <c r="H46" s="6">
        <f>ROUND(+'Emergency Room'!F141,0)</f>
        <v>16383</v>
      </c>
      <c r="I46" s="7">
        <f t="shared" si="1"/>
        <v>10.81</v>
      </c>
      <c r="J46" s="7"/>
      <c r="K46" s="8">
        <f t="shared" si="2"/>
        <v>-2.35E-2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Room'!J42,0)</f>
        <v>746</v>
      </c>
      <c r="E47" s="6">
        <f>ROUND(+'Emergency Room'!F42,0)</f>
        <v>1141</v>
      </c>
      <c r="F47" s="7">
        <f t="shared" si="0"/>
        <v>0.65</v>
      </c>
      <c r="G47" s="6">
        <f>ROUND(+'Emergency Room'!J142,0)</f>
        <v>4939</v>
      </c>
      <c r="H47" s="6">
        <f>ROUND(+'Emergency Room'!F142,0)</f>
        <v>1014</v>
      </c>
      <c r="I47" s="7">
        <f t="shared" si="1"/>
        <v>4.87</v>
      </c>
      <c r="J47" s="7"/>
      <c r="K47" s="8">
        <f t="shared" si="2"/>
        <v>6.4923000000000002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Room'!J43,0)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Room'!J143,0)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Room'!J44,0)</f>
        <v>883429</v>
      </c>
      <c r="E49" s="6">
        <f>ROUND(+'Emergency Room'!F44,0)</f>
        <v>55947</v>
      </c>
      <c r="F49" s="7">
        <f t="shared" si="0"/>
        <v>15.79</v>
      </c>
      <c r="G49" s="6">
        <f>ROUND(+'Emergency Room'!J144,0)</f>
        <v>545729</v>
      </c>
      <c r="H49" s="6">
        <f>ROUND(+'Emergency Room'!F144,0)</f>
        <v>27791</v>
      </c>
      <c r="I49" s="7">
        <f t="shared" si="1"/>
        <v>19.64</v>
      </c>
      <c r="J49" s="7"/>
      <c r="K49" s="8">
        <f t="shared" si="2"/>
        <v>0.24379999999999999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Room'!J45,0)</f>
        <v>818928</v>
      </c>
      <c r="E50" s="6">
        <f>ROUND(+'Emergency Room'!F45,0)</f>
        <v>23487</v>
      </c>
      <c r="F50" s="7">
        <f t="shared" si="0"/>
        <v>34.869999999999997</v>
      </c>
      <c r="G50" s="6">
        <f>ROUND(+'Emergency Room'!J145,0)</f>
        <v>801889</v>
      </c>
      <c r="H50" s="6">
        <f>ROUND(+'Emergency Room'!F145,0)</f>
        <v>22976</v>
      </c>
      <c r="I50" s="7">
        <f t="shared" si="1"/>
        <v>34.9</v>
      </c>
      <c r="J50" s="7"/>
      <c r="K50" s="8">
        <f t="shared" si="2"/>
        <v>8.9999999999999998E-4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Room'!J46,0)</f>
        <v>83064</v>
      </c>
      <c r="E51" s="6">
        <f>ROUND(+'Emergency Room'!F46,0)</f>
        <v>3428</v>
      </c>
      <c r="F51" s="7">
        <f t="shared" si="0"/>
        <v>24.23</v>
      </c>
      <c r="G51" s="6">
        <f>ROUND(+'Emergency Room'!J146,0)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Room'!J47,0)</f>
        <v>434404</v>
      </c>
      <c r="E52" s="6">
        <f>ROUND(+'Emergency Room'!F47,0)</f>
        <v>33832</v>
      </c>
      <c r="F52" s="7">
        <f t="shared" si="0"/>
        <v>12.84</v>
      </c>
      <c r="G52" s="6">
        <f>ROUND(+'Emergency Room'!J147,0)</f>
        <v>418548</v>
      </c>
      <c r="H52" s="6">
        <f>ROUND(+'Emergency Room'!F147,0)</f>
        <v>33942</v>
      </c>
      <c r="I52" s="7">
        <f t="shared" si="1"/>
        <v>12.33</v>
      </c>
      <c r="J52" s="7"/>
      <c r="K52" s="8">
        <f t="shared" si="2"/>
        <v>-3.9699999999999999E-2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Room'!J48,0)</f>
        <v>800619</v>
      </c>
      <c r="E53" s="6">
        <f>ROUND(+'Emergency Room'!F48,0)</f>
        <v>45286</v>
      </c>
      <c r="F53" s="7">
        <f t="shared" si="0"/>
        <v>17.68</v>
      </c>
      <c r="G53" s="6">
        <f>ROUND(+'Emergency Room'!J148,0)</f>
        <v>759749</v>
      </c>
      <c r="H53" s="6">
        <f>ROUND(+'Emergency Room'!F148,0)</f>
        <v>44098</v>
      </c>
      <c r="I53" s="7">
        <f t="shared" si="1"/>
        <v>17.23</v>
      </c>
      <c r="J53" s="7"/>
      <c r="K53" s="8">
        <f t="shared" si="2"/>
        <v>-2.5499999999999998E-2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Room'!J49,0)</f>
        <v>1510983</v>
      </c>
      <c r="E54" s="6">
        <f>ROUND(+'Emergency Room'!F49,0)</f>
        <v>46544</v>
      </c>
      <c r="F54" s="7">
        <f t="shared" si="0"/>
        <v>32.46</v>
      </c>
      <c r="G54" s="6">
        <f>ROUND(+'Emergency Room'!J149,0)</f>
        <v>1571484</v>
      </c>
      <c r="H54" s="6">
        <f>ROUND(+'Emergency Room'!F149,0)</f>
        <v>44614</v>
      </c>
      <c r="I54" s="7">
        <f t="shared" si="1"/>
        <v>35.22</v>
      </c>
      <c r="J54" s="7"/>
      <c r="K54" s="8">
        <f t="shared" si="2"/>
        <v>8.5000000000000006E-2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Room'!J50,0)</f>
        <v>164268</v>
      </c>
      <c r="E55" s="6">
        <f>ROUND(+'Emergency Room'!F50,0)</f>
        <v>12324</v>
      </c>
      <c r="F55" s="7">
        <f t="shared" si="0"/>
        <v>13.33</v>
      </c>
      <c r="G55" s="6">
        <f>ROUND(+'Emergency Room'!J150,0)</f>
        <v>170920</v>
      </c>
      <c r="H55" s="6">
        <f>ROUND(+'Emergency Room'!F150,0)</f>
        <v>12665</v>
      </c>
      <c r="I55" s="7">
        <f t="shared" si="1"/>
        <v>13.5</v>
      </c>
      <c r="J55" s="7"/>
      <c r="K55" s="8">
        <f t="shared" si="2"/>
        <v>1.2800000000000001E-2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Room'!J51,0)</f>
        <v>32290</v>
      </c>
      <c r="E56" s="6">
        <f>ROUND(+'Emergency Room'!F51,0)</f>
        <v>2191</v>
      </c>
      <c r="F56" s="7">
        <f t="shared" si="0"/>
        <v>14.74</v>
      </c>
      <c r="G56" s="6">
        <f>ROUND(+'Emergency Room'!J151,0)</f>
        <v>28962</v>
      </c>
      <c r="H56" s="6">
        <f>ROUND(+'Emergency Room'!F151,0)</f>
        <v>2185</v>
      </c>
      <c r="I56" s="7">
        <f t="shared" si="1"/>
        <v>13.25</v>
      </c>
      <c r="J56" s="7"/>
      <c r="K56" s="8">
        <f t="shared" si="2"/>
        <v>-0.1011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Room'!J52,0)</f>
        <v>703580</v>
      </c>
      <c r="E57" s="6">
        <f>ROUND(+'Emergency Room'!F52,0)</f>
        <v>0</v>
      </c>
      <c r="F57" s="7" t="str">
        <f t="shared" si="0"/>
        <v/>
      </c>
      <c r="G57" s="6">
        <f>ROUND(+'Emergency Room'!J152,0)</f>
        <v>898650</v>
      </c>
      <c r="H57" s="6">
        <f>ROUND(+'Emergency Room'!F152,0)</f>
        <v>34774</v>
      </c>
      <c r="I57" s="7">
        <f t="shared" si="1"/>
        <v>25.84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Room'!J53,0)</f>
        <v>774242</v>
      </c>
      <c r="E58" s="6">
        <f>ROUND(+'Emergency Room'!F53,0)</f>
        <v>64776</v>
      </c>
      <c r="F58" s="7">
        <f t="shared" si="0"/>
        <v>11.95</v>
      </c>
      <c r="G58" s="6">
        <f>ROUND(+'Emergency Room'!J153,0)</f>
        <v>755230</v>
      </c>
      <c r="H58" s="6">
        <f>ROUND(+'Emergency Room'!F153,0)</f>
        <v>62795</v>
      </c>
      <c r="I58" s="7">
        <f t="shared" si="1"/>
        <v>12.03</v>
      </c>
      <c r="J58" s="7"/>
      <c r="K58" s="8">
        <f t="shared" si="2"/>
        <v>6.7000000000000002E-3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Room'!J54,0)</f>
        <v>91743</v>
      </c>
      <c r="E59" s="6">
        <f>ROUND(+'Emergency Room'!F54,0)</f>
        <v>11554</v>
      </c>
      <c r="F59" s="7">
        <f t="shared" si="0"/>
        <v>7.94</v>
      </c>
      <c r="G59" s="6">
        <f>ROUND(+'Emergency Room'!J154,0)</f>
        <v>113178</v>
      </c>
      <c r="H59" s="6">
        <f>ROUND(+'Emergency Room'!F154,0)</f>
        <v>11102</v>
      </c>
      <c r="I59" s="7">
        <f t="shared" si="1"/>
        <v>10.19</v>
      </c>
      <c r="J59" s="7"/>
      <c r="K59" s="8">
        <f t="shared" si="2"/>
        <v>0.28339999999999999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Room'!J55,0)</f>
        <v>20942</v>
      </c>
      <c r="E60" s="6">
        <f>ROUND(+'Emergency Room'!F55,0)</f>
        <v>1394</v>
      </c>
      <c r="F60" s="7">
        <f t="shared" si="0"/>
        <v>15.02</v>
      </c>
      <c r="G60" s="6">
        <f>ROUND(+'Emergency Room'!J155,0)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Room'!J56,0)</f>
        <v>1206650</v>
      </c>
      <c r="E61" s="6">
        <f>ROUND(+'Emergency Room'!F56,0)</f>
        <v>69987</v>
      </c>
      <c r="F61" s="7">
        <f t="shared" si="0"/>
        <v>17.239999999999998</v>
      </c>
      <c r="G61" s="6">
        <f>ROUND(+'Emergency Room'!J156,0)</f>
        <v>1109418</v>
      </c>
      <c r="H61" s="6">
        <f>ROUND(+'Emergency Room'!F156,0)</f>
        <v>69149</v>
      </c>
      <c r="I61" s="7">
        <f t="shared" si="1"/>
        <v>16.04</v>
      </c>
      <c r="J61" s="7"/>
      <c r="K61" s="8">
        <f t="shared" si="2"/>
        <v>-6.9599999999999995E-2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Room'!J57,0)</f>
        <v>1117461</v>
      </c>
      <c r="E62" s="6">
        <f>ROUND(+'Emergency Room'!F57,0)</f>
        <v>58187</v>
      </c>
      <c r="F62" s="7">
        <f t="shared" si="0"/>
        <v>19.2</v>
      </c>
      <c r="G62" s="6">
        <f>ROUND(+'Emergency Room'!J157,0)</f>
        <v>1097699</v>
      </c>
      <c r="H62" s="6">
        <f>ROUND(+'Emergency Room'!F157,0)</f>
        <v>57936</v>
      </c>
      <c r="I62" s="7">
        <f t="shared" si="1"/>
        <v>18.95</v>
      </c>
      <c r="J62" s="7"/>
      <c r="K62" s="8">
        <f t="shared" si="2"/>
        <v>-1.2999999999999999E-2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Room'!J58,0)</f>
        <v>61543</v>
      </c>
      <c r="E63" s="6">
        <f>ROUND(+'Emergency Room'!F58,0)</f>
        <v>7936</v>
      </c>
      <c r="F63" s="7">
        <f t="shared" si="0"/>
        <v>7.75</v>
      </c>
      <c r="G63" s="6">
        <f>ROUND(+'Emergency Room'!J158,0)</f>
        <v>65408</v>
      </c>
      <c r="H63" s="6">
        <f>ROUND(+'Emergency Room'!F158,0)</f>
        <v>8255</v>
      </c>
      <c r="I63" s="7">
        <f t="shared" si="1"/>
        <v>7.92</v>
      </c>
      <c r="J63" s="7"/>
      <c r="K63" s="8">
        <f t="shared" si="2"/>
        <v>2.1899999999999999E-2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Room'!J59,0)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Room'!J159,0)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Room'!J60,0)</f>
        <v>61322</v>
      </c>
      <c r="E65" s="6">
        <f>ROUND(+'Emergency Room'!F60,0)</f>
        <v>3883</v>
      </c>
      <c r="F65" s="7">
        <f t="shared" si="0"/>
        <v>15.79</v>
      </c>
      <c r="G65" s="6">
        <f>ROUND(+'Emergency Room'!J160,0)</f>
        <v>53657</v>
      </c>
      <c r="H65" s="6">
        <f>ROUND(+'Emergency Room'!F160,0)</f>
        <v>3530</v>
      </c>
      <c r="I65" s="7">
        <f t="shared" si="1"/>
        <v>15.2</v>
      </c>
      <c r="J65" s="7"/>
      <c r="K65" s="8">
        <f t="shared" si="2"/>
        <v>-3.7400000000000003E-2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Room'!J61,0)</f>
        <v>192040</v>
      </c>
      <c r="E66" s="6">
        <f>ROUND(+'Emergency Room'!F61,0)</f>
        <v>18877</v>
      </c>
      <c r="F66" s="7">
        <f t="shared" si="0"/>
        <v>10.17</v>
      </c>
      <c r="G66" s="6">
        <f>ROUND(+'Emergency Room'!J161,0)</f>
        <v>185870</v>
      </c>
      <c r="H66" s="6">
        <f>ROUND(+'Emergency Room'!F161,0)</f>
        <v>17962</v>
      </c>
      <c r="I66" s="7">
        <f t="shared" si="1"/>
        <v>10.35</v>
      </c>
      <c r="J66" s="7"/>
      <c r="K66" s="8">
        <f t="shared" si="2"/>
        <v>1.77E-2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Room'!J62,0)</f>
        <v>53792</v>
      </c>
      <c r="E67" s="6">
        <f>ROUND(+'Emergency Room'!F62,0)</f>
        <v>2810</v>
      </c>
      <c r="F67" s="7">
        <f t="shared" si="0"/>
        <v>19.14</v>
      </c>
      <c r="G67" s="6">
        <f>ROUND(+'Emergency Room'!J162,0)</f>
        <v>69829</v>
      </c>
      <c r="H67" s="6">
        <f>ROUND(+'Emergency Room'!F162,0)</f>
        <v>2752</v>
      </c>
      <c r="I67" s="7">
        <f t="shared" si="1"/>
        <v>25.37</v>
      </c>
      <c r="J67" s="7"/>
      <c r="K67" s="8">
        <f t="shared" si="2"/>
        <v>0.32550000000000001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Room'!J63,0)</f>
        <v>508930</v>
      </c>
      <c r="E68" s="6">
        <f>ROUND(+'Emergency Room'!F63,0)</f>
        <v>38830</v>
      </c>
      <c r="F68" s="7">
        <f t="shared" si="0"/>
        <v>13.11</v>
      </c>
      <c r="G68" s="6">
        <f>ROUND(+'Emergency Room'!J163,0)</f>
        <v>899272</v>
      </c>
      <c r="H68" s="6">
        <f>ROUND(+'Emergency Room'!F163,0)</f>
        <v>74202</v>
      </c>
      <c r="I68" s="7">
        <f t="shared" si="1"/>
        <v>12.12</v>
      </c>
      <c r="J68" s="7"/>
      <c r="K68" s="8">
        <f t="shared" si="2"/>
        <v>-7.5499999999999998E-2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Room'!J64,0)</f>
        <v>137405</v>
      </c>
      <c r="E69" s="6">
        <f>ROUND(+'Emergency Room'!F64,0)</f>
        <v>17272</v>
      </c>
      <c r="F69" s="7">
        <f t="shared" si="0"/>
        <v>7.96</v>
      </c>
      <c r="G69" s="6">
        <f>ROUND(+'Emergency Room'!J164,0)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Room'!J65,0)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Room'!J165,0)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Room'!J66,0)</f>
        <v>40046</v>
      </c>
      <c r="E71" s="6">
        <f>ROUND(+'Emergency Room'!F66,0)</f>
        <v>2460</v>
      </c>
      <c r="F71" s="7">
        <f t="shared" si="0"/>
        <v>16.28</v>
      </c>
      <c r="G71" s="6">
        <f>ROUND(+'Emergency Room'!J166,0)</f>
        <v>48964</v>
      </c>
      <c r="H71" s="6">
        <f>ROUND(+'Emergency Room'!F166,0)</f>
        <v>2594</v>
      </c>
      <c r="I71" s="7">
        <f t="shared" si="1"/>
        <v>18.88</v>
      </c>
      <c r="J71" s="7"/>
      <c r="K71" s="8">
        <f t="shared" si="2"/>
        <v>0.15970000000000001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Room'!J67,0)</f>
        <v>976901</v>
      </c>
      <c r="E72" s="6">
        <f>ROUND(+'Emergency Room'!F67,0)</f>
        <v>0</v>
      </c>
      <c r="F72" s="7" t="str">
        <f t="shared" si="0"/>
        <v/>
      </c>
      <c r="G72" s="6">
        <f>ROUND(+'Emergency Room'!J167,0)</f>
        <v>939600</v>
      </c>
      <c r="H72" s="6">
        <f>ROUND(+'Emergency Room'!F167,0)</f>
        <v>66621</v>
      </c>
      <c r="I72" s="7">
        <f t="shared" si="1"/>
        <v>14.1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Room'!J68,0)</f>
        <v>792274</v>
      </c>
      <c r="E73" s="6">
        <f>ROUND(+'Emergency Room'!F68,0)</f>
        <v>59206</v>
      </c>
      <c r="F73" s="7">
        <f t="shared" si="0"/>
        <v>13.38</v>
      </c>
      <c r="G73" s="6">
        <f>ROUND(+'Emergency Room'!J168,0)</f>
        <v>1659867</v>
      </c>
      <c r="H73" s="6">
        <f>ROUND(+'Emergency Room'!F168,0)</f>
        <v>68337</v>
      </c>
      <c r="I73" s="7">
        <f t="shared" si="1"/>
        <v>24.29</v>
      </c>
      <c r="J73" s="7"/>
      <c r="K73" s="8">
        <f t="shared" si="2"/>
        <v>0.81540000000000001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Room'!J69,0)</f>
        <v>1158768</v>
      </c>
      <c r="E74" s="6">
        <f>ROUND(+'Emergency Room'!F69,0)</f>
        <v>71543</v>
      </c>
      <c r="F74" s="7">
        <f t="shared" si="0"/>
        <v>16.2</v>
      </c>
      <c r="G74" s="6">
        <f>ROUND(+'Emergency Room'!J169,0)</f>
        <v>1222805</v>
      </c>
      <c r="H74" s="6">
        <f>ROUND(+'Emergency Room'!F169,0)</f>
        <v>73963</v>
      </c>
      <c r="I74" s="7">
        <f t="shared" si="1"/>
        <v>16.53</v>
      </c>
      <c r="J74" s="7"/>
      <c r="K74" s="8">
        <f t="shared" si="2"/>
        <v>2.0400000000000001E-2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Room'!J70,0)</f>
        <v>1100319</v>
      </c>
      <c r="E75" s="6">
        <f>ROUND(+'Emergency Room'!F70,0)</f>
        <v>54074</v>
      </c>
      <c r="F75" s="7">
        <f t="shared" ref="F75:F107" si="3">IF(D75=0,"",IF(E75=0,"",ROUND(D75/E75,2)))</f>
        <v>20.350000000000001</v>
      </c>
      <c r="G75" s="6">
        <f>ROUND(+'Emergency Room'!J170,0)</f>
        <v>1125546</v>
      </c>
      <c r="H75" s="6">
        <f>ROUND(+'Emergency Room'!F170,0)</f>
        <v>52475</v>
      </c>
      <c r="I75" s="7">
        <f t="shared" ref="I75:I107" si="4">IF(G75=0,"",IF(H75=0,"",ROUND(G75/H75,2)))</f>
        <v>21.45</v>
      </c>
      <c r="J75" s="7"/>
      <c r="K75" s="8">
        <f t="shared" ref="K75:K107" si="5">IF(D75=0,"",IF(E75=0,"",IF(G75=0,"",IF(H75=0,"",ROUND(I75/F75-1,4)))))</f>
        <v>5.4100000000000002E-2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Room'!J71,0)</f>
        <v>38293</v>
      </c>
      <c r="E76" s="6">
        <f>ROUND(+'Emergency Room'!F71,0)</f>
        <v>4299</v>
      </c>
      <c r="F76" s="7">
        <f t="shared" si="3"/>
        <v>8.91</v>
      </c>
      <c r="G76" s="6">
        <f>ROUND(+'Emergency Room'!J171,0)</f>
        <v>39227</v>
      </c>
      <c r="H76" s="6">
        <f>ROUND(+'Emergency Room'!F171,0)</f>
        <v>4462</v>
      </c>
      <c r="I76" s="7">
        <f t="shared" si="4"/>
        <v>8.7899999999999991</v>
      </c>
      <c r="J76" s="7"/>
      <c r="K76" s="8">
        <f t="shared" si="5"/>
        <v>-1.35E-2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Room'!J72,0)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Room'!J172,0)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Room'!J73,0)</f>
        <v>212347</v>
      </c>
      <c r="E78" s="6">
        <f>ROUND(+'Emergency Room'!F73,0)</f>
        <v>26513</v>
      </c>
      <c r="F78" s="7">
        <f t="shared" si="3"/>
        <v>8.01</v>
      </c>
      <c r="G78" s="6">
        <f>ROUND(+'Emergency Room'!J173,0)</f>
        <v>279921</v>
      </c>
      <c r="H78" s="6">
        <f>ROUND(+'Emergency Room'!F173,0)</f>
        <v>30716</v>
      </c>
      <c r="I78" s="7">
        <f t="shared" si="4"/>
        <v>9.11</v>
      </c>
      <c r="J78" s="7"/>
      <c r="K78" s="8">
        <f t="shared" si="5"/>
        <v>0.13730000000000001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Room'!J74,0)</f>
        <v>1657450</v>
      </c>
      <c r="E79" s="6">
        <f>ROUND(+'Emergency Room'!F74,0)</f>
        <v>109784</v>
      </c>
      <c r="F79" s="7">
        <f t="shared" si="3"/>
        <v>15.1</v>
      </c>
      <c r="G79" s="6">
        <f>ROUND(+'Emergency Room'!J174,0)</f>
        <v>1651500</v>
      </c>
      <c r="H79" s="6">
        <f>ROUND(+'Emergency Room'!F174,0)</f>
        <v>106427</v>
      </c>
      <c r="I79" s="7">
        <f t="shared" si="4"/>
        <v>15.52</v>
      </c>
      <c r="J79" s="7"/>
      <c r="K79" s="8">
        <f t="shared" si="5"/>
        <v>2.7799999999999998E-2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Room'!J75,0)</f>
        <v>104875</v>
      </c>
      <c r="E80" s="6">
        <f>ROUND(+'Emergency Room'!F75,0)</f>
        <v>10321</v>
      </c>
      <c r="F80" s="7">
        <f t="shared" si="3"/>
        <v>10.16</v>
      </c>
      <c r="G80" s="6">
        <f>ROUND(+'Emergency Room'!J175,0)</f>
        <v>106287</v>
      </c>
      <c r="H80" s="6">
        <f>ROUND(+'Emergency Room'!F175,0)</f>
        <v>9624</v>
      </c>
      <c r="I80" s="7">
        <f t="shared" si="4"/>
        <v>11.04</v>
      </c>
      <c r="J80" s="7"/>
      <c r="K80" s="8">
        <f t="shared" si="5"/>
        <v>8.6599999999999996E-2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Room'!J76,0)</f>
        <v>71046</v>
      </c>
      <c r="E81" s="6">
        <f>ROUND(+'Emergency Room'!F76,0)</f>
        <v>4646</v>
      </c>
      <c r="F81" s="7">
        <f t="shared" si="3"/>
        <v>15.29</v>
      </c>
      <c r="G81" s="6">
        <f>ROUND(+'Emergency Room'!J176,0)</f>
        <v>70905</v>
      </c>
      <c r="H81" s="6">
        <f>ROUND(+'Emergency Room'!F176,0)</f>
        <v>4641</v>
      </c>
      <c r="I81" s="7">
        <f t="shared" si="4"/>
        <v>15.28</v>
      </c>
      <c r="J81" s="7"/>
      <c r="K81" s="8">
        <f t="shared" si="5"/>
        <v>-6.9999999999999999E-4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Room'!J77,0)</f>
        <v>544256</v>
      </c>
      <c r="E82" s="6">
        <f>ROUND(+'Emergency Room'!F77,0)</f>
        <v>32695</v>
      </c>
      <c r="F82" s="7">
        <f t="shared" si="3"/>
        <v>16.649999999999999</v>
      </c>
      <c r="G82" s="6">
        <f>ROUND(+'Emergency Room'!J177,0)</f>
        <v>537296</v>
      </c>
      <c r="H82" s="6">
        <f>ROUND(+'Emergency Room'!F177,0)</f>
        <v>33421</v>
      </c>
      <c r="I82" s="7">
        <f t="shared" si="4"/>
        <v>16.079999999999998</v>
      </c>
      <c r="J82" s="7"/>
      <c r="K82" s="8">
        <f t="shared" si="5"/>
        <v>-3.4200000000000001E-2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Room'!J78,0)</f>
        <v>1495023</v>
      </c>
      <c r="E83" s="6">
        <f>ROUND(+'Emergency Room'!F78,0)</f>
        <v>64297</v>
      </c>
      <c r="F83" s="7">
        <f t="shared" si="3"/>
        <v>23.25</v>
      </c>
      <c r="G83" s="6">
        <f>ROUND(+'Emergency Room'!J178,0)</f>
        <v>1614615</v>
      </c>
      <c r="H83" s="6">
        <f>ROUND(+'Emergency Room'!F178,0)</f>
        <v>65590</v>
      </c>
      <c r="I83" s="7">
        <f t="shared" si="4"/>
        <v>24.62</v>
      </c>
      <c r="J83" s="7"/>
      <c r="K83" s="8">
        <f t="shared" si="5"/>
        <v>5.8900000000000001E-2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Room'!J79,0)</f>
        <v>573218</v>
      </c>
      <c r="E84" s="6">
        <f>ROUND(+'Emergency Room'!F79,0)</f>
        <v>41297</v>
      </c>
      <c r="F84" s="7">
        <f t="shared" si="3"/>
        <v>13.88</v>
      </c>
      <c r="G84" s="6">
        <f>ROUND(+'Emergency Room'!J179,0)</f>
        <v>587090</v>
      </c>
      <c r="H84" s="6">
        <f>ROUND(+'Emergency Room'!F179,0)</f>
        <v>39592</v>
      </c>
      <c r="I84" s="7">
        <f t="shared" si="4"/>
        <v>14.83</v>
      </c>
      <c r="J84" s="7"/>
      <c r="K84" s="8">
        <f t="shared" si="5"/>
        <v>6.8400000000000002E-2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Room'!J80,0)</f>
        <v>592614</v>
      </c>
      <c r="E85" s="6">
        <f>ROUND(+'Emergency Room'!F80,0)</f>
        <v>43345</v>
      </c>
      <c r="F85" s="7">
        <f t="shared" si="3"/>
        <v>13.67</v>
      </c>
      <c r="G85" s="6">
        <f>ROUND(+'Emergency Room'!J180,0)</f>
        <v>731492</v>
      </c>
      <c r="H85" s="6">
        <f>ROUND(+'Emergency Room'!F180,0)</f>
        <v>51180</v>
      </c>
      <c r="I85" s="7">
        <f t="shared" si="4"/>
        <v>14.29</v>
      </c>
      <c r="J85" s="7"/>
      <c r="K85" s="8">
        <f t="shared" si="5"/>
        <v>4.5400000000000003E-2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Room'!J81,0)</f>
        <v>79966</v>
      </c>
      <c r="E86" s="6">
        <f>ROUND(+'Emergency Room'!F81,0)</f>
        <v>5617</v>
      </c>
      <c r="F86" s="7">
        <f t="shared" si="3"/>
        <v>14.24</v>
      </c>
      <c r="G86" s="6">
        <f>ROUND(+'Emergency Room'!J181,0)</f>
        <v>191240</v>
      </c>
      <c r="H86" s="6">
        <f>ROUND(+'Emergency Room'!F181,0)</f>
        <v>8517</v>
      </c>
      <c r="I86" s="7">
        <f t="shared" si="4"/>
        <v>22.45</v>
      </c>
      <c r="J86" s="7"/>
      <c r="K86" s="8">
        <f t="shared" si="5"/>
        <v>0.57650000000000001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Room'!J82,0)</f>
        <v>539809</v>
      </c>
      <c r="E87" s="6">
        <f>ROUND(+'Emergency Room'!F82,0)</f>
        <v>30046</v>
      </c>
      <c r="F87" s="7">
        <f t="shared" si="3"/>
        <v>17.97</v>
      </c>
      <c r="G87" s="6">
        <f>ROUND(+'Emergency Room'!J182,0)</f>
        <v>554129</v>
      </c>
      <c r="H87" s="6">
        <f>ROUND(+'Emergency Room'!F182,0)</f>
        <v>29668</v>
      </c>
      <c r="I87" s="7">
        <f t="shared" si="4"/>
        <v>18.68</v>
      </c>
      <c r="J87" s="7"/>
      <c r="K87" s="8">
        <f t="shared" si="5"/>
        <v>3.95E-2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Room'!J83,0)</f>
        <v>93276</v>
      </c>
      <c r="E88" s="6">
        <f>ROUND(+'Emergency Room'!F83,0)</f>
        <v>8190</v>
      </c>
      <c r="F88" s="7">
        <f t="shared" si="3"/>
        <v>11.39</v>
      </c>
      <c r="G88" s="6">
        <f>ROUND(+'Emergency Room'!J183,0)</f>
        <v>107099</v>
      </c>
      <c r="H88" s="6">
        <f>ROUND(+'Emergency Room'!F183,0)</f>
        <v>8546</v>
      </c>
      <c r="I88" s="7">
        <f t="shared" si="4"/>
        <v>12.53</v>
      </c>
      <c r="J88" s="7"/>
      <c r="K88" s="8">
        <f t="shared" si="5"/>
        <v>0.10009999999999999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Room'!J84,0)</f>
        <v>44042</v>
      </c>
      <c r="E89" s="6">
        <f>ROUND(+'Emergency Room'!F84,0)</f>
        <v>3897</v>
      </c>
      <c r="F89" s="7">
        <f t="shared" si="3"/>
        <v>11.3</v>
      </c>
      <c r="G89" s="6">
        <f>ROUND(+'Emergency Room'!J184,0)</f>
        <v>56076</v>
      </c>
      <c r="H89" s="6">
        <f>ROUND(+'Emergency Room'!F184,0)</f>
        <v>4008</v>
      </c>
      <c r="I89" s="7">
        <f t="shared" si="4"/>
        <v>13.99</v>
      </c>
      <c r="J89" s="7"/>
      <c r="K89" s="8">
        <f t="shared" si="5"/>
        <v>0.23810000000000001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Room'!J85,0)</f>
        <v>63876</v>
      </c>
      <c r="E90" s="6">
        <f>ROUND(+'Emergency Room'!F85,0)</f>
        <v>0</v>
      </c>
      <c r="F90" s="7" t="str">
        <f t="shared" si="3"/>
        <v/>
      </c>
      <c r="G90" s="6">
        <f>ROUND(+'Emergency Room'!J185,0)</f>
        <v>44008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Room'!J86,0)</f>
        <v>109360</v>
      </c>
      <c r="E91" s="6">
        <f>ROUND(+'Emergency Room'!F86,0)</f>
        <v>17193</v>
      </c>
      <c r="F91" s="7">
        <f t="shared" si="3"/>
        <v>6.36</v>
      </c>
      <c r="G91" s="6">
        <f>ROUND(+'Emergency Room'!J186,0)</f>
        <v>95691</v>
      </c>
      <c r="H91" s="6">
        <f>ROUND(+'Emergency Room'!F186,0)</f>
        <v>16985</v>
      </c>
      <c r="I91" s="7">
        <f t="shared" si="4"/>
        <v>5.63</v>
      </c>
      <c r="J91" s="7"/>
      <c r="K91" s="8">
        <f t="shared" si="5"/>
        <v>-0.1148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Room'!J87,0)</f>
        <v>236555</v>
      </c>
      <c r="E92" s="6">
        <f>ROUND(+'Emergency Room'!F87,0)</f>
        <v>18156</v>
      </c>
      <c r="F92" s="7">
        <f t="shared" si="3"/>
        <v>13.03</v>
      </c>
      <c r="G92" s="6">
        <f>ROUND(+'Emergency Room'!J187,0)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Room'!J88,0)</f>
        <v>69879</v>
      </c>
      <c r="E93" s="6">
        <f>ROUND(+'Emergency Room'!F88,0)</f>
        <v>20758</v>
      </c>
      <c r="F93" s="7">
        <f t="shared" si="3"/>
        <v>3.37</v>
      </c>
      <c r="G93" s="6">
        <f>ROUND(+'Emergency Room'!J188,0)</f>
        <v>63326</v>
      </c>
      <c r="H93" s="6">
        <f>ROUND(+'Emergency Room'!F188,0)</f>
        <v>19162</v>
      </c>
      <c r="I93" s="7">
        <f t="shared" si="4"/>
        <v>3.3</v>
      </c>
      <c r="J93" s="7"/>
      <c r="K93" s="8">
        <f t="shared" si="5"/>
        <v>-2.0799999999999999E-2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Room'!J89,0)</f>
        <v>1248164</v>
      </c>
      <c r="E94" s="6">
        <f>ROUND(+'Emergency Room'!F89,0)</f>
        <v>47584</v>
      </c>
      <c r="F94" s="7">
        <f t="shared" si="3"/>
        <v>26.23</v>
      </c>
      <c r="G94" s="6">
        <f>ROUND(+'Emergency Room'!J189,0)</f>
        <v>1282442</v>
      </c>
      <c r="H94" s="6">
        <f>ROUND(+'Emergency Room'!F189,0)</f>
        <v>47345</v>
      </c>
      <c r="I94" s="7">
        <f t="shared" si="4"/>
        <v>27.09</v>
      </c>
      <c r="J94" s="7"/>
      <c r="K94" s="8">
        <f t="shared" si="5"/>
        <v>3.2800000000000003E-2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Room'!J90,0)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Room'!J190,0)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Room'!J91,0)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Room'!J191,0)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Room'!J92,0)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Room'!J192,0)</f>
        <v>184729</v>
      </c>
      <c r="H97" s="6">
        <f>ROUND(+'Emergency Room'!F192,0)</f>
        <v>19448</v>
      </c>
      <c r="I97" s="7">
        <f t="shared" si="4"/>
        <v>9.5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Room'!J93,0)</f>
        <v>108341</v>
      </c>
      <c r="E98" s="6">
        <f>ROUND(+'Emergency Room'!F93,0)</f>
        <v>12041</v>
      </c>
      <c r="F98" s="7">
        <f t="shared" si="3"/>
        <v>9</v>
      </c>
      <c r="G98" s="6">
        <f>ROUND(+'Emergency Room'!J193,0)</f>
        <v>128861</v>
      </c>
      <c r="H98" s="6">
        <f>ROUND(+'Emergency Room'!F193,0)</f>
        <v>12204</v>
      </c>
      <c r="I98" s="7">
        <f t="shared" si="4"/>
        <v>10.56</v>
      </c>
      <c r="J98" s="7"/>
      <c r="K98" s="8">
        <f t="shared" si="5"/>
        <v>0.17330000000000001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Room'!J94,0)</f>
        <v>408012</v>
      </c>
      <c r="E99" s="6">
        <f>ROUND(+'Emergency Room'!F94,0)</f>
        <v>29727</v>
      </c>
      <c r="F99" s="7">
        <f t="shared" si="3"/>
        <v>13.73</v>
      </c>
      <c r="G99" s="6">
        <f>ROUND(+'Emergency Room'!J194,0)</f>
        <v>409740</v>
      </c>
      <c r="H99" s="6">
        <f>ROUND(+'Emergency Room'!F194,0)</f>
        <v>29644</v>
      </c>
      <c r="I99" s="7">
        <f t="shared" si="4"/>
        <v>13.82</v>
      </c>
      <c r="J99" s="7"/>
      <c r="K99" s="8">
        <f t="shared" si="5"/>
        <v>6.6E-3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Room'!J95,0)</f>
        <v>889300</v>
      </c>
      <c r="E100" s="6">
        <f>ROUND(+'Emergency Room'!F95,0)</f>
        <v>50058</v>
      </c>
      <c r="F100" s="7">
        <f t="shared" si="3"/>
        <v>17.77</v>
      </c>
      <c r="G100" s="6">
        <f>ROUND(+'Emergency Room'!J195,0)</f>
        <v>895876</v>
      </c>
      <c r="H100" s="6">
        <f>ROUND(+'Emergency Room'!F195,0)</f>
        <v>50342</v>
      </c>
      <c r="I100" s="7">
        <f t="shared" si="4"/>
        <v>17.8</v>
      </c>
      <c r="J100" s="7"/>
      <c r="K100" s="8">
        <f t="shared" si="5"/>
        <v>1.6999999999999999E-3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Room'!J96,0)</f>
        <v>635379</v>
      </c>
      <c r="E101" s="6">
        <f>ROUND(+'Emergency Room'!F96,0)</f>
        <v>22143</v>
      </c>
      <c r="F101" s="7">
        <f t="shared" si="3"/>
        <v>28.69</v>
      </c>
      <c r="G101" s="6">
        <f>ROUND(+'Emergency Room'!J196,0)</f>
        <v>646891</v>
      </c>
      <c r="H101" s="6">
        <f>ROUND(+'Emergency Room'!F196,0)</f>
        <v>22398</v>
      </c>
      <c r="I101" s="7">
        <f t="shared" si="4"/>
        <v>28.88</v>
      </c>
      <c r="J101" s="7"/>
      <c r="K101" s="8">
        <f t="shared" si="5"/>
        <v>6.6E-3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Room'!J97,0)</f>
        <v>137877</v>
      </c>
      <c r="E102" s="6">
        <f>ROUND(+'Emergency Room'!F97,0)</f>
        <v>20972</v>
      </c>
      <c r="F102" s="7">
        <f t="shared" si="3"/>
        <v>6.57</v>
      </c>
      <c r="G102" s="6">
        <f>ROUND(+'Emergency Room'!J197,0)</f>
        <v>515759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Room'!J98,0)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Room'!J198,0)</f>
        <v>69455</v>
      </c>
      <c r="H103" s="6">
        <f>ROUND(+'Emergency Room'!F198,0)</f>
        <v>1556</v>
      </c>
      <c r="I103" s="7">
        <f t="shared" si="4"/>
        <v>44.64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Room'!J99,0)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Room'!J199,0)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Room'!J100,0)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Room'!J200,0)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Room'!J101,0)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Room'!J201,0)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Room'!J102,0)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Room'!J202,0)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10" sqref="H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26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42</v>
      </c>
      <c r="F8" s="1" t="s">
        <v>2</v>
      </c>
      <c r="G8" s="1" t="s">
        <v>42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43</v>
      </c>
      <c r="E9" s="1" t="s">
        <v>4</v>
      </c>
      <c r="F9" s="1" t="s">
        <v>4</v>
      </c>
      <c r="G9" s="1" t="s">
        <v>43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Room'!K5:L5),0)</f>
        <v>383552</v>
      </c>
      <c r="E10" s="6">
        <f>ROUND(+'Emergency Room'!F5,0)</f>
        <v>58721</v>
      </c>
      <c r="F10" s="7">
        <f>IF(D10=0,"",IF(E10=0,"",ROUND(D10/E10,2)))</f>
        <v>6.53</v>
      </c>
      <c r="G10" s="6">
        <f>ROUND(SUM('Emergency Room'!K105:L105),0)</f>
        <v>343994</v>
      </c>
      <c r="H10" s="6">
        <f>ROUND(+'Emergency Room'!F105,0)</f>
        <v>57842</v>
      </c>
      <c r="I10" s="7">
        <f>IF(G10=0,"",IF(H10=0,"",ROUND(G10/H10,2)))</f>
        <v>5.95</v>
      </c>
      <c r="J10" s="7"/>
      <c r="K10" s="8">
        <f>IF(D10=0,"",IF(E10=0,"",IF(G10=0,"",IF(H10=0,"",ROUND(I10/F10-1,4)))))</f>
        <v>-8.8800000000000004E-2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Room'!K6:L6),0)</f>
        <v>126707</v>
      </c>
      <c r="E11" s="6">
        <f>ROUND(+'Emergency Room'!F6,0)</f>
        <v>18974</v>
      </c>
      <c r="F11" s="7">
        <f t="shared" ref="F11:F74" si="0">IF(D11=0,"",IF(E11=0,"",ROUND(D11/E11,2)))</f>
        <v>6.68</v>
      </c>
      <c r="G11" s="6">
        <f>ROUND(SUM('Emergency Room'!K106:L106),0)</f>
        <v>139457</v>
      </c>
      <c r="H11" s="6">
        <f>ROUND(+'Emergency Room'!F106,0)</f>
        <v>18557</v>
      </c>
      <c r="I11" s="7">
        <f t="shared" ref="I11:I74" si="1">IF(G11=0,"",IF(H11=0,"",ROUND(G11/H11,2)))</f>
        <v>7.52</v>
      </c>
      <c r="J11" s="7"/>
      <c r="K11" s="8">
        <f t="shared" ref="K11:K74" si="2">IF(D11=0,"",IF(E11=0,"",IF(G11=0,"",IF(H11=0,"",ROUND(I11/F11-1,4)))))</f>
        <v>0.12570000000000001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Room'!K7:L7),0)</f>
        <v>23258</v>
      </c>
      <c r="E12" s="6">
        <f>ROUND(+'Emergency Room'!F7,0)</f>
        <v>4296</v>
      </c>
      <c r="F12" s="7">
        <f t="shared" si="0"/>
        <v>5.41</v>
      </c>
      <c r="G12" s="6">
        <f>ROUND(SUM('Emergency Room'!K107:L107),0)</f>
        <v>24792</v>
      </c>
      <c r="H12" s="6">
        <f>ROUND(+'Emergency Room'!F107,0)</f>
        <v>4172</v>
      </c>
      <c r="I12" s="7">
        <f t="shared" si="1"/>
        <v>5.94</v>
      </c>
      <c r="J12" s="7"/>
      <c r="K12" s="8">
        <f t="shared" si="2"/>
        <v>9.8000000000000004E-2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Room'!K8:L8),0)</f>
        <v>315291</v>
      </c>
      <c r="E13" s="6">
        <f>ROUND(+'Emergency Room'!F8,0)</f>
        <v>23095</v>
      </c>
      <c r="F13" s="7">
        <f t="shared" si="0"/>
        <v>13.65</v>
      </c>
      <c r="G13" s="6">
        <f>ROUND(SUM('Emergency Room'!K108:L108),0)</f>
        <v>206315</v>
      </c>
      <c r="H13" s="6">
        <f>ROUND(+'Emergency Room'!F108,0)</f>
        <v>23010</v>
      </c>
      <c r="I13" s="7">
        <f t="shared" si="1"/>
        <v>8.9700000000000006</v>
      </c>
      <c r="J13" s="7"/>
      <c r="K13" s="8">
        <f t="shared" si="2"/>
        <v>-0.34289999999999998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Room'!K9:L9),0)</f>
        <v>500880</v>
      </c>
      <c r="E14" s="6">
        <f>ROUND(+'Emergency Room'!F9,0)</f>
        <v>32810</v>
      </c>
      <c r="F14" s="7">
        <f t="shared" si="0"/>
        <v>15.27</v>
      </c>
      <c r="G14" s="6">
        <f>ROUND(SUM('Emergency Room'!K109:L109),0)</f>
        <v>456429</v>
      </c>
      <c r="H14" s="6">
        <f>ROUND(+'Emergency Room'!F109,0)</f>
        <v>34825</v>
      </c>
      <c r="I14" s="7">
        <f t="shared" si="1"/>
        <v>13.11</v>
      </c>
      <c r="J14" s="7"/>
      <c r="K14" s="8">
        <f t="shared" si="2"/>
        <v>-0.14149999999999999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Room'!K10:L10),0)</f>
        <v>0</v>
      </c>
      <c r="E15" s="6">
        <f>ROUND(+'Emergency Room'!F10,0)</f>
        <v>35018</v>
      </c>
      <c r="F15" s="7" t="str">
        <f t="shared" si="0"/>
        <v/>
      </c>
      <c r="G15" s="6">
        <f>ROUND(SUM('Emergency Room'!K110:L110),0)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Room'!K11:L11),0)</f>
        <v>22568</v>
      </c>
      <c r="E16" s="6">
        <f>ROUND(+'Emergency Room'!F11,0)</f>
        <v>6105</v>
      </c>
      <c r="F16" s="7">
        <f t="shared" si="0"/>
        <v>3.7</v>
      </c>
      <c r="G16" s="6">
        <f>ROUND(SUM('Emergency Room'!K111:L111),0)</f>
        <v>29395</v>
      </c>
      <c r="H16" s="6">
        <f>ROUND(+'Emergency Room'!F111,0)</f>
        <v>6078</v>
      </c>
      <c r="I16" s="7">
        <f t="shared" si="1"/>
        <v>4.84</v>
      </c>
      <c r="J16" s="7"/>
      <c r="K16" s="8">
        <f t="shared" si="2"/>
        <v>0.30809999999999998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Room'!K12:L12),0)</f>
        <v>46997</v>
      </c>
      <c r="E17" s="6">
        <f>ROUND(+'Emergency Room'!F12,0)</f>
        <v>23082</v>
      </c>
      <c r="F17" s="7">
        <f t="shared" si="0"/>
        <v>2.04</v>
      </c>
      <c r="G17" s="6">
        <f>ROUND(SUM('Emergency Room'!K112:L112),0)</f>
        <v>13357</v>
      </c>
      <c r="H17" s="6">
        <f>ROUND(+'Emergency Room'!F112,0)</f>
        <v>21925</v>
      </c>
      <c r="I17" s="7">
        <f t="shared" si="1"/>
        <v>0.61</v>
      </c>
      <c r="J17" s="7"/>
      <c r="K17" s="8">
        <f t="shared" si="2"/>
        <v>-0.70099999999999996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Room'!K13:L13),0)</f>
        <v>12501</v>
      </c>
      <c r="E18" s="6">
        <f>ROUND(+'Emergency Room'!F13,0)</f>
        <v>6861</v>
      </c>
      <c r="F18" s="7">
        <f t="shared" si="0"/>
        <v>1.82</v>
      </c>
      <c r="G18" s="6">
        <f>ROUND(SUM('Emergency Room'!K113:L113),0)</f>
        <v>13427</v>
      </c>
      <c r="H18" s="6">
        <f>ROUND(+'Emergency Room'!F113,0)</f>
        <v>6925</v>
      </c>
      <c r="I18" s="7">
        <f t="shared" si="1"/>
        <v>1.94</v>
      </c>
      <c r="J18" s="7"/>
      <c r="K18" s="8">
        <f t="shared" si="2"/>
        <v>6.59E-2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Room'!K14:L14),0)</f>
        <v>505001</v>
      </c>
      <c r="E19" s="6">
        <f>ROUND(+'Emergency Room'!F14,0)</f>
        <v>50717</v>
      </c>
      <c r="F19" s="7">
        <f t="shared" si="0"/>
        <v>9.9600000000000009</v>
      </c>
      <c r="G19" s="6">
        <f>ROUND(SUM('Emergency Room'!K114:L114),0)</f>
        <v>449804</v>
      </c>
      <c r="H19" s="6">
        <f>ROUND(+'Emergency Room'!F114,0)</f>
        <v>50073</v>
      </c>
      <c r="I19" s="7">
        <f t="shared" si="1"/>
        <v>8.98</v>
      </c>
      <c r="J19" s="7"/>
      <c r="K19" s="8">
        <f t="shared" si="2"/>
        <v>-9.8400000000000001E-2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Room'!K15:L15),0)</f>
        <v>18238</v>
      </c>
      <c r="E20" s="6">
        <f>ROUND(+'Emergency Room'!F15,0)</f>
        <v>62432</v>
      </c>
      <c r="F20" s="7">
        <f t="shared" si="0"/>
        <v>0.28999999999999998</v>
      </c>
      <c r="G20" s="6">
        <f>ROUND(SUM('Emergency Room'!K115:L115),0)</f>
        <v>363130</v>
      </c>
      <c r="H20" s="6">
        <f>ROUND(+'Emergency Room'!F115,0)</f>
        <v>66285</v>
      </c>
      <c r="I20" s="7">
        <f t="shared" si="1"/>
        <v>5.48</v>
      </c>
      <c r="J20" s="7"/>
      <c r="K20" s="8">
        <f t="shared" si="2"/>
        <v>17.896599999999999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Room'!K16:L16),0)</f>
        <v>666882</v>
      </c>
      <c r="E21" s="6">
        <f>ROUND(+'Emergency Room'!F16,0)</f>
        <v>53513</v>
      </c>
      <c r="F21" s="7">
        <f t="shared" si="0"/>
        <v>12.46</v>
      </c>
      <c r="G21" s="6">
        <f>ROUND(SUM('Emergency Room'!K116:L116),0)</f>
        <v>678340</v>
      </c>
      <c r="H21" s="6">
        <f>ROUND(+'Emergency Room'!F116,0)</f>
        <v>50107</v>
      </c>
      <c r="I21" s="7">
        <f t="shared" si="1"/>
        <v>13.54</v>
      </c>
      <c r="J21" s="7"/>
      <c r="K21" s="8">
        <f t="shared" si="2"/>
        <v>8.6699999999999999E-2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Room'!K17:L17),0)</f>
        <v>41982</v>
      </c>
      <c r="E22" s="6">
        <f>ROUND(+'Emergency Room'!F17,0)</f>
        <v>13574</v>
      </c>
      <c r="F22" s="7">
        <f t="shared" si="0"/>
        <v>3.09</v>
      </c>
      <c r="G22" s="6">
        <f>ROUND(SUM('Emergency Room'!K117:L117),0)</f>
        <v>9512</v>
      </c>
      <c r="H22" s="6">
        <f>ROUND(+'Emergency Room'!F117,0)</f>
        <v>13461</v>
      </c>
      <c r="I22" s="7">
        <f t="shared" si="1"/>
        <v>0.71</v>
      </c>
      <c r="J22" s="7"/>
      <c r="K22" s="8">
        <f t="shared" si="2"/>
        <v>-0.7702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Room'!K18:L18),0)</f>
        <v>26710</v>
      </c>
      <c r="E23" s="6">
        <f>ROUND(+'Emergency Room'!F18,0)</f>
        <v>31991</v>
      </c>
      <c r="F23" s="7">
        <f t="shared" si="0"/>
        <v>0.83</v>
      </c>
      <c r="G23" s="6">
        <f>ROUND(SUM('Emergency Room'!K118:L118),0)</f>
        <v>22633</v>
      </c>
      <c r="H23" s="6">
        <f>ROUND(+'Emergency Room'!F118,0)</f>
        <v>30705</v>
      </c>
      <c r="I23" s="7">
        <f t="shared" si="1"/>
        <v>0.74</v>
      </c>
      <c r="J23" s="7"/>
      <c r="K23" s="8">
        <f t="shared" si="2"/>
        <v>-0.1084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Room'!K19:L19),0)</f>
        <v>161207</v>
      </c>
      <c r="E24" s="6">
        <f>ROUND(+'Emergency Room'!F19,0)</f>
        <v>25531</v>
      </c>
      <c r="F24" s="7">
        <f t="shared" si="0"/>
        <v>6.31</v>
      </c>
      <c r="G24" s="6">
        <f>ROUND(SUM('Emergency Room'!K119:L119),0)</f>
        <v>311011</v>
      </c>
      <c r="H24" s="6">
        <f>ROUND(+'Emergency Room'!F119,0)</f>
        <v>26533</v>
      </c>
      <c r="I24" s="7">
        <f t="shared" si="1"/>
        <v>11.72</v>
      </c>
      <c r="J24" s="7"/>
      <c r="K24" s="8">
        <f t="shared" si="2"/>
        <v>0.85740000000000005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Room'!K20:L20),0)</f>
        <v>296595</v>
      </c>
      <c r="E25" s="6">
        <f>ROUND(+'Emergency Room'!F20,0)</f>
        <v>34442</v>
      </c>
      <c r="F25" s="7">
        <f t="shared" si="0"/>
        <v>8.61</v>
      </c>
      <c r="G25" s="6">
        <f>ROUND(SUM('Emergency Room'!K120:L120),0)</f>
        <v>339404</v>
      </c>
      <c r="H25" s="6">
        <f>ROUND(+'Emergency Room'!F120,0)</f>
        <v>30236</v>
      </c>
      <c r="I25" s="7">
        <f t="shared" si="1"/>
        <v>11.23</v>
      </c>
      <c r="J25" s="7"/>
      <c r="K25" s="8">
        <f t="shared" si="2"/>
        <v>0.30430000000000001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ROUND(SUM('Emergency Room'!K21:L21),0)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Room'!K121:L121),0)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ROUND(SUM('Emergency Room'!K22:L22),0)</f>
        <v>392</v>
      </c>
      <c r="E27" s="6">
        <f>ROUND(+'Emergency Room'!F22,0)</f>
        <v>4038</v>
      </c>
      <c r="F27" s="7">
        <f t="shared" si="0"/>
        <v>0.1</v>
      </c>
      <c r="G27" s="6">
        <f>ROUND(SUM('Emergency Room'!K122:L122),0)</f>
        <v>2901</v>
      </c>
      <c r="H27" s="6">
        <f>ROUND(+'Emergency Room'!F122,0)</f>
        <v>4278</v>
      </c>
      <c r="I27" s="7">
        <f t="shared" si="1"/>
        <v>0.68</v>
      </c>
      <c r="J27" s="7"/>
      <c r="K27" s="8">
        <f t="shared" si="2"/>
        <v>5.8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ROUND(SUM('Emergency Room'!K23:L23),0)</f>
        <v>7907</v>
      </c>
      <c r="E28" s="6">
        <f>ROUND(+'Emergency Room'!F23,0)</f>
        <v>8242</v>
      </c>
      <c r="F28" s="7">
        <f t="shared" si="0"/>
        <v>0.96</v>
      </c>
      <c r="G28" s="6">
        <f>ROUND(SUM('Emergency Room'!K123:L123),0)</f>
        <v>15222</v>
      </c>
      <c r="H28" s="6">
        <f>ROUND(+'Emergency Room'!F123,0)</f>
        <v>8004</v>
      </c>
      <c r="I28" s="7">
        <f t="shared" si="1"/>
        <v>1.9</v>
      </c>
      <c r="J28" s="7"/>
      <c r="K28" s="8">
        <f t="shared" si="2"/>
        <v>0.97919999999999996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ROUND(SUM('Emergency Room'!K24:L24),0)</f>
        <v>31911</v>
      </c>
      <c r="E29" s="6">
        <f>ROUND(+'Emergency Room'!F24,0)</f>
        <v>19915</v>
      </c>
      <c r="F29" s="7">
        <f t="shared" si="0"/>
        <v>1.6</v>
      </c>
      <c r="G29" s="6">
        <f>ROUND(SUM('Emergency Room'!K124:L124),0)</f>
        <v>152894</v>
      </c>
      <c r="H29" s="6">
        <f>ROUND(+'Emergency Room'!F124,0)</f>
        <v>19217</v>
      </c>
      <c r="I29" s="7">
        <f t="shared" si="1"/>
        <v>7.96</v>
      </c>
      <c r="J29" s="7"/>
      <c r="K29" s="8">
        <f t="shared" si="2"/>
        <v>3.9750000000000001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ROUND(SUM('Emergency Room'!K25:L25),0)</f>
        <v>0</v>
      </c>
      <c r="E30" s="6">
        <f>ROUND(+'Emergency Room'!F25,0)</f>
        <v>0</v>
      </c>
      <c r="F30" s="7" t="str">
        <f t="shared" si="0"/>
        <v/>
      </c>
      <c r="G30" s="6">
        <f>ROUND(SUM('Emergency Room'!K125:L125),0)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ROUND(SUM('Emergency Room'!K26:L26),0)</f>
        <v>16259</v>
      </c>
      <c r="E31" s="6">
        <f>ROUND(+'Emergency Room'!F26,0)</f>
        <v>3576</v>
      </c>
      <c r="F31" s="7">
        <f t="shared" si="0"/>
        <v>4.55</v>
      </c>
      <c r="G31" s="6">
        <f>ROUND(SUM('Emergency Room'!K126:L126),0)</f>
        <v>15173</v>
      </c>
      <c r="H31" s="6">
        <f>ROUND(+'Emergency Room'!F126,0)</f>
        <v>3320</v>
      </c>
      <c r="I31" s="7">
        <f t="shared" si="1"/>
        <v>4.57</v>
      </c>
      <c r="J31" s="7"/>
      <c r="K31" s="8">
        <f t="shared" si="2"/>
        <v>4.4000000000000003E-3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ROUND(SUM('Emergency Room'!K27:L27),0)</f>
        <v>730610</v>
      </c>
      <c r="E32" s="6">
        <f>ROUND(+'Emergency Room'!F27,0)</f>
        <v>75928</v>
      </c>
      <c r="F32" s="7">
        <f t="shared" si="0"/>
        <v>9.6199999999999992</v>
      </c>
      <c r="G32" s="6">
        <f>ROUND(SUM('Emergency Room'!K127:L127),0)</f>
        <v>699390</v>
      </c>
      <c r="H32" s="6">
        <f>ROUND(+'Emergency Room'!F127,0)</f>
        <v>70630</v>
      </c>
      <c r="I32" s="7">
        <f t="shared" si="1"/>
        <v>9.9</v>
      </c>
      <c r="J32" s="7"/>
      <c r="K32" s="8">
        <f t="shared" si="2"/>
        <v>2.9100000000000001E-2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ROUND(SUM('Emergency Room'!K28:L28),0)</f>
        <v>560566</v>
      </c>
      <c r="E33" s="6">
        <f>ROUND(+'Emergency Room'!F28,0)</f>
        <v>32614</v>
      </c>
      <c r="F33" s="7">
        <f t="shared" si="0"/>
        <v>17.190000000000001</v>
      </c>
      <c r="G33" s="6">
        <f>ROUND(SUM('Emergency Room'!K128:L128),0)</f>
        <v>566183</v>
      </c>
      <c r="H33" s="6">
        <f>ROUND(+'Emergency Room'!F128,0)</f>
        <v>30140</v>
      </c>
      <c r="I33" s="7">
        <f t="shared" si="1"/>
        <v>18.79</v>
      </c>
      <c r="J33" s="7"/>
      <c r="K33" s="8">
        <f t="shared" si="2"/>
        <v>9.3100000000000002E-2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ROUND(SUM('Emergency Room'!K29:L29),0)</f>
        <v>187</v>
      </c>
      <c r="E34" s="6">
        <f>ROUND(+'Emergency Room'!F29,0)</f>
        <v>15007</v>
      </c>
      <c r="F34" s="7">
        <f t="shared" si="0"/>
        <v>0.01</v>
      </c>
      <c r="G34" s="6">
        <f>ROUND(SUM('Emergency Room'!K129:L129),0)</f>
        <v>30239</v>
      </c>
      <c r="H34" s="6">
        <f>ROUND(+'Emergency Room'!F129,0)</f>
        <v>15433</v>
      </c>
      <c r="I34" s="7">
        <f t="shared" si="1"/>
        <v>1.96</v>
      </c>
      <c r="J34" s="7"/>
      <c r="K34" s="8">
        <f t="shared" si="2"/>
        <v>195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ROUND(SUM('Emergency Room'!K30:L30),0)</f>
        <v>0</v>
      </c>
      <c r="E35" s="6">
        <f>ROUND(+'Emergency Room'!F30,0)</f>
        <v>0</v>
      </c>
      <c r="F35" s="7" t="str">
        <f t="shared" si="0"/>
        <v/>
      </c>
      <c r="G35" s="6">
        <f>ROUND(SUM('Emergency Room'!K130:L130),0)</f>
        <v>350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ROUND(SUM('Emergency Room'!K31:L31),0)</f>
        <v>3588</v>
      </c>
      <c r="E36" s="6">
        <f>ROUND(+'Emergency Room'!F31,0)</f>
        <v>342</v>
      </c>
      <c r="F36" s="7">
        <f t="shared" si="0"/>
        <v>10.49</v>
      </c>
      <c r="G36" s="6">
        <f>ROUND(SUM('Emergency Room'!K131:L131),0)</f>
        <v>749</v>
      </c>
      <c r="H36" s="6">
        <f>ROUND(+'Emergency Room'!F131,0)</f>
        <v>333</v>
      </c>
      <c r="I36" s="7">
        <f t="shared" si="1"/>
        <v>2.25</v>
      </c>
      <c r="J36" s="7"/>
      <c r="K36" s="8">
        <f t="shared" si="2"/>
        <v>-0.78549999999999998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ROUND(SUM('Emergency Room'!K32:L32),0)</f>
        <v>417667</v>
      </c>
      <c r="E37" s="6">
        <f>ROUND(+'Emergency Room'!F32,0)</f>
        <v>68314</v>
      </c>
      <c r="F37" s="7">
        <f t="shared" si="0"/>
        <v>6.11</v>
      </c>
      <c r="G37" s="6">
        <f>ROUND(SUM('Emergency Room'!K132:L132),0)</f>
        <v>69092</v>
      </c>
      <c r="H37" s="6">
        <f>ROUND(+'Emergency Room'!F132,0)</f>
        <v>67400</v>
      </c>
      <c r="I37" s="7">
        <f t="shared" si="1"/>
        <v>1.03</v>
      </c>
      <c r="J37" s="7"/>
      <c r="K37" s="8">
        <f t="shared" si="2"/>
        <v>-0.83140000000000003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ROUND(SUM('Emergency Room'!K33:L33),0)</f>
        <v>240</v>
      </c>
      <c r="E38" s="6">
        <f>ROUND(+'Emergency Room'!F33,0)</f>
        <v>431</v>
      </c>
      <c r="F38" s="7">
        <f t="shared" si="0"/>
        <v>0.56000000000000005</v>
      </c>
      <c r="G38" s="6">
        <f>ROUND(SUM('Emergency Room'!K133:L133),0)</f>
        <v>680</v>
      </c>
      <c r="H38" s="6">
        <f>ROUND(+'Emergency Room'!F133,0)</f>
        <v>530</v>
      </c>
      <c r="I38" s="7">
        <f t="shared" si="1"/>
        <v>1.28</v>
      </c>
      <c r="J38" s="7"/>
      <c r="K38" s="8">
        <f t="shared" si="2"/>
        <v>1.2857000000000001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ROUND(SUM('Emergency Room'!K34:L34),0)</f>
        <v>183730</v>
      </c>
      <c r="E39" s="6">
        <f>ROUND(+'Emergency Room'!F34,0)</f>
        <v>92075</v>
      </c>
      <c r="F39" s="7">
        <f t="shared" si="0"/>
        <v>2</v>
      </c>
      <c r="G39" s="6">
        <f>ROUND(SUM('Emergency Room'!K134:L134),0)</f>
        <v>238472</v>
      </c>
      <c r="H39" s="6">
        <f>ROUND(+'Emergency Room'!F134,0)</f>
        <v>91784</v>
      </c>
      <c r="I39" s="7">
        <f t="shared" si="1"/>
        <v>2.6</v>
      </c>
      <c r="J39" s="7"/>
      <c r="K39" s="8">
        <f t="shared" si="2"/>
        <v>0.3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ROUND(SUM('Emergency Room'!K35:L35),0)</f>
        <v>45298</v>
      </c>
      <c r="E40" s="6">
        <f>ROUND(+'Emergency Room'!F35,0)</f>
        <v>8481</v>
      </c>
      <c r="F40" s="7">
        <f t="shared" si="0"/>
        <v>5.34</v>
      </c>
      <c r="G40" s="6">
        <f>ROUND(SUM('Emergency Room'!K135:L135),0)</f>
        <v>101841</v>
      </c>
      <c r="H40" s="6">
        <f>ROUND(+'Emergency Room'!F135,0)</f>
        <v>9140</v>
      </c>
      <c r="I40" s="7">
        <f t="shared" si="1"/>
        <v>11.14</v>
      </c>
      <c r="J40" s="7"/>
      <c r="K40" s="8">
        <f t="shared" si="2"/>
        <v>1.0861000000000001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ROUND(SUM('Emergency Room'!K36:L36),0)</f>
        <v>1195</v>
      </c>
      <c r="E41" s="6">
        <f>ROUND(+'Emergency Room'!F36,0)</f>
        <v>3796</v>
      </c>
      <c r="F41" s="7">
        <f t="shared" si="0"/>
        <v>0.31</v>
      </c>
      <c r="G41" s="6">
        <f>ROUND(SUM('Emergency Room'!K136:L136),0)</f>
        <v>3832</v>
      </c>
      <c r="H41" s="6">
        <f>ROUND(+'Emergency Room'!F136,0)</f>
        <v>3619</v>
      </c>
      <c r="I41" s="7">
        <f t="shared" si="1"/>
        <v>1.06</v>
      </c>
      <c r="J41" s="7"/>
      <c r="K41" s="8">
        <f t="shared" si="2"/>
        <v>2.4194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ROUND(SUM('Emergency Room'!K37:L37),0)</f>
        <v>1569930</v>
      </c>
      <c r="E42" s="6">
        <f>ROUND(+'Emergency Room'!F37,0)</f>
        <v>32262</v>
      </c>
      <c r="F42" s="7">
        <f t="shared" si="0"/>
        <v>48.66</v>
      </c>
      <c r="G42" s="6">
        <f>ROUND(SUM('Emergency Room'!K137:L137),0)</f>
        <v>1536802</v>
      </c>
      <c r="H42" s="6">
        <f>ROUND(+'Emergency Room'!F137,0)</f>
        <v>30856</v>
      </c>
      <c r="I42" s="7">
        <f t="shared" si="1"/>
        <v>49.81</v>
      </c>
      <c r="J42" s="7"/>
      <c r="K42" s="8">
        <f t="shared" si="2"/>
        <v>2.3599999999999999E-2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ROUND(SUM('Emergency Room'!K38:L38),0)</f>
        <v>0</v>
      </c>
      <c r="E43" s="6">
        <f>ROUND(+'Emergency Room'!F38,0)</f>
        <v>0</v>
      </c>
      <c r="F43" s="7" t="str">
        <f t="shared" si="0"/>
        <v/>
      </c>
      <c r="G43" s="6">
        <f>ROUND(SUM('Emergency Room'!K138:L138),0)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ROUND(SUM('Emergency Room'!K39:L39),0)</f>
        <v>189209</v>
      </c>
      <c r="E44" s="6">
        <f>ROUND(+'Emergency Room'!F39,0)</f>
        <v>19488</v>
      </c>
      <c r="F44" s="7">
        <f t="shared" si="0"/>
        <v>9.7100000000000009</v>
      </c>
      <c r="G44" s="6">
        <f>ROUND(SUM('Emergency Room'!K139:L139),0)</f>
        <v>166842</v>
      </c>
      <c r="H44" s="6">
        <f>ROUND(+'Emergency Room'!F139,0)</f>
        <v>17517</v>
      </c>
      <c r="I44" s="7">
        <f t="shared" si="1"/>
        <v>9.52</v>
      </c>
      <c r="J44" s="7"/>
      <c r="K44" s="8">
        <f t="shared" si="2"/>
        <v>-1.9599999999999999E-2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ROUND(SUM('Emergency Room'!K40:L40),0)</f>
        <v>98376</v>
      </c>
      <c r="E45" s="6">
        <f>ROUND(+'Emergency Room'!F40,0)</f>
        <v>3940</v>
      </c>
      <c r="F45" s="7">
        <f t="shared" si="0"/>
        <v>24.97</v>
      </c>
      <c r="G45" s="6">
        <f>ROUND(SUM('Emergency Room'!K140:L140),0)</f>
        <v>117188</v>
      </c>
      <c r="H45" s="6">
        <f>ROUND(+'Emergency Room'!F140,0)</f>
        <v>3738</v>
      </c>
      <c r="I45" s="7">
        <f t="shared" si="1"/>
        <v>31.35</v>
      </c>
      <c r="J45" s="7"/>
      <c r="K45" s="8">
        <f t="shared" si="2"/>
        <v>0.2555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ROUND(SUM('Emergency Room'!K41:L41),0)</f>
        <v>90384</v>
      </c>
      <c r="E46" s="6">
        <f>ROUND(+'Emergency Room'!F41,0)</f>
        <v>16213</v>
      </c>
      <c r="F46" s="7">
        <f t="shared" si="0"/>
        <v>5.57</v>
      </c>
      <c r="G46" s="6">
        <f>ROUND(SUM('Emergency Room'!K141:L141),0)</f>
        <v>13888</v>
      </c>
      <c r="H46" s="6">
        <f>ROUND(+'Emergency Room'!F141,0)</f>
        <v>16383</v>
      </c>
      <c r="I46" s="7">
        <f t="shared" si="1"/>
        <v>0.85</v>
      </c>
      <c r="J46" s="7"/>
      <c r="K46" s="8">
        <f t="shared" si="2"/>
        <v>-0.84740000000000004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ROUND(SUM('Emergency Room'!K42:L42),0)</f>
        <v>0</v>
      </c>
      <c r="E47" s="6">
        <f>ROUND(+'Emergency Room'!F42,0)</f>
        <v>1141</v>
      </c>
      <c r="F47" s="7" t="str">
        <f t="shared" si="0"/>
        <v/>
      </c>
      <c r="G47" s="6">
        <f>ROUND(SUM('Emergency Room'!K142:L142),0)</f>
        <v>0</v>
      </c>
      <c r="H47" s="6">
        <f>ROUND(+'Emergency Room'!F142,0)</f>
        <v>1014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ROUND(SUM('Emergency Room'!K43:L43),0)</f>
        <v>0</v>
      </c>
      <c r="E48" s="6">
        <f>ROUND(+'Emergency Room'!F43,0)</f>
        <v>0</v>
      </c>
      <c r="F48" s="7" t="str">
        <f t="shared" si="0"/>
        <v/>
      </c>
      <c r="G48" s="6">
        <f>ROUND(SUM('Emergency Room'!K143:L143),0)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ROUND(SUM('Emergency Room'!K44:L44),0)</f>
        <v>481191</v>
      </c>
      <c r="E49" s="6">
        <f>ROUND(+'Emergency Room'!F44,0)</f>
        <v>55947</v>
      </c>
      <c r="F49" s="7">
        <f t="shared" si="0"/>
        <v>8.6</v>
      </c>
      <c r="G49" s="6">
        <f>ROUND(SUM('Emergency Room'!K144:L144),0)</f>
        <v>224869</v>
      </c>
      <c r="H49" s="6">
        <f>ROUND(+'Emergency Room'!F144,0)</f>
        <v>27791</v>
      </c>
      <c r="I49" s="7">
        <f t="shared" si="1"/>
        <v>8.09</v>
      </c>
      <c r="J49" s="7"/>
      <c r="K49" s="8">
        <f t="shared" si="2"/>
        <v>-5.9299999999999999E-2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ROUND(SUM('Emergency Room'!K45:L45),0)</f>
        <v>756139</v>
      </c>
      <c r="E50" s="6">
        <f>ROUND(+'Emergency Room'!F45,0)</f>
        <v>23487</v>
      </c>
      <c r="F50" s="7">
        <f t="shared" si="0"/>
        <v>32.19</v>
      </c>
      <c r="G50" s="6">
        <f>ROUND(SUM('Emergency Room'!K145:L145),0)</f>
        <v>585149</v>
      </c>
      <c r="H50" s="6">
        <f>ROUND(+'Emergency Room'!F145,0)</f>
        <v>22976</v>
      </c>
      <c r="I50" s="7">
        <f t="shared" si="1"/>
        <v>25.47</v>
      </c>
      <c r="J50" s="7"/>
      <c r="K50" s="8">
        <f t="shared" si="2"/>
        <v>-0.20880000000000001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ROUND(SUM('Emergency Room'!K46:L46),0)</f>
        <v>56227</v>
      </c>
      <c r="E51" s="6">
        <f>ROUND(+'Emergency Room'!F46,0)</f>
        <v>3428</v>
      </c>
      <c r="F51" s="7">
        <f t="shared" si="0"/>
        <v>16.399999999999999</v>
      </c>
      <c r="G51" s="6">
        <f>ROUND(SUM('Emergency Room'!K146:L146),0)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ROUND(SUM('Emergency Room'!K47:L47),0)</f>
        <v>341629</v>
      </c>
      <c r="E52" s="6">
        <f>ROUND(+'Emergency Room'!F47,0)</f>
        <v>33832</v>
      </c>
      <c r="F52" s="7">
        <f t="shared" si="0"/>
        <v>10.1</v>
      </c>
      <c r="G52" s="6">
        <f>ROUND(SUM('Emergency Room'!K147:L147),0)</f>
        <v>439182</v>
      </c>
      <c r="H52" s="6">
        <f>ROUND(+'Emergency Room'!F147,0)</f>
        <v>33942</v>
      </c>
      <c r="I52" s="7">
        <f t="shared" si="1"/>
        <v>12.94</v>
      </c>
      <c r="J52" s="7"/>
      <c r="K52" s="8">
        <f t="shared" si="2"/>
        <v>0.28120000000000001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ROUND(SUM('Emergency Room'!K48:L48),0)</f>
        <v>215476</v>
      </c>
      <c r="E53" s="6">
        <f>ROUND(+'Emergency Room'!F48,0)</f>
        <v>45286</v>
      </c>
      <c r="F53" s="7">
        <f t="shared" si="0"/>
        <v>4.76</v>
      </c>
      <c r="G53" s="6">
        <f>ROUND(SUM('Emergency Room'!K148:L148),0)</f>
        <v>149405</v>
      </c>
      <c r="H53" s="6">
        <f>ROUND(+'Emergency Room'!F148,0)</f>
        <v>44098</v>
      </c>
      <c r="I53" s="7">
        <f t="shared" si="1"/>
        <v>3.39</v>
      </c>
      <c r="J53" s="7"/>
      <c r="K53" s="8">
        <f t="shared" si="2"/>
        <v>-0.2878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ROUND(SUM('Emergency Room'!K49:L49),0)</f>
        <v>1167249</v>
      </c>
      <c r="E54" s="6">
        <f>ROUND(+'Emergency Room'!F49,0)</f>
        <v>46544</v>
      </c>
      <c r="F54" s="7">
        <f t="shared" si="0"/>
        <v>25.08</v>
      </c>
      <c r="G54" s="6">
        <f>ROUND(SUM('Emergency Room'!K149:L149),0)</f>
        <v>540401</v>
      </c>
      <c r="H54" s="6">
        <f>ROUND(+'Emergency Room'!F149,0)</f>
        <v>44614</v>
      </c>
      <c r="I54" s="7">
        <f t="shared" si="1"/>
        <v>12.11</v>
      </c>
      <c r="J54" s="7"/>
      <c r="K54" s="8">
        <f t="shared" si="2"/>
        <v>-0.5171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ROUND(SUM('Emergency Room'!K50:L50),0)</f>
        <v>136959</v>
      </c>
      <c r="E55" s="6">
        <f>ROUND(+'Emergency Room'!F50,0)</f>
        <v>12324</v>
      </c>
      <c r="F55" s="7">
        <f t="shared" si="0"/>
        <v>11.11</v>
      </c>
      <c r="G55" s="6">
        <f>ROUND(SUM('Emergency Room'!K150:L150),0)</f>
        <v>136892</v>
      </c>
      <c r="H55" s="6">
        <f>ROUND(+'Emergency Room'!F150,0)</f>
        <v>12665</v>
      </c>
      <c r="I55" s="7">
        <f t="shared" si="1"/>
        <v>10.81</v>
      </c>
      <c r="J55" s="7"/>
      <c r="K55" s="8">
        <f t="shared" si="2"/>
        <v>-2.7E-2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ROUND(SUM('Emergency Room'!K51:L51),0)</f>
        <v>4098</v>
      </c>
      <c r="E56" s="6">
        <f>ROUND(+'Emergency Room'!F51,0)</f>
        <v>2191</v>
      </c>
      <c r="F56" s="7">
        <f t="shared" si="0"/>
        <v>1.87</v>
      </c>
      <c r="G56" s="6">
        <f>ROUND(SUM('Emergency Room'!K151:L151),0)</f>
        <v>9161</v>
      </c>
      <c r="H56" s="6">
        <f>ROUND(+'Emergency Room'!F151,0)</f>
        <v>2185</v>
      </c>
      <c r="I56" s="7">
        <f t="shared" si="1"/>
        <v>4.1900000000000004</v>
      </c>
      <c r="J56" s="7"/>
      <c r="K56" s="8">
        <f t="shared" si="2"/>
        <v>1.2405999999999999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ROUND(SUM('Emergency Room'!K52:L52),0)</f>
        <v>186056</v>
      </c>
      <c r="E57" s="6">
        <f>ROUND(+'Emergency Room'!F52,0)</f>
        <v>0</v>
      </c>
      <c r="F57" s="7" t="str">
        <f t="shared" si="0"/>
        <v/>
      </c>
      <c r="G57" s="6">
        <f>ROUND(SUM('Emergency Room'!K152:L152),0)</f>
        <v>212144</v>
      </c>
      <c r="H57" s="6">
        <f>ROUND(+'Emergency Room'!F152,0)</f>
        <v>34774</v>
      </c>
      <c r="I57" s="7">
        <f t="shared" si="1"/>
        <v>6.1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ROUND(SUM('Emergency Room'!K53:L53),0)</f>
        <v>249042</v>
      </c>
      <c r="E58" s="6">
        <f>ROUND(+'Emergency Room'!F53,0)</f>
        <v>64776</v>
      </c>
      <c r="F58" s="7">
        <f t="shared" si="0"/>
        <v>3.84</v>
      </c>
      <c r="G58" s="6">
        <f>ROUND(SUM('Emergency Room'!K153:L153),0)</f>
        <v>548550</v>
      </c>
      <c r="H58" s="6">
        <f>ROUND(+'Emergency Room'!F153,0)</f>
        <v>62795</v>
      </c>
      <c r="I58" s="7">
        <f t="shared" si="1"/>
        <v>8.74</v>
      </c>
      <c r="J58" s="7"/>
      <c r="K58" s="8">
        <f t="shared" si="2"/>
        <v>1.276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ROUND(SUM('Emergency Room'!K54:L54),0)</f>
        <v>164425</v>
      </c>
      <c r="E59" s="6">
        <f>ROUND(+'Emergency Room'!F54,0)</f>
        <v>11554</v>
      </c>
      <c r="F59" s="7">
        <f t="shared" si="0"/>
        <v>14.23</v>
      </c>
      <c r="G59" s="6">
        <f>ROUND(SUM('Emergency Room'!K154:L154),0)</f>
        <v>300056</v>
      </c>
      <c r="H59" s="6">
        <f>ROUND(+'Emergency Room'!F154,0)</f>
        <v>11102</v>
      </c>
      <c r="I59" s="7">
        <f t="shared" si="1"/>
        <v>27.03</v>
      </c>
      <c r="J59" s="7"/>
      <c r="K59" s="8">
        <f t="shared" si="2"/>
        <v>0.89949999999999997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ROUND(SUM('Emergency Room'!K55:L55),0)</f>
        <v>89569</v>
      </c>
      <c r="E60" s="6">
        <f>ROUND(+'Emergency Room'!F55,0)</f>
        <v>1394</v>
      </c>
      <c r="F60" s="7">
        <f t="shared" si="0"/>
        <v>64.25</v>
      </c>
      <c r="G60" s="6">
        <f>ROUND(SUM('Emergency Room'!K155:L155),0)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ROUND(SUM('Emergency Room'!K56:L56),0)</f>
        <v>975672</v>
      </c>
      <c r="E61" s="6">
        <f>ROUND(+'Emergency Room'!F56,0)</f>
        <v>69987</v>
      </c>
      <c r="F61" s="7">
        <f t="shared" si="0"/>
        <v>13.94</v>
      </c>
      <c r="G61" s="6">
        <f>ROUND(SUM('Emergency Room'!K156:L156),0)</f>
        <v>1015378</v>
      </c>
      <c r="H61" s="6">
        <f>ROUND(+'Emergency Room'!F156,0)</f>
        <v>69149</v>
      </c>
      <c r="I61" s="7">
        <f t="shared" si="1"/>
        <v>14.68</v>
      </c>
      <c r="J61" s="7"/>
      <c r="K61" s="8">
        <f t="shared" si="2"/>
        <v>5.3100000000000001E-2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ROUND(SUM('Emergency Room'!K57:L57),0)</f>
        <v>328711</v>
      </c>
      <c r="E62" s="6">
        <f>ROUND(+'Emergency Room'!F57,0)</f>
        <v>58187</v>
      </c>
      <c r="F62" s="7">
        <f t="shared" si="0"/>
        <v>5.65</v>
      </c>
      <c r="G62" s="6">
        <f>ROUND(SUM('Emergency Room'!K157:L157),0)</f>
        <v>557684</v>
      </c>
      <c r="H62" s="6">
        <f>ROUND(+'Emergency Room'!F157,0)</f>
        <v>57936</v>
      </c>
      <c r="I62" s="7">
        <f t="shared" si="1"/>
        <v>9.6300000000000008</v>
      </c>
      <c r="J62" s="7"/>
      <c r="K62" s="8">
        <f t="shared" si="2"/>
        <v>0.70440000000000003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ROUND(SUM('Emergency Room'!K58:L58),0)</f>
        <v>26039</v>
      </c>
      <c r="E63" s="6">
        <f>ROUND(+'Emergency Room'!F58,0)</f>
        <v>7936</v>
      </c>
      <c r="F63" s="7">
        <f t="shared" si="0"/>
        <v>3.28</v>
      </c>
      <c r="G63" s="6">
        <f>ROUND(SUM('Emergency Room'!K158:L158),0)</f>
        <v>9982</v>
      </c>
      <c r="H63" s="6">
        <f>ROUND(+'Emergency Room'!F158,0)</f>
        <v>8255</v>
      </c>
      <c r="I63" s="7">
        <f t="shared" si="1"/>
        <v>1.21</v>
      </c>
      <c r="J63" s="7"/>
      <c r="K63" s="8">
        <f t="shared" si="2"/>
        <v>-0.63109999999999999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ROUND(SUM('Emergency Room'!K59:L59),0)</f>
        <v>0</v>
      </c>
      <c r="E64" s="6">
        <f>ROUND(+'Emergency Room'!F59,0)</f>
        <v>0</v>
      </c>
      <c r="F64" s="7" t="str">
        <f t="shared" si="0"/>
        <v/>
      </c>
      <c r="G64" s="6">
        <f>ROUND(SUM('Emergency Room'!K159:L159),0)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ROUND(SUM('Emergency Room'!K60:L60),0)</f>
        <v>19168</v>
      </c>
      <c r="E65" s="6">
        <f>ROUND(+'Emergency Room'!F60,0)</f>
        <v>3883</v>
      </c>
      <c r="F65" s="7">
        <f t="shared" si="0"/>
        <v>4.9400000000000004</v>
      </c>
      <c r="G65" s="6">
        <f>ROUND(SUM('Emergency Room'!K160:L160),0)</f>
        <v>19622</v>
      </c>
      <c r="H65" s="6">
        <f>ROUND(+'Emergency Room'!F160,0)</f>
        <v>3530</v>
      </c>
      <c r="I65" s="7">
        <f t="shared" si="1"/>
        <v>5.56</v>
      </c>
      <c r="J65" s="7"/>
      <c r="K65" s="8">
        <f t="shared" si="2"/>
        <v>0.1255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ROUND(SUM('Emergency Room'!K61:L61),0)</f>
        <v>166296</v>
      </c>
      <c r="E66" s="6">
        <f>ROUND(+'Emergency Room'!F61,0)</f>
        <v>18877</v>
      </c>
      <c r="F66" s="7">
        <f t="shared" si="0"/>
        <v>8.81</v>
      </c>
      <c r="G66" s="6">
        <f>ROUND(SUM('Emergency Room'!K161:L161),0)</f>
        <v>162961</v>
      </c>
      <c r="H66" s="6">
        <f>ROUND(+'Emergency Room'!F161,0)</f>
        <v>17962</v>
      </c>
      <c r="I66" s="7">
        <f t="shared" si="1"/>
        <v>9.07</v>
      </c>
      <c r="J66" s="7"/>
      <c r="K66" s="8">
        <f t="shared" si="2"/>
        <v>2.9499999999999998E-2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ROUND(SUM('Emergency Room'!K62:L62),0)</f>
        <v>13667</v>
      </c>
      <c r="E67" s="6">
        <f>ROUND(+'Emergency Room'!F62,0)</f>
        <v>2810</v>
      </c>
      <c r="F67" s="7">
        <f t="shared" si="0"/>
        <v>4.8600000000000003</v>
      </c>
      <c r="G67" s="6">
        <f>ROUND(SUM('Emergency Room'!K162:L162),0)</f>
        <v>113065</v>
      </c>
      <c r="H67" s="6">
        <f>ROUND(+'Emergency Room'!F162,0)</f>
        <v>2752</v>
      </c>
      <c r="I67" s="7">
        <f t="shared" si="1"/>
        <v>41.08</v>
      </c>
      <c r="J67" s="7"/>
      <c r="K67" s="8">
        <f t="shared" si="2"/>
        <v>7.4527000000000001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ROUND(SUM('Emergency Room'!K63:L63),0)</f>
        <v>73315</v>
      </c>
      <c r="E68" s="6">
        <f>ROUND(+'Emergency Room'!F63,0)</f>
        <v>38830</v>
      </c>
      <c r="F68" s="7">
        <f t="shared" si="0"/>
        <v>1.89</v>
      </c>
      <c r="G68" s="6">
        <f>ROUND(SUM('Emergency Room'!K163:L163),0)</f>
        <v>128952</v>
      </c>
      <c r="H68" s="6">
        <f>ROUND(+'Emergency Room'!F163,0)</f>
        <v>74202</v>
      </c>
      <c r="I68" s="7">
        <f t="shared" si="1"/>
        <v>1.74</v>
      </c>
      <c r="J68" s="7"/>
      <c r="K68" s="8">
        <f t="shared" si="2"/>
        <v>-7.9399999999999998E-2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ROUND(SUM('Emergency Room'!K64:L64),0)</f>
        <v>274077</v>
      </c>
      <c r="E69" s="6">
        <f>ROUND(+'Emergency Room'!F64,0)</f>
        <v>17272</v>
      </c>
      <c r="F69" s="7">
        <f t="shared" si="0"/>
        <v>15.87</v>
      </c>
      <c r="G69" s="6">
        <f>ROUND(SUM('Emergency Room'!K164:L164),0)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ROUND(SUM('Emergency Room'!K65:L65),0)</f>
        <v>0</v>
      </c>
      <c r="E70" s="6">
        <f>ROUND(+'Emergency Room'!F65,0)</f>
        <v>0</v>
      </c>
      <c r="F70" s="7" t="str">
        <f t="shared" si="0"/>
        <v/>
      </c>
      <c r="G70" s="6">
        <f>ROUND(SUM('Emergency Room'!K165:L165),0)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ROUND(SUM('Emergency Room'!K66:L66),0)</f>
        <v>12191</v>
      </c>
      <c r="E71" s="6">
        <f>ROUND(+'Emergency Room'!F66,0)</f>
        <v>2460</v>
      </c>
      <c r="F71" s="7">
        <f t="shared" si="0"/>
        <v>4.96</v>
      </c>
      <c r="G71" s="6">
        <f>ROUND(SUM('Emergency Room'!K166:L166),0)</f>
        <v>12694</v>
      </c>
      <c r="H71" s="6">
        <f>ROUND(+'Emergency Room'!F166,0)</f>
        <v>2594</v>
      </c>
      <c r="I71" s="7">
        <f t="shared" si="1"/>
        <v>4.8899999999999997</v>
      </c>
      <c r="J71" s="7"/>
      <c r="K71" s="8">
        <f t="shared" si="2"/>
        <v>-1.41E-2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ROUND(SUM('Emergency Room'!K67:L67),0)</f>
        <v>206908</v>
      </c>
      <c r="E72" s="6">
        <f>ROUND(+'Emergency Room'!F67,0)</f>
        <v>0</v>
      </c>
      <c r="F72" s="7" t="str">
        <f t="shared" si="0"/>
        <v/>
      </c>
      <c r="G72" s="6">
        <f>ROUND(SUM('Emergency Room'!K167:L167),0)</f>
        <v>317145</v>
      </c>
      <c r="H72" s="6">
        <f>ROUND(+'Emergency Room'!F167,0)</f>
        <v>66621</v>
      </c>
      <c r="I72" s="7">
        <f t="shared" si="1"/>
        <v>4.76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ROUND(SUM('Emergency Room'!K68:L68),0)</f>
        <v>287167</v>
      </c>
      <c r="E73" s="6">
        <f>ROUND(+'Emergency Room'!F68,0)</f>
        <v>59206</v>
      </c>
      <c r="F73" s="7">
        <f t="shared" si="0"/>
        <v>4.8499999999999996</v>
      </c>
      <c r="G73" s="6">
        <f>ROUND(SUM('Emergency Room'!K168:L168),0)</f>
        <v>647050</v>
      </c>
      <c r="H73" s="6">
        <f>ROUND(+'Emergency Room'!F168,0)</f>
        <v>68337</v>
      </c>
      <c r="I73" s="7">
        <f t="shared" si="1"/>
        <v>9.4700000000000006</v>
      </c>
      <c r="J73" s="7"/>
      <c r="K73" s="8">
        <f t="shared" si="2"/>
        <v>0.9526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ROUND(SUM('Emergency Room'!K69:L69),0)</f>
        <v>221508</v>
      </c>
      <c r="E74" s="6">
        <f>ROUND(+'Emergency Room'!F69,0)</f>
        <v>71543</v>
      </c>
      <c r="F74" s="7">
        <f t="shared" si="0"/>
        <v>3.1</v>
      </c>
      <c r="G74" s="6">
        <f>ROUND(SUM('Emergency Room'!K169:L169),0)</f>
        <v>253705</v>
      </c>
      <c r="H74" s="6">
        <f>ROUND(+'Emergency Room'!F169,0)</f>
        <v>73963</v>
      </c>
      <c r="I74" s="7">
        <f t="shared" si="1"/>
        <v>3.43</v>
      </c>
      <c r="J74" s="7"/>
      <c r="K74" s="8">
        <f t="shared" si="2"/>
        <v>0.1065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ROUND(SUM('Emergency Room'!K70:L70),0)</f>
        <v>709656</v>
      </c>
      <c r="E75" s="6">
        <f>ROUND(+'Emergency Room'!F70,0)</f>
        <v>54074</v>
      </c>
      <c r="F75" s="7">
        <f t="shared" ref="F75:F107" si="3">IF(D75=0,"",IF(E75=0,"",ROUND(D75/E75,2)))</f>
        <v>13.12</v>
      </c>
      <c r="G75" s="6">
        <f>ROUND(SUM('Emergency Room'!K170:L170),0)</f>
        <v>629112</v>
      </c>
      <c r="H75" s="6">
        <f>ROUND(+'Emergency Room'!F170,0)</f>
        <v>52475</v>
      </c>
      <c r="I75" s="7">
        <f t="shared" ref="I75:I107" si="4">IF(G75=0,"",IF(H75=0,"",ROUND(G75/H75,2)))</f>
        <v>11.99</v>
      </c>
      <c r="J75" s="7"/>
      <c r="K75" s="8">
        <f t="shared" ref="K75:K107" si="5">IF(D75=0,"",IF(E75=0,"",IF(G75=0,"",IF(H75=0,"",ROUND(I75/F75-1,4)))))</f>
        <v>-8.6099999999999996E-2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ROUND(SUM('Emergency Room'!K71:L71),0)</f>
        <v>5985</v>
      </c>
      <c r="E76" s="6">
        <f>ROUND(+'Emergency Room'!F71,0)</f>
        <v>4299</v>
      </c>
      <c r="F76" s="7">
        <f t="shared" si="3"/>
        <v>1.39</v>
      </c>
      <c r="G76" s="6">
        <f>ROUND(SUM('Emergency Room'!K171:L171),0)</f>
        <v>48975</v>
      </c>
      <c r="H76" s="6">
        <f>ROUND(+'Emergency Room'!F171,0)</f>
        <v>4462</v>
      </c>
      <c r="I76" s="7">
        <f t="shared" si="4"/>
        <v>10.98</v>
      </c>
      <c r="J76" s="7"/>
      <c r="K76" s="8">
        <f t="shared" si="5"/>
        <v>6.8993000000000002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ROUND(SUM('Emergency Room'!K72:L72),0)</f>
        <v>0</v>
      </c>
      <c r="E77" s="6">
        <f>ROUND(+'Emergency Room'!F72,0)</f>
        <v>0</v>
      </c>
      <c r="F77" s="7" t="str">
        <f t="shared" si="3"/>
        <v/>
      </c>
      <c r="G77" s="6">
        <f>ROUND(SUM('Emergency Room'!K172:L172),0)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ROUND(SUM('Emergency Room'!K73:L73),0)</f>
        <v>4491</v>
      </c>
      <c r="E78" s="6">
        <f>ROUND(+'Emergency Room'!F73,0)</f>
        <v>26513</v>
      </c>
      <c r="F78" s="7">
        <f t="shared" si="3"/>
        <v>0.17</v>
      </c>
      <c r="G78" s="6">
        <f>ROUND(SUM('Emergency Room'!K173:L173),0)</f>
        <v>85646</v>
      </c>
      <c r="H78" s="6">
        <f>ROUND(+'Emergency Room'!F173,0)</f>
        <v>30716</v>
      </c>
      <c r="I78" s="7">
        <f t="shared" si="4"/>
        <v>2.79</v>
      </c>
      <c r="J78" s="7"/>
      <c r="K78" s="8">
        <f t="shared" si="5"/>
        <v>15.411799999999999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ROUND(SUM('Emergency Room'!K74:L74),0)</f>
        <v>1200769</v>
      </c>
      <c r="E79" s="6">
        <f>ROUND(+'Emergency Room'!F74,0)</f>
        <v>109784</v>
      </c>
      <c r="F79" s="7">
        <f t="shared" si="3"/>
        <v>10.94</v>
      </c>
      <c r="G79" s="6">
        <f>ROUND(SUM('Emergency Room'!K174:L174),0)</f>
        <v>1454822</v>
      </c>
      <c r="H79" s="6">
        <f>ROUND(+'Emergency Room'!F174,0)</f>
        <v>106427</v>
      </c>
      <c r="I79" s="7">
        <f t="shared" si="4"/>
        <v>13.67</v>
      </c>
      <c r="J79" s="7"/>
      <c r="K79" s="8">
        <f t="shared" si="5"/>
        <v>0.2495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ROUND(SUM('Emergency Room'!K75:L75),0)</f>
        <v>15770</v>
      </c>
      <c r="E80" s="6">
        <f>ROUND(+'Emergency Room'!F75,0)</f>
        <v>10321</v>
      </c>
      <c r="F80" s="7">
        <f t="shared" si="3"/>
        <v>1.53</v>
      </c>
      <c r="G80" s="6">
        <f>ROUND(SUM('Emergency Room'!K175:L175),0)</f>
        <v>13012</v>
      </c>
      <c r="H80" s="6">
        <f>ROUND(+'Emergency Room'!F175,0)</f>
        <v>9624</v>
      </c>
      <c r="I80" s="7">
        <f t="shared" si="4"/>
        <v>1.35</v>
      </c>
      <c r="J80" s="7"/>
      <c r="K80" s="8">
        <f t="shared" si="5"/>
        <v>-0.1176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ROUND(SUM('Emergency Room'!K76:L76),0)</f>
        <v>14458</v>
      </c>
      <c r="E81" s="6">
        <f>ROUND(+'Emergency Room'!F76,0)</f>
        <v>4646</v>
      </c>
      <c r="F81" s="7">
        <f t="shared" si="3"/>
        <v>3.11</v>
      </c>
      <c r="G81" s="6">
        <f>ROUND(SUM('Emergency Room'!K176:L176),0)</f>
        <v>16699</v>
      </c>
      <c r="H81" s="6">
        <f>ROUND(+'Emergency Room'!F176,0)</f>
        <v>4641</v>
      </c>
      <c r="I81" s="7">
        <f t="shared" si="4"/>
        <v>3.6</v>
      </c>
      <c r="J81" s="7"/>
      <c r="K81" s="8">
        <f t="shared" si="5"/>
        <v>0.15759999999999999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ROUND(SUM('Emergency Room'!K77:L77),0)</f>
        <v>158474</v>
      </c>
      <c r="E82" s="6">
        <f>ROUND(+'Emergency Room'!F77,0)</f>
        <v>32695</v>
      </c>
      <c r="F82" s="7">
        <f t="shared" si="3"/>
        <v>4.8499999999999996</v>
      </c>
      <c r="G82" s="6">
        <f>ROUND(SUM('Emergency Room'!K177:L177),0)</f>
        <v>159741</v>
      </c>
      <c r="H82" s="6">
        <f>ROUND(+'Emergency Room'!F177,0)</f>
        <v>33421</v>
      </c>
      <c r="I82" s="7">
        <f t="shared" si="4"/>
        <v>4.78</v>
      </c>
      <c r="J82" s="7"/>
      <c r="K82" s="8">
        <f t="shared" si="5"/>
        <v>-1.44E-2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ROUND(SUM('Emergency Room'!K78:L78),0)</f>
        <v>2600780</v>
      </c>
      <c r="E83" s="6">
        <f>ROUND(+'Emergency Room'!F78,0)</f>
        <v>64297</v>
      </c>
      <c r="F83" s="7">
        <f t="shared" si="3"/>
        <v>40.450000000000003</v>
      </c>
      <c r="G83" s="6">
        <f>ROUND(SUM('Emergency Room'!K178:L178),0)</f>
        <v>2556071</v>
      </c>
      <c r="H83" s="6">
        <f>ROUND(+'Emergency Room'!F178,0)</f>
        <v>65590</v>
      </c>
      <c r="I83" s="7">
        <f t="shared" si="4"/>
        <v>38.97</v>
      </c>
      <c r="J83" s="7"/>
      <c r="K83" s="8">
        <f t="shared" si="5"/>
        <v>-3.6600000000000001E-2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ROUND(SUM('Emergency Room'!K79:L79),0)</f>
        <v>2641</v>
      </c>
      <c r="E84" s="6">
        <f>ROUND(+'Emergency Room'!F79,0)</f>
        <v>41297</v>
      </c>
      <c r="F84" s="7">
        <f t="shared" si="3"/>
        <v>0.06</v>
      </c>
      <c r="G84" s="6">
        <f>ROUND(SUM('Emergency Room'!K179:L179),0)</f>
        <v>3089</v>
      </c>
      <c r="H84" s="6">
        <f>ROUND(+'Emergency Room'!F179,0)</f>
        <v>39592</v>
      </c>
      <c r="I84" s="7">
        <f t="shared" si="4"/>
        <v>0.08</v>
      </c>
      <c r="J84" s="7"/>
      <c r="K84" s="8">
        <f t="shared" si="5"/>
        <v>0.33329999999999999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ROUND(SUM('Emergency Room'!K80:L80),0)</f>
        <v>47553</v>
      </c>
      <c r="E85" s="6">
        <f>ROUND(+'Emergency Room'!F80,0)</f>
        <v>43345</v>
      </c>
      <c r="F85" s="7">
        <f t="shared" si="3"/>
        <v>1.1000000000000001</v>
      </c>
      <c r="G85" s="6">
        <f>ROUND(SUM('Emergency Room'!K180:L180),0)</f>
        <v>15798</v>
      </c>
      <c r="H85" s="6">
        <f>ROUND(+'Emergency Room'!F180,0)</f>
        <v>51180</v>
      </c>
      <c r="I85" s="7">
        <f t="shared" si="4"/>
        <v>0.31</v>
      </c>
      <c r="J85" s="7"/>
      <c r="K85" s="8">
        <f t="shared" si="5"/>
        <v>-0.71819999999999995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ROUND(SUM('Emergency Room'!K81:L81),0)</f>
        <v>38268</v>
      </c>
      <c r="E86" s="6">
        <f>ROUND(+'Emergency Room'!F81,0)</f>
        <v>5617</v>
      </c>
      <c r="F86" s="7">
        <f t="shared" si="3"/>
        <v>6.81</v>
      </c>
      <c r="G86" s="6">
        <f>ROUND(SUM('Emergency Room'!K181:L181),0)</f>
        <v>24965</v>
      </c>
      <c r="H86" s="6">
        <f>ROUND(+'Emergency Room'!F181,0)</f>
        <v>8517</v>
      </c>
      <c r="I86" s="7">
        <f t="shared" si="4"/>
        <v>2.93</v>
      </c>
      <c r="J86" s="7"/>
      <c r="K86" s="8">
        <f t="shared" si="5"/>
        <v>-0.56979999999999997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ROUND(SUM('Emergency Room'!K82:L82),0)</f>
        <v>144275</v>
      </c>
      <c r="E87" s="6">
        <f>ROUND(+'Emergency Room'!F82,0)</f>
        <v>30046</v>
      </c>
      <c r="F87" s="7">
        <f t="shared" si="3"/>
        <v>4.8</v>
      </c>
      <c r="G87" s="6">
        <f>ROUND(SUM('Emergency Room'!K182:L182),0)</f>
        <v>282434</v>
      </c>
      <c r="H87" s="6">
        <f>ROUND(+'Emergency Room'!F182,0)</f>
        <v>29668</v>
      </c>
      <c r="I87" s="7">
        <f t="shared" si="4"/>
        <v>9.52</v>
      </c>
      <c r="J87" s="7"/>
      <c r="K87" s="8">
        <f t="shared" si="5"/>
        <v>0.98329999999999995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ROUND(SUM('Emergency Room'!K83:L83),0)</f>
        <v>4682</v>
      </c>
      <c r="E88" s="6">
        <f>ROUND(+'Emergency Room'!F83,0)</f>
        <v>8190</v>
      </c>
      <c r="F88" s="7">
        <f t="shared" si="3"/>
        <v>0.56999999999999995</v>
      </c>
      <c r="G88" s="6">
        <f>ROUND(SUM('Emergency Room'!K183:L183),0)</f>
        <v>5448</v>
      </c>
      <c r="H88" s="6">
        <f>ROUND(+'Emergency Room'!F183,0)</f>
        <v>8546</v>
      </c>
      <c r="I88" s="7">
        <f t="shared" si="4"/>
        <v>0.64</v>
      </c>
      <c r="J88" s="7"/>
      <c r="K88" s="8">
        <f t="shared" si="5"/>
        <v>0.12280000000000001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ROUND(SUM('Emergency Room'!K84:L84),0)</f>
        <v>2352</v>
      </c>
      <c r="E89" s="6">
        <f>ROUND(+'Emergency Room'!F84,0)</f>
        <v>3897</v>
      </c>
      <c r="F89" s="7">
        <f t="shared" si="3"/>
        <v>0.6</v>
      </c>
      <c r="G89" s="6">
        <f>ROUND(SUM('Emergency Room'!K184:L184),0)</f>
        <v>2709</v>
      </c>
      <c r="H89" s="6">
        <f>ROUND(+'Emergency Room'!F184,0)</f>
        <v>4008</v>
      </c>
      <c r="I89" s="7">
        <f t="shared" si="4"/>
        <v>0.68</v>
      </c>
      <c r="J89" s="7"/>
      <c r="K89" s="8">
        <f t="shared" si="5"/>
        <v>0.1333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ROUND(SUM('Emergency Room'!K85:L85),0)</f>
        <v>4923</v>
      </c>
      <c r="E90" s="6">
        <f>ROUND(+'Emergency Room'!F85,0)</f>
        <v>0</v>
      </c>
      <c r="F90" s="7" t="str">
        <f t="shared" si="3"/>
        <v/>
      </c>
      <c r="G90" s="6">
        <f>ROUND(SUM('Emergency Room'!K185:L185),0)</f>
        <v>1477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ROUND(SUM('Emergency Room'!K86:L86),0)</f>
        <v>5970</v>
      </c>
      <c r="E91" s="6">
        <f>ROUND(+'Emergency Room'!F86,0)</f>
        <v>17193</v>
      </c>
      <c r="F91" s="7">
        <f t="shared" si="3"/>
        <v>0.35</v>
      </c>
      <c r="G91" s="6">
        <f>ROUND(SUM('Emergency Room'!K186:L186),0)</f>
        <v>1200</v>
      </c>
      <c r="H91" s="6">
        <f>ROUND(+'Emergency Room'!F186,0)</f>
        <v>16985</v>
      </c>
      <c r="I91" s="7">
        <f t="shared" si="4"/>
        <v>7.0000000000000007E-2</v>
      </c>
      <c r="J91" s="7"/>
      <c r="K91" s="8">
        <f t="shared" si="5"/>
        <v>-0.8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ROUND(SUM('Emergency Room'!K87:L87),0)</f>
        <v>1091767</v>
      </c>
      <c r="E92" s="6">
        <f>ROUND(+'Emergency Room'!F87,0)</f>
        <v>18156</v>
      </c>
      <c r="F92" s="7">
        <f t="shared" si="3"/>
        <v>60.13</v>
      </c>
      <c r="G92" s="6">
        <f>ROUND(SUM('Emergency Room'!K187:L187),0)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ROUND(SUM('Emergency Room'!K88:L88),0)</f>
        <v>76810</v>
      </c>
      <c r="E93" s="6">
        <f>ROUND(+'Emergency Room'!F88,0)</f>
        <v>20758</v>
      </c>
      <c r="F93" s="7">
        <f t="shared" si="3"/>
        <v>3.7</v>
      </c>
      <c r="G93" s="6">
        <f>ROUND(SUM('Emergency Room'!K188:L188),0)</f>
        <v>7690</v>
      </c>
      <c r="H93" s="6">
        <f>ROUND(+'Emergency Room'!F188,0)</f>
        <v>19162</v>
      </c>
      <c r="I93" s="7">
        <f t="shared" si="4"/>
        <v>0.4</v>
      </c>
      <c r="J93" s="7"/>
      <c r="K93" s="8">
        <f t="shared" si="5"/>
        <v>-0.89190000000000003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ROUND(SUM('Emergency Room'!K89:L89),0)</f>
        <v>742614</v>
      </c>
      <c r="E94" s="6">
        <f>ROUND(+'Emergency Room'!F89,0)</f>
        <v>47584</v>
      </c>
      <c r="F94" s="7">
        <f t="shared" si="3"/>
        <v>15.61</v>
      </c>
      <c r="G94" s="6">
        <f>ROUND(SUM('Emergency Room'!K189:L189),0)</f>
        <v>528146</v>
      </c>
      <c r="H94" s="6">
        <f>ROUND(+'Emergency Room'!F189,0)</f>
        <v>47345</v>
      </c>
      <c r="I94" s="7">
        <f t="shared" si="4"/>
        <v>11.16</v>
      </c>
      <c r="J94" s="7"/>
      <c r="K94" s="8">
        <f t="shared" si="5"/>
        <v>-0.28510000000000002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ROUND(SUM('Emergency Room'!K90:L90),0)</f>
        <v>0</v>
      </c>
      <c r="E95" s="6">
        <f>ROUND(+'Emergency Room'!F90,0)</f>
        <v>0</v>
      </c>
      <c r="F95" s="7" t="str">
        <f t="shared" si="3"/>
        <v/>
      </c>
      <c r="G95" s="6">
        <f>ROUND(SUM('Emergency Room'!K190:L190),0)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ROUND(SUM('Emergency Room'!K91:L91),0)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Room'!K191:L191),0)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ROUND(SUM('Emergency Room'!K92:L92),0)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Room'!K192:L192),0)</f>
        <v>454530</v>
      </c>
      <c r="H97" s="6">
        <f>ROUND(+'Emergency Room'!F192,0)</f>
        <v>19448</v>
      </c>
      <c r="I97" s="7">
        <f t="shared" si="4"/>
        <v>23.37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ROUND(SUM('Emergency Room'!K93:L93),0)</f>
        <v>21887</v>
      </c>
      <c r="E98" s="6">
        <f>ROUND(+'Emergency Room'!F93,0)</f>
        <v>12041</v>
      </c>
      <c r="F98" s="7">
        <f t="shared" si="3"/>
        <v>1.82</v>
      </c>
      <c r="G98" s="6">
        <f>ROUND(SUM('Emergency Room'!K193:L193),0)</f>
        <v>15265</v>
      </c>
      <c r="H98" s="6">
        <f>ROUND(+'Emergency Room'!F193,0)</f>
        <v>12204</v>
      </c>
      <c r="I98" s="7">
        <f t="shared" si="4"/>
        <v>1.25</v>
      </c>
      <c r="J98" s="7"/>
      <c r="K98" s="8">
        <f t="shared" si="5"/>
        <v>-0.31319999999999998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ROUND(SUM('Emergency Room'!K94:L94),0)</f>
        <v>46536</v>
      </c>
      <c r="E99" s="6">
        <f>ROUND(+'Emergency Room'!F94,0)</f>
        <v>29727</v>
      </c>
      <c r="F99" s="7">
        <f t="shared" si="3"/>
        <v>1.57</v>
      </c>
      <c r="G99" s="6">
        <f>ROUND(SUM('Emergency Room'!K194:L194),0)</f>
        <v>45256</v>
      </c>
      <c r="H99" s="6">
        <f>ROUND(+'Emergency Room'!F194,0)</f>
        <v>29644</v>
      </c>
      <c r="I99" s="7">
        <f t="shared" si="4"/>
        <v>1.53</v>
      </c>
      <c r="J99" s="7"/>
      <c r="K99" s="8">
        <f t="shared" si="5"/>
        <v>-2.5499999999999998E-2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ROUND(SUM('Emergency Room'!K95:L95),0)</f>
        <v>86876</v>
      </c>
      <c r="E100" s="6">
        <f>ROUND(+'Emergency Room'!F95,0)</f>
        <v>50058</v>
      </c>
      <c r="F100" s="7">
        <f t="shared" si="3"/>
        <v>1.74</v>
      </c>
      <c r="G100" s="6">
        <f>ROUND(SUM('Emergency Room'!K195:L195),0)</f>
        <v>95932</v>
      </c>
      <c r="H100" s="6">
        <f>ROUND(+'Emergency Room'!F195,0)</f>
        <v>50342</v>
      </c>
      <c r="I100" s="7">
        <f t="shared" si="4"/>
        <v>1.91</v>
      </c>
      <c r="J100" s="7"/>
      <c r="K100" s="8">
        <f t="shared" si="5"/>
        <v>9.7699999999999995E-2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ROUND(SUM('Emergency Room'!K96:L96),0)</f>
        <v>489893</v>
      </c>
      <c r="E101" s="6">
        <f>ROUND(+'Emergency Room'!F96,0)</f>
        <v>22143</v>
      </c>
      <c r="F101" s="7">
        <f t="shared" si="3"/>
        <v>22.12</v>
      </c>
      <c r="G101" s="6">
        <f>ROUND(SUM('Emergency Room'!K196:L196),0)</f>
        <v>406418</v>
      </c>
      <c r="H101" s="6">
        <f>ROUND(+'Emergency Room'!F196,0)</f>
        <v>22398</v>
      </c>
      <c r="I101" s="7">
        <f t="shared" si="4"/>
        <v>18.149999999999999</v>
      </c>
      <c r="J101" s="7"/>
      <c r="K101" s="8">
        <f t="shared" si="5"/>
        <v>-0.17949999999999999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ROUND(SUM('Emergency Room'!K97:L97),0)</f>
        <v>12506</v>
      </c>
      <c r="E102" s="6">
        <f>ROUND(+'Emergency Room'!F97,0)</f>
        <v>20972</v>
      </c>
      <c r="F102" s="7">
        <f t="shared" si="3"/>
        <v>0.6</v>
      </c>
      <c r="G102" s="6">
        <f>ROUND(SUM('Emergency Room'!K197:L197),0)</f>
        <v>67058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ROUND(SUM('Emergency Room'!K98:L98),0)</f>
        <v>0</v>
      </c>
      <c r="E103" s="6">
        <f>ROUND(+'Emergency Room'!F98,0)</f>
        <v>0</v>
      </c>
      <c r="F103" s="7" t="str">
        <f t="shared" si="3"/>
        <v/>
      </c>
      <c r="G103" s="6">
        <f>ROUND(SUM('Emergency Room'!K198:L198),0)</f>
        <v>17879</v>
      </c>
      <c r="H103" s="6">
        <f>ROUND(+'Emergency Room'!F198,0)</f>
        <v>1556</v>
      </c>
      <c r="I103" s="7">
        <f t="shared" si="4"/>
        <v>11.49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ROUND(SUM('Emergency Room'!K99:L99),0)</f>
        <v>5369</v>
      </c>
      <c r="E104" s="6">
        <f>ROUND(+'Emergency Room'!F99,0)</f>
        <v>0</v>
      </c>
      <c r="F104" s="7" t="str">
        <f t="shared" si="3"/>
        <v/>
      </c>
      <c r="G104" s="6">
        <f>ROUND(SUM('Emergency Room'!K199:L199),0)</f>
        <v>5782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ROUND(SUM('Emergency Room'!K100:L100),0)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Room'!K200:L200),0)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ROUND(SUM('Emergency Room'!K101:L101),0)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Room'!K201:L201),0)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ROUND(SUM('Emergency Room'!K102:L102),0)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Room'!K202:L202),0)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4" sqref="E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44</v>
      </c>
      <c r="F8" s="1" t="s">
        <v>2</v>
      </c>
      <c r="G8" s="1" t="s">
        <v>44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45</v>
      </c>
      <c r="E9" s="1" t="s">
        <v>4</v>
      </c>
      <c r="F9" s="1" t="s">
        <v>4</v>
      </c>
      <c r="G9" s="1" t="s">
        <v>45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Room'!M5:N5),0)</f>
        <v>218097</v>
      </c>
      <c r="E10" s="6">
        <f>ROUND(+'Emergency Room'!F5,0)</f>
        <v>58721</v>
      </c>
      <c r="F10" s="7">
        <f>IF(D10=0,"",IF(E10=0,"",ROUND(D10/E10,2)))</f>
        <v>3.71</v>
      </c>
      <c r="G10" s="6">
        <f>ROUND(SUM('Emergency Room'!M105:N105),0)</f>
        <v>0</v>
      </c>
      <c r="H10" s="6">
        <f>ROUND(+'Emergency Room'!F105,0)</f>
        <v>57842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Room'!M6:N6),0)</f>
        <v>429316</v>
      </c>
      <c r="E11" s="6">
        <f>ROUND(+'Emergency Room'!F6,0)</f>
        <v>18974</v>
      </c>
      <c r="F11" s="7">
        <f t="shared" ref="F11:F74" si="0">IF(D11=0,"",IF(E11=0,"",ROUND(D11/E11,2)))</f>
        <v>22.63</v>
      </c>
      <c r="G11" s="6">
        <f>ROUND(SUM('Emergency Room'!M106:N106),0)</f>
        <v>1051</v>
      </c>
      <c r="H11" s="6">
        <f>ROUND(+'Emergency Room'!F106,0)</f>
        <v>18557</v>
      </c>
      <c r="I11" s="7">
        <f t="shared" ref="I11:I74" si="1">IF(G11=0,"",IF(H11=0,"",ROUND(G11/H11,2)))</f>
        <v>0.06</v>
      </c>
      <c r="J11" s="7"/>
      <c r="K11" s="8">
        <f t="shared" ref="K11:K74" si="2">IF(D11=0,"",IF(E11=0,"",IF(G11=0,"",IF(H11=0,"",ROUND(I11/F11-1,4)))))</f>
        <v>-0.99729999999999996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Room'!M7:N7),0)</f>
        <v>15419</v>
      </c>
      <c r="E12" s="6">
        <f>ROUND(+'Emergency Room'!F7,0)</f>
        <v>4296</v>
      </c>
      <c r="F12" s="7">
        <f t="shared" si="0"/>
        <v>3.59</v>
      </c>
      <c r="G12" s="6">
        <f>ROUND(SUM('Emergency Room'!M107:N107),0)</f>
        <v>14753</v>
      </c>
      <c r="H12" s="6">
        <f>ROUND(+'Emergency Room'!F107,0)</f>
        <v>4172</v>
      </c>
      <c r="I12" s="7">
        <f t="shared" si="1"/>
        <v>3.54</v>
      </c>
      <c r="J12" s="7"/>
      <c r="K12" s="8">
        <f t="shared" si="2"/>
        <v>-1.3899999999999999E-2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Room'!M8:N8),0)</f>
        <v>906815</v>
      </c>
      <c r="E13" s="6">
        <f>ROUND(+'Emergency Room'!F8,0)</f>
        <v>23095</v>
      </c>
      <c r="F13" s="7">
        <f t="shared" si="0"/>
        <v>39.26</v>
      </c>
      <c r="G13" s="6">
        <f>ROUND(SUM('Emergency Room'!M108:N108),0)</f>
        <v>461317</v>
      </c>
      <c r="H13" s="6">
        <f>ROUND(+'Emergency Room'!F108,0)</f>
        <v>23010</v>
      </c>
      <c r="I13" s="7">
        <f t="shared" si="1"/>
        <v>20.05</v>
      </c>
      <c r="J13" s="7"/>
      <c r="K13" s="8">
        <f t="shared" si="2"/>
        <v>-0.48930000000000001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Room'!M9:N9),0)</f>
        <v>662091</v>
      </c>
      <c r="E14" s="6">
        <f>ROUND(+'Emergency Room'!F9,0)</f>
        <v>32810</v>
      </c>
      <c r="F14" s="7">
        <f t="shared" si="0"/>
        <v>20.18</v>
      </c>
      <c r="G14" s="6">
        <f>ROUND(SUM('Emergency Room'!M109:N109),0)</f>
        <v>1342914</v>
      </c>
      <c r="H14" s="6">
        <f>ROUND(+'Emergency Room'!F109,0)</f>
        <v>34825</v>
      </c>
      <c r="I14" s="7">
        <f t="shared" si="1"/>
        <v>38.56</v>
      </c>
      <c r="J14" s="7"/>
      <c r="K14" s="8">
        <f t="shared" si="2"/>
        <v>0.91080000000000005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Room'!M10:N10),0)</f>
        <v>0</v>
      </c>
      <c r="E15" s="6">
        <f>ROUND(+'Emergency Room'!F10,0)</f>
        <v>35018</v>
      </c>
      <c r="F15" s="7" t="str">
        <f t="shared" si="0"/>
        <v/>
      </c>
      <c r="G15" s="6">
        <f>ROUND(SUM('Emergency Room'!M110:N110),0)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Room'!M11:N11),0)</f>
        <v>38636</v>
      </c>
      <c r="E16" s="6">
        <f>ROUND(+'Emergency Room'!F11,0)</f>
        <v>6105</v>
      </c>
      <c r="F16" s="7">
        <f t="shared" si="0"/>
        <v>6.33</v>
      </c>
      <c r="G16" s="6">
        <f>ROUND(SUM('Emergency Room'!M111:N111),0)</f>
        <v>33851</v>
      </c>
      <c r="H16" s="6">
        <f>ROUND(+'Emergency Room'!F111,0)</f>
        <v>6078</v>
      </c>
      <c r="I16" s="7">
        <f t="shared" si="1"/>
        <v>5.57</v>
      </c>
      <c r="J16" s="7"/>
      <c r="K16" s="8">
        <f t="shared" si="2"/>
        <v>-0.1201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Room'!M12:N12),0)</f>
        <v>88028</v>
      </c>
      <c r="E17" s="6">
        <f>ROUND(+'Emergency Room'!F12,0)</f>
        <v>23082</v>
      </c>
      <c r="F17" s="7">
        <f t="shared" si="0"/>
        <v>3.81</v>
      </c>
      <c r="G17" s="6">
        <f>ROUND(SUM('Emergency Room'!M112:N112),0)</f>
        <v>89222</v>
      </c>
      <c r="H17" s="6">
        <f>ROUND(+'Emergency Room'!F112,0)</f>
        <v>21925</v>
      </c>
      <c r="I17" s="7">
        <f t="shared" si="1"/>
        <v>4.07</v>
      </c>
      <c r="J17" s="7"/>
      <c r="K17" s="8">
        <f t="shared" si="2"/>
        <v>6.8199999999999997E-2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Room'!M13:N13),0)</f>
        <v>17088</v>
      </c>
      <c r="E18" s="6">
        <f>ROUND(+'Emergency Room'!F13,0)</f>
        <v>6861</v>
      </c>
      <c r="F18" s="7">
        <f t="shared" si="0"/>
        <v>2.4900000000000002</v>
      </c>
      <c r="G18" s="6">
        <f>ROUND(SUM('Emergency Room'!M113:N113),0)</f>
        <v>15777</v>
      </c>
      <c r="H18" s="6">
        <f>ROUND(+'Emergency Room'!F113,0)</f>
        <v>6925</v>
      </c>
      <c r="I18" s="7">
        <f t="shared" si="1"/>
        <v>2.2799999999999998</v>
      </c>
      <c r="J18" s="7"/>
      <c r="K18" s="8">
        <f t="shared" si="2"/>
        <v>-8.43E-2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Room'!M14:N14),0)</f>
        <v>450444</v>
      </c>
      <c r="E19" s="6">
        <f>ROUND(+'Emergency Room'!F14,0)</f>
        <v>50717</v>
      </c>
      <c r="F19" s="7">
        <f t="shared" si="0"/>
        <v>8.8800000000000008</v>
      </c>
      <c r="G19" s="6">
        <f>ROUND(SUM('Emergency Room'!M114:N114),0)</f>
        <v>407001</v>
      </c>
      <c r="H19" s="6">
        <f>ROUND(+'Emergency Room'!F114,0)</f>
        <v>50073</v>
      </c>
      <c r="I19" s="7">
        <f t="shared" si="1"/>
        <v>8.1300000000000008</v>
      </c>
      <c r="J19" s="7"/>
      <c r="K19" s="8">
        <f t="shared" si="2"/>
        <v>-8.4500000000000006E-2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Room'!M15:N15),0)</f>
        <v>445983</v>
      </c>
      <c r="E20" s="6">
        <f>ROUND(+'Emergency Room'!F15,0)</f>
        <v>62432</v>
      </c>
      <c r="F20" s="7">
        <f t="shared" si="0"/>
        <v>7.14</v>
      </c>
      <c r="G20" s="6">
        <f>ROUND(SUM('Emergency Room'!M115:N115),0)</f>
        <v>330413</v>
      </c>
      <c r="H20" s="6">
        <f>ROUND(+'Emergency Room'!F115,0)</f>
        <v>66285</v>
      </c>
      <c r="I20" s="7">
        <f t="shared" si="1"/>
        <v>4.9800000000000004</v>
      </c>
      <c r="J20" s="7"/>
      <c r="K20" s="8">
        <f t="shared" si="2"/>
        <v>-0.30249999999999999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Room'!M16:N16),0)</f>
        <v>282891</v>
      </c>
      <c r="E21" s="6">
        <f>ROUND(+'Emergency Room'!F16,0)</f>
        <v>53513</v>
      </c>
      <c r="F21" s="7">
        <f t="shared" si="0"/>
        <v>5.29</v>
      </c>
      <c r="G21" s="6">
        <f>ROUND(SUM('Emergency Room'!M116:N116),0)</f>
        <v>275614</v>
      </c>
      <c r="H21" s="6">
        <f>ROUND(+'Emergency Room'!F116,0)</f>
        <v>50107</v>
      </c>
      <c r="I21" s="7">
        <f t="shared" si="1"/>
        <v>5.5</v>
      </c>
      <c r="J21" s="7"/>
      <c r="K21" s="8">
        <f t="shared" si="2"/>
        <v>3.9699999999999999E-2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Room'!M17:N17),0)</f>
        <v>419625</v>
      </c>
      <c r="E22" s="6">
        <f>ROUND(+'Emergency Room'!F17,0)</f>
        <v>13574</v>
      </c>
      <c r="F22" s="7">
        <f t="shared" si="0"/>
        <v>30.91</v>
      </c>
      <c r="G22" s="6">
        <f>ROUND(SUM('Emergency Room'!M117:N117),0)</f>
        <v>429033</v>
      </c>
      <c r="H22" s="6">
        <f>ROUND(+'Emergency Room'!F117,0)</f>
        <v>13461</v>
      </c>
      <c r="I22" s="7">
        <f t="shared" si="1"/>
        <v>31.87</v>
      </c>
      <c r="J22" s="7"/>
      <c r="K22" s="8">
        <f t="shared" si="2"/>
        <v>3.1099999999999999E-2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Room'!M18:N18),0)</f>
        <v>188348</v>
      </c>
      <c r="E23" s="6">
        <f>ROUND(+'Emergency Room'!F18,0)</f>
        <v>31991</v>
      </c>
      <c r="F23" s="7">
        <f t="shared" si="0"/>
        <v>5.89</v>
      </c>
      <c r="G23" s="6">
        <f>ROUND(SUM('Emergency Room'!M118:N118),0)</f>
        <v>210311</v>
      </c>
      <c r="H23" s="6">
        <f>ROUND(+'Emergency Room'!F118,0)</f>
        <v>30705</v>
      </c>
      <c r="I23" s="7">
        <f t="shared" si="1"/>
        <v>6.85</v>
      </c>
      <c r="J23" s="7"/>
      <c r="K23" s="8">
        <f t="shared" si="2"/>
        <v>0.16300000000000001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Room'!M19:N19),0)</f>
        <v>166011</v>
      </c>
      <c r="E24" s="6">
        <f>ROUND(+'Emergency Room'!F19,0)</f>
        <v>25531</v>
      </c>
      <c r="F24" s="7">
        <f t="shared" si="0"/>
        <v>6.5</v>
      </c>
      <c r="G24" s="6">
        <f>ROUND(SUM('Emergency Room'!M119:N119),0)</f>
        <v>173813</v>
      </c>
      <c r="H24" s="6">
        <f>ROUND(+'Emergency Room'!F119,0)</f>
        <v>26533</v>
      </c>
      <c r="I24" s="7">
        <f t="shared" si="1"/>
        <v>6.55</v>
      </c>
      <c r="J24" s="7"/>
      <c r="K24" s="8">
        <f t="shared" si="2"/>
        <v>7.7000000000000002E-3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Room'!M20:N20),0)</f>
        <v>180360</v>
      </c>
      <c r="E25" s="6">
        <f>ROUND(+'Emergency Room'!F20,0)</f>
        <v>34442</v>
      </c>
      <c r="F25" s="7">
        <f t="shared" si="0"/>
        <v>5.24</v>
      </c>
      <c r="G25" s="6">
        <f>ROUND(SUM('Emergency Room'!M120:N120),0)</f>
        <v>174442</v>
      </c>
      <c r="H25" s="6">
        <f>ROUND(+'Emergency Room'!F120,0)</f>
        <v>30236</v>
      </c>
      <c r="I25" s="7">
        <f t="shared" si="1"/>
        <v>5.77</v>
      </c>
      <c r="J25" s="7"/>
      <c r="K25" s="8">
        <f t="shared" si="2"/>
        <v>0.1011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ROUND(SUM('Emergency Room'!M21:N21),0)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Room'!M121:N121),0)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ROUND(SUM('Emergency Room'!M22:N22),0)</f>
        <v>32210</v>
      </c>
      <c r="E27" s="6">
        <f>ROUND(+'Emergency Room'!F22,0)</f>
        <v>4038</v>
      </c>
      <c r="F27" s="7">
        <f t="shared" si="0"/>
        <v>7.98</v>
      </c>
      <c r="G27" s="6">
        <f>ROUND(SUM('Emergency Room'!M122:N122),0)</f>
        <v>35129</v>
      </c>
      <c r="H27" s="6">
        <f>ROUND(+'Emergency Room'!F122,0)</f>
        <v>4278</v>
      </c>
      <c r="I27" s="7">
        <f t="shared" si="1"/>
        <v>8.2100000000000009</v>
      </c>
      <c r="J27" s="7"/>
      <c r="K27" s="8">
        <f t="shared" si="2"/>
        <v>2.8799999999999999E-2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ROUND(SUM('Emergency Room'!M23:N23),0)</f>
        <v>58737</v>
      </c>
      <c r="E28" s="6">
        <f>ROUND(+'Emergency Room'!F23,0)</f>
        <v>8242</v>
      </c>
      <c r="F28" s="7">
        <f t="shared" si="0"/>
        <v>7.13</v>
      </c>
      <c r="G28" s="6">
        <f>ROUND(SUM('Emergency Room'!M123:N123),0)</f>
        <v>66065</v>
      </c>
      <c r="H28" s="6">
        <f>ROUND(+'Emergency Room'!F123,0)</f>
        <v>8004</v>
      </c>
      <c r="I28" s="7">
        <f t="shared" si="1"/>
        <v>8.25</v>
      </c>
      <c r="J28" s="7"/>
      <c r="K28" s="8">
        <f t="shared" si="2"/>
        <v>0.15709999999999999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ROUND(SUM('Emergency Room'!M24:N24),0)</f>
        <v>305364</v>
      </c>
      <c r="E29" s="6">
        <f>ROUND(+'Emergency Room'!F24,0)</f>
        <v>19915</v>
      </c>
      <c r="F29" s="7">
        <f t="shared" si="0"/>
        <v>15.33</v>
      </c>
      <c r="G29" s="6">
        <f>ROUND(SUM('Emergency Room'!M124:N124),0)</f>
        <v>295133</v>
      </c>
      <c r="H29" s="6">
        <f>ROUND(+'Emergency Room'!F124,0)</f>
        <v>19217</v>
      </c>
      <c r="I29" s="7">
        <f t="shared" si="1"/>
        <v>15.36</v>
      </c>
      <c r="J29" s="7"/>
      <c r="K29" s="8">
        <f t="shared" si="2"/>
        <v>2E-3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ROUND(SUM('Emergency Room'!M25:N25),0)</f>
        <v>0</v>
      </c>
      <c r="E30" s="6">
        <f>ROUND(+'Emergency Room'!F25,0)</f>
        <v>0</v>
      </c>
      <c r="F30" s="7" t="str">
        <f t="shared" si="0"/>
        <v/>
      </c>
      <c r="G30" s="6">
        <f>ROUND(SUM('Emergency Room'!M125:N125),0)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ROUND(SUM('Emergency Room'!M26:N26),0)</f>
        <v>20316</v>
      </c>
      <c r="E31" s="6">
        <f>ROUND(+'Emergency Room'!F26,0)</f>
        <v>3576</v>
      </c>
      <c r="F31" s="7">
        <f t="shared" si="0"/>
        <v>5.68</v>
      </c>
      <c r="G31" s="6">
        <f>ROUND(SUM('Emergency Room'!M126:N126),0)</f>
        <v>32764</v>
      </c>
      <c r="H31" s="6">
        <f>ROUND(+'Emergency Room'!F126,0)</f>
        <v>3320</v>
      </c>
      <c r="I31" s="7">
        <f t="shared" si="1"/>
        <v>9.8699999999999992</v>
      </c>
      <c r="J31" s="7"/>
      <c r="K31" s="8">
        <f t="shared" si="2"/>
        <v>0.73770000000000002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ROUND(SUM('Emergency Room'!M27:N27),0)</f>
        <v>488001</v>
      </c>
      <c r="E32" s="6">
        <f>ROUND(+'Emergency Room'!F27,0)</f>
        <v>75928</v>
      </c>
      <c r="F32" s="7">
        <f t="shared" si="0"/>
        <v>6.43</v>
      </c>
      <c r="G32" s="6">
        <f>ROUND(SUM('Emergency Room'!M127:N127),0)</f>
        <v>434984</v>
      </c>
      <c r="H32" s="6">
        <f>ROUND(+'Emergency Room'!F127,0)</f>
        <v>70630</v>
      </c>
      <c r="I32" s="7">
        <f t="shared" si="1"/>
        <v>6.16</v>
      </c>
      <c r="J32" s="7"/>
      <c r="K32" s="8">
        <f t="shared" si="2"/>
        <v>-4.2000000000000003E-2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ROUND(SUM('Emergency Room'!M28:N28),0)</f>
        <v>180451</v>
      </c>
      <c r="E33" s="6">
        <f>ROUND(+'Emergency Room'!F28,0)</f>
        <v>32614</v>
      </c>
      <c r="F33" s="7">
        <f t="shared" si="0"/>
        <v>5.53</v>
      </c>
      <c r="G33" s="6">
        <f>ROUND(SUM('Emergency Room'!M128:N128),0)</f>
        <v>157176</v>
      </c>
      <c r="H33" s="6">
        <f>ROUND(+'Emergency Room'!F128,0)</f>
        <v>30140</v>
      </c>
      <c r="I33" s="7">
        <f t="shared" si="1"/>
        <v>5.21</v>
      </c>
      <c r="J33" s="7"/>
      <c r="K33" s="8">
        <f t="shared" si="2"/>
        <v>-5.79E-2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ROUND(SUM('Emergency Room'!M29:N29),0)</f>
        <v>124805</v>
      </c>
      <c r="E34" s="6">
        <f>ROUND(+'Emergency Room'!F29,0)</f>
        <v>15007</v>
      </c>
      <c r="F34" s="7">
        <f t="shared" si="0"/>
        <v>8.32</v>
      </c>
      <c r="G34" s="6">
        <f>ROUND(SUM('Emergency Room'!M129:N129),0)</f>
        <v>127644</v>
      </c>
      <c r="H34" s="6">
        <f>ROUND(+'Emergency Room'!F129,0)</f>
        <v>15433</v>
      </c>
      <c r="I34" s="7">
        <f t="shared" si="1"/>
        <v>8.27</v>
      </c>
      <c r="J34" s="7"/>
      <c r="K34" s="8">
        <f t="shared" si="2"/>
        <v>-6.0000000000000001E-3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ROUND(SUM('Emergency Room'!M30:N30),0)</f>
        <v>0</v>
      </c>
      <c r="E35" s="6">
        <f>ROUND(+'Emergency Room'!F30,0)</f>
        <v>0</v>
      </c>
      <c r="F35" s="7" t="str">
        <f t="shared" si="0"/>
        <v/>
      </c>
      <c r="G35" s="6">
        <f>ROUND(SUM('Emergency Room'!M130:N130),0)</f>
        <v>9123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ROUND(SUM('Emergency Room'!M31:N31),0)</f>
        <v>13137</v>
      </c>
      <c r="E36" s="6">
        <f>ROUND(+'Emergency Room'!F31,0)</f>
        <v>342</v>
      </c>
      <c r="F36" s="7">
        <f t="shared" si="0"/>
        <v>38.409999999999997</v>
      </c>
      <c r="G36" s="6">
        <f>ROUND(SUM('Emergency Room'!M131:N131),0)</f>
        <v>16311</v>
      </c>
      <c r="H36" s="6">
        <f>ROUND(+'Emergency Room'!F131,0)</f>
        <v>333</v>
      </c>
      <c r="I36" s="7">
        <f t="shared" si="1"/>
        <v>48.98</v>
      </c>
      <c r="J36" s="7"/>
      <c r="K36" s="8">
        <f t="shared" si="2"/>
        <v>0.2752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ROUND(SUM('Emergency Room'!M32:N32),0)</f>
        <v>442441</v>
      </c>
      <c r="E37" s="6">
        <f>ROUND(+'Emergency Room'!F32,0)</f>
        <v>68314</v>
      </c>
      <c r="F37" s="7">
        <f t="shared" si="0"/>
        <v>6.48</v>
      </c>
      <c r="G37" s="6">
        <f>ROUND(SUM('Emergency Room'!M132:N132),0)</f>
        <v>1386976</v>
      </c>
      <c r="H37" s="6">
        <f>ROUND(+'Emergency Room'!F132,0)</f>
        <v>67400</v>
      </c>
      <c r="I37" s="7">
        <f t="shared" si="1"/>
        <v>20.58</v>
      </c>
      <c r="J37" s="7"/>
      <c r="K37" s="8">
        <f t="shared" si="2"/>
        <v>2.1758999999999999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ROUND(SUM('Emergency Room'!M33:N33),0)</f>
        <v>4143</v>
      </c>
      <c r="E38" s="6">
        <f>ROUND(+'Emergency Room'!F33,0)</f>
        <v>431</v>
      </c>
      <c r="F38" s="7">
        <f t="shared" si="0"/>
        <v>9.61</v>
      </c>
      <c r="G38" s="6">
        <f>ROUND(SUM('Emergency Room'!M133:N133),0)</f>
        <v>4894</v>
      </c>
      <c r="H38" s="6">
        <f>ROUND(+'Emergency Room'!F133,0)</f>
        <v>530</v>
      </c>
      <c r="I38" s="7">
        <f t="shared" si="1"/>
        <v>9.23</v>
      </c>
      <c r="J38" s="7"/>
      <c r="K38" s="8">
        <f t="shared" si="2"/>
        <v>-3.95E-2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ROUND(SUM('Emergency Room'!M34:N34),0)</f>
        <v>2303520</v>
      </c>
      <c r="E39" s="6">
        <f>ROUND(+'Emergency Room'!F34,0)</f>
        <v>92075</v>
      </c>
      <c r="F39" s="7">
        <f t="shared" si="0"/>
        <v>25.02</v>
      </c>
      <c r="G39" s="6">
        <f>ROUND(SUM('Emergency Room'!M134:N134),0)</f>
        <v>2261168</v>
      </c>
      <c r="H39" s="6">
        <f>ROUND(+'Emergency Room'!F134,0)</f>
        <v>91784</v>
      </c>
      <c r="I39" s="7">
        <f t="shared" si="1"/>
        <v>24.64</v>
      </c>
      <c r="J39" s="7"/>
      <c r="K39" s="8">
        <f t="shared" si="2"/>
        <v>-1.52E-2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ROUND(SUM('Emergency Room'!M35:N35),0)</f>
        <v>97996</v>
      </c>
      <c r="E40" s="6">
        <f>ROUND(+'Emergency Room'!F35,0)</f>
        <v>8481</v>
      </c>
      <c r="F40" s="7">
        <f t="shared" si="0"/>
        <v>11.55</v>
      </c>
      <c r="G40" s="6">
        <f>ROUND(SUM('Emergency Room'!M135:N135),0)</f>
        <v>154541</v>
      </c>
      <c r="H40" s="6">
        <f>ROUND(+'Emergency Room'!F135,0)</f>
        <v>9140</v>
      </c>
      <c r="I40" s="7">
        <f t="shared" si="1"/>
        <v>16.91</v>
      </c>
      <c r="J40" s="7"/>
      <c r="K40" s="8">
        <f t="shared" si="2"/>
        <v>0.46410000000000001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ROUND(SUM('Emergency Room'!M36:N36),0)</f>
        <v>145409</v>
      </c>
      <c r="E41" s="6">
        <f>ROUND(+'Emergency Room'!F36,0)</f>
        <v>3796</v>
      </c>
      <c r="F41" s="7">
        <f t="shared" si="0"/>
        <v>38.31</v>
      </c>
      <c r="G41" s="6">
        <f>ROUND(SUM('Emergency Room'!M136:N136),0)</f>
        <v>133722</v>
      </c>
      <c r="H41" s="6">
        <f>ROUND(+'Emergency Room'!F136,0)</f>
        <v>3619</v>
      </c>
      <c r="I41" s="7">
        <f t="shared" si="1"/>
        <v>36.950000000000003</v>
      </c>
      <c r="J41" s="7"/>
      <c r="K41" s="8">
        <f t="shared" si="2"/>
        <v>-3.5499999999999997E-2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ROUND(SUM('Emergency Room'!M37:N37),0)</f>
        <v>216265</v>
      </c>
      <c r="E42" s="6">
        <f>ROUND(+'Emergency Room'!F37,0)</f>
        <v>32262</v>
      </c>
      <c r="F42" s="7">
        <f t="shared" si="0"/>
        <v>6.7</v>
      </c>
      <c r="G42" s="6">
        <f>ROUND(SUM('Emergency Room'!M137:N137),0)</f>
        <v>207667</v>
      </c>
      <c r="H42" s="6">
        <f>ROUND(+'Emergency Room'!F137,0)</f>
        <v>30856</v>
      </c>
      <c r="I42" s="7">
        <f t="shared" si="1"/>
        <v>6.73</v>
      </c>
      <c r="J42" s="7"/>
      <c r="K42" s="8">
        <f t="shared" si="2"/>
        <v>4.4999999999999997E-3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ROUND(SUM('Emergency Room'!M38:N38),0)</f>
        <v>0</v>
      </c>
      <c r="E43" s="6">
        <f>ROUND(+'Emergency Room'!F38,0)</f>
        <v>0</v>
      </c>
      <c r="F43" s="7" t="str">
        <f t="shared" si="0"/>
        <v/>
      </c>
      <c r="G43" s="6">
        <f>ROUND(SUM('Emergency Room'!M138:N138),0)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ROUND(SUM('Emergency Room'!M39:N39),0)</f>
        <v>420547</v>
      </c>
      <c r="E44" s="6">
        <f>ROUND(+'Emergency Room'!F39,0)</f>
        <v>19488</v>
      </c>
      <c r="F44" s="7">
        <f t="shared" si="0"/>
        <v>21.58</v>
      </c>
      <c r="G44" s="6">
        <f>ROUND(SUM('Emergency Room'!M139:N139),0)</f>
        <v>420935</v>
      </c>
      <c r="H44" s="6">
        <f>ROUND(+'Emergency Room'!F139,0)</f>
        <v>17517</v>
      </c>
      <c r="I44" s="7">
        <f t="shared" si="1"/>
        <v>24.03</v>
      </c>
      <c r="J44" s="7"/>
      <c r="K44" s="8">
        <f t="shared" si="2"/>
        <v>0.1135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ROUND(SUM('Emergency Room'!M40:N40),0)</f>
        <v>50485</v>
      </c>
      <c r="E45" s="6">
        <f>ROUND(+'Emergency Room'!F40,0)</f>
        <v>3940</v>
      </c>
      <c r="F45" s="7">
        <f t="shared" si="0"/>
        <v>12.81</v>
      </c>
      <c r="G45" s="6">
        <f>ROUND(SUM('Emergency Room'!M140:N140),0)</f>
        <v>46419</v>
      </c>
      <c r="H45" s="6">
        <f>ROUND(+'Emergency Room'!F140,0)</f>
        <v>3738</v>
      </c>
      <c r="I45" s="7">
        <f t="shared" si="1"/>
        <v>12.42</v>
      </c>
      <c r="J45" s="7"/>
      <c r="K45" s="8">
        <f t="shared" si="2"/>
        <v>-3.04E-2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ROUND(SUM('Emergency Room'!M41:N41),0)</f>
        <v>135775</v>
      </c>
      <c r="E46" s="6">
        <f>ROUND(+'Emergency Room'!F41,0)</f>
        <v>16213</v>
      </c>
      <c r="F46" s="7">
        <f t="shared" si="0"/>
        <v>8.3699999999999992</v>
      </c>
      <c r="G46" s="6">
        <f>ROUND(SUM('Emergency Room'!M141:N141),0)</f>
        <v>139021</v>
      </c>
      <c r="H46" s="6">
        <f>ROUND(+'Emergency Room'!F141,0)</f>
        <v>16383</v>
      </c>
      <c r="I46" s="7">
        <f t="shared" si="1"/>
        <v>8.49</v>
      </c>
      <c r="J46" s="7"/>
      <c r="K46" s="8">
        <f t="shared" si="2"/>
        <v>1.43E-2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ROUND(SUM('Emergency Room'!M42:N42),0)</f>
        <v>9311</v>
      </c>
      <c r="E47" s="6">
        <f>ROUND(+'Emergency Room'!F42,0)</f>
        <v>1141</v>
      </c>
      <c r="F47" s="7">
        <f t="shared" si="0"/>
        <v>8.16</v>
      </c>
      <c r="G47" s="6">
        <f>ROUND(SUM('Emergency Room'!M142:N142),0)</f>
        <v>10251</v>
      </c>
      <c r="H47" s="6">
        <f>ROUND(+'Emergency Room'!F142,0)</f>
        <v>1014</v>
      </c>
      <c r="I47" s="7">
        <f t="shared" si="1"/>
        <v>10.11</v>
      </c>
      <c r="J47" s="7"/>
      <c r="K47" s="8">
        <f t="shared" si="2"/>
        <v>0.23899999999999999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ROUND(SUM('Emergency Room'!M43:N43),0)</f>
        <v>0</v>
      </c>
      <c r="E48" s="6">
        <f>ROUND(+'Emergency Room'!F43,0)</f>
        <v>0</v>
      </c>
      <c r="F48" s="7" t="str">
        <f t="shared" si="0"/>
        <v/>
      </c>
      <c r="G48" s="6">
        <f>ROUND(SUM('Emergency Room'!M143:N143),0)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ROUND(SUM('Emergency Room'!M44:N44),0)</f>
        <v>1465217</v>
      </c>
      <c r="E49" s="6">
        <f>ROUND(+'Emergency Room'!F44,0)</f>
        <v>55947</v>
      </c>
      <c r="F49" s="7">
        <f t="shared" si="0"/>
        <v>26.19</v>
      </c>
      <c r="G49" s="6">
        <f>ROUND(SUM('Emergency Room'!M144:N144),0)</f>
        <v>587938</v>
      </c>
      <c r="H49" s="6">
        <f>ROUND(+'Emergency Room'!F144,0)</f>
        <v>27791</v>
      </c>
      <c r="I49" s="7">
        <f t="shared" si="1"/>
        <v>21.16</v>
      </c>
      <c r="J49" s="7"/>
      <c r="K49" s="8">
        <f t="shared" si="2"/>
        <v>-0.19209999999999999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ROUND(SUM('Emergency Room'!M45:N45),0)</f>
        <v>446607</v>
      </c>
      <c r="E50" s="6">
        <f>ROUND(+'Emergency Room'!F45,0)</f>
        <v>23487</v>
      </c>
      <c r="F50" s="7">
        <f t="shared" si="0"/>
        <v>19.02</v>
      </c>
      <c r="G50" s="6">
        <f>ROUND(SUM('Emergency Room'!M145:N145),0)</f>
        <v>438943</v>
      </c>
      <c r="H50" s="6">
        <f>ROUND(+'Emergency Room'!F145,0)</f>
        <v>22976</v>
      </c>
      <c r="I50" s="7">
        <f t="shared" si="1"/>
        <v>19.100000000000001</v>
      </c>
      <c r="J50" s="7"/>
      <c r="K50" s="8">
        <f t="shared" si="2"/>
        <v>4.1999999999999997E-3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ROUND(SUM('Emergency Room'!M46:N46),0)</f>
        <v>37093</v>
      </c>
      <c r="E51" s="6">
        <f>ROUND(+'Emergency Room'!F46,0)</f>
        <v>3428</v>
      </c>
      <c r="F51" s="7">
        <f t="shared" si="0"/>
        <v>10.82</v>
      </c>
      <c r="G51" s="6">
        <f>ROUND(SUM('Emergency Room'!M146:N146),0)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ROUND(SUM('Emergency Room'!M47:N47),0)</f>
        <v>687234</v>
      </c>
      <c r="E52" s="6">
        <f>ROUND(+'Emergency Room'!F47,0)</f>
        <v>33832</v>
      </c>
      <c r="F52" s="7">
        <f t="shared" si="0"/>
        <v>20.309999999999999</v>
      </c>
      <c r="G52" s="6">
        <f>ROUND(SUM('Emergency Room'!M147:N147),0)</f>
        <v>695723</v>
      </c>
      <c r="H52" s="6">
        <f>ROUND(+'Emergency Room'!F147,0)</f>
        <v>33942</v>
      </c>
      <c r="I52" s="7">
        <f t="shared" si="1"/>
        <v>20.5</v>
      </c>
      <c r="J52" s="7"/>
      <c r="K52" s="8">
        <f t="shared" si="2"/>
        <v>9.4000000000000004E-3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ROUND(SUM('Emergency Room'!M48:N48),0)</f>
        <v>821274</v>
      </c>
      <c r="E53" s="6">
        <f>ROUND(+'Emergency Room'!F48,0)</f>
        <v>45286</v>
      </c>
      <c r="F53" s="7">
        <f t="shared" si="0"/>
        <v>18.14</v>
      </c>
      <c r="G53" s="6">
        <f>ROUND(SUM('Emergency Room'!M148:N148),0)</f>
        <v>751940</v>
      </c>
      <c r="H53" s="6">
        <f>ROUND(+'Emergency Room'!F148,0)</f>
        <v>44098</v>
      </c>
      <c r="I53" s="7">
        <f t="shared" si="1"/>
        <v>17.05</v>
      </c>
      <c r="J53" s="7"/>
      <c r="K53" s="8">
        <f t="shared" si="2"/>
        <v>-6.0100000000000001E-2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ROUND(SUM('Emergency Room'!M49:N49),0)</f>
        <v>264750</v>
      </c>
      <c r="E54" s="6">
        <f>ROUND(+'Emergency Room'!F49,0)</f>
        <v>46544</v>
      </c>
      <c r="F54" s="7">
        <f t="shared" si="0"/>
        <v>5.69</v>
      </c>
      <c r="G54" s="6">
        <f>ROUND(SUM('Emergency Room'!M149:N149),0)</f>
        <v>270783</v>
      </c>
      <c r="H54" s="6">
        <f>ROUND(+'Emergency Room'!F149,0)</f>
        <v>44614</v>
      </c>
      <c r="I54" s="7">
        <f t="shared" si="1"/>
        <v>6.07</v>
      </c>
      <c r="J54" s="7"/>
      <c r="K54" s="8">
        <f t="shared" si="2"/>
        <v>6.6799999999999998E-2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ROUND(SUM('Emergency Room'!M50:N50),0)</f>
        <v>109350</v>
      </c>
      <c r="E55" s="6">
        <f>ROUND(+'Emergency Room'!F50,0)</f>
        <v>12324</v>
      </c>
      <c r="F55" s="7">
        <f t="shared" si="0"/>
        <v>8.8699999999999992</v>
      </c>
      <c r="G55" s="6">
        <f>ROUND(SUM('Emergency Room'!M150:N150),0)</f>
        <v>113280</v>
      </c>
      <c r="H55" s="6">
        <f>ROUND(+'Emergency Room'!F150,0)</f>
        <v>12665</v>
      </c>
      <c r="I55" s="7">
        <f t="shared" si="1"/>
        <v>8.94</v>
      </c>
      <c r="J55" s="7"/>
      <c r="K55" s="8">
        <f t="shared" si="2"/>
        <v>7.9000000000000008E-3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ROUND(SUM('Emergency Room'!M51:N51),0)</f>
        <v>16552</v>
      </c>
      <c r="E56" s="6">
        <f>ROUND(+'Emergency Room'!F51,0)</f>
        <v>2191</v>
      </c>
      <c r="F56" s="7">
        <f t="shared" si="0"/>
        <v>7.55</v>
      </c>
      <c r="G56" s="6">
        <f>ROUND(SUM('Emergency Room'!M151:N151),0)</f>
        <v>13487</v>
      </c>
      <c r="H56" s="6">
        <f>ROUND(+'Emergency Room'!F151,0)</f>
        <v>2185</v>
      </c>
      <c r="I56" s="7">
        <f t="shared" si="1"/>
        <v>6.17</v>
      </c>
      <c r="J56" s="7"/>
      <c r="K56" s="8">
        <f t="shared" si="2"/>
        <v>-0.18279999999999999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ROUND(SUM('Emergency Room'!M52:N52),0)</f>
        <v>59543</v>
      </c>
      <c r="E57" s="6">
        <f>ROUND(+'Emergency Room'!F52,0)</f>
        <v>0</v>
      </c>
      <c r="F57" s="7" t="str">
        <f t="shared" si="0"/>
        <v/>
      </c>
      <c r="G57" s="6">
        <f>ROUND(SUM('Emergency Room'!M152:N152),0)</f>
        <v>69</v>
      </c>
      <c r="H57" s="6">
        <f>ROUND(+'Emergency Room'!F152,0)</f>
        <v>34774</v>
      </c>
      <c r="I57" s="7">
        <f t="shared" si="1"/>
        <v>0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ROUND(SUM('Emergency Room'!M53:N53),0)</f>
        <v>239248</v>
      </c>
      <c r="E58" s="6">
        <f>ROUND(+'Emergency Room'!F53,0)</f>
        <v>64776</v>
      </c>
      <c r="F58" s="7">
        <f t="shared" si="0"/>
        <v>3.69</v>
      </c>
      <c r="G58" s="6">
        <f>ROUND(SUM('Emergency Room'!M153:N153),0)</f>
        <v>250242</v>
      </c>
      <c r="H58" s="6">
        <f>ROUND(+'Emergency Room'!F153,0)</f>
        <v>62795</v>
      </c>
      <c r="I58" s="7">
        <f t="shared" si="1"/>
        <v>3.99</v>
      </c>
      <c r="J58" s="7"/>
      <c r="K58" s="8">
        <f t="shared" si="2"/>
        <v>8.1299999999999997E-2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ROUND(SUM('Emergency Room'!M54:N54),0)</f>
        <v>150177</v>
      </c>
      <c r="E59" s="6">
        <f>ROUND(+'Emergency Room'!F54,0)</f>
        <v>11554</v>
      </c>
      <c r="F59" s="7">
        <f t="shared" si="0"/>
        <v>13</v>
      </c>
      <c r="G59" s="6">
        <f>ROUND(SUM('Emergency Room'!M154:N154),0)</f>
        <v>140348</v>
      </c>
      <c r="H59" s="6">
        <f>ROUND(+'Emergency Room'!F154,0)</f>
        <v>11102</v>
      </c>
      <c r="I59" s="7">
        <f t="shared" si="1"/>
        <v>12.64</v>
      </c>
      <c r="J59" s="7"/>
      <c r="K59" s="8">
        <f t="shared" si="2"/>
        <v>-2.7699999999999999E-2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ROUND(SUM('Emergency Room'!M55:N55),0)</f>
        <v>15479</v>
      </c>
      <c r="E60" s="6">
        <f>ROUND(+'Emergency Room'!F55,0)</f>
        <v>1394</v>
      </c>
      <c r="F60" s="7">
        <f t="shared" si="0"/>
        <v>11.1</v>
      </c>
      <c r="G60" s="6">
        <f>ROUND(SUM('Emergency Room'!M155:N155),0)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ROUND(SUM('Emergency Room'!M56:N56),0)</f>
        <v>534609</v>
      </c>
      <c r="E61" s="6">
        <f>ROUND(+'Emergency Room'!F56,0)</f>
        <v>69987</v>
      </c>
      <c r="F61" s="7">
        <f t="shared" si="0"/>
        <v>7.64</v>
      </c>
      <c r="G61" s="6">
        <f>ROUND(SUM('Emergency Room'!M156:N156),0)</f>
        <v>569228</v>
      </c>
      <c r="H61" s="6">
        <f>ROUND(+'Emergency Room'!F156,0)</f>
        <v>69149</v>
      </c>
      <c r="I61" s="7">
        <f t="shared" si="1"/>
        <v>8.23</v>
      </c>
      <c r="J61" s="7"/>
      <c r="K61" s="8">
        <f t="shared" si="2"/>
        <v>7.7200000000000005E-2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ROUND(SUM('Emergency Room'!M57:N57),0)</f>
        <v>536423</v>
      </c>
      <c r="E62" s="6">
        <f>ROUND(+'Emergency Room'!F57,0)</f>
        <v>58187</v>
      </c>
      <c r="F62" s="7">
        <f t="shared" si="0"/>
        <v>9.2200000000000006</v>
      </c>
      <c r="G62" s="6">
        <f>ROUND(SUM('Emergency Room'!M157:N157),0)</f>
        <v>522783</v>
      </c>
      <c r="H62" s="6">
        <f>ROUND(+'Emergency Room'!F157,0)</f>
        <v>57936</v>
      </c>
      <c r="I62" s="7">
        <f t="shared" si="1"/>
        <v>9.02</v>
      </c>
      <c r="J62" s="7"/>
      <c r="K62" s="8">
        <f t="shared" si="2"/>
        <v>-2.1700000000000001E-2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ROUND(SUM('Emergency Room'!M58:N58),0)</f>
        <v>225591</v>
      </c>
      <c r="E63" s="6">
        <f>ROUND(+'Emergency Room'!F58,0)</f>
        <v>7936</v>
      </c>
      <c r="F63" s="7">
        <f t="shared" si="0"/>
        <v>28.43</v>
      </c>
      <c r="G63" s="6">
        <f>ROUND(SUM('Emergency Room'!M158:N158),0)</f>
        <v>235922</v>
      </c>
      <c r="H63" s="6">
        <f>ROUND(+'Emergency Room'!F158,0)</f>
        <v>8255</v>
      </c>
      <c r="I63" s="7">
        <f t="shared" si="1"/>
        <v>28.58</v>
      </c>
      <c r="J63" s="7"/>
      <c r="K63" s="8">
        <f t="shared" si="2"/>
        <v>5.3E-3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ROUND(SUM('Emergency Room'!M59:N59),0)</f>
        <v>0</v>
      </c>
      <c r="E64" s="6">
        <f>ROUND(+'Emergency Room'!F59,0)</f>
        <v>0</v>
      </c>
      <c r="F64" s="7" t="str">
        <f t="shared" si="0"/>
        <v/>
      </c>
      <c r="G64" s="6">
        <f>ROUND(SUM('Emergency Room'!M159:N159),0)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ROUND(SUM('Emergency Room'!M60:N60),0)</f>
        <v>103353</v>
      </c>
      <c r="E65" s="6">
        <f>ROUND(+'Emergency Room'!F60,0)</f>
        <v>3883</v>
      </c>
      <c r="F65" s="7">
        <f t="shared" si="0"/>
        <v>26.62</v>
      </c>
      <c r="G65" s="6">
        <f>ROUND(SUM('Emergency Room'!M160:N160),0)</f>
        <v>35037</v>
      </c>
      <c r="H65" s="6">
        <f>ROUND(+'Emergency Room'!F160,0)</f>
        <v>3530</v>
      </c>
      <c r="I65" s="7">
        <f t="shared" si="1"/>
        <v>9.93</v>
      </c>
      <c r="J65" s="7"/>
      <c r="K65" s="8">
        <f t="shared" si="2"/>
        <v>-0.627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ROUND(SUM('Emergency Room'!M61:N61),0)</f>
        <v>141156</v>
      </c>
      <c r="E66" s="6">
        <f>ROUND(+'Emergency Room'!F61,0)</f>
        <v>18877</v>
      </c>
      <c r="F66" s="7">
        <f t="shared" si="0"/>
        <v>7.48</v>
      </c>
      <c r="G66" s="6">
        <f>ROUND(SUM('Emergency Room'!M161:N161),0)</f>
        <v>305957</v>
      </c>
      <c r="H66" s="6">
        <f>ROUND(+'Emergency Room'!F161,0)</f>
        <v>17962</v>
      </c>
      <c r="I66" s="7">
        <f t="shared" si="1"/>
        <v>17.03</v>
      </c>
      <c r="J66" s="7"/>
      <c r="K66" s="8">
        <f t="shared" si="2"/>
        <v>1.2766999999999999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ROUND(SUM('Emergency Room'!M62:N62),0)</f>
        <v>31678</v>
      </c>
      <c r="E67" s="6">
        <f>ROUND(+'Emergency Room'!F62,0)</f>
        <v>2810</v>
      </c>
      <c r="F67" s="7">
        <f t="shared" si="0"/>
        <v>11.27</v>
      </c>
      <c r="G67" s="6">
        <f>ROUND(SUM('Emergency Room'!M162:N162),0)</f>
        <v>31095</v>
      </c>
      <c r="H67" s="6">
        <f>ROUND(+'Emergency Room'!F162,0)</f>
        <v>2752</v>
      </c>
      <c r="I67" s="7">
        <f t="shared" si="1"/>
        <v>11.3</v>
      </c>
      <c r="J67" s="7"/>
      <c r="K67" s="8">
        <f t="shared" si="2"/>
        <v>2.7000000000000001E-3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ROUND(SUM('Emergency Room'!M63:N63),0)</f>
        <v>277558</v>
      </c>
      <c r="E68" s="6">
        <f>ROUND(+'Emergency Room'!F63,0)</f>
        <v>38830</v>
      </c>
      <c r="F68" s="7">
        <f t="shared" si="0"/>
        <v>7.15</v>
      </c>
      <c r="G68" s="6">
        <f>ROUND(SUM('Emergency Room'!M163:N163),0)</f>
        <v>464272</v>
      </c>
      <c r="H68" s="6">
        <f>ROUND(+'Emergency Room'!F163,0)</f>
        <v>74202</v>
      </c>
      <c r="I68" s="7">
        <f t="shared" si="1"/>
        <v>6.26</v>
      </c>
      <c r="J68" s="7"/>
      <c r="K68" s="8">
        <f t="shared" si="2"/>
        <v>-0.1245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ROUND(SUM('Emergency Room'!M64:N64),0)</f>
        <v>125916</v>
      </c>
      <c r="E69" s="6">
        <f>ROUND(+'Emergency Room'!F64,0)</f>
        <v>17272</v>
      </c>
      <c r="F69" s="7">
        <f t="shared" si="0"/>
        <v>7.29</v>
      </c>
      <c r="G69" s="6">
        <f>ROUND(SUM('Emergency Room'!M164:N164),0)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ROUND(SUM('Emergency Room'!M65:N65),0)</f>
        <v>0</v>
      </c>
      <c r="E70" s="6">
        <f>ROUND(+'Emergency Room'!F65,0)</f>
        <v>0</v>
      </c>
      <c r="F70" s="7" t="str">
        <f t="shared" si="0"/>
        <v/>
      </c>
      <c r="G70" s="6">
        <f>ROUND(SUM('Emergency Room'!M165:N165),0)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ROUND(SUM('Emergency Room'!M66:N66),0)</f>
        <v>99055</v>
      </c>
      <c r="E71" s="6">
        <f>ROUND(+'Emergency Room'!F66,0)</f>
        <v>2460</v>
      </c>
      <c r="F71" s="7">
        <f t="shared" si="0"/>
        <v>40.270000000000003</v>
      </c>
      <c r="G71" s="6">
        <f>ROUND(SUM('Emergency Room'!M166:N166),0)</f>
        <v>99379</v>
      </c>
      <c r="H71" s="6">
        <f>ROUND(+'Emergency Room'!F166,0)</f>
        <v>2594</v>
      </c>
      <c r="I71" s="7">
        <f t="shared" si="1"/>
        <v>38.31</v>
      </c>
      <c r="J71" s="7"/>
      <c r="K71" s="8">
        <f t="shared" si="2"/>
        <v>-4.87E-2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ROUND(SUM('Emergency Room'!M67:N67),0)</f>
        <v>554078</v>
      </c>
      <c r="E72" s="6">
        <f>ROUND(+'Emergency Room'!F67,0)</f>
        <v>0</v>
      </c>
      <c r="F72" s="7" t="str">
        <f t="shared" si="0"/>
        <v/>
      </c>
      <c r="G72" s="6">
        <f>ROUND(SUM('Emergency Room'!M167:N167),0)</f>
        <v>523897</v>
      </c>
      <c r="H72" s="6">
        <f>ROUND(+'Emergency Room'!F167,0)</f>
        <v>66621</v>
      </c>
      <c r="I72" s="7">
        <f t="shared" si="1"/>
        <v>7.86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ROUND(SUM('Emergency Room'!M68:N68),0)</f>
        <v>401126</v>
      </c>
      <c r="E73" s="6">
        <f>ROUND(+'Emergency Room'!F68,0)</f>
        <v>59206</v>
      </c>
      <c r="F73" s="7">
        <f t="shared" si="0"/>
        <v>6.78</v>
      </c>
      <c r="G73" s="6">
        <f>ROUND(SUM('Emergency Room'!M168:N168),0)</f>
        <v>691044</v>
      </c>
      <c r="H73" s="6">
        <f>ROUND(+'Emergency Room'!F168,0)</f>
        <v>68337</v>
      </c>
      <c r="I73" s="7">
        <f t="shared" si="1"/>
        <v>10.11</v>
      </c>
      <c r="J73" s="7"/>
      <c r="K73" s="8">
        <f t="shared" si="2"/>
        <v>0.49120000000000003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ROUND(SUM('Emergency Room'!M69:N69),0)</f>
        <v>607916</v>
      </c>
      <c r="E74" s="6">
        <f>ROUND(+'Emergency Room'!F69,0)</f>
        <v>71543</v>
      </c>
      <c r="F74" s="7">
        <f t="shared" si="0"/>
        <v>8.5</v>
      </c>
      <c r="G74" s="6">
        <f>ROUND(SUM('Emergency Room'!M169:N169),0)</f>
        <v>568157</v>
      </c>
      <c r="H74" s="6">
        <f>ROUND(+'Emergency Room'!F169,0)</f>
        <v>73963</v>
      </c>
      <c r="I74" s="7">
        <f t="shared" si="1"/>
        <v>7.68</v>
      </c>
      <c r="J74" s="7"/>
      <c r="K74" s="8">
        <f t="shared" si="2"/>
        <v>-9.6500000000000002E-2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ROUND(SUM('Emergency Room'!M70:N70),0)</f>
        <v>1722601</v>
      </c>
      <c r="E75" s="6">
        <f>ROUND(+'Emergency Room'!F70,0)</f>
        <v>54074</v>
      </c>
      <c r="F75" s="7">
        <f t="shared" ref="F75:F107" si="3">IF(D75=0,"",IF(E75=0,"",ROUND(D75/E75,2)))</f>
        <v>31.86</v>
      </c>
      <c r="G75" s="6">
        <f>ROUND(SUM('Emergency Room'!M170:N170),0)</f>
        <v>1703846</v>
      </c>
      <c r="H75" s="6">
        <f>ROUND(+'Emergency Room'!F170,0)</f>
        <v>52475</v>
      </c>
      <c r="I75" s="7">
        <f t="shared" ref="I75:I107" si="4">IF(G75=0,"",IF(H75=0,"",ROUND(G75/H75,2)))</f>
        <v>32.47</v>
      </c>
      <c r="J75" s="7"/>
      <c r="K75" s="8">
        <f t="shared" ref="K75:K107" si="5">IF(D75=0,"",IF(E75=0,"",IF(G75=0,"",IF(H75=0,"",ROUND(I75/F75-1,4)))))</f>
        <v>1.9099999999999999E-2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ROUND(SUM('Emergency Room'!M71:N71),0)</f>
        <v>142614</v>
      </c>
      <c r="E76" s="6">
        <f>ROUND(+'Emergency Room'!F71,0)</f>
        <v>4299</v>
      </c>
      <c r="F76" s="7">
        <f t="shared" si="3"/>
        <v>33.17</v>
      </c>
      <c r="G76" s="6">
        <f>ROUND(SUM('Emergency Room'!M171:N171),0)</f>
        <v>124374</v>
      </c>
      <c r="H76" s="6">
        <f>ROUND(+'Emergency Room'!F171,0)</f>
        <v>4462</v>
      </c>
      <c r="I76" s="7">
        <f t="shared" si="4"/>
        <v>27.87</v>
      </c>
      <c r="J76" s="7"/>
      <c r="K76" s="8">
        <f t="shared" si="5"/>
        <v>-0.1598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ROUND(SUM('Emergency Room'!M72:N72),0)</f>
        <v>0</v>
      </c>
      <c r="E77" s="6">
        <f>ROUND(+'Emergency Room'!F72,0)</f>
        <v>0</v>
      </c>
      <c r="F77" s="7" t="str">
        <f t="shared" si="3"/>
        <v/>
      </c>
      <c r="G77" s="6">
        <f>ROUND(SUM('Emergency Room'!M172:N172),0)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ROUND(SUM('Emergency Room'!M73:N73),0)</f>
        <v>148049</v>
      </c>
      <c r="E78" s="6">
        <f>ROUND(+'Emergency Room'!F73,0)</f>
        <v>26513</v>
      </c>
      <c r="F78" s="7">
        <f t="shared" si="3"/>
        <v>5.58</v>
      </c>
      <c r="G78" s="6">
        <f>ROUND(SUM('Emergency Room'!M173:N173),0)</f>
        <v>143772</v>
      </c>
      <c r="H78" s="6">
        <f>ROUND(+'Emergency Room'!F173,0)</f>
        <v>30716</v>
      </c>
      <c r="I78" s="7">
        <f t="shared" si="4"/>
        <v>4.68</v>
      </c>
      <c r="J78" s="7"/>
      <c r="K78" s="8">
        <f t="shared" si="5"/>
        <v>-0.1613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ROUND(SUM('Emergency Room'!M74:N74),0)</f>
        <v>945038</v>
      </c>
      <c r="E79" s="6">
        <f>ROUND(+'Emergency Room'!F74,0)</f>
        <v>109784</v>
      </c>
      <c r="F79" s="7">
        <f t="shared" si="3"/>
        <v>8.61</v>
      </c>
      <c r="G79" s="6">
        <f>ROUND(SUM('Emergency Room'!M174:N174),0)</f>
        <v>1257946</v>
      </c>
      <c r="H79" s="6">
        <f>ROUND(+'Emergency Room'!F174,0)</f>
        <v>106427</v>
      </c>
      <c r="I79" s="7">
        <f t="shared" si="4"/>
        <v>11.82</v>
      </c>
      <c r="J79" s="7"/>
      <c r="K79" s="8">
        <f t="shared" si="5"/>
        <v>0.37280000000000002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ROUND(SUM('Emergency Room'!M75:N75),0)</f>
        <v>168000</v>
      </c>
      <c r="E80" s="6">
        <f>ROUND(+'Emergency Room'!F75,0)</f>
        <v>10321</v>
      </c>
      <c r="F80" s="7">
        <f t="shared" si="3"/>
        <v>16.28</v>
      </c>
      <c r="G80" s="6">
        <f>ROUND(SUM('Emergency Room'!M175:N175),0)</f>
        <v>179190</v>
      </c>
      <c r="H80" s="6">
        <f>ROUND(+'Emergency Room'!F175,0)</f>
        <v>9624</v>
      </c>
      <c r="I80" s="7">
        <f t="shared" si="4"/>
        <v>18.62</v>
      </c>
      <c r="J80" s="7"/>
      <c r="K80" s="8">
        <f t="shared" si="5"/>
        <v>0.14369999999999999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ROUND(SUM('Emergency Room'!M76:N76),0)</f>
        <v>76051</v>
      </c>
      <c r="E81" s="6">
        <f>ROUND(+'Emergency Room'!F76,0)</f>
        <v>4646</v>
      </c>
      <c r="F81" s="7">
        <f t="shared" si="3"/>
        <v>16.37</v>
      </c>
      <c r="G81" s="6">
        <f>ROUND(SUM('Emergency Room'!M176:N176),0)</f>
        <v>81647</v>
      </c>
      <c r="H81" s="6">
        <f>ROUND(+'Emergency Room'!F176,0)</f>
        <v>4641</v>
      </c>
      <c r="I81" s="7">
        <f t="shared" si="4"/>
        <v>17.59</v>
      </c>
      <c r="J81" s="7"/>
      <c r="K81" s="8">
        <f t="shared" si="5"/>
        <v>7.4499999999999997E-2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ROUND(SUM('Emergency Room'!M77:N77),0)</f>
        <v>850042</v>
      </c>
      <c r="E82" s="6">
        <f>ROUND(+'Emergency Room'!F77,0)</f>
        <v>32695</v>
      </c>
      <c r="F82" s="7">
        <f t="shared" si="3"/>
        <v>26</v>
      </c>
      <c r="G82" s="6">
        <f>ROUND(SUM('Emergency Room'!M177:N177),0)</f>
        <v>818906</v>
      </c>
      <c r="H82" s="6">
        <f>ROUND(+'Emergency Room'!F177,0)</f>
        <v>33421</v>
      </c>
      <c r="I82" s="7">
        <f t="shared" si="4"/>
        <v>24.5</v>
      </c>
      <c r="J82" s="7"/>
      <c r="K82" s="8">
        <f t="shared" si="5"/>
        <v>-5.7700000000000001E-2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ROUND(SUM('Emergency Room'!M78:N78),0)</f>
        <v>1483229</v>
      </c>
      <c r="E83" s="6">
        <f>ROUND(+'Emergency Room'!F78,0)</f>
        <v>64297</v>
      </c>
      <c r="F83" s="7">
        <f t="shared" si="3"/>
        <v>23.07</v>
      </c>
      <c r="G83" s="6">
        <f>ROUND(SUM('Emergency Room'!M178:N178),0)</f>
        <v>1058732</v>
      </c>
      <c r="H83" s="6">
        <f>ROUND(+'Emergency Room'!F178,0)</f>
        <v>65590</v>
      </c>
      <c r="I83" s="7">
        <f t="shared" si="4"/>
        <v>16.14</v>
      </c>
      <c r="J83" s="7"/>
      <c r="K83" s="8">
        <f t="shared" si="5"/>
        <v>-0.3004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ROUND(SUM('Emergency Room'!M79:N79),0)</f>
        <v>195649</v>
      </c>
      <c r="E84" s="6">
        <f>ROUND(+'Emergency Room'!F79,0)</f>
        <v>41297</v>
      </c>
      <c r="F84" s="7">
        <f t="shared" si="3"/>
        <v>4.74</v>
      </c>
      <c r="G84" s="6">
        <f>ROUND(SUM('Emergency Room'!M179:N179),0)</f>
        <v>194522</v>
      </c>
      <c r="H84" s="6">
        <f>ROUND(+'Emergency Room'!F179,0)</f>
        <v>39592</v>
      </c>
      <c r="I84" s="7">
        <f t="shared" si="4"/>
        <v>4.91</v>
      </c>
      <c r="J84" s="7"/>
      <c r="K84" s="8">
        <f t="shared" si="5"/>
        <v>3.5900000000000001E-2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ROUND(SUM('Emergency Room'!M80:N80),0)</f>
        <v>353434</v>
      </c>
      <c r="E85" s="6">
        <f>ROUND(+'Emergency Room'!F80,0)</f>
        <v>43345</v>
      </c>
      <c r="F85" s="7">
        <f t="shared" si="3"/>
        <v>8.15</v>
      </c>
      <c r="G85" s="6">
        <f>ROUND(SUM('Emergency Room'!M180:N180),0)</f>
        <v>75419</v>
      </c>
      <c r="H85" s="6">
        <f>ROUND(+'Emergency Room'!F180,0)</f>
        <v>51180</v>
      </c>
      <c r="I85" s="7">
        <f t="shared" si="4"/>
        <v>1.47</v>
      </c>
      <c r="J85" s="7"/>
      <c r="K85" s="8">
        <f t="shared" si="5"/>
        <v>-0.8196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ROUND(SUM('Emergency Room'!M81:N81),0)</f>
        <v>27320</v>
      </c>
      <c r="E86" s="6">
        <f>ROUND(+'Emergency Room'!F81,0)</f>
        <v>5617</v>
      </c>
      <c r="F86" s="7">
        <f t="shared" si="3"/>
        <v>4.8600000000000003</v>
      </c>
      <c r="G86" s="6">
        <f>ROUND(SUM('Emergency Room'!M181:N181),0)</f>
        <v>196302</v>
      </c>
      <c r="H86" s="6">
        <f>ROUND(+'Emergency Room'!F181,0)</f>
        <v>8517</v>
      </c>
      <c r="I86" s="7">
        <f t="shared" si="4"/>
        <v>23.05</v>
      </c>
      <c r="J86" s="7"/>
      <c r="K86" s="8">
        <f t="shared" si="5"/>
        <v>3.7427999999999999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ROUND(SUM('Emergency Room'!M82:N82),0)</f>
        <v>303259</v>
      </c>
      <c r="E87" s="6">
        <f>ROUND(+'Emergency Room'!F82,0)</f>
        <v>30046</v>
      </c>
      <c r="F87" s="7">
        <f t="shared" si="3"/>
        <v>10.09</v>
      </c>
      <c r="G87" s="6">
        <f>ROUND(SUM('Emergency Room'!M182:N182),0)</f>
        <v>265565</v>
      </c>
      <c r="H87" s="6">
        <f>ROUND(+'Emergency Room'!F182,0)</f>
        <v>29668</v>
      </c>
      <c r="I87" s="7">
        <f t="shared" si="4"/>
        <v>8.9499999999999993</v>
      </c>
      <c r="J87" s="7"/>
      <c r="K87" s="8">
        <f t="shared" si="5"/>
        <v>-0.113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ROUND(SUM('Emergency Room'!M83:N83),0)</f>
        <v>124089</v>
      </c>
      <c r="E88" s="6">
        <f>ROUND(+'Emergency Room'!F83,0)</f>
        <v>8190</v>
      </c>
      <c r="F88" s="7">
        <f t="shared" si="3"/>
        <v>15.15</v>
      </c>
      <c r="G88" s="6">
        <f>ROUND(SUM('Emergency Room'!M183:N183),0)</f>
        <v>126665</v>
      </c>
      <c r="H88" s="6">
        <f>ROUND(+'Emergency Room'!F183,0)</f>
        <v>8546</v>
      </c>
      <c r="I88" s="7">
        <f t="shared" si="4"/>
        <v>14.82</v>
      </c>
      <c r="J88" s="7"/>
      <c r="K88" s="8">
        <f t="shared" si="5"/>
        <v>-2.18E-2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ROUND(SUM('Emergency Room'!M84:N84),0)</f>
        <v>10002</v>
      </c>
      <c r="E89" s="6">
        <f>ROUND(+'Emergency Room'!F84,0)</f>
        <v>3897</v>
      </c>
      <c r="F89" s="7">
        <f t="shared" si="3"/>
        <v>2.57</v>
      </c>
      <c r="G89" s="6">
        <f>ROUND(SUM('Emergency Room'!M184:N184),0)</f>
        <v>47475</v>
      </c>
      <c r="H89" s="6">
        <f>ROUND(+'Emergency Room'!F184,0)</f>
        <v>4008</v>
      </c>
      <c r="I89" s="7">
        <f t="shared" si="4"/>
        <v>11.85</v>
      </c>
      <c r="J89" s="7"/>
      <c r="K89" s="8">
        <f t="shared" si="5"/>
        <v>3.6109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ROUND(SUM('Emergency Room'!M85:N85),0)</f>
        <v>18365</v>
      </c>
      <c r="E90" s="6">
        <f>ROUND(+'Emergency Room'!F85,0)</f>
        <v>0</v>
      </c>
      <c r="F90" s="7" t="str">
        <f t="shared" si="3"/>
        <v/>
      </c>
      <c r="G90" s="6">
        <f>ROUND(SUM('Emergency Room'!M185:N185),0)</f>
        <v>22082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ROUND(SUM('Emergency Room'!M86:N86),0)</f>
        <v>104776</v>
      </c>
      <c r="E91" s="6">
        <f>ROUND(+'Emergency Room'!F86,0)</f>
        <v>17193</v>
      </c>
      <c r="F91" s="7">
        <f t="shared" si="3"/>
        <v>6.09</v>
      </c>
      <c r="G91" s="6">
        <f>ROUND(SUM('Emergency Room'!M186:N186),0)</f>
        <v>118502</v>
      </c>
      <c r="H91" s="6">
        <f>ROUND(+'Emergency Room'!F186,0)</f>
        <v>16985</v>
      </c>
      <c r="I91" s="7">
        <f t="shared" si="4"/>
        <v>6.98</v>
      </c>
      <c r="J91" s="7"/>
      <c r="K91" s="8">
        <f t="shared" si="5"/>
        <v>0.14610000000000001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ROUND(SUM('Emergency Room'!M87:N87),0)</f>
        <v>258221</v>
      </c>
      <c r="E92" s="6">
        <f>ROUND(+'Emergency Room'!F87,0)</f>
        <v>18156</v>
      </c>
      <c r="F92" s="7">
        <f t="shared" si="3"/>
        <v>14.22</v>
      </c>
      <c r="G92" s="6">
        <f>ROUND(SUM('Emergency Room'!M187:N187),0)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ROUND(SUM('Emergency Room'!M88:N88),0)</f>
        <v>79685</v>
      </c>
      <c r="E93" s="6">
        <f>ROUND(+'Emergency Room'!F88,0)</f>
        <v>20758</v>
      </c>
      <c r="F93" s="7">
        <f t="shared" si="3"/>
        <v>3.84</v>
      </c>
      <c r="G93" s="6">
        <f>ROUND(SUM('Emergency Room'!M188:N188),0)</f>
        <v>73352</v>
      </c>
      <c r="H93" s="6">
        <f>ROUND(+'Emergency Room'!F188,0)</f>
        <v>19162</v>
      </c>
      <c r="I93" s="7">
        <f t="shared" si="4"/>
        <v>3.83</v>
      </c>
      <c r="J93" s="7"/>
      <c r="K93" s="8">
        <f t="shared" si="5"/>
        <v>-2.5999999999999999E-3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ROUND(SUM('Emergency Room'!M89:N89),0)</f>
        <v>229893</v>
      </c>
      <c r="E94" s="6">
        <f>ROUND(+'Emergency Room'!F89,0)</f>
        <v>47584</v>
      </c>
      <c r="F94" s="7">
        <f t="shared" si="3"/>
        <v>4.83</v>
      </c>
      <c r="G94" s="6">
        <f>ROUND(SUM('Emergency Room'!M189:N189),0)</f>
        <v>253164</v>
      </c>
      <c r="H94" s="6">
        <f>ROUND(+'Emergency Room'!F189,0)</f>
        <v>47345</v>
      </c>
      <c r="I94" s="7">
        <f t="shared" si="4"/>
        <v>5.35</v>
      </c>
      <c r="J94" s="7"/>
      <c r="K94" s="8">
        <f t="shared" si="5"/>
        <v>0.1077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ROUND(SUM('Emergency Room'!M90:N90),0)</f>
        <v>0</v>
      </c>
      <c r="E95" s="6">
        <f>ROUND(+'Emergency Room'!F90,0)</f>
        <v>0</v>
      </c>
      <c r="F95" s="7" t="str">
        <f t="shared" si="3"/>
        <v/>
      </c>
      <c r="G95" s="6">
        <f>ROUND(SUM('Emergency Room'!M190:N190),0)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ROUND(SUM('Emergency Room'!M91:N91),0)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Room'!M191:N191),0)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ROUND(SUM('Emergency Room'!M92:N92),0)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Room'!M192:N192),0)</f>
        <v>15069</v>
      </c>
      <c r="H97" s="6">
        <f>ROUND(+'Emergency Room'!F192,0)</f>
        <v>19448</v>
      </c>
      <c r="I97" s="7">
        <f t="shared" si="4"/>
        <v>0.77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ROUND(SUM('Emergency Room'!M93:N93),0)</f>
        <v>135089</v>
      </c>
      <c r="E98" s="6">
        <f>ROUND(+'Emergency Room'!F93,0)</f>
        <v>12041</v>
      </c>
      <c r="F98" s="7">
        <f t="shared" si="3"/>
        <v>11.22</v>
      </c>
      <c r="G98" s="6">
        <f>ROUND(SUM('Emergency Room'!M193:N193),0)</f>
        <v>113692</v>
      </c>
      <c r="H98" s="6">
        <f>ROUND(+'Emergency Room'!F193,0)</f>
        <v>12204</v>
      </c>
      <c r="I98" s="7">
        <f t="shared" si="4"/>
        <v>9.32</v>
      </c>
      <c r="J98" s="7"/>
      <c r="K98" s="8">
        <f t="shared" si="5"/>
        <v>-0.16930000000000001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ROUND(SUM('Emergency Room'!M94:N94),0)</f>
        <v>183664</v>
      </c>
      <c r="E99" s="6">
        <f>ROUND(+'Emergency Room'!F94,0)</f>
        <v>29727</v>
      </c>
      <c r="F99" s="7">
        <f t="shared" si="3"/>
        <v>6.18</v>
      </c>
      <c r="G99" s="6">
        <f>ROUND(SUM('Emergency Room'!M194:N194),0)</f>
        <v>219491</v>
      </c>
      <c r="H99" s="6">
        <f>ROUND(+'Emergency Room'!F194,0)</f>
        <v>29644</v>
      </c>
      <c r="I99" s="7">
        <f t="shared" si="4"/>
        <v>7.4</v>
      </c>
      <c r="J99" s="7"/>
      <c r="K99" s="8">
        <f t="shared" si="5"/>
        <v>0.19739999999999999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ROUND(SUM('Emergency Room'!M95:N95),0)</f>
        <v>529511</v>
      </c>
      <c r="E100" s="6">
        <f>ROUND(+'Emergency Room'!F95,0)</f>
        <v>50058</v>
      </c>
      <c r="F100" s="7">
        <f t="shared" si="3"/>
        <v>10.58</v>
      </c>
      <c r="G100" s="6">
        <f>ROUND(SUM('Emergency Room'!M195:N195),0)</f>
        <v>479226</v>
      </c>
      <c r="H100" s="6">
        <f>ROUND(+'Emergency Room'!F195,0)</f>
        <v>50342</v>
      </c>
      <c r="I100" s="7">
        <f t="shared" si="4"/>
        <v>9.52</v>
      </c>
      <c r="J100" s="7"/>
      <c r="K100" s="8">
        <f t="shared" si="5"/>
        <v>-0.1002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ROUND(SUM('Emergency Room'!M96:N96),0)</f>
        <v>888564</v>
      </c>
      <c r="E101" s="6">
        <f>ROUND(+'Emergency Room'!F96,0)</f>
        <v>22143</v>
      </c>
      <c r="F101" s="7">
        <f t="shared" si="3"/>
        <v>40.130000000000003</v>
      </c>
      <c r="G101" s="6">
        <f>ROUND(SUM('Emergency Room'!M196:N196),0)</f>
        <v>896740</v>
      </c>
      <c r="H101" s="6">
        <f>ROUND(+'Emergency Room'!F196,0)</f>
        <v>22398</v>
      </c>
      <c r="I101" s="7">
        <f t="shared" si="4"/>
        <v>40.04</v>
      </c>
      <c r="J101" s="7"/>
      <c r="K101" s="8">
        <f t="shared" si="5"/>
        <v>-2.2000000000000001E-3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ROUND(SUM('Emergency Room'!M97:N97),0)</f>
        <v>104256</v>
      </c>
      <c r="E102" s="6">
        <f>ROUND(+'Emergency Room'!F97,0)</f>
        <v>20972</v>
      </c>
      <c r="F102" s="7">
        <f t="shared" si="3"/>
        <v>4.97</v>
      </c>
      <c r="G102" s="6">
        <f>ROUND(SUM('Emergency Room'!M197:N197),0)</f>
        <v>-7536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ROUND(SUM('Emergency Room'!M98:N98),0)</f>
        <v>0</v>
      </c>
      <c r="E103" s="6">
        <f>ROUND(+'Emergency Room'!F98,0)</f>
        <v>0</v>
      </c>
      <c r="F103" s="7" t="str">
        <f t="shared" si="3"/>
        <v/>
      </c>
      <c r="G103" s="6">
        <f>ROUND(SUM('Emergency Room'!M198:N198),0)</f>
        <v>86156</v>
      </c>
      <c r="H103" s="6">
        <f>ROUND(+'Emergency Room'!F198,0)</f>
        <v>1556</v>
      </c>
      <c r="I103" s="7">
        <f t="shared" si="4"/>
        <v>55.37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ROUND(SUM('Emergency Room'!M99:N99),0)</f>
        <v>0</v>
      </c>
      <c r="E104" s="6">
        <f>ROUND(+'Emergency Room'!F99,0)</f>
        <v>0</v>
      </c>
      <c r="F104" s="7" t="str">
        <f t="shared" si="3"/>
        <v/>
      </c>
      <c r="G104" s="6">
        <f>ROUND(SUM('Emergency Room'!M199:N199),0)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ROUND(SUM('Emergency Room'!M100:N100),0)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Room'!M200:N200),0)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ROUND(SUM('Emergency Room'!M101:N101),0)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Room'!M201:N201),0)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ROUND(SUM('Emergency Room'!M102:N102),0)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Room'!M202:N202),0)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28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9"/>
      <c r="B8" s="6"/>
      <c r="C8" s="6"/>
      <c r="D8" s="1" t="s">
        <v>46</v>
      </c>
      <c r="F8" s="1" t="s">
        <v>2</v>
      </c>
      <c r="G8" s="1" t="s">
        <v>46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Room'!O5,0)</f>
        <v>46240</v>
      </c>
      <c r="E10" s="6">
        <f>ROUND(+'Emergency Room'!F5,0)</f>
        <v>58721</v>
      </c>
      <c r="F10" s="7">
        <f>IF(D10=0,"",IF(E10=0,"",ROUND(D10/E10,2)))</f>
        <v>0.79</v>
      </c>
      <c r="G10" s="6">
        <f>ROUND(+'Emergency Room'!O105,0)</f>
        <v>84427</v>
      </c>
      <c r="H10" s="6">
        <f>ROUND(+'Emergency Room'!F105,0)</f>
        <v>57842</v>
      </c>
      <c r="I10" s="7">
        <f>IF(G10=0,"",IF(H10=0,"",ROUND(G10/H10,2)))</f>
        <v>1.46</v>
      </c>
      <c r="J10" s="7"/>
      <c r="K10" s="8">
        <f>IF(D10=0,"",IF(E10=0,"",IF(G10=0,"",IF(H10=0,"",ROUND(I10/F10-1,4)))))</f>
        <v>0.84809999999999997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Room'!O6,0)</f>
        <v>48783</v>
      </c>
      <c r="E11" s="6">
        <f>ROUND(+'Emergency Room'!F6,0)</f>
        <v>18974</v>
      </c>
      <c r="F11" s="7">
        <f t="shared" ref="F11:F74" si="0">IF(D11=0,"",IF(E11=0,"",ROUND(D11/E11,2)))</f>
        <v>2.57</v>
      </c>
      <c r="G11" s="6">
        <f>ROUND(+'Emergency Room'!O106,0)</f>
        <v>32235</v>
      </c>
      <c r="H11" s="6">
        <f>ROUND(+'Emergency Room'!F106,0)</f>
        <v>18557</v>
      </c>
      <c r="I11" s="7">
        <f t="shared" ref="I11:I74" si="1">IF(G11=0,"",IF(H11=0,"",ROUND(G11/H11,2)))</f>
        <v>1.74</v>
      </c>
      <c r="J11" s="7"/>
      <c r="K11" s="8">
        <f t="shared" ref="K11:K74" si="2">IF(D11=0,"",IF(E11=0,"",IF(G11=0,"",IF(H11=0,"",ROUND(I11/F11-1,4)))))</f>
        <v>-0.32300000000000001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Room'!O7,0)</f>
        <v>55279</v>
      </c>
      <c r="E12" s="6">
        <f>ROUND(+'Emergency Room'!F7,0)</f>
        <v>4296</v>
      </c>
      <c r="F12" s="7">
        <f t="shared" si="0"/>
        <v>12.87</v>
      </c>
      <c r="G12" s="6">
        <f>ROUND(+'Emergency Room'!O107,0)</f>
        <v>10381</v>
      </c>
      <c r="H12" s="6">
        <f>ROUND(+'Emergency Room'!F107,0)</f>
        <v>4172</v>
      </c>
      <c r="I12" s="7">
        <f t="shared" si="1"/>
        <v>2.4900000000000002</v>
      </c>
      <c r="J12" s="7"/>
      <c r="K12" s="8">
        <f t="shared" si="2"/>
        <v>-0.80649999999999999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Room'!O8,0)</f>
        <v>813805</v>
      </c>
      <c r="E13" s="6">
        <f>ROUND(+'Emergency Room'!F8,0)</f>
        <v>23095</v>
      </c>
      <c r="F13" s="7">
        <f t="shared" si="0"/>
        <v>35.24</v>
      </c>
      <c r="G13" s="6">
        <f>ROUND(+'Emergency Room'!O108,0)</f>
        <v>813101</v>
      </c>
      <c r="H13" s="6">
        <f>ROUND(+'Emergency Room'!F108,0)</f>
        <v>23010</v>
      </c>
      <c r="I13" s="7">
        <f t="shared" si="1"/>
        <v>35.340000000000003</v>
      </c>
      <c r="J13" s="7"/>
      <c r="K13" s="8">
        <f t="shared" si="2"/>
        <v>2.8E-3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Room'!O9,0)</f>
        <v>41041</v>
      </c>
      <c r="E14" s="6">
        <f>ROUND(+'Emergency Room'!F9,0)</f>
        <v>32810</v>
      </c>
      <c r="F14" s="7">
        <f t="shared" si="0"/>
        <v>1.25</v>
      </c>
      <c r="G14" s="6">
        <f>ROUND(+'Emergency Room'!O109,0)</f>
        <v>43703</v>
      </c>
      <c r="H14" s="6">
        <f>ROUND(+'Emergency Room'!F109,0)</f>
        <v>34825</v>
      </c>
      <c r="I14" s="7">
        <f t="shared" si="1"/>
        <v>1.25</v>
      </c>
      <c r="J14" s="7"/>
      <c r="K14" s="8">
        <f t="shared" si="2"/>
        <v>0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Room'!O10,0)</f>
        <v>0</v>
      </c>
      <c r="E15" s="6">
        <f>ROUND(+'Emergency Room'!F10,0)</f>
        <v>35018</v>
      </c>
      <c r="F15" s="7" t="str">
        <f t="shared" si="0"/>
        <v/>
      </c>
      <c r="G15" s="6">
        <f>ROUND(+'Emergency Room'!O110,0)</f>
        <v>0</v>
      </c>
      <c r="H15" s="6">
        <f>ROUND(+'Emergency Room'!F110,0)</f>
        <v>34689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Room'!O11,0)</f>
        <v>21964</v>
      </c>
      <c r="E16" s="6">
        <f>ROUND(+'Emergency Room'!F11,0)</f>
        <v>6105</v>
      </c>
      <c r="F16" s="7">
        <f t="shared" si="0"/>
        <v>3.6</v>
      </c>
      <c r="G16" s="6">
        <f>ROUND(+'Emergency Room'!O111,0)</f>
        <v>28375</v>
      </c>
      <c r="H16" s="6">
        <f>ROUND(+'Emergency Room'!F111,0)</f>
        <v>6078</v>
      </c>
      <c r="I16" s="7">
        <f t="shared" si="1"/>
        <v>4.67</v>
      </c>
      <c r="J16" s="7"/>
      <c r="K16" s="8">
        <f t="shared" si="2"/>
        <v>0.29720000000000002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Room'!O12,0)</f>
        <v>78583</v>
      </c>
      <c r="E17" s="6">
        <f>ROUND(+'Emergency Room'!F12,0)</f>
        <v>23082</v>
      </c>
      <c r="F17" s="7">
        <f t="shared" si="0"/>
        <v>3.4</v>
      </c>
      <c r="G17" s="6">
        <f>ROUND(+'Emergency Room'!O112,0)</f>
        <v>35535</v>
      </c>
      <c r="H17" s="6">
        <f>ROUND(+'Emergency Room'!F112,0)</f>
        <v>21925</v>
      </c>
      <c r="I17" s="7">
        <f t="shared" si="1"/>
        <v>1.62</v>
      </c>
      <c r="J17" s="7"/>
      <c r="K17" s="8">
        <f t="shared" si="2"/>
        <v>-0.52349999999999997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Room'!O13,0)</f>
        <v>7464</v>
      </c>
      <c r="E18" s="6">
        <f>ROUND(+'Emergency Room'!F13,0)</f>
        <v>6861</v>
      </c>
      <c r="F18" s="7">
        <f t="shared" si="0"/>
        <v>1.0900000000000001</v>
      </c>
      <c r="G18" s="6">
        <f>ROUND(+'Emergency Room'!O113,0)</f>
        <v>13353</v>
      </c>
      <c r="H18" s="6">
        <f>ROUND(+'Emergency Room'!F113,0)</f>
        <v>6925</v>
      </c>
      <c r="I18" s="7">
        <f t="shared" si="1"/>
        <v>1.93</v>
      </c>
      <c r="J18" s="7"/>
      <c r="K18" s="8">
        <f t="shared" si="2"/>
        <v>0.77059999999999995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Room'!O14,0)</f>
        <v>19308</v>
      </c>
      <c r="E19" s="6">
        <f>ROUND(+'Emergency Room'!F14,0)</f>
        <v>50717</v>
      </c>
      <c r="F19" s="7">
        <f t="shared" si="0"/>
        <v>0.38</v>
      </c>
      <c r="G19" s="6">
        <f>ROUND(+'Emergency Room'!O114,0)</f>
        <v>43655</v>
      </c>
      <c r="H19" s="6">
        <f>ROUND(+'Emergency Room'!F114,0)</f>
        <v>50073</v>
      </c>
      <c r="I19" s="7">
        <f t="shared" si="1"/>
        <v>0.87</v>
      </c>
      <c r="J19" s="7"/>
      <c r="K19" s="8">
        <f t="shared" si="2"/>
        <v>1.2895000000000001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Room'!O15,0)</f>
        <v>3685</v>
      </c>
      <c r="E20" s="6">
        <f>ROUND(+'Emergency Room'!F15,0)</f>
        <v>62432</v>
      </c>
      <c r="F20" s="7">
        <f t="shared" si="0"/>
        <v>0.06</v>
      </c>
      <c r="G20" s="6">
        <f>ROUND(+'Emergency Room'!O115,0)</f>
        <v>10608</v>
      </c>
      <c r="H20" s="6">
        <f>ROUND(+'Emergency Room'!F115,0)</f>
        <v>66285</v>
      </c>
      <c r="I20" s="7">
        <f t="shared" si="1"/>
        <v>0.16</v>
      </c>
      <c r="J20" s="7"/>
      <c r="K20" s="8">
        <f t="shared" si="2"/>
        <v>1.6667000000000001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Room'!O16,0)</f>
        <v>54463</v>
      </c>
      <c r="E21" s="6">
        <f>ROUND(+'Emergency Room'!F16,0)</f>
        <v>53513</v>
      </c>
      <c r="F21" s="7">
        <f t="shared" si="0"/>
        <v>1.02</v>
      </c>
      <c r="G21" s="6">
        <f>ROUND(+'Emergency Room'!O116,0)</f>
        <v>55883</v>
      </c>
      <c r="H21" s="6">
        <f>ROUND(+'Emergency Room'!F116,0)</f>
        <v>50107</v>
      </c>
      <c r="I21" s="7">
        <f t="shared" si="1"/>
        <v>1.1200000000000001</v>
      </c>
      <c r="J21" s="7"/>
      <c r="K21" s="8">
        <f t="shared" si="2"/>
        <v>9.8000000000000004E-2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Room'!O17,0)</f>
        <v>10535</v>
      </c>
      <c r="E22" s="6">
        <f>ROUND(+'Emergency Room'!F17,0)</f>
        <v>13574</v>
      </c>
      <c r="F22" s="7">
        <f t="shared" si="0"/>
        <v>0.78</v>
      </c>
      <c r="G22" s="6">
        <f>ROUND(+'Emergency Room'!O117,0)</f>
        <v>-1664</v>
      </c>
      <c r="H22" s="6">
        <f>ROUND(+'Emergency Room'!F117,0)</f>
        <v>13461</v>
      </c>
      <c r="I22" s="7">
        <f t="shared" si="1"/>
        <v>-0.12</v>
      </c>
      <c r="J22" s="7"/>
      <c r="K22" s="8">
        <f t="shared" si="2"/>
        <v>-1.1537999999999999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Room'!O18,0)</f>
        <v>20502</v>
      </c>
      <c r="E23" s="6">
        <f>ROUND(+'Emergency Room'!F18,0)</f>
        <v>31991</v>
      </c>
      <c r="F23" s="7">
        <f t="shared" si="0"/>
        <v>0.64</v>
      </c>
      <c r="G23" s="6">
        <f>ROUND(+'Emergency Room'!O118,0)</f>
        <v>83094</v>
      </c>
      <c r="H23" s="6">
        <f>ROUND(+'Emergency Room'!F118,0)</f>
        <v>30705</v>
      </c>
      <c r="I23" s="7">
        <f t="shared" si="1"/>
        <v>2.71</v>
      </c>
      <c r="J23" s="7"/>
      <c r="K23" s="8">
        <f t="shared" si="2"/>
        <v>3.2343999999999999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Room'!O19,0)</f>
        <v>112960</v>
      </c>
      <c r="E24" s="6">
        <f>ROUND(+'Emergency Room'!F19,0)</f>
        <v>25531</v>
      </c>
      <c r="F24" s="7">
        <f t="shared" si="0"/>
        <v>4.42</v>
      </c>
      <c r="G24" s="6">
        <f>ROUND(+'Emergency Room'!O119,0)</f>
        <v>90357</v>
      </c>
      <c r="H24" s="6">
        <f>ROUND(+'Emergency Room'!F119,0)</f>
        <v>26533</v>
      </c>
      <c r="I24" s="7">
        <f t="shared" si="1"/>
        <v>3.41</v>
      </c>
      <c r="J24" s="7"/>
      <c r="K24" s="8">
        <f t="shared" si="2"/>
        <v>-0.22850000000000001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Room'!O20,0)</f>
        <v>20323</v>
      </c>
      <c r="E25" s="6">
        <f>ROUND(+'Emergency Room'!F20,0)</f>
        <v>34442</v>
      </c>
      <c r="F25" s="7">
        <f t="shared" si="0"/>
        <v>0.59</v>
      </c>
      <c r="G25" s="6">
        <f>ROUND(+'Emergency Room'!O120,0)</f>
        <v>23741</v>
      </c>
      <c r="H25" s="6">
        <f>ROUND(+'Emergency Room'!F120,0)</f>
        <v>30236</v>
      </c>
      <c r="I25" s="7">
        <f t="shared" si="1"/>
        <v>0.79</v>
      </c>
      <c r="J25" s="7"/>
      <c r="K25" s="8">
        <f t="shared" si="2"/>
        <v>0.33900000000000002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Room'!O21,0)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Room'!O121,0)</f>
        <v>0</v>
      </c>
      <c r="H26" s="6">
        <f>ROUND(+'Emergency Room'!F121,0)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Room'!O22,0)</f>
        <v>2743</v>
      </c>
      <c r="E27" s="6">
        <f>ROUND(+'Emergency Room'!F22,0)</f>
        <v>4038</v>
      </c>
      <c r="F27" s="7">
        <f t="shared" si="0"/>
        <v>0.68</v>
      </c>
      <c r="G27" s="6">
        <f>ROUND(+'Emergency Room'!O122,0)</f>
        <v>3424</v>
      </c>
      <c r="H27" s="6">
        <f>ROUND(+'Emergency Room'!F122,0)</f>
        <v>4278</v>
      </c>
      <c r="I27" s="7">
        <f t="shared" si="1"/>
        <v>0.8</v>
      </c>
      <c r="J27" s="7"/>
      <c r="K27" s="8">
        <f t="shared" si="2"/>
        <v>0.17649999999999999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Room'!O23,0)</f>
        <v>8776</v>
      </c>
      <c r="E28" s="6">
        <f>ROUND(+'Emergency Room'!F23,0)</f>
        <v>8242</v>
      </c>
      <c r="F28" s="7">
        <f t="shared" si="0"/>
        <v>1.06</v>
      </c>
      <c r="G28" s="6">
        <f>ROUND(+'Emergency Room'!O123,0)</f>
        <v>14190</v>
      </c>
      <c r="H28" s="6">
        <f>ROUND(+'Emergency Room'!F123,0)</f>
        <v>8004</v>
      </c>
      <c r="I28" s="7">
        <f t="shared" si="1"/>
        <v>1.77</v>
      </c>
      <c r="J28" s="7"/>
      <c r="K28" s="8">
        <f t="shared" si="2"/>
        <v>0.66979999999999995</v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Room'!O24,0)</f>
        <v>15033</v>
      </c>
      <c r="E29" s="6">
        <f>ROUND(+'Emergency Room'!F24,0)</f>
        <v>19915</v>
      </c>
      <c r="F29" s="7">
        <f t="shared" si="0"/>
        <v>0.75</v>
      </c>
      <c r="G29" s="6">
        <f>ROUND(+'Emergency Room'!O124,0)</f>
        <v>6629</v>
      </c>
      <c r="H29" s="6">
        <f>ROUND(+'Emergency Room'!F124,0)</f>
        <v>19217</v>
      </c>
      <c r="I29" s="7">
        <f t="shared" si="1"/>
        <v>0.34</v>
      </c>
      <c r="J29" s="7"/>
      <c r="K29" s="8">
        <f t="shared" si="2"/>
        <v>-0.54669999999999996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Room'!O25,0)</f>
        <v>0</v>
      </c>
      <c r="E30" s="6">
        <f>ROUND(+'Emergency Room'!F25,0)</f>
        <v>0</v>
      </c>
      <c r="F30" s="7" t="str">
        <f t="shared" si="0"/>
        <v/>
      </c>
      <c r="G30" s="6">
        <f>ROUND(+'Emergency Room'!O125,0)</f>
        <v>0</v>
      </c>
      <c r="H30" s="6">
        <f>ROUND(+'Emergency Room'!F125,0)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Room'!O26,0)</f>
        <v>0</v>
      </c>
      <c r="E31" s="6">
        <f>ROUND(+'Emergency Room'!F26,0)</f>
        <v>3576</v>
      </c>
      <c r="F31" s="7" t="str">
        <f t="shared" si="0"/>
        <v/>
      </c>
      <c r="G31" s="6">
        <f>ROUND(+'Emergency Room'!O126,0)</f>
        <v>7996</v>
      </c>
      <c r="H31" s="6">
        <f>ROUND(+'Emergency Room'!F126,0)</f>
        <v>3320</v>
      </c>
      <c r="I31" s="7">
        <f t="shared" si="1"/>
        <v>2.41</v>
      </c>
      <c r="J31" s="7"/>
      <c r="K31" s="8" t="str">
        <f t="shared" si="2"/>
        <v/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Room'!O27,0)</f>
        <v>7072</v>
      </c>
      <c r="E32" s="6">
        <f>ROUND(+'Emergency Room'!F27,0)</f>
        <v>75928</v>
      </c>
      <c r="F32" s="7">
        <f t="shared" si="0"/>
        <v>0.09</v>
      </c>
      <c r="G32" s="6">
        <f>ROUND(+'Emergency Room'!O127,0)</f>
        <v>9730</v>
      </c>
      <c r="H32" s="6">
        <f>ROUND(+'Emergency Room'!F127,0)</f>
        <v>70630</v>
      </c>
      <c r="I32" s="7">
        <f t="shared" si="1"/>
        <v>0.14000000000000001</v>
      </c>
      <c r="J32" s="7"/>
      <c r="K32" s="8">
        <f t="shared" si="2"/>
        <v>0.55559999999999998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Room'!O28,0)</f>
        <v>18096</v>
      </c>
      <c r="E33" s="6">
        <f>ROUND(+'Emergency Room'!F28,0)</f>
        <v>32614</v>
      </c>
      <c r="F33" s="7">
        <f t="shared" si="0"/>
        <v>0.55000000000000004</v>
      </c>
      <c r="G33" s="6">
        <f>ROUND(+'Emergency Room'!O128,0)</f>
        <v>10910</v>
      </c>
      <c r="H33" s="6">
        <f>ROUND(+'Emergency Room'!F128,0)</f>
        <v>30140</v>
      </c>
      <c r="I33" s="7">
        <f t="shared" si="1"/>
        <v>0.36</v>
      </c>
      <c r="J33" s="7"/>
      <c r="K33" s="8">
        <f t="shared" si="2"/>
        <v>-0.34549999999999997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Room'!O29,0)</f>
        <v>6884</v>
      </c>
      <c r="E34" s="6">
        <f>ROUND(+'Emergency Room'!F29,0)</f>
        <v>15007</v>
      </c>
      <c r="F34" s="7">
        <f t="shared" si="0"/>
        <v>0.46</v>
      </c>
      <c r="G34" s="6">
        <f>ROUND(+'Emergency Room'!O129,0)</f>
        <v>7142</v>
      </c>
      <c r="H34" s="6">
        <f>ROUND(+'Emergency Room'!F129,0)</f>
        <v>15433</v>
      </c>
      <c r="I34" s="7">
        <f t="shared" si="1"/>
        <v>0.46</v>
      </c>
      <c r="J34" s="7"/>
      <c r="K34" s="8">
        <f t="shared" si="2"/>
        <v>0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Room'!O30,0)</f>
        <v>0</v>
      </c>
      <c r="E35" s="6">
        <f>ROUND(+'Emergency Room'!F30,0)</f>
        <v>0</v>
      </c>
      <c r="F35" s="7" t="str">
        <f t="shared" si="0"/>
        <v/>
      </c>
      <c r="G35" s="6">
        <f>ROUND(+'Emergency Room'!O130,0)</f>
        <v>6287</v>
      </c>
      <c r="H35" s="6">
        <f>ROUND(+'Emergency Room'!F130,0)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Room'!O31,0)</f>
        <v>5574</v>
      </c>
      <c r="E36" s="6">
        <f>ROUND(+'Emergency Room'!F31,0)</f>
        <v>342</v>
      </c>
      <c r="F36" s="7">
        <f t="shared" si="0"/>
        <v>16.3</v>
      </c>
      <c r="G36" s="6">
        <f>ROUND(+'Emergency Room'!O131,0)</f>
        <v>1724</v>
      </c>
      <c r="H36" s="6">
        <f>ROUND(+'Emergency Room'!F131,0)</f>
        <v>333</v>
      </c>
      <c r="I36" s="7">
        <f t="shared" si="1"/>
        <v>5.18</v>
      </c>
      <c r="J36" s="7"/>
      <c r="K36" s="8">
        <f t="shared" si="2"/>
        <v>-0.68220000000000003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Room'!O32,0)</f>
        <v>24592</v>
      </c>
      <c r="E37" s="6">
        <f>ROUND(+'Emergency Room'!F32,0)</f>
        <v>68314</v>
      </c>
      <c r="F37" s="7">
        <f t="shared" si="0"/>
        <v>0.36</v>
      </c>
      <c r="G37" s="6">
        <f>ROUND(+'Emergency Room'!O132,0)</f>
        <v>31093</v>
      </c>
      <c r="H37" s="6">
        <f>ROUND(+'Emergency Room'!F132,0)</f>
        <v>67400</v>
      </c>
      <c r="I37" s="7">
        <f t="shared" si="1"/>
        <v>0.46</v>
      </c>
      <c r="J37" s="7"/>
      <c r="K37" s="8">
        <f t="shared" si="2"/>
        <v>0.27779999999999999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Room'!O33,0)</f>
        <v>10280</v>
      </c>
      <c r="E38" s="6">
        <f>ROUND(+'Emergency Room'!F33,0)</f>
        <v>431</v>
      </c>
      <c r="F38" s="7">
        <f t="shared" si="0"/>
        <v>23.85</v>
      </c>
      <c r="G38" s="6">
        <f>ROUND(+'Emergency Room'!O133,0)</f>
        <v>10898</v>
      </c>
      <c r="H38" s="6">
        <f>ROUND(+'Emergency Room'!F133,0)</f>
        <v>530</v>
      </c>
      <c r="I38" s="7">
        <f t="shared" si="1"/>
        <v>20.56</v>
      </c>
      <c r="J38" s="7"/>
      <c r="K38" s="8">
        <f t="shared" si="2"/>
        <v>-0.13789999999999999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Room'!O34,0)</f>
        <v>26142</v>
      </c>
      <c r="E39" s="6">
        <f>ROUND(+'Emergency Room'!F34,0)</f>
        <v>92075</v>
      </c>
      <c r="F39" s="7">
        <f t="shared" si="0"/>
        <v>0.28000000000000003</v>
      </c>
      <c r="G39" s="6">
        <f>ROUND(+'Emergency Room'!O134,0)</f>
        <v>67040</v>
      </c>
      <c r="H39" s="6">
        <f>ROUND(+'Emergency Room'!F134,0)</f>
        <v>91784</v>
      </c>
      <c r="I39" s="7">
        <f t="shared" si="1"/>
        <v>0.73</v>
      </c>
      <c r="J39" s="7"/>
      <c r="K39" s="8">
        <f t="shared" si="2"/>
        <v>1.6071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Room'!O35,0)</f>
        <v>34682</v>
      </c>
      <c r="E40" s="6">
        <f>ROUND(+'Emergency Room'!F35,0)</f>
        <v>8481</v>
      </c>
      <c r="F40" s="7">
        <f t="shared" si="0"/>
        <v>4.09</v>
      </c>
      <c r="G40" s="6">
        <f>ROUND(+'Emergency Room'!O135,0)</f>
        <v>66849</v>
      </c>
      <c r="H40" s="6">
        <f>ROUND(+'Emergency Room'!F135,0)</f>
        <v>9140</v>
      </c>
      <c r="I40" s="7">
        <f t="shared" si="1"/>
        <v>7.31</v>
      </c>
      <c r="J40" s="7"/>
      <c r="K40" s="8">
        <f t="shared" si="2"/>
        <v>0.7873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Room'!O36,0)</f>
        <v>4643</v>
      </c>
      <c r="E41" s="6">
        <f>ROUND(+'Emergency Room'!F36,0)</f>
        <v>3796</v>
      </c>
      <c r="F41" s="7">
        <f t="shared" si="0"/>
        <v>1.22</v>
      </c>
      <c r="G41" s="6">
        <f>ROUND(+'Emergency Room'!O136,0)</f>
        <v>10352</v>
      </c>
      <c r="H41" s="6">
        <f>ROUND(+'Emergency Room'!F136,0)</f>
        <v>3619</v>
      </c>
      <c r="I41" s="7">
        <f t="shared" si="1"/>
        <v>2.86</v>
      </c>
      <c r="J41" s="7"/>
      <c r="K41" s="8">
        <f t="shared" si="2"/>
        <v>1.3443000000000001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Room'!O37,0)</f>
        <v>31709</v>
      </c>
      <c r="E42" s="6">
        <f>ROUND(+'Emergency Room'!F37,0)</f>
        <v>32262</v>
      </c>
      <c r="F42" s="7">
        <f t="shared" si="0"/>
        <v>0.98</v>
      </c>
      <c r="G42" s="6">
        <f>ROUND(+'Emergency Room'!O137,0)</f>
        <v>19520</v>
      </c>
      <c r="H42" s="6">
        <f>ROUND(+'Emergency Room'!F137,0)</f>
        <v>30856</v>
      </c>
      <c r="I42" s="7">
        <f t="shared" si="1"/>
        <v>0.63</v>
      </c>
      <c r="J42" s="7"/>
      <c r="K42" s="8">
        <f t="shared" si="2"/>
        <v>-0.35709999999999997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Room'!O38,0)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Room'!O138,0)</f>
        <v>0</v>
      </c>
      <c r="H43" s="6">
        <f>ROUND(+'Emergency Room'!F138,0)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Room'!O39,0)</f>
        <v>16603</v>
      </c>
      <c r="E44" s="6">
        <f>ROUND(+'Emergency Room'!F39,0)</f>
        <v>19488</v>
      </c>
      <c r="F44" s="7">
        <f t="shared" si="0"/>
        <v>0.85</v>
      </c>
      <c r="G44" s="6">
        <f>ROUND(+'Emergency Room'!O139,0)</f>
        <v>17705</v>
      </c>
      <c r="H44" s="6">
        <f>ROUND(+'Emergency Room'!F139,0)</f>
        <v>17517</v>
      </c>
      <c r="I44" s="7">
        <f t="shared" si="1"/>
        <v>1.01</v>
      </c>
      <c r="J44" s="7"/>
      <c r="K44" s="8">
        <f t="shared" si="2"/>
        <v>0.18820000000000001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Room'!O40,0)</f>
        <v>0</v>
      </c>
      <c r="E45" s="6">
        <f>ROUND(+'Emergency Room'!F40,0)</f>
        <v>3940</v>
      </c>
      <c r="F45" s="7" t="str">
        <f t="shared" si="0"/>
        <v/>
      </c>
      <c r="G45" s="6">
        <f>ROUND(+'Emergency Room'!O140,0)</f>
        <v>9198</v>
      </c>
      <c r="H45" s="6">
        <f>ROUND(+'Emergency Room'!F140,0)</f>
        <v>3738</v>
      </c>
      <c r="I45" s="7">
        <f t="shared" si="1"/>
        <v>2.46</v>
      </c>
      <c r="J45" s="7"/>
      <c r="K45" s="8" t="str">
        <f t="shared" si="2"/>
        <v/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Room'!O41,0)</f>
        <v>10386</v>
      </c>
      <c r="E46" s="6">
        <f>ROUND(+'Emergency Room'!F41,0)</f>
        <v>16213</v>
      </c>
      <c r="F46" s="7">
        <f t="shared" si="0"/>
        <v>0.64</v>
      </c>
      <c r="G46" s="6">
        <f>ROUND(+'Emergency Room'!O141,0)</f>
        <v>7313</v>
      </c>
      <c r="H46" s="6">
        <f>ROUND(+'Emergency Room'!F141,0)</f>
        <v>16383</v>
      </c>
      <c r="I46" s="7">
        <f t="shared" si="1"/>
        <v>0.45</v>
      </c>
      <c r="J46" s="7"/>
      <c r="K46" s="8">
        <f t="shared" si="2"/>
        <v>-0.2969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Room'!O42,0)</f>
        <v>841</v>
      </c>
      <c r="E47" s="6">
        <f>ROUND(+'Emergency Room'!F42,0)</f>
        <v>1141</v>
      </c>
      <c r="F47" s="7">
        <f t="shared" si="0"/>
        <v>0.74</v>
      </c>
      <c r="G47" s="6">
        <f>ROUND(+'Emergency Room'!O142,0)</f>
        <v>799</v>
      </c>
      <c r="H47" s="6">
        <f>ROUND(+'Emergency Room'!F142,0)</f>
        <v>1014</v>
      </c>
      <c r="I47" s="7">
        <f t="shared" si="1"/>
        <v>0.79</v>
      </c>
      <c r="J47" s="7"/>
      <c r="K47" s="8">
        <f t="shared" si="2"/>
        <v>6.7599999999999993E-2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Room'!O43,0)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Room'!O143,0)</f>
        <v>0</v>
      </c>
      <c r="H48" s="6">
        <f>ROUND(+'Emergency Room'!F143,0)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Room'!O44,0)</f>
        <v>207</v>
      </c>
      <c r="E49" s="6">
        <f>ROUND(+'Emergency Room'!F44,0)</f>
        <v>55947</v>
      </c>
      <c r="F49" s="7">
        <f t="shared" si="0"/>
        <v>0</v>
      </c>
      <c r="G49" s="6">
        <f>ROUND(+'Emergency Room'!O144,0)</f>
        <v>0</v>
      </c>
      <c r="H49" s="6">
        <f>ROUND(+'Emergency Room'!F144,0)</f>
        <v>27791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Room'!O45,0)</f>
        <v>6544</v>
      </c>
      <c r="E50" s="6">
        <f>ROUND(+'Emergency Room'!F45,0)</f>
        <v>23487</v>
      </c>
      <c r="F50" s="7">
        <f t="shared" si="0"/>
        <v>0.28000000000000003</v>
      </c>
      <c r="G50" s="6">
        <f>ROUND(+'Emergency Room'!O145,0)</f>
        <v>8184</v>
      </c>
      <c r="H50" s="6">
        <f>ROUND(+'Emergency Room'!F145,0)</f>
        <v>22976</v>
      </c>
      <c r="I50" s="7">
        <f t="shared" si="1"/>
        <v>0.36</v>
      </c>
      <c r="J50" s="7"/>
      <c r="K50" s="8">
        <f t="shared" si="2"/>
        <v>0.28570000000000001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Room'!O46,0)</f>
        <v>21401</v>
      </c>
      <c r="E51" s="6">
        <f>ROUND(+'Emergency Room'!F46,0)</f>
        <v>3428</v>
      </c>
      <c r="F51" s="7">
        <f t="shared" si="0"/>
        <v>6.24</v>
      </c>
      <c r="G51" s="6">
        <f>ROUND(+'Emergency Room'!O146,0)</f>
        <v>0</v>
      </c>
      <c r="H51" s="6">
        <f>ROUND(+'Emergency Room'!F146,0)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Room'!O47,0)</f>
        <v>12000</v>
      </c>
      <c r="E52" s="6">
        <f>ROUND(+'Emergency Room'!F47,0)</f>
        <v>33832</v>
      </c>
      <c r="F52" s="7">
        <f t="shared" si="0"/>
        <v>0.35</v>
      </c>
      <c r="G52" s="6">
        <f>ROUND(+'Emergency Room'!O147,0)</f>
        <v>13497</v>
      </c>
      <c r="H52" s="6">
        <f>ROUND(+'Emergency Room'!F147,0)</f>
        <v>33942</v>
      </c>
      <c r="I52" s="7">
        <f t="shared" si="1"/>
        <v>0.4</v>
      </c>
      <c r="J52" s="7"/>
      <c r="K52" s="8">
        <f t="shared" si="2"/>
        <v>0.1429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Room'!O48,0)</f>
        <v>5194</v>
      </c>
      <c r="E53" s="6">
        <f>ROUND(+'Emergency Room'!F48,0)</f>
        <v>45286</v>
      </c>
      <c r="F53" s="7">
        <f t="shared" si="0"/>
        <v>0.11</v>
      </c>
      <c r="G53" s="6">
        <f>ROUND(+'Emergency Room'!O148,0)</f>
        <v>6006</v>
      </c>
      <c r="H53" s="6">
        <f>ROUND(+'Emergency Room'!F148,0)</f>
        <v>44098</v>
      </c>
      <c r="I53" s="7">
        <f t="shared" si="1"/>
        <v>0.14000000000000001</v>
      </c>
      <c r="J53" s="7"/>
      <c r="K53" s="8">
        <f t="shared" si="2"/>
        <v>0.2727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Room'!O49,0)</f>
        <v>48626</v>
      </c>
      <c r="E54" s="6">
        <f>ROUND(+'Emergency Room'!F49,0)</f>
        <v>46544</v>
      </c>
      <c r="F54" s="7">
        <f t="shared" si="0"/>
        <v>1.04</v>
      </c>
      <c r="G54" s="6">
        <f>ROUND(+'Emergency Room'!O149,0)</f>
        <v>49225</v>
      </c>
      <c r="H54" s="6">
        <f>ROUND(+'Emergency Room'!F149,0)</f>
        <v>44614</v>
      </c>
      <c r="I54" s="7">
        <f t="shared" si="1"/>
        <v>1.1000000000000001</v>
      </c>
      <c r="J54" s="7"/>
      <c r="K54" s="8">
        <f t="shared" si="2"/>
        <v>5.7700000000000001E-2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Room'!O50,0)</f>
        <v>8668</v>
      </c>
      <c r="E55" s="6">
        <f>ROUND(+'Emergency Room'!F50,0)</f>
        <v>12324</v>
      </c>
      <c r="F55" s="7">
        <f t="shared" si="0"/>
        <v>0.7</v>
      </c>
      <c r="G55" s="6">
        <f>ROUND(+'Emergency Room'!O150,0)</f>
        <v>6907</v>
      </c>
      <c r="H55" s="6">
        <f>ROUND(+'Emergency Room'!F150,0)</f>
        <v>12665</v>
      </c>
      <c r="I55" s="7">
        <f t="shared" si="1"/>
        <v>0.55000000000000004</v>
      </c>
      <c r="J55" s="7"/>
      <c r="K55" s="8">
        <f t="shared" si="2"/>
        <v>-0.21429999999999999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Room'!O51,0)</f>
        <v>0</v>
      </c>
      <c r="E56" s="6">
        <f>ROUND(+'Emergency Room'!F51,0)</f>
        <v>2191</v>
      </c>
      <c r="F56" s="7" t="str">
        <f t="shared" si="0"/>
        <v/>
      </c>
      <c r="G56" s="6">
        <f>ROUND(+'Emergency Room'!O151,0)</f>
        <v>88</v>
      </c>
      <c r="H56" s="6">
        <f>ROUND(+'Emergency Room'!F151,0)</f>
        <v>2185</v>
      </c>
      <c r="I56" s="7">
        <f t="shared" si="1"/>
        <v>0.04</v>
      </c>
      <c r="J56" s="7"/>
      <c r="K56" s="8" t="str">
        <f t="shared" si="2"/>
        <v/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Room'!O52,0)</f>
        <v>35656</v>
      </c>
      <c r="E57" s="6">
        <f>ROUND(+'Emergency Room'!F52,0)</f>
        <v>0</v>
      </c>
      <c r="F57" s="7" t="str">
        <f t="shared" si="0"/>
        <v/>
      </c>
      <c r="G57" s="6">
        <f>ROUND(+'Emergency Room'!O152,0)</f>
        <v>51307</v>
      </c>
      <c r="H57" s="6">
        <f>ROUND(+'Emergency Room'!F152,0)</f>
        <v>34774</v>
      </c>
      <c r="I57" s="7">
        <f t="shared" si="1"/>
        <v>1.48</v>
      </c>
      <c r="J57" s="7"/>
      <c r="K57" s="8" t="str">
        <f t="shared" si="2"/>
        <v/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Room'!O53,0)</f>
        <v>2610</v>
      </c>
      <c r="E58" s="6">
        <f>ROUND(+'Emergency Room'!F53,0)</f>
        <v>64776</v>
      </c>
      <c r="F58" s="7">
        <f t="shared" si="0"/>
        <v>0.04</v>
      </c>
      <c r="G58" s="6">
        <f>ROUND(+'Emergency Room'!O153,0)</f>
        <v>38256</v>
      </c>
      <c r="H58" s="6">
        <f>ROUND(+'Emergency Room'!F153,0)</f>
        <v>62795</v>
      </c>
      <c r="I58" s="7">
        <f t="shared" si="1"/>
        <v>0.61</v>
      </c>
      <c r="J58" s="7"/>
      <c r="K58" s="8">
        <f t="shared" si="2"/>
        <v>14.25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Room'!O54,0)</f>
        <v>22845</v>
      </c>
      <c r="E59" s="6">
        <f>ROUND(+'Emergency Room'!F54,0)</f>
        <v>11554</v>
      </c>
      <c r="F59" s="7">
        <f t="shared" si="0"/>
        <v>1.98</v>
      </c>
      <c r="G59" s="6">
        <f>ROUND(+'Emergency Room'!O154,0)</f>
        <v>18216</v>
      </c>
      <c r="H59" s="6">
        <f>ROUND(+'Emergency Room'!F154,0)</f>
        <v>11102</v>
      </c>
      <c r="I59" s="7">
        <f t="shared" si="1"/>
        <v>1.64</v>
      </c>
      <c r="J59" s="7"/>
      <c r="K59" s="8">
        <f t="shared" si="2"/>
        <v>-0.17169999999999999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Room'!O55,0)</f>
        <v>1946</v>
      </c>
      <c r="E60" s="6">
        <f>ROUND(+'Emergency Room'!F55,0)</f>
        <v>1394</v>
      </c>
      <c r="F60" s="7">
        <f t="shared" si="0"/>
        <v>1.4</v>
      </c>
      <c r="G60" s="6">
        <f>ROUND(+'Emergency Room'!O155,0)</f>
        <v>0</v>
      </c>
      <c r="H60" s="6">
        <f>ROUND(+'Emergency Room'!F155,0)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Room'!O56,0)</f>
        <v>2504</v>
      </c>
      <c r="E61" s="6">
        <f>ROUND(+'Emergency Room'!F56,0)</f>
        <v>69987</v>
      </c>
      <c r="F61" s="7">
        <f t="shared" si="0"/>
        <v>0.04</v>
      </c>
      <c r="G61" s="6">
        <f>ROUND(+'Emergency Room'!O156,0)</f>
        <v>15282</v>
      </c>
      <c r="H61" s="6">
        <f>ROUND(+'Emergency Room'!F156,0)</f>
        <v>69149</v>
      </c>
      <c r="I61" s="7">
        <f t="shared" si="1"/>
        <v>0.22</v>
      </c>
      <c r="J61" s="7"/>
      <c r="K61" s="8">
        <f t="shared" si="2"/>
        <v>4.5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Room'!O57,0)</f>
        <v>52337</v>
      </c>
      <c r="E62" s="6">
        <f>ROUND(+'Emergency Room'!F57,0)</f>
        <v>58187</v>
      </c>
      <c r="F62" s="7">
        <f t="shared" si="0"/>
        <v>0.9</v>
      </c>
      <c r="G62" s="6">
        <f>ROUND(+'Emergency Room'!O157,0)</f>
        <v>61265</v>
      </c>
      <c r="H62" s="6">
        <f>ROUND(+'Emergency Room'!F157,0)</f>
        <v>57936</v>
      </c>
      <c r="I62" s="7">
        <f t="shared" si="1"/>
        <v>1.06</v>
      </c>
      <c r="J62" s="7"/>
      <c r="K62" s="8">
        <f t="shared" si="2"/>
        <v>0.17780000000000001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Room'!O58,0)</f>
        <v>2382</v>
      </c>
      <c r="E63" s="6">
        <f>ROUND(+'Emergency Room'!F58,0)</f>
        <v>7936</v>
      </c>
      <c r="F63" s="7">
        <f t="shared" si="0"/>
        <v>0.3</v>
      </c>
      <c r="G63" s="6">
        <f>ROUND(+'Emergency Room'!O158,0)</f>
        <v>4744</v>
      </c>
      <c r="H63" s="6">
        <f>ROUND(+'Emergency Room'!F158,0)</f>
        <v>8255</v>
      </c>
      <c r="I63" s="7">
        <f t="shared" si="1"/>
        <v>0.56999999999999995</v>
      </c>
      <c r="J63" s="7"/>
      <c r="K63" s="8">
        <f t="shared" si="2"/>
        <v>0.9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Room'!O59,0)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Room'!O159,0)</f>
        <v>0</v>
      </c>
      <c r="H64" s="6">
        <f>ROUND(+'Emergency Room'!F159,0)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Room'!O60,0)</f>
        <v>13650</v>
      </c>
      <c r="E65" s="6">
        <f>ROUND(+'Emergency Room'!F60,0)</f>
        <v>3883</v>
      </c>
      <c r="F65" s="7">
        <f t="shared" si="0"/>
        <v>3.52</v>
      </c>
      <c r="G65" s="6">
        <f>ROUND(+'Emergency Room'!O160,0)</f>
        <v>5728</v>
      </c>
      <c r="H65" s="6">
        <f>ROUND(+'Emergency Room'!F160,0)</f>
        <v>3530</v>
      </c>
      <c r="I65" s="7">
        <f t="shared" si="1"/>
        <v>1.62</v>
      </c>
      <c r="J65" s="7"/>
      <c r="K65" s="8">
        <f t="shared" si="2"/>
        <v>-0.53979999999999995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Room'!O61,0)</f>
        <v>96408</v>
      </c>
      <c r="E66" s="6">
        <f>ROUND(+'Emergency Room'!F61,0)</f>
        <v>18877</v>
      </c>
      <c r="F66" s="7">
        <f t="shared" si="0"/>
        <v>5.1100000000000003</v>
      </c>
      <c r="G66" s="6">
        <f>ROUND(+'Emergency Room'!O161,0)</f>
        <v>75301</v>
      </c>
      <c r="H66" s="6">
        <f>ROUND(+'Emergency Room'!F161,0)</f>
        <v>17962</v>
      </c>
      <c r="I66" s="7">
        <f t="shared" si="1"/>
        <v>4.1900000000000004</v>
      </c>
      <c r="J66" s="7"/>
      <c r="K66" s="8">
        <f t="shared" si="2"/>
        <v>-0.18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Room'!O62,0)</f>
        <v>7031</v>
      </c>
      <c r="E67" s="6">
        <f>ROUND(+'Emergency Room'!F62,0)</f>
        <v>2810</v>
      </c>
      <c r="F67" s="7">
        <f t="shared" si="0"/>
        <v>2.5</v>
      </c>
      <c r="G67" s="6">
        <f>ROUND(+'Emergency Room'!O162,0)</f>
        <v>4269</v>
      </c>
      <c r="H67" s="6">
        <f>ROUND(+'Emergency Room'!F162,0)</f>
        <v>2752</v>
      </c>
      <c r="I67" s="7">
        <f t="shared" si="1"/>
        <v>1.55</v>
      </c>
      <c r="J67" s="7"/>
      <c r="K67" s="8">
        <f t="shared" si="2"/>
        <v>-0.38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Room'!O63,0)</f>
        <v>39089</v>
      </c>
      <c r="E68" s="6">
        <f>ROUND(+'Emergency Room'!F63,0)</f>
        <v>38830</v>
      </c>
      <c r="F68" s="7">
        <f t="shared" si="0"/>
        <v>1.01</v>
      </c>
      <c r="G68" s="6">
        <f>ROUND(+'Emergency Room'!O163,0)</f>
        <v>73080</v>
      </c>
      <c r="H68" s="6">
        <f>ROUND(+'Emergency Room'!F163,0)</f>
        <v>74202</v>
      </c>
      <c r="I68" s="7">
        <f t="shared" si="1"/>
        <v>0.98</v>
      </c>
      <c r="J68" s="7"/>
      <c r="K68" s="8">
        <f t="shared" si="2"/>
        <v>-2.9700000000000001E-2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Room'!O64,0)</f>
        <v>7544</v>
      </c>
      <c r="E69" s="6">
        <f>ROUND(+'Emergency Room'!F64,0)</f>
        <v>17272</v>
      </c>
      <c r="F69" s="7">
        <f t="shared" si="0"/>
        <v>0.44</v>
      </c>
      <c r="G69" s="6">
        <f>ROUND(+'Emergency Room'!O164,0)</f>
        <v>0</v>
      </c>
      <c r="H69" s="6">
        <f>ROUND(+'Emergency Room'!F164,0)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Room'!O65,0)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Room'!O165,0)</f>
        <v>0</v>
      </c>
      <c r="H70" s="6">
        <f>ROUND(+'Emergency Room'!F165,0)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Room'!O66,0)</f>
        <v>17328</v>
      </c>
      <c r="E71" s="6">
        <f>ROUND(+'Emergency Room'!F66,0)</f>
        <v>2460</v>
      </c>
      <c r="F71" s="7">
        <f t="shared" si="0"/>
        <v>7.04</v>
      </c>
      <c r="G71" s="6">
        <f>ROUND(+'Emergency Room'!O166,0)</f>
        <v>14714</v>
      </c>
      <c r="H71" s="6">
        <f>ROUND(+'Emergency Room'!F166,0)</f>
        <v>2594</v>
      </c>
      <c r="I71" s="7">
        <f t="shared" si="1"/>
        <v>5.67</v>
      </c>
      <c r="J71" s="7"/>
      <c r="K71" s="8">
        <f t="shared" si="2"/>
        <v>-0.1946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Room'!O67,0)</f>
        <v>20015</v>
      </c>
      <c r="E72" s="6">
        <f>ROUND(+'Emergency Room'!F67,0)</f>
        <v>0</v>
      </c>
      <c r="F72" s="7" t="str">
        <f t="shared" si="0"/>
        <v/>
      </c>
      <c r="G72" s="6">
        <f>ROUND(+'Emergency Room'!O167,0)</f>
        <v>19508</v>
      </c>
      <c r="H72" s="6">
        <f>ROUND(+'Emergency Room'!F167,0)</f>
        <v>66621</v>
      </c>
      <c r="I72" s="7">
        <f t="shared" si="1"/>
        <v>0.28999999999999998</v>
      </c>
      <c r="J72" s="7"/>
      <c r="K72" s="8" t="str">
        <f t="shared" si="2"/>
        <v/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Room'!O68,0)</f>
        <v>127362</v>
      </c>
      <c r="E73" s="6">
        <f>ROUND(+'Emergency Room'!F68,0)</f>
        <v>59206</v>
      </c>
      <c r="F73" s="7">
        <f t="shared" si="0"/>
        <v>2.15</v>
      </c>
      <c r="G73" s="6">
        <f>ROUND(+'Emergency Room'!O168,0)</f>
        <v>87326</v>
      </c>
      <c r="H73" s="6">
        <f>ROUND(+'Emergency Room'!F168,0)</f>
        <v>68337</v>
      </c>
      <c r="I73" s="7">
        <f t="shared" si="1"/>
        <v>1.28</v>
      </c>
      <c r="J73" s="7"/>
      <c r="K73" s="8">
        <f t="shared" si="2"/>
        <v>-0.4047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Room'!O69,0)</f>
        <v>103144</v>
      </c>
      <c r="E74" s="6">
        <f>ROUND(+'Emergency Room'!F69,0)</f>
        <v>71543</v>
      </c>
      <c r="F74" s="7">
        <f t="shared" si="0"/>
        <v>1.44</v>
      </c>
      <c r="G74" s="6">
        <f>ROUND(+'Emergency Room'!O169,0)</f>
        <v>104101</v>
      </c>
      <c r="H74" s="6">
        <f>ROUND(+'Emergency Room'!F169,0)</f>
        <v>73963</v>
      </c>
      <c r="I74" s="7">
        <f t="shared" si="1"/>
        <v>1.41</v>
      </c>
      <c r="J74" s="7"/>
      <c r="K74" s="8">
        <f t="shared" si="2"/>
        <v>-2.0799999999999999E-2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Room'!O70,0)</f>
        <v>44802</v>
      </c>
      <c r="E75" s="6">
        <f>ROUND(+'Emergency Room'!F70,0)</f>
        <v>54074</v>
      </c>
      <c r="F75" s="7">
        <f t="shared" ref="F75:F107" si="3">IF(D75=0,"",IF(E75=0,"",ROUND(D75/E75,2)))</f>
        <v>0.83</v>
      </c>
      <c r="G75" s="6">
        <f>ROUND(+'Emergency Room'!O170,0)</f>
        <v>53207</v>
      </c>
      <c r="H75" s="6">
        <f>ROUND(+'Emergency Room'!F170,0)</f>
        <v>52475</v>
      </c>
      <c r="I75" s="7">
        <f t="shared" ref="I75:I107" si="4">IF(G75=0,"",IF(H75=0,"",ROUND(G75/H75,2)))</f>
        <v>1.01</v>
      </c>
      <c r="J75" s="7"/>
      <c r="K75" s="8">
        <f t="shared" ref="K75:K107" si="5">IF(D75=0,"",IF(E75=0,"",IF(G75=0,"",IF(H75=0,"",ROUND(I75/F75-1,4)))))</f>
        <v>0.21690000000000001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Room'!O71,0)</f>
        <v>69457</v>
      </c>
      <c r="E76" s="6">
        <f>ROUND(+'Emergency Room'!F71,0)</f>
        <v>4299</v>
      </c>
      <c r="F76" s="7">
        <f t="shared" si="3"/>
        <v>16.16</v>
      </c>
      <c r="G76" s="6">
        <f>ROUND(+'Emergency Room'!O171,0)</f>
        <v>80369</v>
      </c>
      <c r="H76" s="6">
        <f>ROUND(+'Emergency Room'!F171,0)</f>
        <v>4462</v>
      </c>
      <c r="I76" s="7">
        <f t="shared" si="4"/>
        <v>18.010000000000002</v>
      </c>
      <c r="J76" s="7"/>
      <c r="K76" s="8">
        <f t="shared" si="5"/>
        <v>0.1145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Room'!O72,0)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Room'!O172,0)</f>
        <v>0</v>
      </c>
      <c r="H77" s="6">
        <f>ROUND(+'Emergency Room'!F172,0)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Room'!O73,0)</f>
        <v>15295</v>
      </c>
      <c r="E78" s="6">
        <f>ROUND(+'Emergency Room'!F73,0)</f>
        <v>26513</v>
      </c>
      <c r="F78" s="7">
        <f t="shared" si="3"/>
        <v>0.57999999999999996</v>
      </c>
      <c r="G78" s="6">
        <f>ROUND(+'Emergency Room'!O173,0)</f>
        <v>18684</v>
      </c>
      <c r="H78" s="6">
        <f>ROUND(+'Emergency Room'!F173,0)</f>
        <v>30716</v>
      </c>
      <c r="I78" s="7">
        <f t="shared" si="4"/>
        <v>0.61</v>
      </c>
      <c r="J78" s="7"/>
      <c r="K78" s="8">
        <f t="shared" si="5"/>
        <v>5.1700000000000003E-2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Room'!O74,0)</f>
        <v>116944</v>
      </c>
      <c r="E79" s="6">
        <f>ROUND(+'Emergency Room'!F74,0)</f>
        <v>109784</v>
      </c>
      <c r="F79" s="7">
        <f t="shared" si="3"/>
        <v>1.07</v>
      </c>
      <c r="G79" s="6">
        <f>ROUND(+'Emergency Room'!O174,0)</f>
        <v>106216</v>
      </c>
      <c r="H79" s="6">
        <f>ROUND(+'Emergency Room'!F174,0)</f>
        <v>106427</v>
      </c>
      <c r="I79" s="7">
        <f t="shared" si="4"/>
        <v>1</v>
      </c>
      <c r="J79" s="7"/>
      <c r="K79" s="8">
        <f t="shared" si="5"/>
        <v>-6.54E-2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Room'!O75,0)</f>
        <v>148228</v>
      </c>
      <c r="E80" s="6">
        <f>ROUND(+'Emergency Room'!F75,0)</f>
        <v>10321</v>
      </c>
      <c r="F80" s="7">
        <f t="shared" si="3"/>
        <v>14.36</v>
      </c>
      <c r="G80" s="6">
        <f>ROUND(+'Emergency Room'!O175,0)</f>
        <v>91794</v>
      </c>
      <c r="H80" s="6">
        <f>ROUND(+'Emergency Room'!F175,0)</f>
        <v>9624</v>
      </c>
      <c r="I80" s="7">
        <f t="shared" si="4"/>
        <v>9.5399999999999991</v>
      </c>
      <c r="J80" s="7"/>
      <c r="K80" s="8">
        <f t="shared" si="5"/>
        <v>-0.3357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Room'!O76,0)</f>
        <v>24339</v>
      </c>
      <c r="E81" s="6">
        <f>ROUND(+'Emergency Room'!F76,0)</f>
        <v>4646</v>
      </c>
      <c r="F81" s="7">
        <f t="shared" si="3"/>
        <v>5.24</v>
      </c>
      <c r="G81" s="6">
        <f>ROUND(+'Emergency Room'!O176,0)</f>
        <v>23250</v>
      </c>
      <c r="H81" s="6">
        <f>ROUND(+'Emergency Room'!F176,0)</f>
        <v>4641</v>
      </c>
      <c r="I81" s="7">
        <f t="shared" si="4"/>
        <v>5.01</v>
      </c>
      <c r="J81" s="7"/>
      <c r="K81" s="8">
        <f t="shared" si="5"/>
        <v>-4.3900000000000002E-2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Room'!O77,0)</f>
        <v>626970</v>
      </c>
      <c r="E82" s="6">
        <f>ROUND(+'Emergency Room'!F77,0)</f>
        <v>32695</v>
      </c>
      <c r="F82" s="7">
        <f t="shared" si="3"/>
        <v>19.18</v>
      </c>
      <c r="G82" s="6">
        <f>ROUND(+'Emergency Room'!O177,0)</f>
        <v>341631</v>
      </c>
      <c r="H82" s="6">
        <f>ROUND(+'Emergency Room'!F177,0)</f>
        <v>33421</v>
      </c>
      <c r="I82" s="7">
        <f t="shared" si="4"/>
        <v>10.220000000000001</v>
      </c>
      <c r="J82" s="7"/>
      <c r="K82" s="8">
        <f t="shared" si="5"/>
        <v>-0.4672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Room'!O78,0)</f>
        <v>13982</v>
      </c>
      <c r="E83" s="6">
        <f>ROUND(+'Emergency Room'!F78,0)</f>
        <v>64297</v>
      </c>
      <c r="F83" s="7">
        <f t="shared" si="3"/>
        <v>0.22</v>
      </c>
      <c r="G83" s="6">
        <f>ROUND(+'Emergency Room'!O178,0)</f>
        <v>19067</v>
      </c>
      <c r="H83" s="6">
        <f>ROUND(+'Emergency Room'!F178,0)</f>
        <v>65590</v>
      </c>
      <c r="I83" s="7">
        <f t="shared" si="4"/>
        <v>0.28999999999999998</v>
      </c>
      <c r="J83" s="7"/>
      <c r="K83" s="8">
        <f t="shared" si="5"/>
        <v>0.31819999999999998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Room'!O79,0)</f>
        <v>41878</v>
      </c>
      <c r="E84" s="6">
        <f>ROUND(+'Emergency Room'!F79,0)</f>
        <v>41297</v>
      </c>
      <c r="F84" s="7">
        <f t="shared" si="3"/>
        <v>1.01</v>
      </c>
      <c r="G84" s="6">
        <f>ROUND(+'Emergency Room'!O179,0)</f>
        <v>46004</v>
      </c>
      <c r="H84" s="6">
        <f>ROUND(+'Emergency Room'!F179,0)</f>
        <v>39592</v>
      </c>
      <c r="I84" s="7">
        <f t="shared" si="4"/>
        <v>1.1599999999999999</v>
      </c>
      <c r="J84" s="7"/>
      <c r="K84" s="8">
        <f t="shared" si="5"/>
        <v>0.14849999999999999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Room'!O80,0)</f>
        <v>12281</v>
      </c>
      <c r="E85" s="6">
        <f>ROUND(+'Emergency Room'!F80,0)</f>
        <v>43345</v>
      </c>
      <c r="F85" s="7">
        <f t="shared" si="3"/>
        <v>0.28000000000000003</v>
      </c>
      <c r="G85" s="6">
        <f>ROUND(+'Emergency Room'!O180,0)</f>
        <v>8332</v>
      </c>
      <c r="H85" s="6">
        <f>ROUND(+'Emergency Room'!F180,0)</f>
        <v>51180</v>
      </c>
      <c r="I85" s="7">
        <f t="shared" si="4"/>
        <v>0.16</v>
      </c>
      <c r="J85" s="7"/>
      <c r="K85" s="8">
        <f t="shared" si="5"/>
        <v>-0.42859999999999998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Room'!O81,0)</f>
        <v>11807</v>
      </c>
      <c r="E86" s="6">
        <f>ROUND(+'Emergency Room'!F81,0)</f>
        <v>5617</v>
      </c>
      <c r="F86" s="7">
        <f t="shared" si="3"/>
        <v>2.1</v>
      </c>
      <c r="G86" s="6">
        <f>ROUND(+'Emergency Room'!O181,0)</f>
        <v>0</v>
      </c>
      <c r="H86" s="6">
        <f>ROUND(+'Emergency Room'!F181,0)</f>
        <v>8517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Room'!O82,0)</f>
        <v>0</v>
      </c>
      <c r="E87" s="6">
        <f>ROUND(+'Emergency Room'!F82,0)</f>
        <v>30046</v>
      </c>
      <c r="F87" s="7" t="str">
        <f t="shared" si="3"/>
        <v/>
      </c>
      <c r="G87" s="6">
        <f>ROUND(+'Emergency Room'!O182,0)</f>
        <v>84509</v>
      </c>
      <c r="H87" s="6">
        <f>ROUND(+'Emergency Room'!F182,0)</f>
        <v>29668</v>
      </c>
      <c r="I87" s="7">
        <f t="shared" si="4"/>
        <v>2.85</v>
      </c>
      <c r="J87" s="7"/>
      <c r="K87" s="8" t="str">
        <f t="shared" si="5"/>
        <v/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Room'!O83,0)</f>
        <v>6212</v>
      </c>
      <c r="E88" s="6">
        <f>ROUND(+'Emergency Room'!F83,0)</f>
        <v>8190</v>
      </c>
      <c r="F88" s="7">
        <f t="shared" si="3"/>
        <v>0.76</v>
      </c>
      <c r="G88" s="6">
        <f>ROUND(+'Emergency Room'!O183,0)</f>
        <v>9635</v>
      </c>
      <c r="H88" s="6">
        <f>ROUND(+'Emergency Room'!F183,0)</f>
        <v>8546</v>
      </c>
      <c r="I88" s="7">
        <f t="shared" si="4"/>
        <v>1.1299999999999999</v>
      </c>
      <c r="J88" s="7"/>
      <c r="K88" s="8">
        <f t="shared" si="5"/>
        <v>0.48680000000000001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Room'!O84,0)</f>
        <v>14992</v>
      </c>
      <c r="E89" s="6">
        <f>ROUND(+'Emergency Room'!F84,0)</f>
        <v>3897</v>
      </c>
      <c r="F89" s="7">
        <f t="shared" si="3"/>
        <v>3.85</v>
      </c>
      <c r="G89" s="6">
        <f>ROUND(+'Emergency Room'!O184,0)</f>
        <v>19742</v>
      </c>
      <c r="H89" s="6">
        <f>ROUND(+'Emergency Room'!F184,0)</f>
        <v>4008</v>
      </c>
      <c r="I89" s="7">
        <f t="shared" si="4"/>
        <v>4.93</v>
      </c>
      <c r="J89" s="7"/>
      <c r="K89" s="8">
        <f t="shared" si="5"/>
        <v>0.28050000000000003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Room'!O85,0)</f>
        <v>15028</v>
      </c>
      <c r="E90" s="6">
        <f>ROUND(+'Emergency Room'!F85,0)</f>
        <v>0</v>
      </c>
      <c r="F90" s="7" t="str">
        <f t="shared" si="3"/>
        <v/>
      </c>
      <c r="G90" s="6">
        <f>ROUND(+'Emergency Room'!O185,0)</f>
        <v>14637</v>
      </c>
      <c r="H90" s="6">
        <f>ROUND(+'Emergency Room'!F185,0)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Room'!O86,0)</f>
        <v>31471</v>
      </c>
      <c r="E91" s="6">
        <f>ROUND(+'Emergency Room'!F86,0)</f>
        <v>17193</v>
      </c>
      <c r="F91" s="7">
        <f t="shared" si="3"/>
        <v>1.83</v>
      </c>
      <c r="G91" s="6">
        <f>ROUND(+'Emergency Room'!O186,0)</f>
        <v>35286</v>
      </c>
      <c r="H91" s="6">
        <f>ROUND(+'Emergency Room'!F186,0)</f>
        <v>16985</v>
      </c>
      <c r="I91" s="7">
        <f t="shared" si="4"/>
        <v>2.08</v>
      </c>
      <c r="J91" s="7"/>
      <c r="K91" s="8">
        <f t="shared" si="5"/>
        <v>0.1366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Room'!O87,0)</f>
        <v>16278</v>
      </c>
      <c r="E92" s="6">
        <f>ROUND(+'Emergency Room'!F87,0)</f>
        <v>18156</v>
      </c>
      <c r="F92" s="7">
        <f t="shared" si="3"/>
        <v>0.9</v>
      </c>
      <c r="G92" s="6">
        <f>ROUND(+'Emergency Room'!O187,0)</f>
        <v>0</v>
      </c>
      <c r="H92" s="6">
        <f>ROUND(+'Emergency Room'!F187,0)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Room'!O88,0)</f>
        <v>10802</v>
      </c>
      <c r="E93" s="6">
        <f>ROUND(+'Emergency Room'!F88,0)</f>
        <v>20758</v>
      </c>
      <c r="F93" s="7">
        <f t="shared" si="3"/>
        <v>0.52</v>
      </c>
      <c r="G93" s="6">
        <f>ROUND(+'Emergency Room'!O188,0)</f>
        <v>12688</v>
      </c>
      <c r="H93" s="6">
        <f>ROUND(+'Emergency Room'!F188,0)</f>
        <v>19162</v>
      </c>
      <c r="I93" s="7">
        <f t="shared" si="4"/>
        <v>0.66</v>
      </c>
      <c r="J93" s="7"/>
      <c r="K93" s="8">
        <f t="shared" si="5"/>
        <v>0.26919999999999999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Room'!O89,0)</f>
        <v>37955</v>
      </c>
      <c r="E94" s="6">
        <f>ROUND(+'Emergency Room'!F89,0)</f>
        <v>47584</v>
      </c>
      <c r="F94" s="7">
        <f t="shared" si="3"/>
        <v>0.8</v>
      </c>
      <c r="G94" s="6">
        <f>ROUND(+'Emergency Room'!O189,0)</f>
        <v>20714</v>
      </c>
      <c r="H94" s="6">
        <f>ROUND(+'Emergency Room'!F189,0)</f>
        <v>47345</v>
      </c>
      <c r="I94" s="7">
        <f t="shared" si="4"/>
        <v>0.44</v>
      </c>
      <c r="J94" s="7"/>
      <c r="K94" s="8">
        <f t="shared" si="5"/>
        <v>-0.45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Room'!O90,0)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Room'!O190,0)</f>
        <v>0</v>
      </c>
      <c r="H95" s="6">
        <f>ROUND(+'Emergency Room'!F190,0)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Room'!O91,0)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Room'!O191,0)</f>
        <v>0</v>
      </c>
      <c r="H96" s="6">
        <f>ROUND(+'Emergency Room'!F191,0)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Room'!O92,0)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Room'!O192,0)</f>
        <v>23438</v>
      </c>
      <c r="H97" s="6">
        <f>ROUND(+'Emergency Room'!F192,0)</f>
        <v>19448</v>
      </c>
      <c r="I97" s="7">
        <f t="shared" si="4"/>
        <v>1.21</v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Room'!O93,0)</f>
        <v>7409</v>
      </c>
      <c r="E98" s="6">
        <f>ROUND(+'Emergency Room'!F93,0)</f>
        <v>12041</v>
      </c>
      <c r="F98" s="7">
        <f t="shared" si="3"/>
        <v>0.62</v>
      </c>
      <c r="G98" s="6">
        <f>ROUND(+'Emergency Room'!O193,0)</f>
        <v>15485</v>
      </c>
      <c r="H98" s="6">
        <f>ROUND(+'Emergency Room'!F193,0)</f>
        <v>12204</v>
      </c>
      <c r="I98" s="7">
        <f t="shared" si="4"/>
        <v>1.27</v>
      </c>
      <c r="J98" s="7"/>
      <c r="K98" s="8">
        <f t="shared" si="5"/>
        <v>1.0484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Room'!O94,0)</f>
        <v>26686</v>
      </c>
      <c r="E99" s="6">
        <f>ROUND(+'Emergency Room'!F94,0)</f>
        <v>29727</v>
      </c>
      <c r="F99" s="7">
        <f t="shared" si="3"/>
        <v>0.9</v>
      </c>
      <c r="G99" s="6">
        <f>ROUND(+'Emergency Room'!O194,0)</f>
        <v>3995</v>
      </c>
      <c r="H99" s="6">
        <f>ROUND(+'Emergency Room'!F194,0)</f>
        <v>29644</v>
      </c>
      <c r="I99" s="7">
        <f t="shared" si="4"/>
        <v>0.13</v>
      </c>
      <c r="J99" s="7"/>
      <c r="K99" s="8">
        <f t="shared" si="5"/>
        <v>-0.85560000000000003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Room'!O95,0)</f>
        <v>21066</v>
      </c>
      <c r="E100" s="6">
        <f>ROUND(+'Emergency Room'!F95,0)</f>
        <v>50058</v>
      </c>
      <c r="F100" s="7">
        <f t="shared" si="3"/>
        <v>0.42</v>
      </c>
      <c r="G100" s="6">
        <f>ROUND(+'Emergency Room'!O195,0)</f>
        <v>21696</v>
      </c>
      <c r="H100" s="6">
        <f>ROUND(+'Emergency Room'!F195,0)</f>
        <v>50342</v>
      </c>
      <c r="I100" s="7">
        <f t="shared" si="4"/>
        <v>0.43</v>
      </c>
      <c r="J100" s="7"/>
      <c r="K100" s="8">
        <f t="shared" si="5"/>
        <v>2.3800000000000002E-2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Room'!O96,0)</f>
        <v>27734</v>
      </c>
      <c r="E101" s="6">
        <f>ROUND(+'Emergency Room'!F96,0)</f>
        <v>22143</v>
      </c>
      <c r="F101" s="7">
        <f t="shared" si="3"/>
        <v>1.25</v>
      </c>
      <c r="G101" s="6">
        <f>ROUND(+'Emergency Room'!O196,0)</f>
        <v>16197</v>
      </c>
      <c r="H101" s="6">
        <f>ROUND(+'Emergency Room'!F196,0)</f>
        <v>22398</v>
      </c>
      <c r="I101" s="7">
        <f t="shared" si="4"/>
        <v>0.72</v>
      </c>
      <c r="J101" s="7"/>
      <c r="K101" s="8">
        <f t="shared" si="5"/>
        <v>-0.42399999999999999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Room'!O97,0)</f>
        <v>31462</v>
      </c>
      <c r="E102" s="6">
        <f>ROUND(+'Emergency Room'!F97,0)</f>
        <v>20972</v>
      </c>
      <c r="F102" s="7">
        <f t="shared" si="3"/>
        <v>1.5</v>
      </c>
      <c r="G102" s="6">
        <f>ROUND(+'Emergency Room'!O197,0)</f>
        <v>13933</v>
      </c>
      <c r="H102" s="6">
        <f>ROUND(+'Emergency Room'!F197,0)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Room'!O98,0)</f>
        <v>0</v>
      </c>
      <c r="E103" s="6">
        <f>ROUND(+'Emergency Room'!F98,0)</f>
        <v>0</v>
      </c>
      <c r="F103" s="7" t="str">
        <f t="shared" si="3"/>
        <v/>
      </c>
      <c r="G103" s="6">
        <f>ROUND(+'Emergency Room'!O198,0)</f>
        <v>15111</v>
      </c>
      <c r="H103" s="6">
        <f>ROUND(+'Emergency Room'!F198,0)</f>
        <v>1556</v>
      </c>
      <c r="I103" s="7">
        <f t="shared" si="4"/>
        <v>9.7100000000000009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Room'!O99,0)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Room'!O199,0)</f>
        <v>0</v>
      </c>
      <c r="H104" s="6">
        <f>ROUND(+'Emergency Room'!F199,0)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Room'!O100,0)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Room'!O200,0)</f>
        <v>0</v>
      </c>
      <c r="H105" s="6">
        <f>ROUND(+'Emergency Room'!F200,0)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Room'!O101,0)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Room'!O201,0)</f>
        <v>0</v>
      </c>
      <c r="H106" s="6">
        <f>ROUND(+'Emergency Room'!F201,0)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Room'!O102,0)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Room'!O202,0)</f>
        <v>0</v>
      </c>
      <c r="H107" s="6">
        <f>ROUND(+'Emergency Room'!F202,0)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TR_V</vt:lpstr>
      <vt:lpstr>OE_V</vt:lpstr>
      <vt:lpstr>SW_V</vt:lpstr>
      <vt:lpstr>EB_V</vt:lpstr>
      <vt:lpstr>PF_V</vt:lpstr>
      <vt:lpstr>SE_V</vt:lpstr>
      <vt:lpstr>PS_V</vt:lpstr>
      <vt:lpstr>DRL_V</vt:lpstr>
      <vt:lpstr>ODE_V</vt:lpstr>
      <vt:lpstr>SW_FTE</vt:lpstr>
      <vt:lpstr>EB_FTE</vt:lpstr>
      <vt:lpstr>PH_V</vt:lpstr>
      <vt:lpstr>Emergency Room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Emergency Room Cost Center Screens</dc:title>
  <dc:subject>2009 comparative screens - emergency room</dc:subject>
  <dc:creator>Washington State Dept of Health - DCHS - Hospital and Patient Data Systems</dc:creator>
  <cp:lastModifiedBy>Huyck, Randall  (DOH)</cp:lastModifiedBy>
  <dcterms:created xsi:type="dcterms:W3CDTF">2000-10-10T19:25:52Z</dcterms:created>
  <dcterms:modified xsi:type="dcterms:W3CDTF">2016-03-17T16:45:07Z</dcterms:modified>
</cp:coreProperties>
</file>