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92" yWindow="12" windowWidth="11976" windowHeight="6840" tabRatio="890"/>
  </bookViews>
  <sheets>
    <sheet name="TR_V" sheetId="2" r:id="rId1"/>
    <sheet name="OE_V" sheetId="15" r:id="rId2"/>
    <sheet name="SW_V" sheetId="13" r:id="rId3"/>
    <sheet name="EB_V" sheetId="11" r:id="rId4"/>
    <sheet name="PF_V" sheetId="9" r:id="rId5"/>
    <sheet name="SE_V" sheetId="7" r:id="rId6"/>
    <sheet name="PS_V" sheetId="5" r:id="rId7"/>
    <sheet name="DRL_V" sheetId="3" r:id="rId8"/>
    <sheet name="ODE_V" sheetId="24" r:id="rId9"/>
    <sheet name="SW_FTE" sheetId="22" r:id="rId10"/>
    <sheet name="EB_FTE" sheetId="20" r:id="rId11"/>
    <sheet name="PH_V" sheetId="18" r:id="rId12"/>
    <sheet name="Emergency Room" sheetId="26" r:id="rId13"/>
  </sheets>
  <definedNames>
    <definedName name="\a">#REF!</definedName>
    <definedName name="\q">#REF!</definedName>
    <definedName name="BK3.217">#REF!</definedName>
    <definedName name="BK3.218">#REF!</definedName>
    <definedName name="BK3.219">#REF!</definedName>
    <definedName name="BK3.220">#REF!</definedName>
    <definedName name="BK3.221">#REF!</definedName>
    <definedName name="BK3.222">#REF!</definedName>
    <definedName name="BK3.223">#REF!</definedName>
    <definedName name="BK3.224">#REF!</definedName>
    <definedName name="BK3.225">#REF!</definedName>
    <definedName name="BK3.226">#REF!</definedName>
    <definedName name="BK3.227">#REF!</definedName>
    <definedName name="BK3.228">#REF!</definedName>
    <definedName name="BK3.229">#REF!</definedName>
    <definedName name="BK3.230">#REF!</definedName>
    <definedName name="BK3.231">#REF!</definedName>
    <definedName name="BK3.232">#REF!</definedName>
    <definedName name="BK3.233">#REF!</definedName>
    <definedName name="BK3.234">#REF!</definedName>
    <definedName name="BK3.235">#REF!</definedName>
    <definedName name="BK3.236">#REF!</definedName>
    <definedName name="BK3.237">#REF!</definedName>
    <definedName name="BK3.238">#REF!</definedName>
    <definedName name="BK3.239">#REF!</definedName>
    <definedName name="BK3.240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18" l="1"/>
  <c r="G108" i="18"/>
  <c r="I108" i="18" s="1"/>
  <c r="E108" i="18"/>
  <c r="D108" i="18"/>
  <c r="K108" i="18" s="1"/>
  <c r="C108" i="18"/>
  <c r="B108" i="18"/>
  <c r="K107" i="18"/>
  <c r="H107" i="18"/>
  <c r="G107" i="18"/>
  <c r="I107" i="18" s="1"/>
  <c r="E107" i="18"/>
  <c r="D107" i="18"/>
  <c r="F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F104" i="18" s="1"/>
  <c r="C104" i="18"/>
  <c r="B104" i="18"/>
  <c r="H103" i="18"/>
  <c r="G103" i="18"/>
  <c r="F103" i="18"/>
  <c r="E103" i="18"/>
  <c r="D103" i="18"/>
  <c r="C103" i="18"/>
  <c r="B103" i="18"/>
  <c r="H102" i="18"/>
  <c r="G102" i="18"/>
  <c r="E102" i="18"/>
  <c r="D102" i="18"/>
  <c r="K102" i="18" s="1"/>
  <c r="C102" i="18"/>
  <c r="B102" i="18"/>
  <c r="H101" i="18"/>
  <c r="I101" i="18" s="1"/>
  <c r="G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H99" i="18"/>
  <c r="G99" i="18"/>
  <c r="E99" i="18"/>
  <c r="D99" i="18"/>
  <c r="F99" i="18" s="1"/>
  <c r="C99" i="18"/>
  <c r="B99" i="18"/>
  <c r="H98" i="18"/>
  <c r="G98" i="18"/>
  <c r="I98" i="18" s="1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F96" i="18"/>
  <c r="E96" i="18"/>
  <c r="D96" i="18"/>
  <c r="K96" i="18" s="1"/>
  <c r="C96" i="18"/>
  <c r="B96" i="18"/>
  <c r="K95" i="18"/>
  <c r="H95" i="18"/>
  <c r="G95" i="18"/>
  <c r="I95" i="18" s="1"/>
  <c r="F95" i="18"/>
  <c r="E95" i="18"/>
  <c r="D95" i="18"/>
  <c r="C95" i="18"/>
  <c r="B95" i="18"/>
  <c r="H94" i="18"/>
  <c r="G94" i="18"/>
  <c r="E94" i="18"/>
  <c r="D94" i="18"/>
  <c r="C94" i="18"/>
  <c r="B94" i="18"/>
  <c r="H93" i="18"/>
  <c r="I93" i="18" s="1"/>
  <c r="G93" i="18"/>
  <c r="E93" i="18"/>
  <c r="D93" i="18"/>
  <c r="C93" i="18"/>
  <c r="B93" i="18"/>
  <c r="H92" i="18"/>
  <c r="I92" i="18" s="1"/>
  <c r="G92" i="18"/>
  <c r="E92" i="18"/>
  <c r="D92" i="18"/>
  <c r="C92" i="18"/>
  <c r="B92" i="18"/>
  <c r="H91" i="18"/>
  <c r="G91" i="18"/>
  <c r="E91" i="18"/>
  <c r="D91" i="18"/>
  <c r="K91" i="18" s="1"/>
  <c r="C91" i="18"/>
  <c r="B91" i="18"/>
  <c r="H90" i="18"/>
  <c r="G90" i="18"/>
  <c r="I90" i="18" s="1"/>
  <c r="E90" i="18"/>
  <c r="D90" i="18"/>
  <c r="K90" i="18" s="1"/>
  <c r="C90" i="18"/>
  <c r="B90" i="18"/>
  <c r="H89" i="18"/>
  <c r="I89" i="18" s="1"/>
  <c r="G89" i="18"/>
  <c r="E89" i="18"/>
  <c r="D89" i="18"/>
  <c r="C89" i="18"/>
  <c r="B89" i="18"/>
  <c r="H88" i="18"/>
  <c r="G88" i="18"/>
  <c r="I88" i="18" s="1"/>
  <c r="E88" i="18"/>
  <c r="D88" i="18"/>
  <c r="C88" i="18"/>
  <c r="B88" i="18"/>
  <c r="H87" i="18"/>
  <c r="G87" i="18"/>
  <c r="E87" i="18"/>
  <c r="F87" i="18" s="1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E85" i="18"/>
  <c r="D85" i="18"/>
  <c r="C85" i="18"/>
  <c r="B85" i="18"/>
  <c r="I84" i="18"/>
  <c r="H84" i="18"/>
  <c r="G84" i="18"/>
  <c r="E84" i="18"/>
  <c r="D84" i="18"/>
  <c r="C84" i="18"/>
  <c r="B84" i="18"/>
  <c r="H83" i="18"/>
  <c r="G83" i="18"/>
  <c r="I83" i="18" s="1"/>
  <c r="K83" i="18" s="1"/>
  <c r="E83" i="18"/>
  <c r="D83" i="18"/>
  <c r="F83" i="18" s="1"/>
  <c r="C83" i="18"/>
  <c r="B83" i="18"/>
  <c r="H82" i="18"/>
  <c r="G82" i="18"/>
  <c r="I82" i="18" s="1"/>
  <c r="E82" i="18"/>
  <c r="D82" i="18"/>
  <c r="C82" i="18"/>
  <c r="B82" i="18"/>
  <c r="H81" i="18"/>
  <c r="G81" i="18"/>
  <c r="E81" i="18"/>
  <c r="D81" i="18"/>
  <c r="C81" i="18"/>
  <c r="B81" i="18"/>
  <c r="H80" i="18"/>
  <c r="G80" i="18"/>
  <c r="I80" i="18" s="1"/>
  <c r="E80" i="18"/>
  <c r="D80" i="18"/>
  <c r="C80" i="18"/>
  <c r="B80" i="18"/>
  <c r="H79" i="18"/>
  <c r="G79" i="18"/>
  <c r="I79" i="18" s="1"/>
  <c r="F79" i="18"/>
  <c r="E79" i="18"/>
  <c r="D79" i="18"/>
  <c r="C79" i="18"/>
  <c r="B79" i="18"/>
  <c r="H78" i="18"/>
  <c r="G78" i="18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C76" i="18"/>
  <c r="B76" i="18"/>
  <c r="H75" i="18"/>
  <c r="G75" i="18"/>
  <c r="I75" i="18" s="1"/>
  <c r="E75" i="18"/>
  <c r="D75" i="18"/>
  <c r="F75" i="18" s="1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I72" i="18" s="1"/>
  <c r="G72" i="18"/>
  <c r="E72" i="18"/>
  <c r="D72" i="18"/>
  <c r="C72" i="18"/>
  <c r="B72" i="18"/>
  <c r="H71" i="18"/>
  <c r="G71" i="18"/>
  <c r="I71" i="18" s="1"/>
  <c r="F71" i="18"/>
  <c r="E71" i="18"/>
  <c r="D71" i="18"/>
  <c r="C71" i="18"/>
  <c r="B71" i="18"/>
  <c r="H70" i="18"/>
  <c r="G70" i="18"/>
  <c r="I70" i="18" s="1"/>
  <c r="E70" i="18"/>
  <c r="D70" i="18"/>
  <c r="K70" i="18" s="1"/>
  <c r="C70" i="18"/>
  <c r="B70" i="18"/>
  <c r="H69" i="18"/>
  <c r="G69" i="18"/>
  <c r="E69" i="18"/>
  <c r="D69" i="18"/>
  <c r="K69" i="18" s="1"/>
  <c r="C69" i="18"/>
  <c r="B69" i="18"/>
  <c r="H68" i="18"/>
  <c r="G68" i="18"/>
  <c r="I68" i="18" s="1"/>
  <c r="E68" i="18"/>
  <c r="D68" i="18"/>
  <c r="C68" i="18"/>
  <c r="B68" i="18"/>
  <c r="H67" i="18"/>
  <c r="G67" i="18"/>
  <c r="I67" i="18" s="1"/>
  <c r="F67" i="18"/>
  <c r="E67" i="18"/>
  <c r="D67" i="18"/>
  <c r="C67" i="18"/>
  <c r="B67" i="18"/>
  <c r="H66" i="18"/>
  <c r="G66" i="18"/>
  <c r="E66" i="18"/>
  <c r="D66" i="18"/>
  <c r="C66" i="18"/>
  <c r="B66" i="18"/>
  <c r="H65" i="18"/>
  <c r="G65" i="18"/>
  <c r="E65" i="18"/>
  <c r="D65" i="18"/>
  <c r="C65" i="18"/>
  <c r="B65" i="18"/>
  <c r="H64" i="18"/>
  <c r="G64" i="18"/>
  <c r="I64" i="18" s="1"/>
  <c r="F64" i="18"/>
  <c r="E64" i="18"/>
  <c r="D64" i="18"/>
  <c r="K64" i="18" s="1"/>
  <c r="C64" i="18"/>
  <c r="B64" i="18"/>
  <c r="H63" i="18"/>
  <c r="G63" i="18"/>
  <c r="E63" i="18"/>
  <c r="F63" i="18" s="1"/>
  <c r="D63" i="18"/>
  <c r="C63" i="18"/>
  <c r="B63" i="18"/>
  <c r="H62" i="18"/>
  <c r="G62" i="18"/>
  <c r="I62" i="18" s="1"/>
  <c r="E62" i="18"/>
  <c r="D62" i="18"/>
  <c r="C62" i="18"/>
  <c r="B62" i="18"/>
  <c r="H61" i="18"/>
  <c r="G61" i="18"/>
  <c r="E61" i="18"/>
  <c r="D61" i="18"/>
  <c r="C61" i="18"/>
  <c r="B61" i="18"/>
  <c r="K60" i="18"/>
  <c r="H60" i="18"/>
  <c r="G60" i="18"/>
  <c r="I60" i="18" s="1"/>
  <c r="E60" i="18"/>
  <c r="D60" i="18"/>
  <c r="F60" i="18" s="1"/>
  <c r="C60" i="18"/>
  <c r="B60" i="18"/>
  <c r="H59" i="18"/>
  <c r="G59" i="18"/>
  <c r="I59" i="18" s="1"/>
  <c r="E59" i="18"/>
  <c r="D59" i="18"/>
  <c r="F59" i="18" s="1"/>
  <c r="C59" i="18"/>
  <c r="B59" i="18"/>
  <c r="H58" i="18"/>
  <c r="G58" i="18"/>
  <c r="E58" i="18"/>
  <c r="D58" i="18"/>
  <c r="C58" i="18"/>
  <c r="B58" i="18"/>
  <c r="H57" i="18"/>
  <c r="G57" i="18"/>
  <c r="E57" i="18"/>
  <c r="D57" i="18"/>
  <c r="C57" i="18"/>
  <c r="B57" i="18"/>
  <c r="H56" i="18"/>
  <c r="G56" i="18"/>
  <c r="I56" i="18" s="1"/>
  <c r="E56" i="18"/>
  <c r="D56" i="18"/>
  <c r="C56" i="18"/>
  <c r="B56" i="18"/>
  <c r="H55" i="18"/>
  <c r="G55" i="18"/>
  <c r="E55" i="18"/>
  <c r="D55" i="18"/>
  <c r="F55" i="18" s="1"/>
  <c r="C55" i="18"/>
  <c r="B55" i="18"/>
  <c r="H54" i="18"/>
  <c r="G54" i="18"/>
  <c r="I54" i="18" s="1"/>
  <c r="E54" i="18"/>
  <c r="D54" i="18"/>
  <c r="C54" i="18"/>
  <c r="B54" i="18"/>
  <c r="H53" i="18"/>
  <c r="I53" i="18" s="1"/>
  <c r="G53" i="18"/>
  <c r="E53" i="18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F51" i="18"/>
  <c r="E51" i="18"/>
  <c r="D51" i="18"/>
  <c r="K51" i="18" s="1"/>
  <c r="C51" i="18"/>
  <c r="B51" i="18"/>
  <c r="H50" i="18"/>
  <c r="G50" i="18"/>
  <c r="E50" i="18"/>
  <c r="D50" i="18"/>
  <c r="C50" i="18"/>
  <c r="B50" i="18"/>
  <c r="H49" i="18"/>
  <c r="I49" i="18" s="1"/>
  <c r="G49" i="18"/>
  <c r="E49" i="18"/>
  <c r="D49" i="18"/>
  <c r="C49" i="18"/>
  <c r="B49" i="18"/>
  <c r="I48" i="18"/>
  <c r="H48" i="18"/>
  <c r="G48" i="18"/>
  <c r="E48" i="18"/>
  <c r="D48" i="18"/>
  <c r="K48" i="18" s="1"/>
  <c r="C48" i="18"/>
  <c r="B48" i="18"/>
  <c r="H47" i="18"/>
  <c r="G47" i="18"/>
  <c r="I47" i="18" s="1"/>
  <c r="E47" i="18"/>
  <c r="D47" i="18"/>
  <c r="F47" i="18" s="1"/>
  <c r="C47" i="18"/>
  <c r="B47" i="18"/>
  <c r="H46" i="18"/>
  <c r="G46" i="18"/>
  <c r="I46" i="18" s="1"/>
  <c r="E46" i="18"/>
  <c r="D46" i="18"/>
  <c r="C46" i="18"/>
  <c r="B46" i="18"/>
  <c r="H45" i="18"/>
  <c r="G45" i="18"/>
  <c r="E45" i="18"/>
  <c r="D45" i="18"/>
  <c r="C45" i="18"/>
  <c r="B45" i="18"/>
  <c r="H44" i="18"/>
  <c r="G44" i="18"/>
  <c r="I44" i="18" s="1"/>
  <c r="E44" i="18"/>
  <c r="D44" i="18"/>
  <c r="C44" i="18"/>
  <c r="B44" i="18"/>
  <c r="H43" i="18"/>
  <c r="G43" i="18"/>
  <c r="I43" i="18" s="1"/>
  <c r="F43" i="18"/>
  <c r="E43" i="18"/>
  <c r="D43" i="18"/>
  <c r="K43" i="18" s="1"/>
  <c r="C43" i="18"/>
  <c r="B43" i="18"/>
  <c r="H42" i="18"/>
  <c r="G42" i="18"/>
  <c r="I42" i="18" s="1"/>
  <c r="E42" i="18"/>
  <c r="D42" i="18"/>
  <c r="C42" i="18"/>
  <c r="B42" i="18"/>
  <c r="H41" i="18"/>
  <c r="G41" i="18"/>
  <c r="E41" i="18"/>
  <c r="D41" i="18"/>
  <c r="K41" i="18" s="1"/>
  <c r="C41" i="18"/>
  <c r="B41" i="18"/>
  <c r="I40" i="18"/>
  <c r="H40" i="18"/>
  <c r="G40" i="18"/>
  <c r="E40" i="18"/>
  <c r="D40" i="18"/>
  <c r="C40" i="18"/>
  <c r="B40" i="18"/>
  <c r="H39" i="18"/>
  <c r="G39" i="18"/>
  <c r="I39" i="18" s="1"/>
  <c r="K39" i="18" s="1"/>
  <c r="E39" i="18"/>
  <c r="D39" i="18"/>
  <c r="F39" i="18" s="1"/>
  <c r="C39" i="18"/>
  <c r="B39" i="18"/>
  <c r="H38" i="18"/>
  <c r="G38" i="18"/>
  <c r="I38" i="18" s="1"/>
  <c r="E38" i="18"/>
  <c r="D38" i="18"/>
  <c r="C38" i="18"/>
  <c r="B38" i="18"/>
  <c r="H37" i="18"/>
  <c r="G37" i="18"/>
  <c r="E37" i="18"/>
  <c r="D37" i="18"/>
  <c r="C37" i="18"/>
  <c r="B37" i="18"/>
  <c r="H36" i="18"/>
  <c r="I36" i="18" s="1"/>
  <c r="G36" i="18"/>
  <c r="E36" i="18"/>
  <c r="D36" i="18"/>
  <c r="C36" i="18"/>
  <c r="B36" i="18"/>
  <c r="H35" i="18"/>
  <c r="G35" i="18"/>
  <c r="E35" i="18"/>
  <c r="D35" i="18"/>
  <c r="K35" i="18" s="1"/>
  <c r="C35" i="18"/>
  <c r="B35" i="18"/>
  <c r="H34" i="18"/>
  <c r="G34" i="18"/>
  <c r="I34" i="18" s="1"/>
  <c r="E34" i="18"/>
  <c r="D34" i="18"/>
  <c r="C34" i="18"/>
  <c r="B34" i="18"/>
  <c r="H33" i="18"/>
  <c r="G33" i="18"/>
  <c r="E33" i="18"/>
  <c r="D33" i="18"/>
  <c r="C33" i="18"/>
  <c r="B33" i="18"/>
  <c r="H32" i="18"/>
  <c r="G32" i="18"/>
  <c r="I32" i="18" s="1"/>
  <c r="E32" i="18"/>
  <c r="D32" i="18"/>
  <c r="C32" i="18"/>
  <c r="B32" i="18"/>
  <c r="H31" i="18"/>
  <c r="G31" i="18"/>
  <c r="I31" i="18" s="1"/>
  <c r="E31" i="18"/>
  <c r="D31" i="18"/>
  <c r="F31" i="18" s="1"/>
  <c r="C31" i="18"/>
  <c r="B31" i="18"/>
  <c r="H30" i="18"/>
  <c r="G30" i="18"/>
  <c r="I30" i="18" s="1"/>
  <c r="E30" i="18"/>
  <c r="D30" i="18"/>
  <c r="C30" i="18"/>
  <c r="B30" i="18"/>
  <c r="H29" i="18"/>
  <c r="G29" i="18"/>
  <c r="E29" i="18"/>
  <c r="D29" i="18"/>
  <c r="C29" i="18"/>
  <c r="B29" i="18"/>
  <c r="I28" i="18"/>
  <c r="H28" i="18"/>
  <c r="G28" i="18"/>
  <c r="E28" i="18"/>
  <c r="D28" i="18"/>
  <c r="C28" i="18"/>
  <c r="B28" i="18"/>
  <c r="H27" i="18"/>
  <c r="G27" i="18"/>
  <c r="I27" i="18" s="1"/>
  <c r="F27" i="18"/>
  <c r="E27" i="18"/>
  <c r="D27" i="18"/>
  <c r="C27" i="18"/>
  <c r="B27" i="18"/>
  <c r="H26" i="18"/>
  <c r="G26" i="18"/>
  <c r="E26" i="18"/>
  <c r="D26" i="18"/>
  <c r="K26" i="18" s="1"/>
  <c r="C26" i="18"/>
  <c r="B26" i="18"/>
  <c r="H25" i="18"/>
  <c r="I25" i="18" s="1"/>
  <c r="G25" i="18"/>
  <c r="E25" i="18"/>
  <c r="D25" i="18"/>
  <c r="C25" i="18"/>
  <c r="B25" i="18"/>
  <c r="H24" i="18"/>
  <c r="G24" i="18"/>
  <c r="I24" i="18" s="1"/>
  <c r="E24" i="18"/>
  <c r="D24" i="18"/>
  <c r="C24" i="18"/>
  <c r="B24" i="18"/>
  <c r="H23" i="18"/>
  <c r="G23" i="18"/>
  <c r="E23" i="18"/>
  <c r="F23" i="18" s="1"/>
  <c r="D23" i="18"/>
  <c r="C23" i="18"/>
  <c r="B23" i="18"/>
  <c r="H22" i="18"/>
  <c r="G22" i="18"/>
  <c r="I22" i="18" s="1"/>
  <c r="E22" i="18"/>
  <c r="D22" i="18"/>
  <c r="C22" i="18"/>
  <c r="B22" i="18"/>
  <c r="H21" i="18"/>
  <c r="I21" i="18" s="1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I19" i="18" s="1"/>
  <c r="E19" i="18"/>
  <c r="D19" i="18"/>
  <c r="F19" i="18" s="1"/>
  <c r="C19" i="18"/>
  <c r="B19" i="18"/>
  <c r="H18" i="18"/>
  <c r="G18" i="18"/>
  <c r="I18" i="18" s="1"/>
  <c r="E18" i="18"/>
  <c r="D18" i="18"/>
  <c r="C18" i="18"/>
  <c r="B18" i="18"/>
  <c r="H17" i="18"/>
  <c r="G17" i="18"/>
  <c r="E17" i="18"/>
  <c r="D17" i="18"/>
  <c r="C17" i="18"/>
  <c r="B17" i="18"/>
  <c r="H16" i="18"/>
  <c r="G16" i="18"/>
  <c r="I16" i="18" s="1"/>
  <c r="E16" i="18"/>
  <c r="D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 s="1"/>
  <c r="E14" i="18"/>
  <c r="D14" i="18"/>
  <c r="C14" i="18"/>
  <c r="B14" i="18"/>
  <c r="H13" i="18"/>
  <c r="G13" i="18"/>
  <c r="E13" i="18"/>
  <c r="D13" i="18"/>
  <c r="C13" i="18"/>
  <c r="B13" i="18"/>
  <c r="I12" i="18"/>
  <c r="H12" i="18"/>
  <c r="G12" i="18"/>
  <c r="E12" i="18"/>
  <c r="D12" i="18"/>
  <c r="C12" i="18"/>
  <c r="B12" i="18"/>
  <c r="H11" i="18"/>
  <c r="G11" i="18"/>
  <c r="I11" i="18" s="1"/>
  <c r="E11" i="18"/>
  <c r="D11" i="18"/>
  <c r="F11" i="18" s="1"/>
  <c r="C11" i="18"/>
  <c r="B11" i="18"/>
  <c r="H108" i="20"/>
  <c r="G108" i="20"/>
  <c r="I108" i="20" s="1"/>
  <c r="E108" i="20"/>
  <c r="D108" i="20"/>
  <c r="K108" i="20" s="1"/>
  <c r="C108" i="20"/>
  <c r="B108" i="20"/>
  <c r="K107" i="20"/>
  <c r="H107" i="20"/>
  <c r="G107" i="20"/>
  <c r="I107" i="20" s="1"/>
  <c r="F107" i="20"/>
  <c r="E107" i="20"/>
  <c r="D107" i="20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E104" i="20"/>
  <c r="D104" i="20"/>
  <c r="C104" i="20"/>
  <c r="B104" i="20"/>
  <c r="H103" i="20"/>
  <c r="G103" i="20"/>
  <c r="E103" i="20"/>
  <c r="D103" i="20"/>
  <c r="F103" i="20" s="1"/>
  <c r="C103" i="20"/>
  <c r="B103" i="20"/>
  <c r="H102" i="20"/>
  <c r="G102" i="20"/>
  <c r="I102" i="20" s="1"/>
  <c r="E102" i="20"/>
  <c r="D102" i="20"/>
  <c r="C102" i="20"/>
  <c r="B102" i="20"/>
  <c r="H101" i="20"/>
  <c r="I101" i="20" s="1"/>
  <c r="G101" i="20"/>
  <c r="E101" i="20"/>
  <c r="D101" i="20"/>
  <c r="C101" i="20"/>
  <c r="B101" i="20"/>
  <c r="H100" i="20"/>
  <c r="G100" i="20"/>
  <c r="I100" i="20" s="1"/>
  <c r="E100" i="20"/>
  <c r="D100" i="20"/>
  <c r="C100" i="20"/>
  <c r="B100" i="20"/>
  <c r="H99" i="20"/>
  <c r="G99" i="20"/>
  <c r="E99" i="20"/>
  <c r="F99" i="20" s="1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I96" i="20"/>
  <c r="H96" i="20"/>
  <c r="G96" i="20"/>
  <c r="E96" i="20"/>
  <c r="D96" i="20"/>
  <c r="K96" i="20" s="1"/>
  <c r="C96" i="20"/>
  <c r="B96" i="20"/>
  <c r="H95" i="20"/>
  <c r="G95" i="20"/>
  <c r="I95" i="20" s="1"/>
  <c r="E95" i="20"/>
  <c r="D95" i="20"/>
  <c r="K95" i="20" s="1"/>
  <c r="C95" i="20"/>
  <c r="B95" i="20"/>
  <c r="H94" i="20"/>
  <c r="G94" i="20"/>
  <c r="I94" i="20" s="1"/>
  <c r="E94" i="20"/>
  <c r="D94" i="20"/>
  <c r="C94" i="20"/>
  <c r="B94" i="20"/>
  <c r="H93" i="20"/>
  <c r="I93" i="20" s="1"/>
  <c r="G93" i="20"/>
  <c r="E93" i="20"/>
  <c r="D93" i="20"/>
  <c r="C93" i="20"/>
  <c r="B93" i="20"/>
  <c r="H92" i="20"/>
  <c r="G92" i="20"/>
  <c r="I92" i="20" s="1"/>
  <c r="E92" i="20"/>
  <c r="D92" i="20"/>
  <c r="F92" i="20" s="1"/>
  <c r="C92" i="20"/>
  <c r="B92" i="20"/>
  <c r="H91" i="20"/>
  <c r="G91" i="20"/>
  <c r="I91" i="20" s="1"/>
  <c r="K91" i="20" s="1"/>
  <c r="E91" i="20"/>
  <c r="D91" i="20"/>
  <c r="F91" i="20" s="1"/>
  <c r="C91" i="20"/>
  <c r="B91" i="20"/>
  <c r="H90" i="20"/>
  <c r="G90" i="20"/>
  <c r="I90" i="20" s="1"/>
  <c r="E90" i="20"/>
  <c r="D90" i="20"/>
  <c r="C90" i="20"/>
  <c r="B90" i="20"/>
  <c r="H89" i="20"/>
  <c r="G89" i="20"/>
  <c r="E89" i="20"/>
  <c r="D89" i="20"/>
  <c r="C89" i="20"/>
  <c r="B89" i="20"/>
  <c r="H88" i="20"/>
  <c r="G88" i="20"/>
  <c r="I88" i="20" s="1"/>
  <c r="E88" i="20"/>
  <c r="D88" i="20"/>
  <c r="C88" i="20"/>
  <c r="B88" i="20"/>
  <c r="H87" i="20"/>
  <c r="G87" i="20"/>
  <c r="I87" i="20" s="1"/>
  <c r="E87" i="20"/>
  <c r="D87" i="20"/>
  <c r="F87" i="20" s="1"/>
  <c r="C87" i="20"/>
  <c r="B87" i="20"/>
  <c r="H86" i="20"/>
  <c r="G86" i="20"/>
  <c r="E86" i="20"/>
  <c r="D86" i="20"/>
  <c r="C86" i="20"/>
  <c r="B86" i="20"/>
  <c r="H85" i="20"/>
  <c r="G85" i="20"/>
  <c r="E85" i="20"/>
  <c r="D85" i="20"/>
  <c r="C85" i="20"/>
  <c r="B85" i="20"/>
  <c r="H84" i="20"/>
  <c r="I84" i="20" s="1"/>
  <c r="G84" i="20"/>
  <c r="E84" i="20"/>
  <c r="D84" i="20"/>
  <c r="C84" i="20"/>
  <c r="B84" i="20"/>
  <c r="H83" i="20"/>
  <c r="G83" i="20"/>
  <c r="E83" i="20"/>
  <c r="D83" i="20"/>
  <c r="F83" i="20" s="1"/>
  <c r="C83" i="20"/>
  <c r="B83" i="20"/>
  <c r="H82" i="20"/>
  <c r="G82" i="20"/>
  <c r="I82" i="20" s="1"/>
  <c r="E82" i="20"/>
  <c r="D82" i="20"/>
  <c r="C82" i="20"/>
  <c r="B82" i="20"/>
  <c r="H81" i="20"/>
  <c r="I81" i="20" s="1"/>
  <c r="G81" i="20"/>
  <c r="E81" i="20"/>
  <c r="D81" i="20"/>
  <c r="C81" i="20"/>
  <c r="B81" i="20"/>
  <c r="H80" i="20"/>
  <c r="G80" i="20"/>
  <c r="I80" i="20" s="1"/>
  <c r="E80" i="20"/>
  <c r="D80" i="20"/>
  <c r="C80" i="20"/>
  <c r="B80" i="20"/>
  <c r="H79" i="20"/>
  <c r="G79" i="20"/>
  <c r="E79" i="20"/>
  <c r="F79" i="20" s="1"/>
  <c r="D79" i="20"/>
  <c r="C79" i="20"/>
  <c r="B79" i="20"/>
  <c r="H78" i="20"/>
  <c r="G78" i="20"/>
  <c r="I78" i="20" s="1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G75" i="20"/>
  <c r="E75" i="20"/>
  <c r="D75" i="20"/>
  <c r="F75" i="20" s="1"/>
  <c r="C75" i="20"/>
  <c r="B75" i="20"/>
  <c r="H74" i="20"/>
  <c r="G74" i="20"/>
  <c r="I74" i="20" s="1"/>
  <c r="E74" i="20"/>
  <c r="D74" i="20"/>
  <c r="C74" i="20"/>
  <c r="B74" i="20"/>
  <c r="H73" i="20"/>
  <c r="I73" i="20" s="1"/>
  <c r="G73" i="20"/>
  <c r="E73" i="20"/>
  <c r="D73" i="20"/>
  <c r="C73" i="20"/>
  <c r="B73" i="20"/>
  <c r="H72" i="20"/>
  <c r="G72" i="20"/>
  <c r="I72" i="20" s="1"/>
  <c r="E72" i="20"/>
  <c r="D72" i="20"/>
  <c r="C72" i="20"/>
  <c r="B72" i="20"/>
  <c r="H71" i="20"/>
  <c r="G71" i="20"/>
  <c r="I71" i="20" s="1"/>
  <c r="E71" i="20"/>
  <c r="F71" i="20" s="1"/>
  <c r="D71" i="20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I69" i="20" s="1"/>
  <c r="E69" i="20"/>
  <c r="D69" i="20"/>
  <c r="K69" i="20" s="1"/>
  <c r="C69" i="20"/>
  <c r="B69" i="20"/>
  <c r="H68" i="20"/>
  <c r="G68" i="20"/>
  <c r="I68" i="20" s="1"/>
  <c r="E68" i="20"/>
  <c r="D68" i="20"/>
  <c r="C68" i="20"/>
  <c r="B68" i="20"/>
  <c r="H67" i="20"/>
  <c r="G67" i="20"/>
  <c r="E67" i="20"/>
  <c r="F67" i="20" s="1"/>
  <c r="D67" i="20"/>
  <c r="C67" i="20"/>
  <c r="B67" i="20"/>
  <c r="H66" i="20"/>
  <c r="G66" i="20"/>
  <c r="I66" i="20" s="1"/>
  <c r="E66" i="20"/>
  <c r="D66" i="20"/>
  <c r="C66" i="20"/>
  <c r="B66" i="20"/>
  <c r="H65" i="20"/>
  <c r="G65" i="20"/>
  <c r="E65" i="20"/>
  <c r="D65" i="20"/>
  <c r="C65" i="20"/>
  <c r="B65" i="20"/>
  <c r="K64" i="20"/>
  <c r="H64" i="20"/>
  <c r="G64" i="20"/>
  <c r="I64" i="20" s="1"/>
  <c r="F64" i="20"/>
  <c r="E64" i="20"/>
  <c r="D64" i="20"/>
  <c r="C64" i="20"/>
  <c r="B64" i="20"/>
  <c r="H63" i="20"/>
  <c r="G63" i="20"/>
  <c r="I63" i="20" s="1"/>
  <c r="E63" i="20"/>
  <c r="D63" i="20"/>
  <c r="F63" i="20" s="1"/>
  <c r="C63" i="20"/>
  <c r="B63" i="20"/>
  <c r="H62" i="20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F60" i="20"/>
  <c r="E60" i="20"/>
  <c r="D60" i="20"/>
  <c r="K60" i="20" s="1"/>
  <c r="C60" i="20"/>
  <c r="B60" i="20"/>
  <c r="H59" i="20"/>
  <c r="G59" i="20"/>
  <c r="E59" i="20"/>
  <c r="F59" i="20" s="1"/>
  <c r="D59" i="20"/>
  <c r="C59" i="20"/>
  <c r="B59" i="20"/>
  <c r="H58" i="20"/>
  <c r="G58" i="20"/>
  <c r="I58" i="20" s="1"/>
  <c r="E58" i="20"/>
  <c r="D58" i="20"/>
  <c r="C58" i="20"/>
  <c r="B58" i="20"/>
  <c r="H57" i="20"/>
  <c r="G57" i="20"/>
  <c r="E57" i="20"/>
  <c r="D57" i="20"/>
  <c r="C57" i="20"/>
  <c r="B57" i="20"/>
  <c r="I56" i="20"/>
  <c r="H56" i="20"/>
  <c r="G56" i="20"/>
  <c r="E56" i="20"/>
  <c r="D56" i="20"/>
  <c r="C56" i="20"/>
  <c r="B56" i="20"/>
  <c r="H55" i="20"/>
  <c r="G55" i="20"/>
  <c r="I55" i="20" s="1"/>
  <c r="K55" i="20" s="1"/>
  <c r="E55" i="20"/>
  <c r="D55" i="20"/>
  <c r="F55" i="20" s="1"/>
  <c r="C55" i="20"/>
  <c r="B55" i="20"/>
  <c r="H54" i="20"/>
  <c r="G54" i="20"/>
  <c r="I54" i="20" s="1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F51" i="20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H49" i="20"/>
  <c r="G49" i="20"/>
  <c r="E49" i="20"/>
  <c r="D49" i="20"/>
  <c r="C49" i="20"/>
  <c r="B49" i="20"/>
  <c r="K48" i="20"/>
  <c r="H48" i="20"/>
  <c r="G48" i="20"/>
  <c r="I48" i="20" s="1"/>
  <c r="E48" i="20"/>
  <c r="D48" i="20"/>
  <c r="F48" i="20" s="1"/>
  <c r="C48" i="20"/>
  <c r="B48" i="20"/>
  <c r="H47" i="20"/>
  <c r="G47" i="20"/>
  <c r="I47" i="20" s="1"/>
  <c r="F47" i="20"/>
  <c r="E47" i="20"/>
  <c r="D47" i="20"/>
  <c r="C47" i="20"/>
  <c r="B47" i="20"/>
  <c r="H46" i="20"/>
  <c r="G46" i="20"/>
  <c r="E46" i="20"/>
  <c r="D46" i="20"/>
  <c r="C46" i="20"/>
  <c r="B46" i="20"/>
  <c r="H45" i="20"/>
  <c r="I45" i="20" s="1"/>
  <c r="G45" i="20"/>
  <c r="E45" i="20"/>
  <c r="D45" i="20"/>
  <c r="C45" i="20"/>
  <c r="B45" i="20"/>
  <c r="H44" i="20"/>
  <c r="G44" i="20"/>
  <c r="I44" i="20" s="1"/>
  <c r="E44" i="20"/>
  <c r="D44" i="20"/>
  <c r="C44" i="20"/>
  <c r="B44" i="20"/>
  <c r="K43" i="20"/>
  <c r="H43" i="20"/>
  <c r="G43" i="20"/>
  <c r="I43" i="20" s="1"/>
  <c r="E43" i="20"/>
  <c r="D43" i="20"/>
  <c r="F43" i="20" s="1"/>
  <c r="C43" i="20"/>
  <c r="B43" i="20"/>
  <c r="H42" i="20"/>
  <c r="G42" i="20"/>
  <c r="E42" i="20"/>
  <c r="D42" i="20"/>
  <c r="C42" i="20"/>
  <c r="B42" i="20"/>
  <c r="H41" i="20"/>
  <c r="G41" i="20"/>
  <c r="E41" i="20"/>
  <c r="D41" i="20"/>
  <c r="C41" i="20"/>
  <c r="B41" i="20"/>
  <c r="H40" i="20"/>
  <c r="I40" i="20" s="1"/>
  <c r="G40" i="20"/>
  <c r="E40" i="20"/>
  <c r="D40" i="20"/>
  <c r="C40" i="20"/>
  <c r="B40" i="20"/>
  <c r="H39" i="20"/>
  <c r="G39" i="20"/>
  <c r="E39" i="20"/>
  <c r="D39" i="20"/>
  <c r="F39" i="20" s="1"/>
  <c r="C39" i="20"/>
  <c r="B39" i="20"/>
  <c r="H38" i="20"/>
  <c r="G38" i="20"/>
  <c r="I38" i="20" s="1"/>
  <c r="E38" i="20"/>
  <c r="D38" i="20"/>
  <c r="C38" i="20"/>
  <c r="B38" i="20"/>
  <c r="H37" i="20"/>
  <c r="I37" i="20" s="1"/>
  <c r="G37" i="20"/>
  <c r="E37" i="20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I35" i="20" s="1"/>
  <c r="F35" i="20"/>
  <c r="E35" i="20"/>
  <c r="D35" i="20"/>
  <c r="C35" i="20"/>
  <c r="B35" i="20"/>
  <c r="H34" i="20"/>
  <c r="G34" i="20"/>
  <c r="E34" i="20"/>
  <c r="D34" i="20"/>
  <c r="C34" i="20"/>
  <c r="B34" i="20"/>
  <c r="H33" i="20"/>
  <c r="I33" i="20" s="1"/>
  <c r="G33" i="20"/>
  <c r="E33" i="20"/>
  <c r="D33" i="20"/>
  <c r="C33" i="20"/>
  <c r="B33" i="20"/>
  <c r="H32" i="20"/>
  <c r="G32" i="20"/>
  <c r="I32" i="20" s="1"/>
  <c r="E32" i="20"/>
  <c r="D32" i="20"/>
  <c r="C32" i="20"/>
  <c r="B32" i="20"/>
  <c r="H31" i="20"/>
  <c r="G31" i="20"/>
  <c r="E31" i="20"/>
  <c r="D31" i="20"/>
  <c r="F31" i="20" s="1"/>
  <c r="C31" i="20"/>
  <c r="B31" i="20"/>
  <c r="H30" i="20"/>
  <c r="G30" i="20"/>
  <c r="I30" i="20" s="1"/>
  <c r="E30" i="20"/>
  <c r="D30" i="20"/>
  <c r="C30" i="20"/>
  <c r="B30" i="20"/>
  <c r="H29" i="20"/>
  <c r="I29" i="20" s="1"/>
  <c r="G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F27" i="20" s="1"/>
  <c r="D27" i="20"/>
  <c r="C27" i="20"/>
  <c r="B27" i="20"/>
  <c r="H26" i="20"/>
  <c r="G26" i="20"/>
  <c r="I26" i="20" s="1"/>
  <c r="E26" i="20"/>
  <c r="D26" i="20"/>
  <c r="K26" i="20" s="1"/>
  <c r="C26" i="20"/>
  <c r="B26" i="20"/>
  <c r="H25" i="20"/>
  <c r="G25" i="20"/>
  <c r="E25" i="20"/>
  <c r="D25" i="20"/>
  <c r="C25" i="20"/>
  <c r="B25" i="20"/>
  <c r="H24" i="20"/>
  <c r="G24" i="20"/>
  <c r="I24" i="20" s="1"/>
  <c r="E24" i="20"/>
  <c r="D24" i="20"/>
  <c r="C24" i="20"/>
  <c r="B24" i="20"/>
  <c r="H23" i="20"/>
  <c r="G23" i="20"/>
  <c r="I23" i="20" s="1"/>
  <c r="E23" i="20"/>
  <c r="D23" i="20"/>
  <c r="F23" i="20" s="1"/>
  <c r="C23" i="20"/>
  <c r="B23" i="20"/>
  <c r="H22" i="20"/>
  <c r="G22" i="20"/>
  <c r="E22" i="20"/>
  <c r="D22" i="20"/>
  <c r="C22" i="20"/>
  <c r="B22" i="20"/>
  <c r="H21" i="20"/>
  <c r="G21" i="20"/>
  <c r="E21" i="20"/>
  <c r="D21" i="20"/>
  <c r="C21" i="20"/>
  <c r="B21" i="20"/>
  <c r="H20" i="20"/>
  <c r="I20" i="20" s="1"/>
  <c r="G20" i="20"/>
  <c r="E20" i="20"/>
  <c r="D20" i="20"/>
  <c r="C20" i="20"/>
  <c r="B20" i="20"/>
  <c r="H19" i="20"/>
  <c r="G19" i="20"/>
  <c r="I19" i="20" s="1"/>
  <c r="F19" i="20"/>
  <c r="E19" i="20"/>
  <c r="D19" i="20"/>
  <c r="C19" i="20"/>
  <c r="B19" i="20"/>
  <c r="H18" i="20"/>
  <c r="G18" i="20"/>
  <c r="E18" i="20"/>
  <c r="D18" i="20"/>
  <c r="C18" i="20"/>
  <c r="B18" i="20"/>
  <c r="H17" i="20"/>
  <c r="I17" i="20" s="1"/>
  <c r="G17" i="20"/>
  <c r="E17" i="20"/>
  <c r="D17" i="20"/>
  <c r="C17" i="20"/>
  <c r="B17" i="20"/>
  <c r="H16" i="20"/>
  <c r="G16" i="20"/>
  <c r="I16" i="20" s="1"/>
  <c r="E16" i="20"/>
  <c r="D16" i="20"/>
  <c r="C16" i="20"/>
  <c r="B16" i="20"/>
  <c r="K15" i="20"/>
  <c r="H15" i="20"/>
  <c r="G15" i="20"/>
  <c r="I15" i="20" s="1"/>
  <c r="F15" i="20"/>
  <c r="E15" i="20"/>
  <c r="D15" i="20"/>
  <c r="C15" i="20"/>
  <c r="B15" i="20"/>
  <c r="H14" i="20"/>
  <c r="G14" i="20"/>
  <c r="E14" i="20"/>
  <c r="D14" i="20"/>
  <c r="C14" i="20"/>
  <c r="B14" i="20"/>
  <c r="H13" i="20"/>
  <c r="G13" i="20"/>
  <c r="E13" i="20"/>
  <c r="D13" i="20"/>
  <c r="C13" i="20"/>
  <c r="B13" i="20"/>
  <c r="H12" i="20"/>
  <c r="I12" i="20" s="1"/>
  <c r="G12" i="20"/>
  <c r="E12" i="20"/>
  <c r="D12" i="20"/>
  <c r="C12" i="20"/>
  <c r="B12" i="20"/>
  <c r="H11" i="20"/>
  <c r="G11" i="20"/>
  <c r="E11" i="20"/>
  <c r="D11" i="20"/>
  <c r="F11" i="20" s="1"/>
  <c r="C11" i="20"/>
  <c r="B11" i="20"/>
  <c r="H108" i="22"/>
  <c r="G108" i="22"/>
  <c r="I108" i="22" s="1"/>
  <c r="E108" i="22"/>
  <c r="D108" i="22"/>
  <c r="K108" i="22" s="1"/>
  <c r="C108" i="22"/>
  <c r="B108" i="22"/>
  <c r="I107" i="22"/>
  <c r="H107" i="22"/>
  <c r="G107" i="22"/>
  <c r="E107" i="22"/>
  <c r="D107" i="22"/>
  <c r="K107" i="22" s="1"/>
  <c r="C107" i="22"/>
  <c r="B107" i="22"/>
  <c r="K106" i="22"/>
  <c r="I106" i="22"/>
  <c r="H106" i="22"/>
  <c r="G106" i="22"/>
  <c r="F106" i="22"/>
  <c r="E106" i="22"/>
  <c r="D106" i="22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H103" i="22"/>
  <c r="G103" i="22"/>
  <c r="E103" i="22"/>
  <c r="D103" i="22"/>
  <c r="C103" i="22"/>
  <c r="B103" i="22"/>
  <c r="H102" i="22"/>
  <c r="G102" i="22"/>
  <c r="I102" i="22" s="1"/>
  <c r="E102" i="22"/>
  <c r="D102" i="22"/>
  <c r="C102" i="22"/>
  <c r="B102" i="22"/>
  <c r="H101" i="22"/>
  <c r="G101" i="22"/>
  <c r="I101" i="22" s="1"/>
  <c r="F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I98" i="22" s="1"/>
  <c r="G98" i="22"/>
  <c r="E98" i="22"/>
  <c r="D98" i="22"/>
  <c r="C98" i="22"/>
  <c r="B98" i="22"/>
  <c r="H97" i="22"/>
  <c r="G97" i="22"/>
  <c r="I97" i="22" s="1"/>
  <c r="E97" i="22"/>
  <c r="D97" i="22"/>
  <c r="C97" i="22"/>
  <c r="B97" i="22"/>
  <c r="H96" i="22"/>
  <c r="G96" i="22"/>
  <c r="I96" i="22" s="1"/>
  <c r="E96" i="22"/>
  <c r="D96" i="22"/>
  <c r="K96" i="22" s="1"/>
  <c r="C96" i="22"/>
  <c r="B96" i="22"/>
  <c r="H95" i="22"/>
  <c r="G95" i="22"/>
  <c r="I95" i="22" s="1"/>
  <c r="E95" i="22"/>
  <c r="D95" i="22"/>
  <c r="K95" i="22" s="1"/>
  <c r="C95" i="22"/>
  <c r="B95" i="22"/>
  <c r="I94" i="22"/>
  <c r="H94" i="22"/>
  <c r="G94" i="22"/>
  <c r="E94" i="22"/>
  <c r="D94" i="22"/>
  <c r="C94" i="22"/>
  <c r="B94" i="22"/>
  <c r="H93" i="22"/>
  <c r="G93" i="22"/>
  <c r="I93" i="22" s="1"/>
  <c r="K93" i="22" s="1"/>
  <c r="E93" i="22"/>
  <c r="D93" i="22"/>
  <c r="F93" i="22" s="1"/>
  <c r="C93" i="22"/>
  <c r="B93" i="22"/>
  <c r="H92" i="22"/>
  <c r="G92" i="22"/>
  <c r="I92" i="22" s="1"/>
  <c r="E92" i="22"/>
  <c r="D92" i="22"/>
  <c r="K92" i="22" s="1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I89" i="22" s="1"/>
  <c r="E89" i="22"/>
  <c r="D89" i="22"/>
  <c r="F89" i="22" s="1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I86" i="22" s="1"/>
  <c r="G86" i="22"/>
  <c r="E86" i="22"/>
  <c r="D86" i="22"/>
  <c r="C86" i="22"/>
  <c r="B86" i="22"/>
  <c r="H85" i="22"/>
  <c r="G85" i="22"/>
  <c r="E85" i="22"/>
  <c r="D85" i="22"/>
  <c r="F85" i="22" s="1"/>
  <c r="C85" i="22"/>
  <c r="B85" i="22"/>
  <c r="H84" i="22"/>
  <c r="G84" i="22"/>
  <c r="I84" i="22" s="1"/>
  <c r="E84" i="22"/>
  <c r="D84" i="22"/>
  <c r="C84" i="22"/>
  <c r="B84" i="22"/>
  <c r="H83" i="22"/>
  <c r="I83" i="22" s="1"/>
  <c r="G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G81" i="22"/>
  <c r="E81" i="22"/>
  <c r="F81" i="22" s="1"/>
  <c r="D81" i="22"/>
  <c r="C81" i="22"/>
  <c r="B81" i="22"/>
  <c r="H80" i="22"/>
  <c r="G80" i="22"/>
  <c r="I80" i="22" s="1"/>
  <c r="E80" i="22"/>
  <c r="D80" i="22"/>
  <c r="C80" i="22"/>
  <c r="B80" i="22"/>
  <c r="H79" i="22"/>
  <c r="G79" i="22"/>
  <c r="E79" i="22"/>
  <c r="D79" i="22"/>
  <c r="C79" i="22"/>
  <c r="B79" i="22"/>
  <c r="I78" i="22"/>
  <c r="H78" i="22"/>
  <c r="G78" i="22"/>
  <c r="E78" i="22"/>
  <c r="D78" i="22"/>
  <c r="C78" i="22"/>
  <c r="B78" i="22"/>
  <c r="K77" i="22"/>
  <c r="H77" i="22"/>
  <c r="G77" i="22"/>
  <c r="I77" i="22" s="1"/>
  <c r="E77" i="22"/>
  <c r="D77" i="22"/>
  <c r="F77" i="22" s="1"/>
  <c r="C77" i="22"/>
  <c r="B77" i="22"/>
  <c r="H76" i="22"/>
  <c r="G76" i="22"/>
  <c r="I76" i="22" s="1"/>
  <c r="E76" i="22"/>
  <c r="D76" i="22"/>
  <c r="C76" i="22"/>
  <c r="B76" i="22"/>
  <c r="H75" i="22"/>
  <c r="I75" i="22" s="1"/>
  <c r="G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I73" i="22" s="1"/>
  <c r="E73" i="22"/>
  <c r="F73" i="22" s="1"/>
  <c r="D73" i="22"/>
  <c r="C73" i="22"/>
  <c r="B73" i="22"/>
  <c r="H72" i="22"/>
  <c r="G72" i="22"/>
  <c r="I72" i="22" s="1"/>
  <c r="E72" i="22"/>
  <c r="D72" i="22"/>
  <c r="C72" i="22"/>
  <c r="B72" i="22"/>
  <c r="H71" i="22"/>
  <c r="G71" i="22"/>
  <c r="E71" i="22"/>
  <c r="D71" i="22"/>
  <c r="C71" i="22"/>
  <c r="B71" i="22"/>
  <c r="K70" i="22"/>
  <c r="H70" i="22"/>
  <c r="G70" i="22"/>
  <c r="I70" i="22" s="1"/>
  <c r="E70" i="22"/>
  <c r="D70" i="22"/>
  <c r="F70" i="22" s="1"/>
  <c r="C70" i="22"/>
  <c r="B70" i="22"/>
  <c r="H69" i="22"/>
  <c r="G69" i="22"/>
  <c r="I69" i="22" s="1"/>
  <c r="E69" i="22"/>
  <c r="D69" i="22"/>
  <c r="F69" i="22" s="1"/>
  <c r="C69" i="22"/>
  <c r="B69" i="22"/>
  <c r="H68" i="22"/>
  <c r="G68" i="22"/>
  <c r="I68" i="22" s="1"/>
  <c r="E68" i="22"/>
  <c r="D68" i="22"/>
  <c r="C68" i="22"/>
  <c r="B68" i="22"/>
  <c r="H67" i="22"/>
  <c r="G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I65" i="22" s="1"/>
  <c r="E65" i="22"/>
  <c r="D65" i="22"/>
  <c r="F65" i="22" s="1"/>
  <c r="C65" i="22"/>
  <c r="B65" i="22"/>
  <c r="H64" i="22"/>
  <c r="G64" i="22"/>
  <c r="I64" i="22" s="1"/>
  <c r="E64" i="22"/>
  <c r="D64" i="22"/>
  <c r="K64" i="22" s="1"/>
  <c r="C64" i="22"/>
  <c r="B64" i="22"/>
  <c r="H63" i="22"/>
  <c r="G63" i="22"/>
  <c r="E63" i="22"/>
  <c r="D63" i="22"/>
  <c r="C63" i="22"/>
  <c r="B63" i="22"/>
  <c r="H62" i="22"/>
  <c r="I62" i="22" s="1"/>
  <c r="G62" i="22"/>
  <c r="E62" i="22"/>
  <c r="D62" i="22"/>
  <c r="C62" i="22"/>
  <c r="B62" i="22"/>
  <c r="H61" i="22"/>
  <c r="G61" i="22"/>
  <c r="E61" i="22"/>
  <c r="D61" i="22"/>
  <c r="F61" i="22" s="1"/>
  <c r="C61" i="22"/>
  <c r="B61" i="22"/>
  <c r="H60" i="22"/>
  <c r="G60" i="22"/>
  <c r="I60" i="22" s="1"/>
  <c r="E60" i="22"/>
  <c r="D60" i="22"/>
  <c r="K60" i="22" s="1"/>
  <c r="C60" i="22"/>
  <c r="B60" i="22"/>
  <c r="H59" i="22"/>
  <c r="I59" i="22" s="1"/>
  <c r="G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G57" i="22"/>
  <c r="E57" i="22"/>
  <c r="F57" i="22" s="1"/>
  <c r="D57" i="22"/>
  <c r="C57" i="22"/>
  <c r="B57" i="22"/>
  <c r="H56" i="22"/>
  <c r="G56" i="22"/>
  <c r="I56" i="22" s="1"/>
  <c r="E56" i="22"/>
  <c r="D56" i="22"/>
  <c r="C56" i="22"/>
  <c r="B56" i="22"/>
  <c r="H55" i="22"/>
  <c r="G55" i="22"/>
  <c r="E55" i="22"/>
  <c r="D55" i="22"/>
  <c r="C55" i="22"/>
  <c r="B55" i="22"/>
  <c r="I54" i="22"/>
  <c r="H54" i="22"/>
  <c r="G54" i="22"/>
  <c r="E54" i="22"/>
  <c r="D54" i="22"/>
  <c r="C54" i="22"/>
  <c r="B54" i="22"/>
  <c r="H53" i="22"/>
  <c r="G53" i="22"/>
  <c r="I53" i="22" s="1"/>
  <c r="K53" i="22" s="1"/>
  <c r="E53" i="22"/>
  <c r="D53" i="22"/>
  <c r="F53" i="22" s="1"/>
  <c r="C53" i="22"/>
  <c r="B53" i="22"/>
  <c r="H52" i="22"/>
  <c r="G52" i="22"/>
  <c r="I52" i="22" s="1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H50" i="22"/>
  <c r="G50" i="22"/>
  <c r="I50" i="22" s="1"/>
  <c r="E50" i="22"/>
  <c r="D50" i="22"/>
  <c r="C50" i="22"/>
  <c r="B50" i="22"/>
  <c r="H49" i="22"/>
  <c r="G49" i="22"/>
  <c r="I49" i="22" s="1"/>
  <c r="E49" i="22"/>
  <c r="F49" i="22" s="1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E47" i="22"/>
  <c r="D47" i="22"/>
  <c r="C47" i="22"/>
  <c r="B47" i="22"/>
  <c r="H46" i="22"/>
  <c r="G46" i="22"/>
  <c r="I46" i="22" s="1"/>
  <c r="E46" i="22"/>
  <c r="D46" i="22"/>
  <c r="C46" i="22"/>
  <c r="B46" i="22"/>
  <c r="H45" i="22"/>
  <c r="G45" i="22"/>
  <c r="I45" i="22" s="1"/>
  <c r="E45" i="22"/>
  <c r="D45" i="22"/>
  <c r="F45" i="22" s="1"/>
  <c r="C45" i="22"/>
  <c r="B45" i="22"/>
  <c r="H44" i="22"/>
  <c r="G44" i="22"/>
  <c r="E44" i="22"/>
  <c r="D44" i="22"/>
  <c r="C44" i="22"/>
  <c r="B44" i="22"/>
  <c r="H43" i="22"/>
  <c r="G43" i="22"/>
  <c r="I43" i="22" s="1"/>
  <c r="E43" i="22"/>
  <c r="D43" i="22"/>
  <c r="K43" i="22" s="1"/>
  <c r="C43" i="22"/>
  <c r="B43" i="22"/>
  <c r="I42" i="22"/>
  <c r="H42" i="22"/>
  <c r="G42" i="22"/>
  <c r="E42" i="22"/>
  <c r="D42" i="22"/>
  <c r="C42" i="22"/>
  <c r="B42" i="22"/>
  <c r="K41" i="22"/>
  <c r="H41" i="22"/>
  <c r="G41" i="22"/>
  <c r="E41" i="22"/>
  <c r="D41" i="22"/>
  <c r="F41" i="22" s="1"/>
  <c r="C41" i="22"/>
  <c r="B41" i="22"/>
  <c r="H40" i="22"/>
  <c r="G40" i="22"/>
  <c r="I40" i="22" s="1"/>
  <c r="E40" i="22"/>
  <c r="D40" i="22"/>
  <c r="C40" i="22"/>
  <c r="B40" i="22"/>
  <c r="H39" i="22"/>
  <c r="I39" i="22" s="1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I37" i="22" s="1"/>
  <c r="E37" i="22"/>
  <c r="F37" i="22" s="1"/>
  <c r="D37" i="22"/>
  <c r="C37" i="22"/>
  <c r="B37" i="22"/>
  <c r="H36" i="22"/>
  <c r="G36" i="22"/>
  <c r="I36" i="22" s="1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G33" i="22"/>
  <c r="E33" i="22"/>
  <c r="F33" i="22" s="1"/>
  <c r="D33" i="22"/>
  <c r="C33" i="22"/>
  <c r="B33" i="22"/>
  <c r="H32" i="22"/>
  <c r="G32" i="22"/>
  <c r="I32" i="22" s="1"/>
  <c r="E32" i="22"/>
  <c r="D32" i="22"/>
  <c r="C32" i="22"/>
  <c r="B32" i="22"/>
  <c r="H31" i="22"/>
  <c r="G31" i="22"/>
  <c r="E31" i="22"/>
  <c r="D31" i="22"/>
  <c r="C31" i="22"/>
  <c r="B31" i="22"/>
  <c r="H30" i="22"/>
  <c r="G30" i="22"/>
  <c r="I30" i="22" s="1"/>
  <c r="E30" i="22"/>
  <c r="D30" i="22"/>
  <c r="C30" i="22"/>
  <c r="B30" i="22"/>
  <c r="H29" i="22"/>
  <c r="G29" i="22"/>
  <c r="I29" i="22" s="1"/>
  <c r="E29" i="22"/>
  <c r="D29" i="22"/>
  <c r="F29" i="22" s="1"/>
  <c r="C29" i="22"/>
  <c r="B29" i="22"/>
  <c r="H28" i="22"/>
  <c r="G28" i="22"/>
  <c r="I28" i="22" s="1"/>
  <c r="E28" i="22"/>
  <c r="D28" i="22"/>
  <c r="K28" i="22" s="1"/>
  <c r="C28" i="22"/>
  <c r="B28" i="22"/>
  <c r="H27" i="22"/>
  <c r="G27" i="22"/>
  <c r="E27" i="22"/>
  <c r="D27" i="22"/>
  <c r="C27" i="22"/>
  <c r="B27" i="22"/>
  <c r="H26" i="22"/>
  <c r="G26" i="22"/>
  <c r="I26" i="22" s="1"/>
  <c r="F26" i="22"/>
  <c r="E26" i="22"/>
  <c r="D26" i="22"/>
  <c r="K26" i="22" s="1"/>
  <c r="C26" i="22"/>
  <c r="B26" i="22"/>
  <c r="H25" i="22"/>
  <c r="G25" i="22"/>
  <c r="E25" i="22"/>
  <c r="F25" i="22" s="1"/>
  <c r="D25" i="22"/>
  <c r="C25" i="22"/>
  <c r="B25" i="22"/>
  <c r="H24" i="22"/>
  <c r="G24" i="22"/>
  <c r="I24" i="22" s="1"/>
  <c r="E24" i="22"/>
  <c r="D24" i="22"/>
  <c r="C24" i="22"/>
  <c r="B24" i="22"/>
  <c r="H23" i="22"/>
  <c r="G23" i="22"/>
  <c r="E23" i="22"/>
  <c r="D23" i="22"/>
  <c r="C23" i="22"/>
  <c r="B23" i="22"/>
  <c r="I22" i="22"/>
  <c r="H22" i="22"/>
  <c r="G22" i="22"/>
  <c r="E22" i="22"/>
  <c r="D22" i="22"/>
  <c r="C22" i="22"/>
  <c r="B22" i="22"/>
  <c r="H21" i="22"/>
  <c r="G21" i="22"/>
  <c r="I21" i="22" s="1"/>
  <c r="K21" i="22" s="1"/>
  <c r="E21" i="22"/>
  <c r="D21" i="22"/>
  <c r="F21" i="22" s="1"/>
  <c r="C21" i="22"/>
  <c r="B21" i="22"/>
  <c r="H20" i="22"/>
  <c r="G20" i="22"/>
  <c r="I20" i="22" s="1"/>
  <c r="E20" i="22"/>
  <c r="D20" i="22"/>
  <c r="C20" i="22"/>
  <c r="B20" i="22"/>
  <c r="H19" i="22"/>
  <c r="G19" i="22"/>
  <c r="E19" i="22"/>
  <c r="D19" i="22"/>
  <c r="C19" i="22"/>
  <c r="B19" i="22"/>
  <c r="H18" i="22"/>
  <c r="I18" i="22" s="1"/>
  <c r="G18" i="22"/>
  <c r="E18" i="22"/>
  <c r="D18" i="22"/>
  <c r="C18" i="22"/>
  <c r="B18" i="22"/>
  <c r="H17" i="22"/>
  <c r="G17" i="22"/>
  <c r="I17" i="22" s="1"/>
  <c r="E17" i="22"/>
  <c r="D17" i="22"/>
  <c r="F17" i="22" s="1"/>
  <c r="C17" i="22"/>
  <c r="B17" i="22"/>
  <c r="H16" i="22"/>
  <c r="G16" i="22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F13" i="22" s="1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I108" i="24"/>
  <c r="H108" i="24"/>
  <c r="G108" i="24"/>
  <c r="E108" i="24"/>
  <c r="D108" i="24"/>
  <c r="K108" i="24" s="1"/>
  <c r="C108" i="24"/>
  <c r="B108" i="24"/>
  <c r="H107" i="24"/>
  <c r="G107" i="24"/>
  <c r="I107" i="24" s="1"/>
  <c r="E107" i="24"/>
  <c r="D107" i="24"/>
  <c r="F107" i="24" s="1"/>
  <c r="C107" i="24"/>
  <c r="B107" i="24"/>
  <c r="H106" i="24"/>
  <c r="G106" i="24"/>
  <c r="I106" i="24" s="1"/>
  <c r="E106" i="24"/>
  <c r="D106" i="24"/>
  <c r="K106" i="24" s="1"/>
  <c r="C106" i="24"/>
  <c r="B106" i="24"/>
  <c r="I105" i="24"/>
  <c r="H105" i="24"/>
  <c r="G105" i="24"/>
  <c r="E105" i="24"/>
  <c r="D105" i="24"/>
  <c r="K105" i="24" s="1"/>
  <c r="C105" i="24"/>
  <c r="B105" i="24"/>
  <c r="K104" i="24"/>
  <c r="I104" i="24"/>
  <c r="H104" i="24"/>
  <c r="G104" i="24"/>
  <c r="F104" i="24"/>
  <c r="E104" i="24"/>
  <c r="D104" i="24"/>
  <c r="C104" i="24"/>
  <c r="B104" i="24"/>
  <c r="H103" i="24"/>
  <c r="G103" i="24"/>
  <c r="I103" i="24" s="1"/>
  <c r="E103" i="24"/>
  <c r="D103" i="24"/>
  <c r="F103" i="24" s="1"/>
  <c r="C103" i="24"/>
  <c r="B103" i="24"/>
  <c r="H102" i="24"/>
  <c r="G102" i="24"/>
  <c r="E102" i="24"/>
  <c r="D102" i="24"/>
  <c r="C102" i="24"/>
  <c r="B102" i="24"/>
  <c r="H101" i="24"/>
  <c r="G101" i="24"/>
  <c r="E101" i="24"/>
  <c r="D101" i="24"/>
  <c r="C101" i="24"/>
  <c r="B101" i="24"/>
  <c r="H100" i="24"/>
  <c r="I100" i="24" s="1"/>
  <c r="G100" i="24"/>
  <c r="E100" i="24"/>
  <c r="D100" i="24"/>
  <c r="C100" i="24"/>
  <c r="B100" i="24"/>
  <c r="H99" i="24"/>
  <c r="G99" i="24"/>
  <c r="I99" i="24" s="1"/>
  <c r="F99" i="24"/>
  <c r="E99" i="24"/>
  <c r="D99" i="24"/>
  <c r="C99" i="24"/>
  <c r="B99" i="24"/>
  <c r="H98" i="24"/>
  <c r="G98" i="24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C96" i="24"/>
  <c r="B96" i="24"/>
  <c r="H95" i="24"/>
  <c r="G95" i="24"/>
  <c r="I95" i="24" s="1"/>
  <c r="E95" i="24"/>
  <c r="D95" i="24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I92" i="24"/>
  <c r="H92" i="24"/>
  <c r="G92" i="24"/>
  <c r="E92" i="24"/>
  <c r="D92" i="24"/>
  <c r="F92" i="24" s="1"/>
  <c r="C92" i="24"/>
  <c r="B92" i="24"/>
  <c r="K91" i="24"/>
  <c r="H91" i="24"/>
  <c r="G91" i="24"/>
  <c r="I91" i="24" s="1"/>
  <c r="E91" i="24"/>
  <c r="D91" i="24"/>
  <c r="F91" i="24" s="1"/>
  <c r="C91" i="24"/>
  <c r="B91" i="24"/>
  <c r="H90" i="24"/>
  <c r="G90" i="24"/>
  <c r="E90" i="24"/>
  <c r="D90" i="24"/>
  <c r="K90" i="24" s="1"/>
  <c r="C90" i="24"/>
  <c r="B90" i="24"/>
  <c r="H89" i="24"/>
  <c r="G89" i="24"/>
  <c r="E89" i="24"/>
  <c r="D89" i="24"/>
  <c r="C89" i="24"/>
  <c r="B89" i="24"/>
  <c r="H88" i="24"/>
  <c r="I88" i="24" s="1"/>
  <c r="G88" i="24"/>
  <c r="E88" i="24"/>
  <c r="D88" i="24"/>
  <c r="C88" i="24"/>
  <c r="B88" i="24"/>
  <c r="H87" i="24"/>
  <c r="G87" i="24"/>
  <c r="E87" i="24"/>
  <c r="D87" i="24"/>
  <c r="F87" i="24" s="1"/>
  <c r="C87" i="24"/>
  <c r="B87" i="24"/>
  <c r="H86" i="24"/>
  <c r="G86" i="24"/>
  <c r="I86" i="24" s="1"/>
  <c r="E86" i="24"/>
  <c r="D86" i="24"/>
  <c r="K86" i="24" s="1"/>
  <c r="C86" i="24"/>
  <c r="B86" i="24"/>
  <c r="H85" i="24"/>
  <c r="I85" i="24" s="1"/>
  <c r="G85" i="24"/>
  <c r="E85" i="24"/>
  <c r="D85" i="24"/>
  <c r="C85" i="24"/>
  <c r="B85" i="24"/>
  <c r="H84" i="24"/>
  <c r="G84" i="24"/>
  <c r="I84" i="24" s="1"/>
  <c r="E84" i="24"/>
  <c r="D84" i="24"/>
  <c r="C84" i="24"/>
  <c r="B84" i="24"/>
  <c r="H83" i="24"/>
  <c r="G83" i="24"/>
  <c r="E83" i="24"/>
  <c r="F83" i="24" s="1"/>
  <c r="D83" i="24"/>
  <c r="C83" i="24"/>
  <c r="B83" i="24"/>
  <c r="H82" i="24"/>
  <c r="G82" i="24"/>
  <c r="I82" i="24" s="1"/>
  <c r="E82" i="24"/>
  <c r="D82" i="24"/>
  <c r="C82" i="24"/>
  <c r="B82" i="24"/>
  <c r="H81" i="24"/>
  <c r="G81" i="24"/>
  <c r="E81" i="24"/>
  <c r="D81" i="24"/>
  <c r="C81" i="24"/>
  <c r="B81" i="24"/>
  <c r="I80" i="24"/>
  <c r="H80" i="24"/>
  <c r="G80" i="24"/>
  <c r="E80" i="24"/>
  <c r="D80" i="24"/>
  <c r="C80" i="24"/>
  <c r="B80" i="24"/>
  <c r="H79" i="24"/>
  <c r="G79" i="24"/>
  <c r="I79" i="24" s="1"/>
  <c r="K79" i="24" s="1"/>
  <c r="E79" i="24"/>
  <c r="D79" i="24"/>
  <c r="F79" i="24" s="1"/>
  <c r="C79" i="24"/>
  <c r="B79" i="24"/>
  <c r="H78" i="24"/>
  <c r="G78" i="24"/>
  <c r="I78" i="24" s="1"/>
  <c r="E78" i="24"/>
  <c r="D78" i="24"/>
  <c r="C78" i="24"/>
  <c r="B78" i="24"/>
  <c r="I77" i="24"/>
  <c r="H77" i="24"/>
  <c r="G77" i="24"/>
  <c r="E77" i="24"/>
  <c r="D77" i="24"/>
  <c r="K77" i="24" s="1"/>
  <c r="C77" i="24"/>
  <c r="B77" i="24"/>
  <c r="H76" i="24"/>
  <c r="G76" i="24"/>
  <c r="I76" i="24" s="1"/>
  <c r="E76" i="24"/>
  <c r="D76" i="24"/>
  <c r="C76" i="24"/>
  <c r="B76" i="24"/>
  <c r="H75" i="24"/>
  <c r="G75" i="24"/>
  <c r="I75" i="24" s="1"/>
  <c r="E75" i="24"/>
  <c r="F75" i="24" s="1"/>
  <c r="D75" i="24"/>
  <c r="C75" i="24"/>
  <c r="B75" i="24"/>
  <c r="H74" i="24"/>
  <c r="G74" i="24"/>
  <c r="I74" i="24" s="1"/>
  <c r="E74" i="24"/>
  <c r="D74" i="24"/>
  <c r="C74" i="24"/>
  <c r="B74" i="24"/>
  <c r="H73" i="24"/>
  <c r="G73" i="24"/>
  <c r="E73" i="24"/>
  <c r="D73" i="24"/>
  <c r="C73" i="24"/>
  <c r="B73" i="24"/>
  <c r="H72" i="24"/>
  <c r="G72" i="24"/>
  <c r="I72" i="24" s="1"/>
  <c r="E72" i="24"/>
  <c r="D72" i="24"/>
  <c r="C72" i="24"/>
  <c r="B72" i="24"/>
  <c r="H71" i="24"/>
  <c r="G71" i="24"/>
  <c r="I71" i="24" s="1"/>
  <c r="E71" i="24"/>
  <c r="D71" i="24"/>
  <c r="F71" i="24" s="1"/>
  <c r="C71" i="24"/>
  <c r="B71" i="24"/>
  <c r="H70" i="24"/>
  <c r="G70" i="24"/>
  <c r="I70" i="24" s="1"/>
  <c r="E70" i="24"/>
  <c r="D70" i="24"/>
  <c r="K70" i="24" s="1"/>
  <c r="C70" i="24"/>
  <c r="B70" i="24"/>
  <c r="H69" i="24"/>
  <c r="G69" i="24"/>
  <c r="I69" i="24" s="1"/>
  <c r="E69" i="24"/>
  <c r="D69" i="24"/>
  <c r="K69" i="24" s="1"/>
  <c r="C69" i="24"/>
  <c r="B69" i="24"/>
  <c r="I68" i="24"/>
  <c r="H68" i="24"/>
  <c r="G68" i="24"/>
  <c r="E68" i="24"/>
  <c r="D68" i="24"/>
  <c r="C68" i="24"/>
  <c r="B68" i="24"/>
  <c r="H67" i="24"/>
  <c r="G67" i="24"/>
  <c r="I67" i="24" s="1"/>
  <c r="E67" i="24"/>
  <c r="D67" i="24"/>
  <c r="F67" i="24" s="1"/>
  <c r="C67" i="24"/>
  <c r="B67" i="24"/>
  <c r="H66" i="24"/>
  <c r="G66" i="24"/>
  <c r="I66" i="24" s="1"/>
  <c r="E66" i="24"/>
  <c r="D66" i="24"/>
  <c r="C66" i="24"/>
  <c r="B66" i="24"/>
  <c r="H65" i="24"/>
  <c r="G65" i="24"/>
  <c r="E65" i="24"/>
  <c r="D65" i="24"/>
  <c r="C65" i="24"/>
  <c r="B65" i="24"/>
  <c r="H64" i="24"/>
  <c r="G64" i="24"/>
  <c r="I64" i="24" s="1"/>
  <c r="E64" i="24"/>
  <c r="D64" i="24"/>
  <c r="C64" i="24"/>
  <c r="B64" i="24"/>
  <c r="H63" i="24"/>
  <c r="G63" i="24"/>
  <c r="E63" i="24"/>
  <c r="D63" i="24"/>
  <c r="F63" i="24" s="1"/>
  <c r="C63" i="24"/>
  <c r="B63" i="24"/>
  <c r="H62" i="24"/>
  <c r="G62" i="24"/>
  <c r="I62" i="24" s="1"/>
  <c r="E62" i="24"/>
  <c r="D62" i="24"/>
  <c r="C62" i="24"/>
  <c r="B62" i="24"/>
  <c r="H61" i="24"/>
  <c r="I61" i="24" s="1"/>
  <c r="G61" i="24"/>
  <c r="E61" i="24"/>
  <c r="D61" i="24"/>
  <c r="C61" i="24"/>
  <c r="B61" i="24"/>
  <c r="I60" i="24"/>
  <c r="H60" i="24"/>
  <c r="G60" i="24"/>
  <c r="E60" i="24"/>
  <c r="D60" i="24"/>
  <c r="F60" i="24" s="1"/>
  <c r="C60" i="24"/>
  <c r="B60" i="24"/>
  <c r="H59" i="24"/>
  <c r="G59" i="24"/>
  <c r="I59" i="24" s="1"/>
  <c r="K59" i="24" s="1"/>
  <c r="E59" i="24"/>
  <c r="D59" i="24"/>
  <c r="F59" i="24" s="1"/>
  <c r="C59" i="24"/>
  <c r="B59" i="24"/>
  <c r="H58" i="24"/>
  <c r="G58" i="24"/>
  <c r="I58" i="24" s="1"/>
  <c r="E58" i="24"/>
  <c r="D58" i="24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I55" i="24" s="1"/>
  <c r="E55" i="24"/>
  <c r="D55" i="24"/>
  <c r="F55" i="24" s="1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I52" i="24" s="1"/>
  <c r="G52" i="24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E50" i="24"/>
  <c r="D50" i="24"/>
  <c r="C50" i="24"/>
  <c r="B50" i="24"/>
  <c r="H49" i="24"/>
  <c r="G49" i="24"/>
  <c r="E49" i="24"/>
  <c r="D49" i="24"/>
  <c r="K49" i="24" s="1"/>
  <c r="C49" i="24"/>
  <c r="B49" i="24"/>
  <c r="K48" i="24"/>
  <c r="I48" i="24"/>
  <c r="H48" i="24"/>
  <c r="G48" i="24"/>
  <c r="E48" i="24"/>
  <c r="D48" i="24"/>
  <c r="F48" i="24" s="1"/>
  <c r="C48" i="24"/>
  <c r="B48" i="24"/>
  <c r="K47" i="24"/>
  <c r="H47" i="24"/>
  <c r="G47" i="24"/>
  <c r="I47" i="24" s="1"/>
  <c r="E47" i="24"/>
  <c r="D47" i="24"/>
  <c r="F47" i="24" s="1"/>
  <c r="C47" i="24"/>
  <c r="B47" i="24"/>
  <c r="H46" i="24"/>
  <c r="G46" i="24"/>
  <c r="E46" i="24"/>
  <c r="D46" i="24"/>
  <c r="C46" i="24"/>
  <c r="B46" i="24"/>
  <c r="H45" i="24"/>
  <c r="G45" i="24"/>
  <c r="E45" i="24"/>
  <c r="D45" i="24"/>
  <c r="C45" i="24"/>
  <c r="B45" i="24"/>
  <c r="H44" i="24"/>
  <c r="I44" i="24" s="1"/>
  <c r="G44" i="24"/>
  <c r="E44" i="24"/>
  <c r="D44" i="24"/>
  <c r="C44" i="24"/>
  <c r="B44" i="24"/>
  <c r="H43" i="24"/>
  <c r="G43" i="24"/>
  <c r="I43" i="24" s="1"/>
  <c r="E43" i="24"/>
  <c r="D43" i="24"/>
  <c r="C43" i="24"/>
  <c r="B43" i="24"/>
  <c r="H42" i="24"/>
  <c r="G42" i="24"/>
  <c r="E42" i="24"/>
  <c r="D42" i="24"/>
  <c r="C42" i="24"/>
  <c r="B42" i="24"/>
  <c r="H41" i="24"/>
  <c r="G41" i="24"/>
  <c r="E41" i="24"/>
  <c r="D41" i="24"/>
  <c r="C41" i="24"/>
  <c r="B41" i="24"/>
  <c r="I40" i="24"/>
  <c r="H40" i="24"/>
  <c r="G40" i="24"/>
  <c r="E40" i="24"/>
  <c r="D40" i="24"/>
  <c r="C40" i="24"/>
  <c r="B40" i="24"/>
  <c r="H39" i="24"/>
  <c r="G39" i="24"/>
  <c r="I39" i="24" s="1"/>
  <c r="K39" i="24" s="1"/>
  <c r="F39" i="24"/>
  <c r="E39" i="24"/>
  <c r="D39" i="24"/>
  <c r="C39" i="24"/>
  <c r="B39" i="24"/>
  <c r="H38" i="24"/>
  <c r="G38" i="24"/>
  <c r="E38" i="24"/>
  <c r="D38" i="24"/>
  <c r="C38" i="24"/>
  <c r="B38" i="24"/>
  <c r="H37" i="24"/>
  <c r="I37" i="24" s="1"/>
  <c r="G37" i="24"/>
  <c r="E37" i="24"/>
  <c r="D37" i="24"/>
  <c r="C37" i="24"/>
  <c r="B37" i="24"/>
  <c r="H36" i="24"/>
  <c r="G36" i="24"/>
  <c r="I36" i="24" s="1"/>
  <c r="E36" i="24"/>
  <c r="D36" i="24"/>
  <c r="C36" i="24"/>
  <c r="B36" i="24"/>
  <c r="K35" i="24"/>
  <c r="H35" i="24"/>
  <c r="G35" i="24"/>
  <c r="I35" i="24" s="1"/>
  <c r="E35" i="24"/>
  <c r="D35" i="24"/>
  <c r="F35" i="24" s="1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I32" i="24" s="1"/>
  <c r="G32" i="24"/>
  <c r="E32" i="24"/>
  <c r="D32" i="24"/>
  <c r="C32" i="24"/>
  <c r="B32" i="24"/>
  <c r="H31" i="24"/>
  <c r="G31" i="24"/>
  <c r="E31" i="24"/>
  <c r="D31" i="24"/>
  <c r="F31" i="24" s="1"/>
  <c r="C31" i="24"/>
  <c r="B31" i="24"/>
  <c r="H30" i="24"/>
  <c r="G30" i="24"/>
  <c r="I30" i="24" s="1"/>
  <c r="E30" i="24"/>
  <c r="D30" i="24"/>
  <c r="C30" i="24"/>
  <c r="B30" i="24"/>
  <c r="H29" i="24"/>
  <c r="I29" i="24" s="1"/>
  <c r="G29" i="24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E27" i="24"/>
  <c r="F27" i="24" s="1"/>
  <c r="D27" i="24"/>
  <c r="C27" i="24"/>
  <c r="B27" i="24"/>
  <c r="H26" i="24"/>
  <c r="G26" i="24"/>
  <c r="I26" i="24" s="1"/>
  <c r="E26" i="24"/>
  <c r="D26" i="24"/>
  <c r="K26" i="24" s="1"/>
  <c r="C26" i="24"/>
  <c r="B26" i="24"/>
  <c r="H25" i="24"/>
  <c r="G25" i="24"/>
  <c r="E25" i="24"/>
  <c r="D25" i="24"/>
  <c r="C25" i="24"/>
  <c r="B25" i="24"/>
  <c r="I24" i="24"/>
  <c r="H24" i="24"/>
  <c r="G24" i="24"/>
  <c r="E24" i="24"/>
  <c r="D24" i="24"/>
  <c r="C24" i="24"/>
  <c r="B24" i="24"/>
  <c r="H23" i="24"/>
  <c r="G23" i="24"/>
  <c r="I23" i="24" s="1"/>
  <c r="K23" i="24" s="1"/>
  <c r="E23" i="24"/>
  <c r="D23" i="24"/>
  <c r="F23" i="24" s="1"/>
  <c r="C23" i="24"/>
  <c r="B23" i="24"/>
  <c r="H22" i="24"/>
  <c r="G22" i="24"/>
  <c r="I22" i="24" s="1"/>
  <c r="E22" i="24"/>
  <c r="D22" i="24"/>
  <c r="C22" i="24"/>
  <c r="B22" i="24"/>
  <c r="H21" i="24"/>
  <c r="G21" i="24"/>
  <c r="E21" i="24"/>
  <c r="D21" i="24"/>
  <c r="C21" i="24"/>
  <c r="B21" i="24"/>
  <c r="H20" i="24"/>
  <c r="G20" i="24"/>
  <c r="I20" i="24" s="1"/>
  <c r="E20" i="24"/>
  <c r="D20" i="24"/>
  <c r="C20" i="24"/>
  <c r="B20" i="24"/>
  <c r="H19" i="24"/>
  <c r="G19" i="24"/>
  <c r="I19" i="24" s="1"/>
  <c r="E19" i="24"/>
  <c r="D19" i="24"/>
  <c r="F19" i="24" s="1"/>
  <c r="C19" i="24"/>
  <c r="B19" i="24"/>
  <c r="H18" i="24"/>
  <c r="G18" i="24"/>
  <c r="E18" i="24"/>
  <c r="D18" i="24"/>
  <c r="C18" i="24"/>
  <c r="B18" i="24"/>
  <c r="H17" i="24"/>
  <c r="G17" i="24"/>
  <c r="E17" i="24"/>
  <c r="D17" i="24"/>
  <c r="C17" i="24"/>
  <c r="B17" i="24"/>
  <c r="H16" i="24"/>
  <c r="I16" i="24" s="1"/>
  <c r="G16" i="24"/>
  <c r="E16" i="24"/>
  <c r="D16" i="24"/>
  <c r="C16" i="24"/>
  <c r="B16" i="24"/>
  <c r="H15" i="24"/>
  <c r="G15" i="24"/>
  <c r="I15" i="24" s="1"/>
  <c r="E15" i="24"/>
  <c r="D15" i="24"/>
  <c r="C15" i="24"/>
  <c r="B15" i="24"/>
  <c r="H14" i="24"/>
  <c r="G14" i="24"/>
  <c r="E14" i="24"/>
  <c r="D14" i="24"/>
  <c r="C14" i="24"/>
  <c r="B14" i="24"/>
  <c r="H13" i="24"/>
  <c r="G13" i="24"/>
  <c r="E13" i="24"/>
  <c r="D13" i="24"/>
  <c r="C13" i="24"/>
  <c r="B13" i="24"/>
  <c r="H12" i="24"/>
  <c r="I12" i="24" s="1"/>
  <c r="G12" i="24"/>
  <c r="E12" i="24"/>
  <c r="D12" i="24"/>
  <c r="C12" i="24"/>
  <c r="B12" i="24"/>
  <c r="H11" i="24"/>
  <c r="G11" i="24"/>
  <c r="I11" i="24" s="1"/>
  <c r="F11" i="24"/>
  <c r="E11" i="24"/>
  <c r="D11" i="24"/>
  <c r="C11" i="24"/>
  <c r="B11" i="24"/>
  <c r="K108" i="3"/>
  <c r="H108" i="3"/>
  <c r="G108" i="3"/>
  <c r="I108" i="3" s="1"/>
  <c r="F108" i="3"/>
  <c r="E108" i="3"/>
  <c r="D108" i="3"/>
  <c r="C108" i="3"/>
  <c r="B108" i="3"/>
  <c r="H107" i="3"/>
  <c r="G107" i="3"/>
  <c r="I107" i="3" s="1"/>
  <c r="E107" i="3"/>
  <c r="D107" i="3"/>
  <c r="K107" i="3" s="1"/>
  <c r="C107" i="3"/>
  <c r="B107" i="3"/>
  <c r="H106" i="3"/>
  <c r="G106" i="3"/>
  <c r="I106" i="3" s="1"/>
  <c r="E106" i="3"/>
  <c r="D106" i="3"/>
  <c r="K106" i="3" s="1"/>
  <c r="C106" i="3"/>
  <c r="B106" i="3"/>
  <c r="H105" i="3"/>
  <c r="G105" i="3"/>
  <c r="I105" i="3" s="1"/>
  <c r="E105" i="3"/>
  <c r="D105" i="3"/>
  <c r="C105" i="3"/>
  <c r="B105" i="3"/>
  <c r="H104" i="3"/>
  <c r="G104" i="3"/>
  <c r="I104" i="3" s="1"/>
  <c r="E104" i="3"/>
  <c r="D104" i="3"/>
  <c r="C104" i="3"/>
  <c r="B104" i="3"/>
  <c r="H103" i="3"/>
  <c r="G103" i="3"/>
  <c r="E103" i="3"/>
  <c r="D103" i="3"/>
  <c r="C103" i="3"/>
  <c r="B103" i="3"/>
  <c r="H102" i="3"/>
  <c r="G102" i="3"/>
  <c r="I102" i="3" s="1"/>
  <c r="E102" i="3"/>
  <c r="D102" i="3"/>
  <c r="K102" i="3" s="1"/>
  <c r="C102" i="3"/>
  <c r="B102" i="3"/>
  <c r="I101" i="3"/>
  <c r="H101" i="3"/>
  <c r="G101" i="3"/>
  <c r="E101" i="3"/>
  <c r="D101" i="3"/>
  <c r="F101" i="3" s="1"/>
  <c r="C101" i="3"/>
  <c r="B101" i="3"/>
  <c r="H100" i="3"/>
  <c r="G100" i="3"/>
  <c r="E100" i="3"/>
  <c r="D100" i="3"/>
  <c r="F100" i="3" s="1"/>
  <c r="C100" i="3"/>
  <c r="B100" i="3"/>
  <c r="H99" i="3"/>
  <c r="G99" i="3"/>
  <c r="I99" i="3" s="1"/>
  <c r="E99" i="3"/>
  <c r="D99" i="3"/>
  <c r="C99" i="3"/>
  <c r="B99" i="3"/>
  <c r="H98" i="3"/>
  <c r="G98" i="3"/>
  <c r="I98" i="3" s="1"/>
  <c r="E98" i="3"/>
  <c r="D98" i="3"/>
  <c r="C98" i="3"/>
  <c r="B98" i="3"/>
  <c r="H97" i="3"/>
  <c r="G97" i="3"/>
  <c r="K97" i="3" s="1"/>
  <c r="F97" i="3"/>
  <c r="E97" i="3"/>
  <c r="D97" i="3"/>
  <c r="C97" i="3"/>
  <c r="B97" i="3"/>
  <c r="K96" i="3"/>
  <c r="H96" i="3"/>
  <c r="G96" i="3"/>
  <c r="I96" i="3" s="1"/>
  <c r="F96" i="3"/>
  <c r="E96" i="3"/>
  <c r="D96" i="3"/>
  <c r="C96" i="3"/>
  <c r="B96" i="3"/>
  <c r="H95" i="3"/>
  <c r="G95" i="3"/>
  <c r="I95" i="3" s="1"/>
  <c r="E95" i="3"/>
  <c r="D95" i="3"/>
  <c r="K95" i="3" s="1"/>
  <c r="C95" i="3"/>
  <c r="B95" i="3"/>
  <c r="H94" i="3"/>
  <c r="G94" i="3"/>
  <c r="I94" i="3" s="1"/>
  <c r="E94" i="3"/>
  <c r="D94" i="3"/>
  <c r="C94" i="3"/>
  <c r="B94" i="3"/>
  <c r="H93" i="3"/>
  <c r="G93" i="3"/>
  <c r="I93" i="3" s="1"/>
  <c r="F93" i="3"/>
  <c r="E93" i="3"/>
  <c r="D93" i="3"/>
  <c r="C93" i="3"/>
  <c r="B93" i="3"/>
  <c r="H92" i="3"/>
  <c r="G92" i="3"/>
  <c r="I92" i="3" s="1"/>
  <c r="E92" i="3"/>
  <c r="D92" i="3"/>
  <c r="C92" i="3"/>
  <c r="B92" i="3"/>
  <c r="H91" i="3"/>
  <c r="G91" i="3"/>
  <c r="I91" i="3" s="1"/>
  <c r="E91" i="3"/>
  <c r="D91" i="3"/>
  <c r="K91" i="3" s="1"/>
  <c r="C91" i="3"/>
  <c r="B91" i="3"/>
  <c r="I90" i="3"/>
  <c r="H90" i="3"/>
  <c r="G90" i="3"/>
  <c r="E90" i="3"/>
  <c r="D90" i="3"/>
  <c r="C90" i="3"/>
  <c r="B90" i="3"/>
  <c r="I89" i="3"/>
  <c r="H89" i="3"/>
  <c r="G89" i="3"/>
  <c r="E89" i="3"/>
  <c r="D89" i="3"/>
  <c r="F89" i="3" s="1"/>
  <c r="C89" i="3"/>
  <c r="B89" i="3"/>
  <c r="H88" i="3"/>
  <c r="G88" i="3"/>
  <c r="E88" i="3"/>
  <c r="D88" i="3"/>
  <c r="F88" i="3" s="1"/>
  <c r="C88" i="3"/>
  <c r="B88" i="3"/>
  <c r="H87" i="3"/>
  <c r="G87" i="3"/>
  <c r="I87" i="3" s="1"/>
  <c r="E87" i="3"/>
  <c r="D87" i="3"/>
  <c r="C87" i="3"/>
  <c r="B87" i="3"/>
  <c r="H86" i="3"/>
  <c r="I86" i="3" s="1"/>
  <c r="G86" i="3"/>
  <c r="E86" i="3"/>
  <c r="D86" i="3"/>
  <c r="C86" i="3"/>
  <c r="B86" i="3"/>
  <c r="H85" i="3"/>
  <c r="G85" i="3"/>
  <c r="I85" i="3" s="1"/>
  <c r="E85" i="3"/>
  <c r="D85" i="3"/>
  <c r="F85" i="3" s="1"/>
  <c r="K85" i="3" s="1"/>
  <c r="C85" i="3"/>
  <c r="B85" i="3"/>
  <c r="H84" i="3"/>
  <c r="G84" i="3"/>
  <c r="E84" i="3"/>
  <c r="D84" i="3"/>
  <c r="F84" i="3" s="1"/>
  <c r="C84" i="3"/>
  <c r="B84" i="3"/>
  <c r="H83" i="3"/>
  <c r="G83" i="3"/>
  <c r="I83" i="3" s="1"/>
  <c r="E83" i="3"/>
  <c r="D83" i="3"/>
  <c r="C83" i="3"/>
  <c r="B83" i="3"/>
  <c r="I82" i="3"/>
  <c r="H82" i="3"/>
  <c r="G82" i="3"/>
  <c r="E82" i="3"/>
  <c r="D82" i="3"/>
  <c r="C82" i="3"/>
  <c r="B82" i="3"/>
  <c r="H81" i="3"/>
  <c r="I81" i="3" s="1"/>
  <c r="G81" i="3"/>
  <c r="E81" i="3"/>
  <c r="D81" i="3"/>
  <c r="F81" i="3" s="1"/>
  <c r="C81" i="3"/>
  <c r="B81" i="3"/>
  <c r="H80" i="3"/>
  <c r="G80" i="3"/>
  <c r="E80" i="3"/>
  <c r="D80" i="3"/>
  <c r="F80" i="3" s="1"/>
  <c r="C80" i="3"/>
  <c r="B80" i="3"/>
  <c r="H79" i="3"/>
  <c r="G79" i="3"/>
  <c r="I79" i="3" s="1"/>
  <c r="E79" i="3"/>
  <c r="D79" i="3"/>
  <c r="C79" i="3"/>
  <c r="B79" i="3"/>
  <c r="H78" i="3"/>
  <c r="I78" i="3" s="1"/>
  <c r="G78" i="3"/>
  <c r="E78" i="3"/>
  <c r="D78" i="3"/>
  <c r="C78" i="3"/>
  <c r="B78" i="3"/>
  <c r="K77" i="3"/>
  <c r="I77" i="3"/>
  <c r="H77" i="3"/>
  <c r="G77" i="3"/>
  <c r="F77" i="3"/>
  <c r="E77" i="3"/>
  <c r="D77" i="3"/>
  <c r="C77" i="3"/>
  <c r="B77" i="3"/>
  <c r="H76" i="3"/>
  <c r="G76" i="3"/>
  <c r="E76" i="3"/>
  <c r="D76" i="3"/>
  <c r="F76" i="3" s="1"/>
  <c r="C76" i="3"/>
  <c r="B76" i="3"/>
  <c r="H75" i="3"/>
  <c r="G75" i="3"/>
  <c r="E75" i="3"/>
  <c r="D75" i="3"/>
  <c r="C75" i="3"/>
  <c r="B75" i="3"/>
  <c r="H74" i="3"/>
  <c r="G74" i="3"/>
  <c r="I74" i="3" s="1"/>
  <c r="E74" i="3"/>
  <c r="D74" i="3"/>
  <c r="C74" i="3"/>
  <c r="B74" i="3"/>
  <c r="I73" i="3"/>
  <c r="H73" i="3"/>
  <c r="G73" i="3"/>
  <c r="E73" i="3"/>
  <c r="D73" i="3"/>
  <c r="F73" i="3" s="1"/>
  <c r="K73" i="3" s="1"/>
  <c r="C73" i="3"/>
  <c r="B73" i="3"/>
  <c r="H72" i="3"/>
  <c r="G72" i="3"/>
  <c r="E72" i="3"/>
  <c r="D72" i="3"/>
  <c r="F72" i="3" s="1"/>
  <c r="C72" i="3"/>
  <c r="B72" i="3"/>
  <c r="H71" i="3"/>
  <c r="G71" i="3"/>
  <c r="I71" i="3" s="1"/>
  <c r="E71" i="3"/>
  <c r="D71" i="3"/>
  <c r="C71" i="3"/>
  <c r="B71" i="3"/>
  <c r="H70" i="3"/>
  <c r="G70" i="3"/>
  <c r="I70" i="3" s="1"/>
  <c r="E70" i="3"/>
  <c r="D70" i="3"/>
  <c r="K70" i="3" s="1"/>
  <c r="C70" i="3"/>
  <c r="B70" i="3"/>
  <c r="K69" i="3"/>
  <c r="H69" i="3"/>
  <c r="G69" i="3"/>
  <c r="I69" i="3" s="1"/>
  <c r="F69" i="3"/>
  <c r="E69" i="3"/>
  <c r="D69" i="3"/>
  <c r="C69" i="3"/>
  <c r="B69" i="3"/>
  <c r="H68" i="3"/>
  <c r="G68" i="3"/>
  <c r="E68" i="3"/>
  <c r="F68" i="3" s="1"/>
  <c r="D68" i="3"/>
  <c r="C68" i="3"/>
  <c r="B68" i="3"/>
  <c r="H67" i="3"/>
  <c r="G67" i="3"/>
  <c r="I67" i="3" s="1"/>
  <c r="E67" i="3"/>
  <c r="D67" i="3"/>
  <c r="C67" i="3"/>
  <c r="B67" i="3"/>
  <c r="H66" i="3"/>
  <c r="G66" i="3"/>
  <c r="E66" i="3"/>
  <c r="D66" i="3"/>
  <c r="C66" i="3"/>
  <c r="B66" i="3"/>
  <c r="H65" i="3"/>
  <c r="G65" i="3"/>
  <c r="I65" i="3" s="1"/>
  <c r="F65" i="3"/>
  <c r="K65" i="3" s="1"/>
  <c r="E65" i="3"/>
  <c r="D65" i="3"/>
  <c r="C65" i="3"/>
  <c r="B65" i="3"/>
  <c r="H64" i="3"/>
  <c r="G64" i="3"/>
  <c r="I64" i="3" s="1"/>
  <c r="F64" i="3"/>
  <c r="E64" i="3"/>
  <c r="D64" i="3"/>
  <c r="K64" i="3" s="1"/>
  <c r="C64" i="3"/>
  <c r="B64" i="3"/>
  <c r="H63" i="3"/>
  <c r="G63" i="3"/>
  <c r="I63" i="3" s="1"/>
  <c r="E63" i="3"/>
  <c r="D63" i="3"/>
  <c r="C63" i="3"/>
  <c r="B63" i="3"/>
  <c r="I62" i="3"/>
  <c r="H62" i="3"/>
  <c r="G62" i="3"/>
  <c r="E62" i="3"/>
  <c r="D62" i="3"/>
  <c r="C62" i="3"/>
  <c r="B62" i="3"/>
  <c r="H61" i="3"/>
  <c r="G61" i="3"/>
  <c r="I61" i="3" s="1"/>
  <c r="E61" i="3"/>
  <c r="D61" i="3"/>
  <c r="F61" i="3" s="1"/>
  <c r="K61" i="3" s="1"/>
  <c r="C61" i="3"/>
  <c r="B61" i="3"/>
  <c r="H60" i="3"/>
  <c r="G60" i="3"/>
  <c r="I60" i="3" s="1"/>
  <c r="E60" i="3"/>
  <c r="D60" i="3"/>
  <c r="C60" i="3"/>
  <c r="B60" i="3"/>
  <c r="H59" i="3"/>
  <c r="G59" i="3"/>
  <c r="I59" i="3" s="1"/>
  <c r="E59" i="3"/>
  <c r="D59" i="3"/>
  <c r="C59" i="3"/>
  <c r="B59" i="3"/>
  <c r="H58" i="3"/>
  <c r="I58" i="3" s="1"/>
  <c r="G58" i="3"/>
  <c r="E58" i="3"/>
  <c r="D58" i="3"/>
  <c r="C58" i="3"/>
  <c r="B58" i="3"/>
  <c r="H57" i="3"/>
  <c r="G57" i="3"/>
  <c r="I57" i="3" s="1"/>
  <c r="E57" i="3"/>
  <c r="D57" i="3"/>
  <c r="F57" i="3" s="1"/>
  <c r="C57" i="3"/>
  <c r="B57" i="3"/>
  <c r="H56" i="3"/>
  <c r="G56" i="3"/>
  <c r="E56" i="3"/>
  <c r="D56" i="3"/>
  <c r="F56" i="3" s="1"/>
  <c r="C56" i="3"/>
  <c r="B56" i="3"/>
  <c r="H55" i="3"/>
  <c r="G55" i="3"/>
  <c r="I55" i="3" s="1"/>
  <c r="E55" i="3"/>
  <c r="D55" i="3"/>
  <c r="C55" i="3"/>
  <c r="B55" i="3"/>
  <c r="I54" i="3"/>
  <c r="H54" i="3"/>
  <c r="G54" i="3"/>
  <c r="E54" i="3"/>
  <c r="D54" i="3"/>
  <c r="C54" i="3"/>
  <c r="B54" i="3"/>
  <c r="H53" i="3"/>
  <c r="I53" i="3" s="1"/>
  <c r="G53" i="3"/>
  <c r="E53" i="3"/>
  <c r="D53" i="3"/>
  <c r="C53" i="3"/>
  <c r="B53" i="3"/>
  <c r="H52" i="3"/>
  <c r="G52" i="3"/>
  <c r="E52" i="3"/>
  <c r="D52" i="3"/>
  <c r="F52" i="3" s="1"/>
  <c r="C52" i="3"/>
  <c r="B52" i="3"/>
  <c r="H51" i="3"/>
  <c r="G51" i="3"/>
  <c r="I51" i="3" s="1"/>
  <c r="E51" i="3"/>
  <c r="D51" i="3"/>
  <c r="K51" i="3" s="1"/>
  <c r="C51" i="3"/>
  <c r="B51" i="3"/>
  <c r="I50" i="3"/>
  <c r="H50" i="3"/>
  <c r="G50" i="3"/>
  <c r="E50" i="3"/>
  <c r="D50" i="3"/>
  <c r="C50" i="3"/>
  <c r="B50" i="3"/>
  <c r="H49" i="3"/>
  <c r="I49" i="3" s="1"/>
  <c r="G49" i="3"/>
  <c r="E49" i="3"/>
  <c r="D49" i="3"/>
  <c r="F49" i="3" s="1"/>
  <c r="C49" i="3"/>
  <c r="B49" i="3"/>
  <c r="K48" i="3"/>
  <c r="H48" i="3"/>
  <c r="G48" i="3"/>
  <c r="I48" i="3" s="1"/>
  <c r="E48" i="3"/>
  <c r="D48" i="3"/>
  <c r="F48" i="3" s="1"/>
  <c r="C48" i="3"/>
  <c r="B48" i="3"/>
  <c r="H47" i="3"/>
  <c r="G47" i="3"/>
  <c r="I47" i="3" s="1"/>
  <c r="E47" i="3"/>
  <c r="D47" i="3"/>
  <c r="C47" i="3"/>
  <c r="B47" i="3"/>
  <c r="H46" i="3"/>
  <c r="G46" i="3"/>
  <c r="I46" i="3" s="1"/>
  <c r="E46" i="3"/>
  <c r="D46" i="3"/>
  <c r="C46" i="3"/>
  <c r="B46" i="3"/>
  <c r="H45" i="3"/>
  <c r="G45" i="3"/>
  <c r="I45" i="3" s="1"/>
  <c r="E45" i="3"/>
  <c r="F45" i="3" s="1"/>
  <c r="K45" i="3" s="1"/>
  <c r="D45" i="3"/>
  <c r="C45" i="3"/>
  <c r="B45" i="3"/>
  <c r="H44" i="3"/>
  <c r="G44" i="3"/>
  <c r="E44" i="3"/>
  <c r="D44" i="3"/>
  <c r="F44" i="3" s="1"/>
  <c r="C44" i="3"/>
  <c r="B44" i="3"/>
  <c r="H43" i="3"/>
  <c r="G43" i="3"/>
  <c r="I43" i="3" s="1"/>
  <c r="E43" i="3"/>
  <c r="D43" i="3"/>
  <c r="K43" i="3" s="1"/>
  <c r="C43" i="3"/>
  <c r="B43" i="3"/>
  <c r="H42" i="3"/>
  <c r="I42" i="3" s="1"/>
  <c r="G42" i="3"/>
  <c r="E42" i="3"/>
  <c r="D42" i="3"/>
  <c r="C42" i="3"/>
  <c r="B42" i="3"/>
  <c r="H41" i="3"/>
  <c r="G41" i="3"/>
  <c r="I41" i="3" s="1"/>
  <c r="E41" i="3"/>
  <c r="D41" i="3"/>
  <c r="F41" i="3" s="1"/>
  <c r="K41" i="3" s="1"/>
  <c r="C41" i="3"/>
  <c r="B41" i="3"/>
  <c r="H40" i="3"/>
  <c r="G40" i="3"/>
  <c r="F40" i="3"/>
  <c r="E40" i="3"/>
  <c r="D40" i="3"/>
  <c r="C40" i="3"/>
  <c r="B40" i="3"/>
  <c r="H39" i="3"/>
  <c r="G39" i="3"/>
  <c r="I39" i="3" s="1"/>
  <c r="E39" i="3"/>
  <c r="D39" i="3"/>
  <c r="C39" i="3"/>
  <c r="B39" i="3"/>
  <c r="H38" i="3"/>
  <c r="I38" i="3" s="1"/>
  <c r="G38" i="3"/>
  <c r="E38" i="3"/>
  <c r="D38" i="3"/>
  <c r="C38" i="3"/>
  <c r="B38" i="3"/>
  <c r="H37" i="3"/>
  <c r="G37" i="3"/>
  <c r="I37" i="3" s="1"/>
  <c r="E37" i="3"/>
  <c r="D37" i="3"/>
  <c r="F37" i="3" s="1"/>
  <c r="C37" i="3"/>
  <c r="B37" i="3"/>
  <c r="H36" i="3"/>
  <c r="G36" i="3"/>
  <c r="E36" i="3"/>
  <c r="D36" i="3"/>
  <c r="F36" i="3" s="1"/>
  <c r="C36" i="3"/>
  <c r="B36" i="3"/>
  <c r="H35" i="3"/>
  <c r="G35" i="3"/>
  <c r="I35" i="3" s="1"/>
  <c r="E35" i="3"/>
  <c r="D35" i="3"/>
  <c r="K35" i="3" s="1"/>
  <c r="C35" i="3"/>
  <c r="B35" i="3"/>
  <c r="H34" i="3"/>
  <c r="I34" i="3" s="1"/>
  <c r="G34" i="3"/>
  <c r="E34" i="3"/>
  <c r="D34" i="3"/>
  <c r="C34" i="3"/>
  <c r="B34" i="3"/>
  <c r="H33" i="3"/>
  <c r="G33" i="3"/>
  <c r="I33" i="3" s="1"/>
  <c r="E33" i="3"/>
  <c r="D33" i="3"/>
  <c r="F33" i="3" s="1"/>
  <c r="C33" i="3"/>
  <c r="B33" i="3"/>
  <c r="H32" i="3"/>
  <c r="G32" i="3"/>
  <c r="F32" i="3"/>
  <c r="E32" i="3"/>
  <c r="D32" i="3"/>
  <c r="C32" i="3"/>
  <c r="B32" i="3"/>
  <c r="H31" i="3"/>
  <c r="G31" i="3"/>
  <c r="I31" i="3" s="1"/>
  <c r="E31" i="3"/>
  <c r="D31" i="3"/>
  <c r="C31" i="3"/>
  <c r="B31" i="3"/>
  <c r="H30" i="3"/>
  <c r="G30" i="3"/>
  <c r="I30" i="3" s="1"/>
  <c r="E30" i="3"/>
  <c r="D30" i="3"/>
  <c r="C30" i="3"/>
  <c r="B30" i="3"/>
  <c r="H29" i="3"/>
  <c r="G29" i="3"/>
  <c r="I29" i="3" s="1"/>
  <c r="E29" i="3"/>
  <c r="D29" i="3"/>
  <c r="F29" i="3" s="1"/>
  <c r="C29" i="3"/>
  <c r="B29" i="3"/>
  <c r="H28" i="3"/>
  <c r="G28" i="3"/>
  <c r="E28" i="3"/>
  <c r="D28" i="3"/>
  <c r="F28" i="3" s="1"/>
  <c r="C28" i="3"/>
  <c r="B28" i="3"/>
  <c r="H27" i="3"/>
  <c r="G27" i="3"/>
  <c r="I27" i="3" s="1"/>
  <c r="E27" i="3"/>
  <c r="D27" i="3"/>
  <c r="C27" i="3"/>
  <c r="B27" i="3"/>
  <c r="H26" i="3"/>
  <c r="I26" i="3" s="1"/>
  <c r="G26" i="3"/>
  <c r="E26" i="3"/>
  <c r="D26" i="3"/>
  <c r="K26" i="3" s="1"/>
  <c r="C26" i="3"/>
  <c r="B26" i="3"/>
  <c r="H25" i="3"/>
  <c r="G25" i="3"/>
  <c r="I25" i="3" s="1"/>
  <c r="E25" i="3"/>
  <c r="D25" i="3"/>
  <c r="F25" i="3" s="1"/>
  <c r="C25" i="3"/>
  <c r="B25" i="3"/>
  <c r="H24" i="3"/>
  <c r="G24" i="3"/>
  <c r="F24" i="3"/>
  <c r="E24" i="3"/>
  <c r="D24" i="3"/>
  <c r="C24" i="3"/>
  <c r="B24" i="3"/>
  <c r="H23" i="3"/>
  <c r="G23" i="3"/>
  <c r="I23" i="3" s="1"/>
  <c r="E23" i="3"/>
  <c r="D23" i="3"/>
  <c r="C23" i="3"/>
  <c r="B23" i="3"/>
  <c r="H22" i="3"/>
  <c r="I22" i="3" s="1"/>
  <c r="G22" i="3"/>
  <c r="E22" i="3"/>
  <c r="D22" i="3"/>
  <c r="C22" i="3"/>
  <c r="B22" i="3"/>
  <c r="H21" i="3"/>
  <c r="G21" i="3"/>
  <c r="I21" i="3" s="1"/>
  <c r="E21" i="3"/>
  <c r="D21" i="3"/>
  <c r="F21" i="3" s="1"/>
  <c r="K21" i="3" s="1"/>
  <c r="C21" i="3"/>
  <c r="B21" i="3"/>
  <c r="H20" i="3"/>
  <c r="G20" i="3"/>
  <c r="E20" i="3"/>
  <c r="D20" i="3"/>
  <c r="F20" i="3" s="1"/>
  <c r="C20" i="3"/>
  <c r="B20" i="3"/>
  <c r="H19" i="3"/>
  <c r="G19" i="3"/>
  <c r="I19" i="3" s="1"/>
  <c r="E19" i="3"/>
  <c r="D19" i="3"/>
  <c r="C19" i="3"/>
  <c r="B19" i="3"/>
  <c r="H18" i="3"/>
  <c r="I18" i="3" s="1"/>
  <c r="G18" i="3"/>
  <c r="E18" i="3"/>
  <c r="D18" i="3"/>
  <c r="C18" i="3"/>
  <c r="B18" i="3"/>
  <c r="H17" i="3"/>
  <c r="G17" i="3"/>
  <c r="I17" i="3" s="1"/>
  <c r="E17" i="3"/>
  <c r="D17" i="3"/>
  <c r="F17" i="3" s="1"/>
  <c r="K17" i="3" s="1"/>
  <c r="C17" i="3"/>
  <c r="B17" i="3"/>
  <c r="H16" i="3"/>
  <c r="G16" i="3"/>
  <c r="F16" i="3"/>
  <c r="E16" i="3"/>
  <c r="D16" i="3"/>
  <c r="C16" i="3"/>
  <c r="B16" i="3"/>
  <c r="H15" i="3"/>
  <c r="G15" i="3"/>
  <c r="I15" i="3" s="1"/>
  <c r="E15" i="3"/>
  <c r="D15" i="3"/>
  <c r="K15" i="3" s="1"/>
  <c r="C15" i="3"/>
  <c r="B15" i="3"/>
  <c r="H14" i="3"/>
  <c r="I14" i="3" s="1"/>
  <c r="G14" i="3"/>
  <c r="E14" i="3"/>
  <c r="D14" i="3"/>
  <c r="C14" i="3"/>
  <c r="B14" i="3"/>
  <c r="H13" i="3"/>
  <c r="G13" i="3"/>
  <c r="I13" i="3" s="1"/>
  <c r="E13" i="3"/>
  <c r="D13" i="3"/>
  <c r="F13" i="3" s="1"/>
  <c r="C13" i="3"/>
  <c r="B13" i="3"/>
  <c r="H12" i="3"/>
  <c r="G12" i="3"/>
  <c r="E12" i="3"/>
  <c r="D12" i="3"/>
  <c r="F12" i="3" s="1"/>
  <c r="C12" i="3"/>
  <c r="B12" i="3"/>
  <c r="H11" i="3"/>
  <c r="G11" i="3"/>
  <c r="I11" i="3" s="1"/>
  <c r="E11" i="3"/>
  <c r="D11" i="3"/>
  <c r="C11" i="3"/>
  <c r="B11" i="3"/>
  <c r="K108" i="5"/>
  <c r="I108" i="5"/>
  <c r="H108" i="5"/>
  <c r="G108" i="5"/>
  <c r="F108" i="5"/>
  <c r="E108" i="5"/>
  <c r="D108" i="5"/>
  <c r="C108" i="5"/>
  <c r="B108" i="5"/>
  <c r="K107" i="5"/>
  <c r="H107" i="5"/>
  <c r="G107" i="5"/>
  <c r="I107" i="5" s="1"/>
  <c r="F107" i="5"/>
  <c r="E107" i="5"/>
  <c r="D107" i="5"/>
  <c r="C107" i="5"/>
  <c r="B107" i="5"/>
  <c r="H106" i="5"/>
  <c r="G106" i="5"/>
  <c r="I106" i="5" s="1"/>
  <c r="E106" i="5"/>
  <c r="D106" i="5"/>
  <c r="K106" i="5" s="1"/>
  <c r="C106" i="5"/>
  <c r="B106" i="5"/>
  <c r="H105" i="5"/>
  <c r="G105" i="5"/>
  <c r="I105" i="5" s="1"/>
  <c r="E105" i="5"/>
  <c r="D105" i="5"/>
  <c r="K105" i="5" s="1"/>
  <c r="C105" i="5"/>
  <c r="B105" i="5"/>
  <c r="H104" i="5"/>
  <c r="G104" i="5"/>
  <c r="I104" i="5" s="1"/>
  <c r="E104" i="5"/>
  <c r="D104" i="5"/>
  <c r="K104" i="5" s="1"/>
  <c r="C104" i="5"/>
  <c r="B104" i="5"/>
  <c r="H103" i="5"/>
  <c r="G103" i="5"/>
  <c r="F103" i="5"/>
  <c r="E103" i="5"/>
  <c r="D103" i="5"/>
  <c r="C103" i="5"/>
  <c r="B103" i="5"/>
  <c r="H102" i="5"/>
  <c r="G102" i="5"/>
  <c r="I102" i="5" s="1"/>
  <c r="E102" i="5"/>
  <c r="D102" i="5"/>
  <c r="K102" i="5" s="1"/>
  <c r="C102" i="5"/>
  <c r="B102" i="5"/>
  <c r="H101" i="5"/>
  <c r="I101" i="5" s="1"/>
  <c r="G101" i="5"/>
  <c r="E101" i="5"/>
  <c r="D101" i="5"/>
  <c r="C101" i="5"/>
  <c r="B101" i="5"/>
  <c r="H100" i="5"/>
  <c r="G100" i="5"/>
  <c r="I100" i="5" s="1"/>
  <c r="E100" i="5"/>
  <c r="D100" i="5"/>
  <c r="F100" i="5" s="1"/>
  <c r="K100" i="5" s="1"/>
  <c r="C100" i="5"/>
  <c r="B100" i="5"/>
  <c r="H99" i="5"/>
  <c r="G99" i="5"/>
  <c r="E99" i="5"/>
  <c r="D99" i="5"/>
  <c r="F99" i="5" s="1"/>
  <c r="C99" i="5"/>
  <c r="B99" i="5"/>
  <c r="H98" i="5"/>
  <c r="G98" i="5"/>
  <c r="I98" i="5" s="1"/>
  <c r="E98" i="5"/>
  <c r="D98" i="5"/>
  <c r="C98" i="5"/>
  <c r="B98" i="5"/>
  <c r="H97" i="5"/>
  <c r="G97" i="5"/>
  <c r="I97" i="5" s="1"/>
  <c r="E97" i="5"/>
  <c r="D97" i="5"/>
  <c r="C97" i="5"/>
  <c r="B97" i="5"/>
  <c r="K96" i="5"/>
  <c r="I96" i="5"/>
  <c r="H96" i="5"/>
  <c r="G96" i="5"/>
  <c r="E96" i="5"/>
  <c r="D96" i="5"/>
  <c r="F96" i="5" s="1"/>
  <c r="C96" i="5"/>
  <c r="B96" i="5"/>
  <c r="H95" i="5"/>
  <c r="G95" i="5"/>
  <c r="I95" i="5" s="1"/>
  <c r="E95" i="5"/>
  <c r="D95" i="5"/>
  <c r="F95" i="5" s="1"/>
  <c r="C95" i="5"/>
  <c r="B95" i="5"/>
  <c r="H94" i="5"/>
  <c r="G94" i="5"/>
  <c r="I94" i="5" s="1"/>
  <c r="E94" i="5"/>
  <c r="D94" i="5"/>
  <c r="C94" i="5"/>
  <c r="B94" i="5"/>
  <c r="H93" i="5"/>
  <c r="G93" i="5"/>
  <c r="I93" i="5" s="1"/>
  <c r="E93" i="5"/>
  <c r="D93" i="5"/>
  <c r="C93" i="5"/>
  <c r="B93" i="5"/>
  <c r="H92" i="5"/>
  <c r="G92" i="5"/>
  <c r="I92" i="5" s="1"/>
  <c r="E92" i="5"/>
  <c r="D92" i="5"/>
  <c r="F92" i="5" s="1"/>
  <c r="C92" i="5"/>
  <c r="B92" i="5"/>
  <c r="H91" i="5"/>
  <c r="G91" i="5"/>
  <c r="E91" i="5"/>
  <c r="F91" i="5" s="1"/>
  <c r="D91" i="5"/>
  <c r="C91" i="5"/>
  <c r="B91" i="5"/>
  <c r="H90" i="5"/>
  <c r="G90" i="5"/>
  <c r="E90" i="5"/>
  <c r="D90" i="5"/>
  <c r="C90" i="5"/>
  <c r="B90" i="5"/>
  <c r="H89" i="5"/>
  <c r="G89" i="5"/>
  <c r="I89" i="5" s="1"/>
  <c r="E89" i="5"/>
  <c r="D89" i="5"/>
  <c r="C89" i="5"/>
  <c r="B89" i="5"/>
  <c r="H88" i="5"/>
  <c r="G88" i="5"/>
  <c r="I88" i="5" s="1"/>
  <c r="E88" i="5"/>
  <c r="D88" i="5"/>
  <c r="F88" i="5" s="1"/>
  <c r="K88" i="5" s="1"/>
  <c r="C88" i="5"/>
  <c r="B88" i="5"/>
  <c r="H87" i="5"/>
  <c r="G87" i="5"/>
  <c r="E87" i="5"/>
  <c r="F87" i="5" s="1"/>
  <c r="D87" i="5"/>
  <c r="C87" i="5"/>
  <c r="B87" i="5"/>
  <c r="H86" i="5"/>
  <c r="G86" i="5"/>
  <c r="E86" i="5"/>
  <c r="D86" i="5"/>
  <c r="C86" i="5"/>
  <c r="B86" i="5"/>
  <c r="H85" i="5"/>
  <c r="G85" i="5"/>
  <c r="I85" i="5" s="1"/>
  <c r="E85" i="5"/>
  <c r="D85" i="5"/>
  <c r="C85" i="5"/>
  <c r="B85" i="5"/>
  <c r="H84" i="5"/>
  <c r="G84" i="5"/>
  <c r="I84" i="5" s="1"/>
  <c r="F84" i="5"/>
  <c r="K84" i="5" s="1"/>
  <c r="E84" i="5"/>
  <c r="D84" i="5"/>
  <c r="C84" i="5"/>
  <c r="B84" i="5"/>
  <c r="H83" i="5"/>
  <c r="G83" i="5"/>
  <c r="E83" i="5"/>
  <c r="F83" i="5" s="1"/>
  <c r="D83" i="5"/>
  <c r="C83" i="5"/>
  <c r="B83" i="5"/>
  <c r="H82" i="5"/>
  <c r="G82" i="5"/>
  <c r="E82" i="5"/>
  <c r="D82" i="5"/>
  <c r="C82" i="5"/>
  <c r="B82" i="5"/>
  <c r="H81" i="5"/>
  <c r="G81" i="5"/>
  <c r="I81" i="5" s="1"/>
  <c r="E81" i="5"/>
  <c r="D81" i="5"/>
  <c r="C81" i="5"/>
  <c r="B81" i="5"/>
  <c r="H80" i="5"/>
  <c r="G80" i="5"/>
  <c r="I80" i="5" s="1"/>
  <c r="E80" i="5"/>
  <c r="D80" i="5"/>
  <c r="F80" i="5" s="1"/>
  <c r="C80" i="5"/>
  <c r="B80" i="5"/>
  <c r="H79" i="5"/>
  <c r="G79" i="5"/>
  <c r="E79" i="5"/>
  <c r="F79" i="5" s="1"/>
  <c r="D79" i="5"/>
  <c r="C79" i="5"/>
  <c r="B79" i="5"/>
  <c r="H78" i="5"/>
  <c r="G78" i="5"/>
  <c r="E78" i="5"/>
  <c r="D78" i="5"/>
  <c r="C78" i="5"/>
  <c r="B78" i="5"/>
  <c r="H77" i="5"/>
  <c r="G77" i="5"/>
  <c r="I77" i="5" s="1"/>
  <c r="E77" i="5"/>
  <c r="D77" i="5"/>
  <c r="K77" i="5" s="1"/>
  <c r="C77" i="5"/>
  <c r="B77" i="5"/>
  <c r="H76" i="5"/>
  <c r="G76" i="5"/>
  <c r="I76" i="5" s="1"/>
  <c r="F76" i="5"/>
  <c r="E76" i="5"/>
  <c r="D76" i="5"/>
  <c r="C76" i="5"/>
  <c r="B76" i="5"/>
  <c r="H75" i="5"/>
  <c r="G75" i="5"/>
  <c r="E75" i="5"/>
  <c r="F75" i="5" s="1"/>
  <c r="D75" i="5"/>
  <c r="C75" i="5"/>
  <c r="B75" i="5"/>
  <c r="H74" i="5"/>
  <c r="G74" i="5"/>
  <c r="E74" i="5"/>
  <c r="D74" i="5"/>
  <c r="C74" i="5"/>
  <c r="B74" i="5"/>
  <c r="H73" i="5"/>
  <c r="G73" i="5"/>
  <c r="I73" i="5" s="1"/>
  <c r="E73" i="5"/>
  <c r="D73" i="5"/>
  <c r="C73" i="5"/>
  <c r="B73" i="5"/>
  <c r="H72" i="5"/>
  <c r="G72" i="5"/>
  <c r="I72" i="5" s="1"/>
  <c r="E72" i="5"/>
  <c r="D72" i="5"/>
  <c r="F72" i="5" s="1"/>
  <c r="K72" i="5" s="1"/>
  <c r="C72" i="5"/>
  <c r="B72" i="5"/>
  <c r="H71" i="5"/>
  <c r="G71" i="5"/>
  <c r="E71" i="5"/>
  <c r="F71" i="5" s="1"/>
  <c r="D71" i="5"/>
  <c r="C71" i="5"/>
  <c r="B71" i="5"/>
  <c r="H70" i="5"/>
  <c r="G70" i="5"/>
  <c r="I70" i="5" s="1"/>
  <c r="E70" i="5"/>
  <c r="D70" i="5"/>
  <c r="K70" i="5" s="1"/>
  <c r="C70" i="5"/>
  <c r="B70" i="5"/>
  <c r="H69" i="5"/>
  <c r="G69" i="5"/>
  <c r="I69" i="5" s="1"/>
  <c r="E69" i="5"/>
  <c r="D69" i="5"/>
  <c r="K69" i="5" s="1"/>
  <c r="C69" i="5"/>
  <c r="B69" i="5"/>
  <c r="H68" i="5"/>
  <c r="G68" i="5"/>
  <c r="I68" i="5" s="1"/>
  <c r="F68" i="5"/>
  <c r="E68" i="5"/>
  <c r="D68" i="5"/>
  <c r="C68" i="5"/>
  <c r="B68" i="5"/>
  <c r="H67" i="5"/>
  <c r="G67" i="5"/>
  <c r="E67" i="5"/>
  <c r="F67" i="5" s="1"/>
  <c r="D67" i="5"/>
  <c r="C67" i="5"/>
  <c r="B67" i="5"/>
  <c r="H66" i="5"/>
  <c r="G66" i="5"/>
  <c r="E66" i="5"/>
  <c r="D66" i="5"/>
  <c r="C66" i="5"/>
  <c r="B66" i="5"/>
  <c r="H65" i="5"/>
  <c r="G65" i="5"/>
  <c r="I65" i="5" s="1"/>
  <c r="E65" i="5"/>
  <c r="D65" i="5"/>
  <c r="C65" i="5"/>
  <c r="B65" i="5"/>
  <c r="H64" i="5"/>
  <c r="G64" i="5"/>
  <c r="I64" i="5" s="1"/>
  <c r="E64" i="5"/>
  <c r="D64" i="5"/>
  <c r="F64" i="5" s="1"/>
  <c r="C64" i="5"/>
  <c r="B64" i="5"/>
  <c r="H63" i="5"/>
  <c r="G63" i="5"/>
  <c r="E63" i="5"/>
  <c r="D63" i="5"/>
  <c r="F63" i="5" s="1"/>
  <c r="C63" i="5"/>
  <c r="B63" i="5"/>
  <c r="H62" i="5"/>
  <c r="G62" i="5"/>
  <c r="I62" i="5" s="1"/>
  <c r="E62" i="5"/>
  <c r="D62" i="5"/>
  <c r="C62" i="5"/>
  <c r="B62" i="5"/>
  <c r="H61" i="5"/>
  <c r="I61" i="5" s="1"/>
  <c r="G61" i="5"/>
  <c r="E61" i="5"/>
  <c r="D61" i="5"/>
  <c r="C61" i="5"/>
  <c r="B61" i="5"/>
  <c r="K60" i="5"/>
  <c r="I60" i="5"/>
  <c r="H60" i="5"/>
  <c r="G60" i="5"/>
  <c r="E60" i="5"/>
  <c r="D60" i="5"/>
  <c r="F60" i="5" s="1"/>
  <c r="C60" i="5"/>
  <c r="B60" i="5"/>
  <c r="H59" i="5"/>
  <c r="G59" i="5"/>
  <c r="E59" i="5"/>
  <c r="D59" i="5"/>
  <c r="F59" i="5" s="1"/>
  <c r="C59" i="5"/>
  <c r="B59" i="5"/>
  <c r="H58" i="5"/>
  <c r="G58" i="5"/>
  <c r="E58" i="5"/>
  <c r="D58" i="5"/>
  <c r="C58" i="5"/>
  <c r="B58" i="5"/>
  <c r="H57" i="5"/>
  <c r="G57" i="5"/>
  <c r="I57" i="5" s="1"/>
  <c r="E57" i="5"/>
  <c r="D57" i="5"/>
  <c r="C57" i="5"/>
  <c r="B57" i="5"/>
  <c r="H56" i="5"/>
  <c r="I56" i="5" s="1"/>
  <c r="G56" i="5"/>
  <c r="E56" i="5"/>
  <c r="D56" i="5"/>
  <c r="F56" i="5" s="1"/>
  <c r="C56" i="5"/>
  <c r="B56" i="5"/>
  <c r="H55" i="5"/>
  <c r="G55" i="5"/>
  <c r="E55" i="5"/>
  <c r="D55" i="5"/>
  <c r="F55" i="5" s="1"/>
  <c r="C55" i="5"/>
  <c r="B55" i="5"/>
  <c r="H54" i="5"/>
  <c r="G54" i="5"/>
  <c r="I54" i="5" s="1"/>
  <c r="E54" i="5"/>
  <c r="D54" i="5"/>
  <c r="C54" i="5"/>
  <c r="B54" i="5"/>
  <c r="I53" i="5"/>
  <c r="H53" i="5"/>
  <c r="G53" i="5"/>
  <c r="E53" i="5"/>
  <c r="D53" i="5"/>
  <c r="C53" i="5"/>
  <c r="B53" i="5"/>
  <c r="H52" i="5"/>
  <c r="I52" i="5" s="1"/>
  <c r="G52" i="5"/>
  <c r="E52" i="5"/>
  <c r="D52" i="5"/>
  <c r="F52" i="5" s="1"/>
  <c r="C52" i="5"/>
  <c r="B52" i="5"/>
  <c r="H51" i="5"/>
  <c r="G51" i="5"/>
  <c r="I51" i="5" s="1"/>
  <c r="E51" i="5"/>
  <c r="D51" i="5"/>
  <c r="F51" i="5" s="1"/>
  <c r="C51" i="5"/>
  <c r="B51" i="5"/>
  <c r="H50" i="5"/>
  <c r="G50" i="5"/>
  <c r="I50" i="5" s="1"/>
  <c r="E50" i="5"/>
  <c r="D50" i="5"/>
  <c r="C50" i="5"/>
  <c r="B50" i="5"/>
  <c r="H49" i="5"/>
  <c r="G49" i="5"/>
  <c r="I49" i="5" s="1"/>
  <c r="E49" i="5"/>
  <c r="D49" i="5"/>
  <c r="C49" i="5"/>
  <c r="B49" i="5"/>
  <c r="H48" i="5"/>
  <c r="G48" i="5"/>
  <c r="I48" i="5" s="1"/>
  <c r="F48" i="5"/>
  <c r="E48" i="5"/>
  <c r="D48" i="5"/>
  <c r="K48" i="5" s="1"/>
  <c r="C48" i="5"/>
  <c r="B48" i="5"/>
  <c r="H47" i="5"/>
  <c r="G47" i="5"/>
  <c r="I47" i="5" s="1"/>
  <c r="F47" i="5"/>
  <c r="E47" i="5"/>
  <c r="D47" i="5"/>
  <c r="K47" i="5" s="1"/>
  <c r="C47" i="5"/>
  <c r="B47" i="5"/>
  <c r="H46" i="5"/>
  <c r="G46" i="5"/>
  <c r="I46" i="5" s="1"/>
  <c r="E46" i="5"/>
  <c r="D46" i="5"/>
  <c r="C46" i="5"/>
  <c r="B46" i="5"/>
  <c r="I45" i="5"/>
  <c r="H45" i="5"/>
  <c r="G45" i="5"/>
  <c r="E45" i="5"/>
  <c r="D45" i="5"/>
  <c r="C45" i="5"/>
  <c r="B45" i="5"/>
  <c r="H44" i="5"/>
  <c r="G44" i="5"/>
  <c r="I44" i="5" s="1"/>
  <c r="E44" i="5"/>
  <c r="D44" i="5"/>
  <c r="F44" i="5" s="1"/>
  <c r="C44" i="5"/>
  <c r="B44" i="5"/>
  <c r="K43" i="5"/>
  <c r="H43" i="5"/>
  <c r="G43" i="5"/>
  <c r="I43" i="5" s="1"/>
  <c r="E43" i="5"/>
  <c r="D43" i="5"/>
  <c r="F43" i="5" s="1"/>
  <c r="C43" i="5"/>
  <c r="B43" i="5"/>
  <c r="H42" i="5"/>
  <c r="G42" i="5"/>
  <c r="I42" i="5" s="1"/>
  <c r="E42" i="5"/>
  <c r="D42" i="5"/>
  <c r="C42" i="5"/>
  <c r="B42" i="5"/>
  <c r="I41" i="5"/>
  <c r="H41" i="5"/>
  <c r="G41" i="5"/>
  <c r="E41" i="5"/>
  <c r="D41" i="5"/>
  <c r="C41" i="5"/>
  <c r="B41" i="5"/>
  <c r="H40" i="5"/>
  <c r="I40" i="5" s="1"/>
  <c r="G40" i="5"/>
  <c r="E40" i="5"/>
  <c r="D40" i="5"/>
  <c r="F40" i="5" s="1"/>
  <c r="C40" i="5"/>
  <c r="B40" i="5"/>
  <c r="H39" i="5"/>
  <c r="G39" i="5"/>
  <c r="E39" i="5"/>
  <c r="D39" i="5"/>
  <c r="F39" i="5" s="1"/>
  <c r="C39" i="5"/>
  <c r="B39" i="5"/>
  <c r="H38" i="5"/>
  <c r="G38" i="5"/>
  <c r="E38" i="5"/>
  <c r="D38" i="5"/>
  <c r="C38" i="5"/>
  <c r="B38" i="5"/>
  <c r="H37" i="5"/>
  <c r="G37" i="5"/>
  <c r="I37" i="5" s="1"/>
  <c r="E37" i="5"/>
  <c r="D37" i="5"/>
  <c r="C37" i="5"/>
  <c r="B37" i="5"/>
  <c r="I36" i="5"/>
  <c r="H36" i="5"/>
  <c r="G36" i="5"/>
  <c r="E36" i="5"/>
  <c r="D36" i="5"/>
  <c r="F36" i="5" s="1"/>
  <c r="K36" i="5" s="1"/>
  <c r="C36" i="5"/>
  <c r="B36" i="5"/>
  <c r="H35" i="5"/>
  <c r="G35" i="5"/>
  <c r="I35" i="5" s="1"/>
  <c r="E35" i="5"/>
  <c r="D35" i="5"/>
  <c r="C35" i="5"/>
  <c r="B35" i="5"/>
  <c r="H34" i="5"/>
  <c r="G34" i="5"/>
  <c r="E34" i="5"/>
  <c r="D34" i="5"/>
  <c r="C34" i="5"/>
  <c r="B34" i="5"/>
  <c r="H33" i="5"/>
  <c r="G33" i="5"/>
  <c r="I33" i="5" s="1"/>
  <c r="E33" i="5"/>
  <c r="D33" i="5"/>
  <c r="C33" i="5"/>
  <c r="B33" i="5"/>
  <c r="I32" i="5"/>
  <c r="H32" i="5"/>
  <c r="G32" i="5"/>
  <c r="F32" i="5"/>
  <c r="E32" i="5"/>
  <c r="D32" i="5"/>
  <c r="C32" i="5"/>
  <c r="B32" i="5"/>
  <c r="H31" i="5"/>
  <c r="G31" i="5"/>
  <c r="E31" i="5"/>
  <c r="D31" i="5"/>
  <c r="F31" i="5" s="1"/>
  <c r="C31" i="5"/>
  <c r="B31" i="5"/>
  <c r="H30" i="5"/>
  <c r="G30" i="5"/>
  <c r="I30" i="5" s="1"/>
  <c r="E30" i="5"/>
  <c r="D30" i="5"/>
  <c r="C30" i="5"/>
  <c r="B30" i="5"/>
  <c r="H29" i="5"/>
  <c r="G29" i="5"/>
  <c r="I29" i="5" s="1"/>
  <c r="E29" i="5"/>
  <c r="D29" i="5"/>
  <c r="C29" i="5"/>
  <c r="B29" i="5"/>
  <c r="K28" i="5"/>
  <c r="H28" i="5"/>
  <c r="G28" i="5"/>
  <c r="I28" i="5" s="1"/>
  <c r="F28" i="5"/>
  <c r="E28" i="5"/>
  <c r="D28" i="5"/>
  <c r="C28" i="5"/>
  <c r="B28" i="5"/>
  <c r="H27" i="5"/>
  <c r="G27" i="5"/>
  <c r="E27" i="5"/>
  <c r="F27" i="5" s="1"/>
  <c r="D27" i="5"/>
  <c r="C27" i="5"/>
  <c r="B27" i="5"/>
  <c r="H26" i="5"/>
  <c r="G26" i="5"/>
  <c r="E26" i="5"/>
  <c r="D26" i="5"/>
  <c r="K26" i="5" s="1"/>
  <c r="C26" i="5"/>
  <c r="B26" i="5"/>
  <c r="H25" i="5"/>
  <c r="G25" i="5"/>
  <c r="I25" i="5" s="1"/>
  <c r="E25" i="5"/>
  <c r="D25" i="5"/>
  <c r="C25" i="5"/>
  <c r="B25" i="5"/>
  <c r="H24" i="5"/>
  <c r="G24" i="5"/>
  <c r="I24" i="5" s="1"/>
  <c r="E24" i="5"/>
  <c r="D24" i="5"/>
  <c r="F24" i="5" s="1"/>
  <c r="K24" i="5" s="1"/>
  <c r="C24" i="5"/>
  <c r="B24" i="5"/>
  <c r="H23" i="5"/>
  <c r="G23" i="5"/>
  <c r="F23" i="5"/>
  <c r="E23" i="5"/>
  <c r="D23" i="5"/>
  <c r="C23" i="5"/>
  <c r="B23" i="5"/>
  <c r="H22" i="5"/>
  <c r="G22" i="5"/>
  <c r="E22" i="5"/>
  <c r="D22" i="5"/>
  <c r="C22" i="5"/>
  <c r="B22" i="5"/>
  <c r="H21" i="5"/>
  <c r="G21" i="5"/>
  <c r="I21" i="5" s="1"/>
  <c r="E21" i="5"/>
  <c r="D21" i="5"/>
  <c r="C21" i="5"/>
  <c r="B21" i="5"/>
  <c r="H20" i="5"/>
  <c r="G20" i="5"/>
  <c r="I20" i="5" s="1"/>
  <c r="F20" i="5"/>
  <c r="K20" i="5" s="1"/>
  <c r="E20" i="5"/>
  <c r="D20" i="5"/>
  <c r="C20" i="5"/>
  <c r="B20" i="5"/>
  <c r="H19" i="5"/>
  <c r="G19" i="5"/>
  <c r="E19" i="5"/>
  <c r="F19" i="5" s="1"/>
  <c r="D19" i="5"/>
  <c r="C19" i="5"/>
  <c r="B19" i="5"/>
  <c r="H18" i="5"/>
  <c r="G18" i="5"/>
  <c r="E18" i="5"/>
  <c r="D18" i="5"/>
  <c r="C18" i="5"/>
  <c r="B18" i="5"/>
  <c r="H17" i="5"/>
  <c r="G17" i="5"/>
  <c r="I17" i="5" s="1"/>
  <c r="E17" i="5"/>
  <c r="D17" i="5"/>
  <c r="C17" i="5"/>
  <c r="B17" i="5"/>
  <c r="H16" i="5"/>
  <c r="G16" i="5"/>
  <c r="I16" i="5" s="1"/>
  <c r="E16" i="5"/>
  <c r="D16" i="5"/>
  <c r="F16" i="5" s="1"/>
  <c r="K16" i="5" s="1"/>
  <c r="C16" i="5"/>
  <c r="B16" i="5"/>
  <c r="H15" i="5"/>
  <c r="G15" i="5"/>
  <c r="I15" i="5" s="1"/>
  <c r="E15" i="5"/>
  <c r="D15" i="5"/>
  <c r="F15" i="5" s="1"/>
  <c r="C15" i="5"/>
  <c r="B15" i="5"/>
  <c r="H14" i="5"/>
  <c r="G14" i="5"/>
  <c r="I14" i="5" s="1"/>
  <c r="E14" i="5"/>
  <c r="D14" i="5"/>
  <c r="C14" i="5"/>
  <c r="B14" i="5"/>
  <c r="H13" i="5"/>
  <c r="I13" i="5" s="1"/>
  <c r="G13" i="5"/>
  <c r="E13" i="5"/>
  <c r="D13" i="5"/>
  <c r="C13" i="5"/>
  <c r="B13" i="5"/>
  <c r="H12" i="5"/>
  <c r="G12" i="5"/>
  <c r="I12" i="5" s="1"/>
  <c r="E12" i="5"/>
  <c r="D12" i="5"/>
  <c r="F12" i="5" s="1"/>
  <c r="K12" i="5" s="1"/>
  <c r="C12" i="5"/>
  <c r="B12" i="5"/>
  <c r="H11" i="5"/>
  <c r="G11" i="5"/>
  <c r="F11" i="5"/>
  <c r="E11" i="5"/>
  <c r="D11" i="5"/>
  <c r="C11" i="5"/>
  <c r="B11" i="5"/>
  <c r="H108" i="7"/>
  <c r="G108" i="7"/>
  <c r="I108" i="7" s="1"/>
  <c r="E108" i="7"/>
  <c r="D108" i="7"/>
  <c r="K108" i="7" s="1"/>
  <c r="C108" i="7"/>
  <c r="B108" i="7"/>
  <c r="I107" i="7"/>
  <c r="H107" i="7"/>
  <c r="G107" i="7"/>
  <c r="E107" i="7"/>
  <c r="D107" i="7"/>
  <c r="K107" i="7" s="1"/>
  <c r="C107" i="7"/>
  <c r="B107" i="7"/>
  <c r="I106" i="7"/>
  <c r="H106" i="7"/>
  <c r="G106" i="7"/>
  <c r="E106" i="7"/>
  <c r="D106" i="7"/>
  <c r="C106" i="7"/>
  <c r="B106" i="7"/>
  <c r="H105" i="7"/>
  <c r="G105" i="7"/>
  <c r="I105" i="7" s="1"/>
  <c r="E105" i="7"/>
  <c r="D105" i="7"/>
  <c r="C105" i="7"/>
  <c r="B105" i="7"/>
  <c r="H104" i="7"/>
  <c r="G104" i="7"/>
  <c r="I104" i="7" s="1"/>
  <c r="E104" i="7"/>
  <c r="D104" i="7"/>
  <c r="K104" i="7" s="1"/>
  <c r="C104" i="7"/>
  <c r="B104" i="7"/>
  <c r="H103" i="7"/>
  <c r="G103" i="7"/>
  <c r="I103" i="7" s="1"/>
  <c r="E103" i="7"/>
  <c r="D103" i="7"/>
  <c r="C103" i="7"/>
  <c r="B103" i="7"/>
  <c r="K102" i="7"/>
  <c r="H102" i="7"/>
  <c r="G102" i="7"/>
  <c r="I102" i="7" s="1"/>
  <c r="E102" i="7"/>
  <c r="D102" i="7"/>
  <c r="F102" i="7" s="1"/>
  <c r="C102" i="7"/>
  <c r="B102" i="7"/>
  <c r="H101" i="7"/>
  <c r="G101" i="7"/>
  <c r="I101" i="7" s="1"/>
  <c r="F101" i="7"/>
  <c r="E101" i="7"/>
  <c r="D101" i="7"/>
  <c r="C101" i="7"/>
  <c r="B101" i="7"/>
  <c r="H100" i="7"/>
  <c r="G100" i="7"/>
  <c r="E100" i="7"/>
  <c r="D100" i="7"/>
  <c r="C100" i="7"/>
  <c r="B100" i="7"/>
  <c r="H99" i="7"/>
  <c r="G99" i="7"/>
  <c r="I99" i="7" s="1"/>
  <c r="E99" i="7"/>
  <c r="D99" i="7"/>
  <c r="C99" i="7"/>
  <c r="B99" i="7"/>
  <c r="H98" i="7"/>
  <c r="G98" i="7"/>
  <c r="I98" i="7" s="1"/>
  <c r="F98" i="7"/>
  <c r="E98" i="7"/>
  <c r="D98" i="7"/>
  <c r="C98" i="7"/>
  <c r="B98" i="7"/>
  <c r="H97" i="7"/>
  <c r="G97" i="7"/>
  <c r="I97" i="7" s="1"/>
  <c r="E97" i="7"/>
  <c r="F97" i="7" s="1"/>
  <c r="D97" i="7"/>
  <c r="C97" i="7"/>
  <c r="B97" i="7"/>
  <c r="H96" i="7"/>
  <c r="G96" i="7"/>
  <c r="I96" i="7" s="1"/>
  <c r="E96" i="7"/>
  <c r="D96" i="7"/>
  <c r="K96" i="7" s="1"/>
  <c r="C96" i="7"/>
  <c r="B96" i="7"/>
  <c r="I95" i="7"/>
  <c r="H95" i="7"/>
  <c r="G95" i="7"/>
  <c r="E95" i="7"/>
  <c r="D95" i="7"/>
  <c r="K95" i="7" s="1"/>
  <c r="C95" i="7"/>
  <c r="B95" i="7"/>
  <c r="H94" i="7"/>
  <c r="G94" i="7"/>
  <c r="I94" i="7" s="1"/>
  <c r="E94" i="7"/>
  <c r="D94" i="7"/>
  <c r="F94" i="7" s="1"/>
  <c r="C94" i="7"/>
  <c r="B94" i="7"/>
  <c r="H93" i="7"/>
  <c r="G93" i="7"/>
  <c r="I93" i="7" s="1"/>
  <c r="F93" i="7"/>
  <c r="E93" i="7"/>
  <c r="D93" i="7"/>
  <c r="C93" i="7"/>
  <c r="B93" i="7"/>
  <c r="H92" i="7"/>
  <c r="G92" i="7"/>
  <c r="I92" i="7" s="1"/>
  <c r="E92" i="7"/>
  <c r="D92" i="7"/>
  <c r="C92" i="7"/>
  <c r="B92" i="7"/>
  <c r="H91" i="7"/>
  <c r="G91" i="7"/>
  <c r="I91" i="7" s="1"/>
  <c r="E91" i="7"/>
  <c r="D91" i="7"/>
  <c r="C91" i="7"/>
  <c r="B91" i="7"/>
  <c r="H90" i="7"/>
  <c r="G90" i="7"/>
  <c r="I90" i="7" s="1"/>
  <c r="E90" i="7"/>
  <c r="D90" i="7"/>
  <c r="K90" i="7" s="1"/>
  <c r="C90" i="7"/>
  <c r="B90" i="7"/>
  <c r="H89" i="7"/>
  <c r="G89" i="7"/>
  <c r="F89" i="7"/>
  <c r="E89" i="7"/>
  <c r="D89" i="7"/>
  <c r="C89" i="7"/>
  <c r="B89" i="7"/>
  <c r="H88" i="7"/>
  <c r="G88" i="7"/>
  <c r="I88" i="7" s="1"/>
  <c r="E88" i="7"/>
  <c r="D88" i="7"/>
  <c r="C88" i="7"/>
  <c r="B88" i="7"/>
  <c r="I87" i="7"/>
  <c r="H87" i="7"/>
  <c r="G87" i="7"/>
  <c r="E87" i="7"/>
  <c r="D87" i="7"/>
  <c r="C87" i="7"/>
  <c r="B87" i="7"/>
  <c r="H86" i="7"/>
  <c r="I86" i="7" s="1"/>
  <c r="G86" i="7"/>
  <c r="E86" i="7"/>
  <c r="D86" i="7"/>
  <c r="F86" i="7" s="1"/>
  <c r="C86" i="7"/>
  <c r="B86" i="7"/>
  <c r="H85" i="7"/>
  <c r="G85" i="7"/>
  <c r="I85" i="7" s="1"/>
  <c r="E85" i="7"/>
  <c r="D85" i="7"/>
  <c r="F85" i="7" s="1"/>
  <c r="C85" i="7"/>
  <c r="B85" i="7"/>
  <c r="H84" i="7"/>
  <c r="G84" i="7"/>
  <c r="I84" i="7" s="1"/>
  <c r="E84" i="7"/>
  <c r="D84" i="7"/>
  <c r="C84" i="7"/>
  <c r="B84" i="7"/>
  <c r="H83" i="7"/>
  <c r="I83" i="7" s="1"/>
  <c r="G83" i="7"/>
  <c r="E83" i="7"/>
  <c r="D83" i="7"/>
  <c r="C83" i="7"/>
  <c r="B83" i="7"/>
  <c r="H82" i="7"/>
  <c r="G82" i="7"/>
  <c r="I82" i="7" s="1"/>
  <c r="E82" i="7"/>
  <c r="D82" i="7"/>
  <c r="F82" i="7" s="1"/>
  <c r="C82" i="7"/>
  <c r="B82" i="7"/>
  <c r="H81" i="7"/>
  <c r="G81" i="7"/>
  <c r="F81" i="7"/>
  <c r="E81" i="7"/>
  <c r="D81" i="7"/>
  <c r="C81" i="7"/>
  <c r="B81" i="7"/>
  <c r="H80" i="7"/>
  <c r="G80" i="7"/>
  <c r="I80" i="7" s="1"/>
  <c r="E80" i="7"/>
  <c r="D80" i="7"/>
  <c r="C80" i="7"/>
  <c r="B80" i="7"/>
  <c r="I79" i="7"/>
  <c r="H79" i="7"/>
  <c r="G79" i="7"/>
  <c r="E79" i="7"/>
  <c r="D79" i="7"/>
  <c r="C79" i="7"/>
  <c r="B79" i="7"/>
  <c r="H78" i="7"/>
  <c r="I78" i="7" s="1"/>
  <c r="G78" i="7"/>
  <c r="E78" i="7"/>
  <c r="D78" i="7"/>
  <c r="F78" i="7" s="1"/>
  <c r="C78" i="7"/>
  <c r="B78" i="7"/>
  <c r="K77" i="7"/>
  <c r="H77" i="7"/>
  <c r="G77" i="7"/>
  <c r="I77" i="7" s="1"/>
  <c r="E77" i="7"/>
  <c r="D77" i="7"/>
  <c r="F77" i="7" s="1"/>
  <c r="C77" i="7"/>
  <c r="B77" i="7"/>
  <c r="H76" i="7"/>
  <c r="G76" i="7"/>
  <c r="I76" i="7" s="1"/>
  <c r="E76" i="7"/>
  <c r="D76" i="7"/>
  <c r="C76" i="7"/>
  <c r="B76" i="7"/>
  <c r="I75" i="7"/>
  <c r="H75" i="7"/>
  <c r="G75" i="7"/>
  <c r="E75" i="7"/>
  <c r="D75" i="7"/>
  <c r="C75" i="7"/>
  <c r="B75" i="7"/>
  <c r="H74" i="7"/>
  <c r="I74" i="7" s="1"/>
  <c r="G74" i="7"/>
  <c r="E74" i="7"/>
  <c r="F74" i="7" s="1"/>
  <c r="K74" i="7" s="1"/>
  <c r="D74" i="7"/>
  <c r="C74" i="7"/>
  <c r="B74" i="7"/>
  <c r="H73" i="7"/>
  <c r="G73" i="7"/>
  <c r="I73" i="7" s="1"/>
  <c r="E73" i="7"/>
  <c r="D73" i="7"/>
  <c r="F73" i="7" s="1"/>
  <c r="C73" i="7"/>
  <c r="B73" i="7"/>
  <c r="H72" i="7"/>
  <c r="G72" i="7"/>
  <c r="E72" i="7"/>
  <c r="D72" i="7"/>
  <c r="C72" i="7"/>
  <c r="B72" i="7"/>
  <c r="H71" i="7"/>
  <c r="G71" i="7"/>
  <c r="I71" i="7" s="1"/>
  <c r="E71" i="7"/>
  <c r="D71" i="7"/>
  <c r="C71" i="7"/>
  <c r="B71" i="7"/>
  <c r="K70" i="7"/>
  <c r="H70" i="7"/>
  <c r="G70" i="7"/>
  <c r="I70" i="7" s="1"/>
  <c r="F70" i="7"/>
  <c r="E70" i="7"/>
  <c r="D70" i="7"/>
  <c r="C70" i="7"/>
  <c r="B70" i="7"/>
  <c r="K69" i="7"/>
  <c r="H69" i="7"/>
  <c r="G69" i="7"/>
  <c r="I69" i="7" s="1"/>
  <c r="F69" i="7"/>
  <c r="E69" i="7"/>
  <c r="D69" i="7"/>
  <c r="C69" i="7"/>
  <c r="B69" i="7"/>
  <c r="H68" i="7"/>
  <c r="G68" i="7"/>
  <c r="E68" i="7"/>
  <c r="D68" i="7"/>
  <c r="C68" i="7"/>
  <c r="B68" i="7"/>
  <c r="H67" i="7"/>
  <c r="I67" i="7" s="1"/>
  <c r="G67" i="7"/>
  <c r="E67" i="7"/>
  <c r="D67" i="7"/>
  <c r="C67" i="7"/>
  <c r="B67" i="7"/>
  <c r="H66" i="7"/>
  <c r="G66" i="7"/>
  <c r="I66" i="7" s="1"/>
  <c r="E66" i="7"/>
  <c r="D66" i="7"/>
  <c r="F66" i="7" s="1"/>
  <c r="C66" i="7"/>
  <c r="B66" i="7"/>
  <c r="H65" i="7"/>
  <c r="G65" i="7"/>
  <c r="I65" i="7" s="1"/>
  <c r="F65" i="7"/>
  <c r="E65" i="7"/>
  <c r="D65" i="7"/>
  <c r="C65" i="7"/>
  <c r="B65" i="7"/>
  <c r="H64" i="7"/>
  <c r="G64" i="7"/>
  <c r="I64" i="7" s="1"/>
  <c r="E64" i="7"/>
  <c r="D64" i="7"/>
  <c r="K64" i="7" s="1"/>
  <c r="C64" i="7"/>
  <c r="B64" i="7"/>
  <c r="H63" i="7"/>
  <c r="G63" i="7"/>
  <c r="I63" i="7" s="1"/>
  <c r="E63" i="7"/>
  <c r="D63" i="7"/>
  <c r="C63" i="7"/>
  <c r="B63" i="7"/>
  <c r="H62" i="7"/>
  <c r="G62" i="7"/>
  <c r="I62" i="7" s="1"/>
  <c r="F62" i="7"/>
  <c r="E62" i="7"/>
  <c r="D62" i="7"/>
  <c r="C62" i="7"/>
  <c r="B62" i="7"/>
  <c r="H61" i="7"/>
  <c r="G61" i="7"/>
  <c r="I61" i="7" s="1"/>
  <c r="E61" i="7"/>
  <c r="F61" i="7" s="1"/>
  <c r="D61" i="7"/>
  <c r="C61" i="7"/>
  <c r="B61" i="7"/>
  <c r="H60" i="7"/>
  <c r="G60" i="7"/>
  <c r="I60" i="7" s="1"/>
  <c r="E60" i="7"/>
  <c r="D60" i="7"/>
  <c r="K60" i="7" s="1"/>
  <c r="C60" i="7"/>
  <c r="B60" i="7"/>
  <c r="H59" i="7"/>
  <c r="I59" i="7" s="1"/>
  <c r="G59" i="7"/>
  <c r="E59" i="7"/>
  <c r="D59" i="7"/>
  <c r="C59" i="7"/>
  <c r="B59" i="7"/>
  <c r="H58" i="7"/>
  <c r="G58" i="7"/>
  <c r="I58" i="7" s="1"/>
  <c r="E58" i="7"/>
  <c r="D58" i="7"/>
  <c r="F58" i="7" s="1"/>
  <c r="K58" i="7" s="1"/>
  <c r="C58" i="7"/>
  <c r="B58" i="7"/>
  <c r="H57" i="7"/>
  <c r="G57" i="7"/>
  <c r="I57" i="7" s="1"/>
  <c r="F57" i="7"/>
  <c r="E57" i="7"/>
  <c r="D57" i="7"/>
  <c r="C57" i="7"/>
  <c r="B57" i="7"/>
  <c r="H56" i="7"/>
  <c r="G56" i="7"/>
  <c r="E56" i="7"/>
  <c r="D56" i="7"/>
  <c r="C56" i="7"/>
  <c r="B56" i="7"/>
  <c r="H55" i="7"/>
  <c r="G55" i="7"/>
  <c r="I55" i="7" s="1"/>
  <c r="E55" i="7"/>
  <c r="D55" i="7"/>
  <c r="C55" i="7"/>
  <c r="B55" i="7"/>
  <c r="H54" i="7"/>
  <c r="G54" i="7"/>
  <c r="I54" i="7" s="1"/>
  <c r="F54" i="7"/>
  <c r="E54" i="7"/>
  <c r="D54" i="7"/>
  <c r="C54" i="7"/>
  <c r="B54" i="7"/>
  <c r="H53" i="7"/>
  <c r="G53" i="7"/>
  <c r="I53" i="7" s="1"/>
  <c r="E53" i="7"/>
  <c r="F53" i="7" s="1"/>
  <c r="D53" i="7"/>
  <c r="C53" i="7"/>
  <c r="B53" i="7"/>
  <c r="H52" i="7"/>
  <c r="G52" i="7"/>
  <c r="E52" i="7"/>
  <c r="D52" i="7"/>
  <c r="C52" i="7"/>
  <c r="B52" i="7"/>
  <c r="I51" i="7"/>
  <c r="H51" i="7"/>
  <c r="G51" i="7"/>
  <c r="E51" i="7"/>
  <c r="D51" i="7"/>
  <c r="K51" i="7" s="1"/>
  <c r="C51" i="7"/>
  <c r="B51" i="7"/>
  <c r="H50" i="7"/>
  <c r="G50" i="7"/>
  <c r="I50" i="7" s="1"/>
  <c r="E50" i="7"/>
  <c r="D50" i="7"/>
  <c r="F50" i="7" s="1"/>
  <c r="C50" i="7"/>
  <c r="B50" i="7"/>
  <c r="H49" i="7"/>
  <c r="G49" i="7"/>
  <c r="I49" i="7" s="1"/>
  <c r="F49" i="7"/>
  <c r="E49" i="7"/>
  <c r="D49" i="7"/>
  <c r="C49" i="7"/>
  <c r="B49" i="7"/>
  <c r="H48" i="7"/>
  <c r="G48" i="7"/>
  <c r="I48" i="7" s="1"/>
  <c r="E48" i="7"/>
  <c r="D48" i="7"/>
  <c r="K48" i="7" s="1"/>
  <c r="C48" i="7"/>
  <c r="B48" i="7"/>
  <c r="H47" i="7"/>
  <c r="G47" i="7"/>
  <c r="I47" i="7" s="1"/>
  <c r="E47" i="7"/>
  <c r="D47" i="7"/>
  <c r="C47" i="7"/>
  <c r="B47" i="7"/>
  <c r="H46" i="7"/>
  <c r="G46" i="7"/>
  <c r="I46" i="7" s="1"/>
  <c r="F46" i="7"/>
  <c r="K46" i="7" s="1"/>
  <c r="E46" i="7"/>
  <c r="D46" i="7"/>
  <c r="C46" i="7"/>
  <c r="B46" i="7"/>
  <c r="H45" i="7"/>
  <c r="G45" i="7"/>
  <c r="I45" i="7" s="1"/>
  <c r="E45" i="7"/>
  <c r="F45" i="7" s="1"/>
  <c r="D45" i="7"/>
  <c r="C45" i="7"/>
  <c r="B45" i="7"/>
  <c r="H44" i="7"/>
  <c r="G44" i="7"/>
  <c r="E44" i="7"/>
  <c r="D44" i="7"/>
  <c r="C44" i="7"/>
  <c r="B44" i="7"/>
  <c r="I43" i="7"/>
  <c r="H43" i="7"/>
  <c r="G43" i="7"/>
  <c r="E43" i="7"/>
  <c r="D43" i="7"/>
  <c r="K43" i="7" s="1"/>
  <c r="C43" i="7"/>
  <c r="B43" i="7"/>
  <c r="H42" i="7"/>
  <c r="G42" i="7"/>
  <c r="I42" i="7" s="1"/>
  <c r="E42" i="7"/>
  <c r="D42" i="7"/>
  <c r="F42" i="7" s="1"/>
  <c r="C42" i="7"/>
  <c r="B42" i="7"/>
  <c r="H41" i="7"/>
  <c r="G41" i="7"/>
  <c r="I41" i="7" s="1"/>
  <c r="F41" i="7"/>
  <c r="E41" i="7"/>
  <c r="D41" i="7"/>
  <c r="C41" i="7"/>
  <c r="B41" i="7"/>
  <c r="H40" i="7"/>
  <c r="G40" i="7"/>
  <c r="E40" i="7"/>
  <c r="D40" i="7"/>
  <c r="C40" i="7"/>
  <c r="B40" i="7"/>
  <c r="H39" i="7"/>
  <c r="G39" i="7"/>
  <c r="I39" i="7" s="1"/>
  <c r="E39" i="7"/>
  <c r="D39" i="7"/>
  <c r="C39" i="7"/>
  <c r="B39" i="7"/>
  <c r="H38" i="7"/>
  <c r="G38" i="7"/>
  <c r="I38" i="7" s="1"/>
  <c r="F38" i="7"/>
  <c r="E38" i="7"/>
  <c r="D38" i="7"/>
  <c r="C38" i="7"/>
  <c r="B38" i="7"/>
  <c r="H37" i="7"/>
  <c r="G37" i="7"/>
  <c r="I37" i="7" s="1"/>
  <c r="E37" i="7"/>
  <c r="F37" i="7" s="1"/>
  <c r="D37" i="7"/>
  <c r="C37" i="7"/>
  <c r="B37" i="7"/>
  <c r="H36" i="7"/>
  <c r="G36" i="7"/>
  <c r="E36" i="7"/>
  <c r="D36" i="7"/>
  <c r="C36" i="7"/>
  <c r="B36" i="7"/>
  <c r="H35" i="7"/>
  <c r="G35" i="7"/>
  <c r="I35" i="7" s="1"/>
  <c r="E35" i="7"/>
  <c r="D35" i="7"/>
  <c r="K35" i="7" s="1"/>
  <c r="C35" i="7"/>
  <c r="B35" i="7"/>
  <c r="H34" i="7"/>
  <c r="G34" i="7"/>
  <c r="I34" i="7" s="1"/>
  <c r="E34" i="7"/>
  <c r="D34" i="7"/>
  <c r="F34" i="7" s="1"/>
  <c r="K34" i="7" s="1"/>
  <c r="C34" i="7"/>
  <c r="B34" i="7"/>
  <c r="H33" i="7"/>
  <c r="G33" i="7"/>
  <c r="I33" i="7" s="1"/>
  <c r="F33" i="7"/>
  <c r="E33" i="7"/>
  <c r="D33" i="7"/>
  <c r="C33" i="7"/>
  <c r="B33" i="7"/>
  <c r="H32" i="7"/>
  <c r="G32" i="7"/>
  <c r="E32" i="7"/>
  <c r="D32" i="7"/>
  <c r="C32" i="7"/>
  <c r="B32" i="7"/>
  <c r="H31" i="7"/>
  <c r="G31" i="7"/>
  <c r="I31" i="7" s="1"/>
  <c r="E31" i="7"/>
  <c r="D31" i="7"/>
  <c r="C31" i="7"/>
  <c r="B31" i="7"/>
  <c r="H30" i="7"/>
  <c r="G30" i="7"/>
  <c r="I30" i="7" s="1"/>
  <c r="E30" i="7"/>
  <c r="D30" i="7"/>
  <c r="C30" i="7"/>
  <c r="B30" i="7"/>
  <c r="H29" i="7"/>
  <c r="G29" i="7"/>
  <c r="F29" i="7"/>
  <c r="E29" i="7"/>
  <c r="D29" i="7"/>
  <c r="C29" i="7"/>
  <c r="B29" i="7"/>
  <c r="H28" i="7"/>
  <c r="G28" i="7"/>
  <c r="I28" i="7" s="1"/>
  <c r="E28" i="7"/>
  <c r="D28" i="7"/>
  <c r="K28" i="7" s="1"/>
  <c r="C28" i="7"/>
  <c r="B28" i="7"/>
  <c r="H27" i="7"/>
  <c r="I27" i="7" s="1"/>
  <c r="G27" i="7"/>
  <c r="E27" i="7"/>
  <c r="D27" i="7"/>
  <c r="C27" i="7"/>
  <c r="B27" i="7"/>
  <c r="H26" i="7"/>
  <c r="I26" i="7" s="1"/>
  <c r="G26" i="7"/>
  <c r="E26" i="7"/>
  <c r="D26" i="7"/>
  <c r="F26" i="7" s="1"/>
  <c r="C26" i="7"/>
  <c r="B26" i="7"/>
  <c r="H25" i="7"/>
  <c r="G25" i="7"/>
  <c r="I25" i="7" s="1"/>
  <c r="E25" i="7"/>
  <c r="D25" i="7"/>
  <c r="F25" i="7" s="1"/>
  <c r="C25" i="7"/>
  <c r="B25" i="7"/>
  <c r="H24" i="7"/>
  <c r="G24" i="7"/>
  <c r="I24" i="7" s="1"/>
  <c r="E24" i="7"/>
  <c r="D24" i="7"/>
  <c r="C24" i="7"/>
  <c r="B24" i="7"/>
  <c r="H23" i="7"/>
  <c r="G23" i="7"/>
  <c r="E23" i="7"/>
  <c r="D23" i="7"/>
  <c r="C23" i="7"/>
  <c r="B23" i="7"/>
  <c r="H22" i="7"/>
  <c r="G22" i="7"/>
  <c r="I22" i="7" s="1"/>
  <c r="E22" i="7"/>
  <c r="D22" i="7"/>
  <c r="C22" i="7"/>
  <c r="B22" i="7"/>
  <c r="H21" i="7"/>
  <c r="G21" i="7"/>
  <c r="I21" i="7" s="1"/>
  <c r="E21" i="7"/>
  <c r="D21" i="7"/>
  <c r="F21" i="7" s="1"/>
  <c r="C21" i="7"/>
  <c r="B21" i="7"/>
  <c r="H20" i="7"/>
  <c r="G20" i="7"/>
  <c r="E20" i="7"/>
  <c r="D20" i="7"/>
  <c r="C20" i="7"/>
  <c r="B20" i="7"/>
  <c r="H19" i="7"/>
  <c r="G19" i="7"/>
  <c r="E19" i="7"/>
  <c r="D19" i="7"/>
  <c r="C19" i="7"/>
  <c r="B19" i="7"/>
  <c r="H18" i="7"/>
  <c r="I18" i="7" s="1"/>
  <c r="G18" i="7"/>
  <c r="E18" i="7"/>
  <c r="D18" i="7"/>
  <c r="C18" i="7"/>
  <c r="B18" i="7"/>
  <c r="H17" i="7"/>
  <c r="G17" i="7"/>
  <c r="F17" i="7"/>
  <c r="E17" i="7"/>
  <c r="D17" i="7"/>
  <c r="C17" i="7"/>
  <c r="B17" i="7"/>
  <c r="H16" i="7"/>
  <c r="G16" i="7"/>
  <c r="I16" i="7" s="1"/>
  <c r="E16" i="7"/>
  <c r="D16" i="7"/>
  <c r="C16" i="7"/>
  <c r="B16" i="7"/>
  <c r="I15" i="7"/>
  <c r="H15" i="7"/>
  <c r="G15" i="7"/>
  <c r="E15" i="7"/>
  <c r="D15" i="7"/>
  <c r="K15" i="7" s="1"/>
  <c r="C15" i="7"/>
  <c r="B15" i="7"/>
  <c r="H14" i="7"/>
  <c r="I14" i="7" s="1"/>
  <c r="G14" i="7"/>
  <c r="E14" i="7"/>
  <c r="D14" i="7"/>
  <c r="C14" i="7"/>
  <c r="B14" i="7"/>
  <c r="H13" i="7"/>
  <c r="G13" i="7"/>
  <c r="I13" i="7" s="1"/>
  <c r="F13" i="7"/>
  <c r="E13" i="7"/>
  <c r="D13" i="7"/>
  <c r="C13" i="7"/>
  <c r="B13" i="7"/>
  <c r="H12" i="7"/>
  <c r="G12" i="7"/>
  <c r="E12" i="7"/>
  <c r="D12" i="7"/>
  <c r="C12" i="7"/>
  <c r="B12" i="7"/>
  <c r="H11" i="7"/>
  <c r="I11" i="7" s="1"/>
  <c r="G11" i="7"/>
  <c r="E11" i="7"/>
  <c r="D11" i="7"/>
  <c r="C11" i="7"/>
  <c r="B11" i="7"/>
  <c r="H108" i="9"/>
  <c r="G108" i="9"/>
  <c r="I108" i="9" s="1"/>
  <c r="E108" i="9"/>
  <c r="D108" i="9"/>
  <c r="K108" i="9" s="1"/>
  <c r="C108" i="9"/>
  <c r="B108" i="9"/>
  <c r="K107" i="9"/>
  <c r="H107" i="9"/>
  <c r="G107" i="9"/>
  <c r="I107" i="9" s="1"/>
  <c r="F107" i="9"/>
  <c r="E107" i="9"/>
  <c r="D107" i="9"/>
  <c r="C107" i="9"/>
  <c r="B107" i="9"/>
  <c r="K106" i="9"/>
  <c r="H106" i="9"/>
  <c r="G106" i="9"/>
  <c r="I106" i="9" s="1"/>
  <c r="F106" i="9"/>
  <c r="E106" i="9"/>
  <c r="D106" i="9"/>
  <c r="C106" i="9"/>
  <c r="B106" i="9"/>
  <c r="H105" i="9"/>
  <c r="G105" i="9"/>
  <c r="I105" i="9" s="1"/>
  <c r="E105" i="9"/>
  <c r="D105" i="9"/>
  <c r="K105" i="9" s="1"/>
  <c r="C105" i="9"/>
  <c r="B105" i="9"/>
  <c r="I104" i="9"/>
  <c r="H104" i="9"/>
  <c r="G104" i="9"/>
  <c r="E104" i="9"/>
  <c r="D104" i="9"/>
  <c r="K104" i="9" s="1"/>
  <c r="C104" i="9"/>
  <c r="B104" i="9"/>
  <c r="H103" i="9"/>
  <c r="I103" i="9" s="1"/>
  <c r="G103" i="9"/>
  <c r="E103" i="9"/>
  <c r="D103" i="9"/>
  <c r="F103" i="9" s="1"/>
  <c r="C103" i="9"/>
  <c r="B103" i="9"/>
  <c r="H102" i="9"/>
  <c r="G102" i="9"/>
  <c r="E102" i="9"/>
  <c r="K102" i="9" s="1"/>
  <c r="D102" i="9"/>
  <c r="F102" i="9" s="1"/>
  <c r="C102" i="9"/>
  <c r="B102" i="9"/>
  <c r="H101" i="9"/>
  <c r="G101" i="9"/>
  <c r="I101" i="9" s="1"/>
  <c r="E101" i="9"/>
  <c r="D101" i="9"/>
  <c r="C101" i="9"/>
  <c r="B101" i="9"/>
  <c r="H100" i="9"/>
  <c r="I100" i="9" s="1"/>
  <c r="G100" i="9"/>
  <c r="E100" i="9"/>
  <c r="D100" i="9"/>
  <c r="C100" i="9"/>
  <c r="B100" i="9"/>
  <c r="H99" i="9"/>
  <c r="G99" i="9"/>
  <c r="I99" i="9" s="1"/>
  <c r="E99" i="9"/>
  <c r="D99" i="9"/>
  <c r="C99" i="9"/>
  <c r="B99" i="9"/>
  <c r="H98" i="9"/>
  <c r="G98" i="9"/>
  <c r="I98" i="9" s="1"/>
  <c r="E98" i="9"/>
  <c r="F98" i="9" s="1"/>
  <c r="D98" i="9"/>
  <c r="C98" i="9"/>
  <c r="B98" i="9"/>
  <c r="H97" i="9"/>
  <c r="G97" i="9"/>
  <c r="I97" i="9" s="1"/>
  <c r="E97" i="9"/>
  <c r="D97" i="9"/>
  <c r="C97" i="9"/>
  <c r="B97" i="9"/>
  <c r="I96" i="9"/>
  <c r="H96" i="9"/>
  <c r="G96" i="9"/>
  <c r="E96" i="9"/>
  <c r="D96" i="9"/>
  <c r="K96" i="9" s="1"/>
  <c r="C96" i="9"/>
  <c r="B96" i="9"/>
  <c r="I95" i="9"/>
  <c r="H95" i="9"/>
  <c r="G95" i="9"/>
  <c r="E95" i="9"/>
  <c r="D95" i="9"/>
  <c r="F95" i="9" s="1"/>
  <c r="C95" i="9"/>
  <c r="B95" i="9"/>
  <c r="H94" i="9"/>
  <c r="G94" i="9"/>
  <c r="I94" i="9" s="1"/>
  <c r="E94" i="9"/>
  <c r="D94" i="9"/>
  <c r="F94" i="9" s="1"/>
  <c r="C94" i="9"/>
  <c r="B94" i="9"/>
  <c r="H93" i="9"/>
  <c r="G93" i="9"/>
  <c r="I93" i="9" s="1"/>
  <c r="E93" i="9"/>
  <c r="D93" i="9"/>
  <c r="K93" i="9" s="1"/>
  <c r="C93" i="9"/>
  <c r="B93" i="9"/>
  <c r="H92" i="9"/>
  <c r="G92" i="9"/>
  <c r="I92" i="9" s="1"/>
  <c r="E92" i="9"/>
  <c r="D92" i="9"/>
  <c r="C92" i="9"/>
  <c r="B92" i="9"/>
  <c r="K91" i="9"/>
  <c r="H91" i="9"/>
  <c r="I91" i="9" s="1"/>
  <c r="G91" i="9"/>
  <c r="F91" i="9"/>
  <c r="E91" i="9"/>
  <c r="D91" i="9"/>
  <c r="C91" i="9"/>
  <c r="B91" i="9"/>
  <c r="H90" i="9"/>
  <c r="G90" i="9"/>
  <c r="E90" i="9"/>
  <c r="F90" i="9" s="1"/>
  <c r="D90" i="9"/>
  <c r="C90" i="9"/>
  <c r="B90" i="9"/>
  <c r="H89" i="9"/>
  <c r="G89" i="9"/>
  <c r="I89" i="9" s="1"/>
  <c r="E89" i="9"/>
  <c r="D89" i="9"/>
  <c r="C89" i="9"/>
  <c r="B89" i="9"/>
  <c r="H88" i="9"/>
  <c r="G88" i="9"/>
  <c r="E88" i="9"/>
  <c r="D88" i="9"/>
  <c r="C88" i="9"/>
  <c r="B88" i="9"/>
  <c r="I87" i="9"/>
  <c r="H87" i="9"/>
  <c r="G87" i="9"/>
  <c r="E87" i="9"/>
  <c r="K87" i="9" s="1"/>
  <c r="D87" i="9"/>
  <c r="C87" i="9"/>
  <c r="B87" i="9"/>
  <c r="H86" i="9"/>
  <c r="G86" i="9"/>
  <c r="I86" i="9" s="1"/>
  <c r="E86" i="9"/>
  <c r="D86" i="9"/>
  <c r="F86" i="9" s="1"/>
  <c r="C86" i="9"/>
  <c r="B86" i="9"/>
  <c r="H85" i="9"/>
  <c r="G85" i="9"/>
  <c r="I85" i="9" s="1"/>
  <c r="E85" i="9"/>
  <c r="D85" i="9"/>
  <c r="C85" i="9"/>
  <c r="B85" i="9"/>
  <c r="H84" i="9"/>
  <c r="G84" i="9"/>
  <c r="E84" i="9"/>
  <c r="D84" i="9"/>
  <c r="C84" i="9"/>
  <c r="B84" i="9"/>
  <c r="H83" i="9"/>
  <c r="G83" i="9"/>
  <c r="I83" i="9" s="1"/>
  <c r="E83" i="9"/>
  <c r="D83" i="9"/>
  <c r="C83" i="9"/>
  <c r="B83" i="9"/>
  <c r="H82" i="9"/>
  <c r="G82" i="9"/>
  <c r="I82" i="9" s="1"/>
  <c r="E82" i="9"/>
  <c r="D82" i="9"/>
  <c r="F82" i="9" s="1"/>
  <c r="C82" i="9"/>
  <c r="B82" i="9"/>
  <c r="H81" i="9"/>
  <c r="G81" i="9"/>
  <c r="E81" i="9"/>
  <c r="D81" i="9"/>
  <c r="C81" i="9"/>
  <c r="B81" i="9"/>
  <c r="H80" i="9"/>
  <c r="G80" i="9"/>
  <c r="E80" i="9"/>
  <c r="D80" i="9"/>
  <c r="C80" i="9"/>
  <c r="B80" i="9"/>
  <c r="H79" i="9"/>
  <c r="I79" i="9" s="1"/>
  <c r="G79" i="9"/>
  <c r="E79" i="9"/>
  <c r="D79" i="9"/>
  <c r="C79" i="9"/>
  <c r="B79" i="9"/>
  <c r="H78" i="9"/>
  <c r="G78" i="9"/>
  <c r="F78" i="9"/>
  <c r="E78" i="9"/>
  <c r="D78" i="9"/>
  <c r="C78" i="9"/>
  <c r="B78" i="9"/>
  <c r="H77" i="9"/>
  <c r="G77" i="9"/>
  <c r="I77" i="9" s="1"/>
  <c r="E77" i="9"/>
  <c r="D77" i="9"/>
  <c r="K77" i="9" s="1"/>
  <c r="C77" i="9"/>
  <c r="B77" i="9"/>
  <c r="H76" i="9"/>
  <c r="I76" i="9" s="1"/>
  <c r="G76" i="9"/>
  <c r="E76" i="9"/>
  <c r="D76" i="9"/>
  <c r="C76" i="9"/>
  <c r="B76" i="9"/>
  <c r="H75" i="9"/>
  <c r="G75" i="9"/>
  <c r="I75" i="9" s="1"/>
  <c r="E75" i="9"/>
  <c r="D75" i="9"/>
  <c r="C75" i="9"/>
  <c r="B75" i="9"/>
  <c r="H74" i="9"/>
  <c r="G74" i="9"/>
  <c r="E74" i="9"/>
  <c r="F74" i="9" s="1"/>
  <c r="D74" i="9"/>
  <c r="C74" i="9"/>
  <c r="B74" i="9"/>
  <c r="H73" i="9"/>
  <c r="G73" i="9"/>
  <c r="I73" i="9" s="1"/>
  <c r="E73" i="9"/>
  <c r="D73" i="9"/>
  <c r="C73" i="9"/>
  <c r="B73" i="9"/>
  <c r="H72" i="9"/>
  <c r="G72" i="9"/>
  <c r="E72" i="9"/>
  <c r="D72" i="9"/>
  <c r="C72" i="9"/>
  <c r="B72" i="9"/>
  <c r="K71" i="9"/>
  <c r="H71" i="9"/>
  <c r="G71" i="9"/>
  <c r="I71" i="9" s="1"/>
  <c r="F71" i="9"/>
  <c r="E71" i="9"/>
  <c r="D71" i="9"/>
  <c r="C71" i="9"/>
  <c r="B71" i="9"/>
  <c r="K70" i="9"/>
  <c r="H70" i="9"/>
  <c r="G70" i="9"/>
  <c r="I70" i="9" s="1"/>
  <c r="F70" i="9"/>
  <c r="E70" i="9"/>
  <c r="D70" i="9"/>
  <c r="C70" i="9"/>
  <c r="B70" i="9"/>
  <c r="H69" i="9"/>
  <c r="G69" i="9"/>
  <c r="I69" i="9" s="1"/>
  <c r="E69" i="9"/>
  <c r="D69" i="9"/>
  <c r="K69" i="9" s="1"/>
  <c r="C69" i="9"/>
  <c r="B69" i="9"/>
  <c r="H68" i="9"/>
  <c r="G68" i="9"/>
  <c r="E68" i="9"/>
  <c r="D68" i="9"/>
  <c r="C68" i="9"/>
  <c r="B68" i="9"/>
  <c r="I67" i="9"/>
  <c r="H67" i="9"/>
  <c r="G67" i="9"/>
  <c r="E67" i="9"/>
  <c r="D67" i="9"/>
  <c r="C67" i="9"/>
  <c r="B67" i="9"/>
  <c r="H66" i="9"/>
  <c r="G66" i="9"/>
  <c r="I66" i="9" s="1"/>
  <c r="K66" i="9" s="1"/>
  <c r="E66" i="9"/>
  <c r="D66" i="9"/>
  <c r="F66" i="9" s="1"/>
  <c r="C66" i="9"/>
  <c r="B66" i="9"/>
  <c r="H65" i="9"/>
  <c r="G65" i="9"/>
  <c r="E65" i="9"/>
  <c r="D65" i="9"/>
  <c r="C65" i="9"/>
  <c r="B65" i="9"/>
  <c r="H64" i="9"/>
  <c r="G64" i="9"/>
  <c r="I64" i="9" s="1"/>
  <c r="E64" i="9"/>
  <c r="D64" i="9"/>
  <c r="K64" i="9" s="1"/>
  <c r="C64" i="9"/>
  <c r="B64" i="9"/>
  <c r="I63" i="9"/>
  <c r="H63" i="9"/>
  <c r="G63" i="9"/>
  <c r="E63" i="9"/>
  <c r="K63" i="9" s="1"/>
  <c r="D63" i="9"/>
  <c r="C63" i="9"/>
  <c r="B63" i="9"/>
  <c r="H62" i="9"/>
  <c r="G62" i="9"/>
  <c r="I62" i="9" s="1"/>
  <c r="E62" i="9"/>
  <c r="D62" i="9"/>
  <c r="F62" i="9" s="1"/>
  <c r="C62" i="9"/>
  <c r="B62" i="9"/>
  <c r="H61" i="9"/>
  <c r="G61" i="9"/>
  <c r="I61" i="9" s="1"/>
  <c r="E61" i="9"/>
  <c r="D61" i="9"/>
  <c r="C61" i="9"/>
  <c r="B61" i="9"/>
  <c r="I60" i="9"/>
  <c r="H60" i="9"/>
  <c r="G60" i="9"/>
  <c r="E60" i="9"/>
  <c r="D60" i="9"/>
  <c r="K60" i="9" s="1"/>
  <c r="C60" i="9"/>
  <c r="B60" i="9"/>
  <c r="H59" i="9"/>
  <c r="G59" i="9"/>
  <c r="I59" i="9" s="1"/>
  <c r="E59" i="9"/>
  <c r="D59" i="9"/>
  <c r="C59" i="9"/>
  <c r="B59" i="9"/>
  <c r="H58" i="9"/>
  <c r="G58" i="9"/>
  <c r="I58" i="9" s="1"/>
  <c r="E58" i="9"/>
  <c r="F58" i="9" s="1"/>
  <c r="D58" i="9"/>
  <c r="C58" i="9"/>
  <c r="B58" i="9"/>
  <c r="H57" i="9"/>
  <c r="G57" i="9"/>
  <c r="I57" i="9" s="1"/>
  <c r="E57" i="9"/>
  <c r="D57" i="9"/>
  <c r="C57" i="9"/>
  <c r="B57" i="9"/>
  <c r="H56" i="9"/>
  <c r="G56" i="9"/>
  <c r="E56" i="9"/>
  <c r="D56" i="9"/>
  <c r="C56" i="9"/>
  <c r="B56" i="9"/>
  <c r="I55" i="9"/>
  <c r="H55" i="9"/>
  <c r="G55" i="9"/>
  <c r="E55" i="9"/>
  <c r="D55" i="9"/>
  <c r="C55" i="9"/>
  <c r="B55" i="9"/>
  <c r="H54" i="9"/>
  <c r="G54" i="9"/>
  <c r="I54" i="9" s="1"/>
  <c r="K54" i="9" s="1"/>
  <c r="E54" i="9"/>
  <c r="D54" i="9"/>
  <c r="F54" i="9" s="1"/>
  <c r="C54" i="9"/>
  <c r="B54" i="9"/>
  <c r="H53" i="9"/>
  <c r="G53" i="9"/>
  <c r="E53" i="9"/>
  <c r="D53" i="9"/>
  <c r="C53" i="9"/>
  <c r="B53" i="9"/>
  <c r="H52" i="9"/>
  <c r="G52" i="9"/>
  <c r="E52" i="9"/>
  <c r="D52" i="9"/>
  <c r="C52" i="9"/>
  <c r="B52" i="9"/>
  <c r="I51" i="9"/>
  <c r="H51" i="9"/>
  <c r="G51" i="9"/>
  <c r="E51" i="9"/>
  <c r="D51" i="9"/>
  <c r="C51" i="9"/>
  <c r="B51" i="9"/>
  <c r="H50" i="9"/>
  <c r="G50" i="9"/>
  <c r="I50" i="9" s="1"/>
  <c r="E50" i="9"/>
  <c r="D50" i="9"/>
  <c r="C50" i="9"/>
  <c r="B50" i="9"/>
  <c r="H49" i="9"/>
  <c r="G49" i="9"/>
  <c r="E49" i="9"/>
  <c r="D49" i="9"/>
  <c r="C49" i="9"/>
  <c r="B49" i="9"/>
  <c r="H48" i="9"/>
  <c r="G48" i="9"/>
  <c r="I48" i="9" s="1"/>
  <c r="E48" i="9"/>
  <c r="D48" i="9"/>
  <c r="K48" i="9" s="1"/>
  <c r="C48" i="9"/>
  <c r="B48" i="9"/>
  <c r="I47" i="9"/>
  <c r="H47" i="9"/>
  <c r="G47" i="9"/>
  <c r="E47" i="9"/>
  <c r="D47" i="9"/>
  <c r="C47" i="9"/>
  <c r="B47" i="9"/>
  <c r="H46" i="9"/>
  <c r="G46" i="9"/>
  <c r="I46" i="9" s="1"/>
  <c r="E46" i="9"/>
  <c r="D46" i="9"/>
  <c r="F46" i="9" s="1"/>
  <c r="C46" i="9"/>
  <c r="B46" i="9"/>
  <c r="H45" i="9"/>
  <c r="G45" i="9"/>
  <c r="E45" i="9"/>
  <c r="D45" i="9"/>
  <c r="C45" i="9"/>
  <c r="B45" i="9"/>
  <c r="H44" i="9"/>
  <c r="G44" i="9"/>
  <c r="E44" i="9"/>
  <c r="D44" i="9"/>
  <c r="C44" i="9"/>
  <c r="B44" i="9"/>
  <c r="I43" i="9"/>
  <c r="H43" i="9"/>
  <c r="G43" i="9"/>
  <c r="E43" i="9"/>
  <c r="D43" i="9"/>
  <c r="C43" i="9"/>
  <c r="B43" i="9"/>
  <c r="H42" i="9"/>
  <c r="G42" i="9"/>
  <c r="I42" i="9" s="1"/>
  <c r="E42" i="9"/>
  <c r="D42" i="9"/>
  <c r="C42" i="9"/>
  <c r="B42" i="9"/>
  <c r="H41" i="9"/>
  <c r="G41" i="9"/>
  <c r="E41" i="9"/>
  <c r="D41" i="9"/>
  <c r="C41" i="9"/>
  <c r="B41" i="9"/>
  <c r="H40" i="9"/>
  <c r="G40" i="9"/>
  <c r="E40" i="9"/>
  <c r="D40" i="9"/>
  <c r="C40" i="9"/>
  <c r="B40" i="9"/>
  <c r="I39" i="9"/>
  <c r="H39" i="9"/>
  <c r="G39" i="9"/>
  <c r="F39" i="9"/>
  <c r="E39" i="9"/>
  <c r="D39" i="9"/>
  <c r="K39" i="9" s="1"/>
  <c r="C39" i="9"/>
  <c r="B39" i="9"/>
  <c r="K38" i="9"/>
  <c r="H38" i="9"/>
  <c r="G38" i="9"/>
  <c r="I38" i="9" s="1"/>
  <c r="F38" i="9"/>
  <c r="E38" i="9"/>
  <c r="D38" i="9"/>
  <c r="C38" i="9"/>
  <c r="B38" i="9"/>
  <c r="H37" i="9"/>
  <c r="G37" i="9"/>
  <c r="E37" i="9"/>
  <c r="D37" i="9"/>
  <c r="C37" i="9"/>
  <c r="B37" i="9"/>
  <c r="H36" i="9"/>
  <c r="I36" i="9" s="1"/>
  <c r="G36" i="9"/>
  <c r="E36" i="9"/>
  <c r="D36" i="9"/>
  <c r="C36" i="9"/>
  <c r="B36" i="9"/>
  <c r="H35" i="9"/>
  <c r="G35" i="9"/>
  <c r="I35" i="9" s="1"/>
  <c r="E35" i="9"/>
  <c r="D35" i="9"/>
  <c r="C35" i="9"/>
  <c r="B35" i="9"/>
  <c r="H34" i="9"/>
  <c r="G34" i="9"/>
  <c r="E34" i="9"/>
  <c r="F34" i="9" s="1"/>
  <c r="D34" i="9"/>
  <c r="C34" i="9"/>
  <c r="B34" i="9"/>
  <c r="H33" i="9"/>
  <c r="G33" i="9"/>
  <c r="I33" i="9" s="1"/>
  <c r="E33" i="9"/>
  <c r="D33" i="9"/>
  <c r="C33" i="9"/>
  <c r="B33" i="9"/>
  <c r="H32" i="9"/>
  <c r="I32" i="9" s="1"/>
  <c r="G32" i="9"/>
  <c r="E32" i="9"/>
  <c r="D32" i="9"/>
  <c r="C32" i="9"/>
  <c r="B32" i="9"/>
  <c r="H31" i="9"/>
  <c r="G31" i="9"/>
  <c r="I31" i="9" s="1"/>
  <c r="E31" i="9"/>
  <c r="D31" i="9"/>
  <c r="C31" i="9"/>
  <c r="B31" i="9"/>
  <c r="H30" i="9"/>
  <c r="G30" i="9"/>
  <c r="I30" i="9" s="1"/>
  <c r="E30" i="9"/>
  <c r="D30" i="9"/>
  <c r="C30" i="9"/>
  <c r="B30" i="9"/>
  <c r="H29" i="9"/>
  <c r="G29" i="9"/>
  <c r="I29" i="9" s="1"/>
  <c r="E29" i="9"/>
  <c r="D29" i="9"/>
  <c r="C29" i="9"/>
  <c r="B29" i="9"/>
  <c r="I28" i="9"/>
  <c r="H28" i="9"/>
  <c r="G28" i="9"/>
  <c r="E28" i="9"/>
  <c r="D28" i="9"/>
  <c r="C28" i="9"/>
  <c r="B28" i="9"/>
  <c r="H27" i="9"/>
  <c r="I27" i="9" s="1"/>
  <c r="G27" i="9"/>
  <c r="E27" i="9"/>
  <c r="D27" i="9"/>
  <c r="C27" i="9"/>
  <c r="B27" i="9"/>
  <c r="H26" i="9"/>
  <c r="G26" i="9"/>
  <c r="I26" i="9" s="1"/>
  <c r="E26" i="9"/>
  <c r="D26" i="9"/>
  <c r="F26" i="9" s="1"/>
  <c r="C26" i="9"/>
  <c r="B26" i="9"/>
  <c r="H25" i="9"/>
  <c r="G25" i="9"/>
  <c r="I25" i="9" s="1"/>
  <c r="E25" i="9"/>
  <c r="D25" i="9"/>
  <c r="C25" i="9"/>
  <c r="B25" i="9"/>
  <c r="H24" i="9"/>
  <c r="G24" i="9"/>
  <c r="E24" i="9"/>
  <c r="D24" i="9"/>
  <c r="C24" i="9"/>
  <c r="B24" i="9"/>
  <c r="H23" i="9"/>
  <c r="G23" i="9"/>
  <c r="I23" i="9" s="1"/>
  <c r="E23" i="9"/>
  <c r="D23" i="9"/>
  <c r="C23" i="9"/>
  <c r="B23" i="9"/>
  <c r="H22" i="9"/>
  <c r="G22" i="9"/>
  <c r="I22" i="9" s="1"/>
  <c r="E22" i="9"/>
  <c r="D22" i="9"/>
  <c r="F22" i="9" s="1"/>
  <c r="C22" i="9"/>
  <c r="B22" i="9"/>
  <c r="H21" i="9"/>
  <c r="G21" i="9"/>
  <c r="E21" i="9"/>
  <c r="D21" i="9"/>
  <c r="C21" i="9"/>
  <c r="B21" i="9"/>
  <c r="H20" i="9"/>
  <c r="G20" i="9"/>
  <c r="I20" i="9" s="1"/>
  <c r="E20" i="9"/>
  <c r="D20" i="9"/>
  <c r="K20" i="9" s="1"/>
  <c r="C20" i="9"/>
  <c r="B20" i="9"/>
  <c r="K19" i="9"/>
  <c r="H19" i="9"/>
  <c r="G19" i="9"/>
  <c r="I19" i="9" s="1"/>
  <c r="E19" i="9"/>
  <c r="D19" i="9"/>
  <c r="F19" i="9" s="1"/>
  <c r="C19" i="9"/>
  <c r="B19" i="9"/>
  <c r="H18" i="9"/>
  <c r="G18" i="9"/>
  <c r="I18" i="9" s="1"/>
  <c r="F18" i="9"/>
  <c r="E18" i="9"/>
  <c r="D18" i="9"/>
  <c r="C18" i="9"/>
  <c r="B18" i="9"/>
  <c r="H17" i="9"/>
  <c r="G17" i="9"/>
  <c r="E17" i="9"/>
  <c r="D17" i="9"/>
  <c r="C17" i="9"/>
  <c r="B17" i="9"/>
  <c r="H16" i="9"/>
  <c r="I16" i="9" s="1"/>
  <c r="G16" i="9"/>
  <c r="E16" i="9"/>
  <c r="D16" i="9"/>
  <c r="C16" i="9"/>
  <c r="B16" i="9"/>
  <c r="H15" i="9"/>
  <c r="G15" i="9"/>
  <c r="I15" i="9" s="1"/>
  <c r="F15" i="9"/>
  <c r="E15" i="9"/>
  <c r="D15" i="9"/>
  <c r="K15" i="9" s="1"/>
  <c r="C15" i="9"/>
  <c r="B15" i="9"/>
  <c r="H14" i="9"/>
  <c r="G14" i="9"/>
  <c r="I14" i="9" s="1"/>
  <c r="F14" i="9"/>
  <c r="E14" i="9"/>
  <c r="D14" i="9"/>
  <c r="K14" i="9" s="1"/>
  <c r="C14" i="9"/>
  <c r="B14" i="9"/>
  <c r="H13" i="9"/>
  <c r="G13" i="9"/>
  <c r="I13" i="9" s="1"/>
  <c r="E13" i="9"/>
  <c r="D13" i="9"/>
  <c r="C13" i="9"/>
  <c r="B13" i="9"/>
  <c r="H12" i="9"/>
  <c r="I12" i="9" s="1"/>
  <c r="G12" i="9"/>
  <c r="E12" i="9"/>
  <c r="D12" i="9"/>
  <c r="C12" i="9"/>
  <c r="B12" i="9"/>
  <c r="H11" i="9"/>
  <c r="G11" i="9"/>
  <c r="I11" i="9" s="1"/>
  <c r="E11" i="9"/>
  <c r="D11" i="9"/>
  <c r="C11" i="9"/>
  <c r="B11" i="9"/>
  <c r="I108" i="11"/>
  <c r="H108" i="11"/>
  <c r="G108" i="11"/>
  <c r="E108" i="11"/>
  <c r="D108" i="11"/>
  <c r="K108" i="11" s="1"/>
  <c r="C108" i="11"/>
  <c r="B108" i="11"/>
  <c r="K107" i="11"/>
  <c r="H107" i="11"/>
  <c r="G107" i="11"/>
  <c r="I107" i="11" s="1"/>
  <c r="F107" i="11"/>
  <c r="E107" i="11"/>
  <c r="D107" i="11"/>
  <c r="C107" i="11"/>
  <c r="B107" i="11"/>
  <c r="H106" i="11"/>
  <c r="G106" i="11"/>
  <c r="I106" i="11" s="1"/>
  <c r="E106" i="11"/>
  <c r="D106" i="11"/>
  <c r="K106" i="11" s="1"/>
  <c r="C106" i="11"/>
  <c r="B106" i="11"/>
  <c r="H105" i="11"/>
  <c r="G105" i="11"/>
  <c r="I105" i="11" s="1"/>
  <c r="E105" i="11"/>
  <c r="D105" i="11"/>
  <c r="K105" i="11" s="1"/>
  <c r="C105" i="11"/>
  <c r="B105" i="11"/>
  <c r="H104" i="11"/>
  <c r="G104" i="11"/>
  <c r="I104" i="11" s="1"/>
  <c r="F104" i="11"/>
  <c r="E104" i="11"/>
  <c r="D104" i="11"/>
  <c r="K104" i="11" s="1"/>
  <c r="C104" i="11"/>
  <c r="B104" i="11"/>
  <c r="H103" i="11"/>
  <c r="G103" i="11"/>
  <c r="E103" i="11"/>
  <c r="F103" i="11" s="1"/>
  <c r="D103" i="11"/>
  <c r="C103" i="11"/>
  <c r="B103" i="11"/>
  <c r="H102" i="11"/>
  <c r="G102" i="11"/>
  <c r="I102" i="11" s="1"/>
  <c r="E102" i="11"/>
  <c r="D102" i="11"/>
  <c r="C102" i="11"/>
  <c r="B102" i="11"/>
  <c r="H101" i="11"/>
  <c r="G101" i="11"/>
  <c r="E101" i="11"/>
  <c r="D101" i="11"/>
  <c r="C101" i="11"/>
  <c r="B101" i="11"/>
  <c r="I100" i="11"/>
  <c r="H100" i="11"/>
  <c r="G100" i="11"/>
  <c r="E100" i="11"/>
  <c r="D100" i="11"/>
  <c r="C100" i="11"/>
  <c r="B100" i="11"/>
  <c r="H99" i="11"/>
  <c r="G99" i="11"/>
  <c r="I99" i="11" s="1"/>
  <c r="K99" i="11" s="1"/>
  <c r="E99" i="11"/>
  <c r="D99" i="11"/>
  <c r="F99" i="11" s="1"/>
  <c r="C99" i="11"/>
  <c r="B99" i="11"/>
  <c r="H98" i="11"/>
  <c r="G98" i="11"/>
  <c r="E98" i="11"/>
  <c r="D98" i="11"/>
  <c r="C98" i="11"/>
  <c r="B98" i="11"/>
  <c r="H97" i="11"/>
  <c r="G97" i="11"/>
  <c r="I97" i="11" s="1"/>
  <c r="E97" i="11"/>
  <c r="D97" i="11"/>
  <c r="K97" i="11" s="1"/>
  <c r="C97" i="11"/>
  <c r="B97" i="11"/>
  <c r="K96" i="11"/>
  <c r="H96" i="11"/>
  <c r="G96" i="11"/>
  <c r="I96" i="11" s="1"/>
  <c r="F96" i="11"/>
  <c r="E96" i="11"/>
  <c r="D96" i="11"/>
  <c r="C96" i="11"/>
  <c r="B96" i="11"/>
  <c r="K95" i="11"/>
  <c r="H95" i="11"/>
  <c r="G95" i="11"/>
  <c r="I95" i="11" s="1"/>
  <c r="F95" i="11"/>
  <c r="E95" i="11"/>
  <c r="D95" i="11"/>
  <c r="C95" i="11"/>
  <c r="B95" i="11"/>
  <c r="H94" i="11"/>
  <c r="G94" i="11"/>
  <c r="I94" i="11" s="1"/>
  <c r="E94" i="11"/>
  <c r="D94" i="11"/>
  <c r="C94" i="11"/>
  <c r="B94" i="11"/>
  <c r="H93" i="11"/>
  <c r="G93" i="11"/>
  <c r="E93" i="11"/>
  <c r="D93" i="11"/>
  <c r="C93" i="11"/>
  <c r="B93" i="11"/>
  <c r="H92" i="11"/>
  <c r="G92" i="11"/>
  <c r="I92" i="11" s="1"/>
  <c r="E92" i="11"/>
  <c r="D92" i="11"/>
  <c r="F92" i="11" s="1"/>
  <c r="C92" i="11"/>
  <c r="B92" i="11"/>
  <c r="H91" i="11"/>
  <c r="G91" i="11"/>
  <c r="I91" i="11" s="1"/>
  <c r="E91" i="11"/>
  <c r="D91" i="11"/>
  <c r="F91" i="11" s="1"/>
  <c r="C91" i="11"/>
  <c r="B91" i="11"/>
  <c r="H90" i="11"/>
  <c r="G90" i="11"/>
  <c r="I90" i="11" s="1"/>
  <c r="E90" i="11"/>
  <c r="D90" i="11"/>
  <c r="C90" i="11"/>
  <c r="B90" i="11"/>
  <c r="H89" i="11"/>
  <c r="G89" i="11"/>
  <c r="E89" i="11"/>
  <c r="D89" i="11"/>
  <c r="C89" i="11"/>
  <c r="B89" i="11"/>
  <c r="H88" i="11"/>
  <c r="I88" i="11" s="1"/>
  <c r="G88" i="11"/>
  <c r="E88" i="11"/>
  <c r="D88" i="11"/>
  <c r="C88" i="11"/>
  <c r="B88" i="11"/>
  <c r="H87" i="11"/>
  <c r="G87" i="11"/>
  <c r="I87" i="11" s="1"/>
  <c r="E87" i="11"/>
  <c r="D87" i="11"/>
  <c r="F87" i="11" s="1"/>
  <c r="C87" i="11"/>
  <c r="B87" i="11"/>
  <c r="H86" i="11"/>
  <c r="G86" i="11"/>
  <c r="E86" i="11"/>
  <c r="D86" i="11"/>
  <c r="C86" i="11"/>
  <c r="B86" i="11"/>
  <c r="H85" i="11"/>
  <c r="G85" i="11"/>
  <c r="E85" i="11"/>
  <c r="D85" i="11"/>
  <c r="C85" i="11"/>
  <c r="B85" i="11"/>
  <c r="H84" i="11"/>
  <c r="I84" i="11" s="1"/>
  <c r="G84" i="11"/>
  <c r="E84" i="11"/>
  <c r="D84" i="11"/>
  <c r="C84" i="11"/>
  <c r="B84" i="11"/>
  <c r="H83" i="11"/>
  <c r="G83" i="11"/>
  <c r="F83" i="11"/>
  <c r="E83" i="11"/>
  <c r="D83" i="11"/>
  <c r="C83" i="11"/>
  <c r="B83" i="11"/>
  <c r="H82" i="11"/>
  <c r="G82" i="11"/>
  <c r="I82" i="11" s="1"/>
  <c r="E82" i="11"/>
  <c r="D82" i="11"/>
  <c r="C82" i="11"/>
  <c r="B82" i="11"/>
  <c r="H81" i="11"/>
  <c r="I81" i="11" s="1"/>
  <c r="G81" i="11"/>
  <c r="E81" i="1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E79" i="11"/>
  <c r="F79" i="11" s="1"/>
  <c r="D79" i="11"/>
  <c r="C79" i="11"/>
  <c r="B79" i="11"/>
  <c r="H78" i="11"/>
  <c r="G78" i="11"/>
  <c r="I78" i="11" s="1"/>
  <c r="E78" i="11"/>
  <c r="D78" i="11"/>
  <c r="C78" i="11"/>
  <c r="B78" i="11"/>
  <c r="I77" i="11"/>
  <c r="H77" i="11"/>
  <c r="G77" i="11"/>
  <c r="E77" i="11"/>
  <c r="D77" i="11"/>
  <c r="K77" i="11" s="1"/>
  <c r="C77" i="11"/>
  <c r="B77" i="11"/>
  <c r="H76" i="11"/>
  <c r="G76" i="11"/>
  <c r="I76" i="11" s="1"/>
  <c r="E76" i="11"/>
  <c r="D76" i="11"/>
  <c r="C76" i="11"/>
  <c r="B76" i="11"/>
  <c r="H75" i="11"/>
  <c r="G75" i="11"/>
  <c r="E75" i="11"/>
  <c r="F75" i="11" s="1"/>
  <c r="D75" i="11"/>
  <c r="C75" i="11"/>
  <c r="B75" i="11"/>
  <c r="H74" i="11"/>
  <c r="G74" i="11"/>
  <c r="I74" i="11" s="1"/>
  <c r="E74" i="11"/>
  <c r="D74" i="11"/>
  <c r="C74" i="11"/>
  <c r="B74" i="11"/>
  <c r="H73" i="11"/>
  <c r="I73" i="11" s="1"/>
  <c r="G73" i="11"/>
  <c r="E73" i="1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I71" i="11" s="1"/>
  <c r="E71" i="11"/>
  <c r="F71" i="11" s="1"/>
  <c r="D71" i="11"/>
  <c r="C71" i="11"/>
  <c r="B71" i="11"/>
  <c r="H70" i="11"/>
  <c r="G70" i="11"/>
  <c r="I70" i="11" s="1"/>
  <c r="E70" i="11"/>
  <c r="D70" i="11"/>
  <c r="K70" i="11" s="1"/>
  <c r="C70" i="11"/>
  <c r="B70" i="11"/>
  <c r="H69" i="11"/>
  <c r="G69" i="11"/>
  <c r="I69" i="11" s="1"/>
  <c r="E69" i="11"/>
  <c r="D69" i="11"/>
  <c r="K69" i="11" s="1"/>
  <c r="C69" i="11"/>
  <c r="B69" i="11"/>
  <c r="H68" i="11"/>
  <c r="G68" i="11"/>
  <c r="I68" i="11" s="1"/>
  <c r="E68" i="11"/>
  <c r="D68" i="11"/>
  <c r="C68" i="11"/>
  <c r="B68" i="11"/>
  <c r="H67" i="11"/>
  <c r="G67" i="11"/>
  <c r="E67" i="11"/>
  <c r="F67" i="11" s="1"/>
  <c r="D67" i="11"/>
  <c r="C67" i="11"/>
  <c r="B67" i="11"/>
  <c r="H66" i="11"/>
  <c r="G66" i="11"/>
  <c r="I66" i="11" s="1"/>
  <c r="E66" i="11"/>
  <c r="D66" i="11"/>
  <c r="C66" i="11"/>
  <c r="B66" i="11"/>
  <c r="H65" i="11"/>
  <c r="G65" i="11"/>
  <c r="E65" i="11"/>
  <c r="D65" i="11"/>
  <c r="C65" i="11"/>
  <c r="B65" i="11"/>
  <c r="K64" i="11"/>
  <c r="H64" i="11"/>
  <c r="G64" i="11"/>
  <c r="I64" i="11" s="1"/>
  <c r="F64" i="11"/>
  <c r="E64" i="11"/>
  <c r="D64" i="11"/>
  <c r="C64" i="11"/>
  <c r="B64" i="11"/>
  <c r="H63" i="11"/>
  <c r="G63" i="11"/>
  <c r="I63" i="11" s="1"/>
  <c r="E63" i="11"/>
  <c r="D63" i="11"/>
  <c r="F63" i="11" s="1"/>
  <c r="C63" i="11"/>
  <c r="B63" i="11"/>
  <c r="H62" i="11"/>
  <c r="G62" i="11"/>
  <c r="E62" i="11"/>
  <c r="D62" i="11"/>
  <c r="C62" i="11"/>
  <c r="B62" i="11"/>
  <c r="H61" i="11"/>
  <c r="G61" i="11"/>
  <c r="E61" i="11"/>
  <c r="D61" i="11"/>
  <c r="C61" i="11"/>
  <c r="B61" i="11"/>
  <c r="I60" i="11"/>
  <c r="H60" i="11"/>
  <c r="G60" i="11"/>
  <c r="F60" i="11"/>
  <c r="E60" i="11"/>
  <c r="D60" i="11"/>
  <c r="K60" i="11" s="1"/>
  <c r="C60" i="11"/>
  <c r="B60" i="11"/>
  <c r="H59" i="11"/>
  <c r="G59" i="11"/>
  <c r="E59" i="11"/>
  <c r="F59" i="11" s="1"/>
  <c r="D59" i="11"/>
  <c r="C59" i="11"/>
  <c r="B59" i="11"/>
  <c r="H58" i="11"/>
  <c r="G58" i="11"/>
  <c r="I58" i="11" s="1"/>
  <c r="E58" i="11"/>
  <c r="D58" i="11"/>
  <c r="C58" i="11"/>
  <c r="B58" i="11"/>
  <c r="H57" i="11"/>
  <c r="G57" i="11"/>
  <c r="E57" i="11"/>
  <c r="D57" i="11"/>
  <c r="C57" i="11"/>
  <c r="B57" i="11"/>
  <c r="I56" i="11"/>
  <c r="H56" i="11"/>
  <c r="G56" i="11"/>
  <c r="E56" i="11"/>
  <c r="D56" i="11"/>
  <c r="C56" i="11"/>
  <c r="B56" i="11"/>
  <c r="H55" i="11"/>
  <c r="G55" i="11"/>
  <c r="I55" i="11" s="1"/>
  <c r="E55" i="11"/>
  <c r="D55" i="11"/>
  <c r="F55" i="11" s="1"/>
  <c r="C55" i="11"/>
  <c r="B55" i="11"/>
  <c r="H54" i="11"/>
  <c r="G54" i="11"/>
  <c r="I54" i="11" s="1"/>
  <c r="E54" i="11"/>
  <c r="D54" i="11"/>
  <c r="C54" i="11"/>
  <c r="B54" i="11"/>
  <c r="H53" i="11"/>
  <c r="G53" i="11"/>
  <c r="E53" i="11"/>
  <c r="D53" i="11"/>
  <c r="C53" i="11"/>
  <c r="B53" i="11"/>
  <c r="H52" i="11"/>
  <c r="I52" i="11" s="1"/>
  <c r="G52" i="11"/>
  <c r="E52" i="11"/>
  <c r="D52" i="11"/>
  <c r="C52" i="11"/>
  <c r="B52" i="11"/>
  <c r="K51" i="11"/>
  <c r="H51" i="11"/>
  <c r="G51" i="11"/>
  <c r="I51" i="11" s="1"/>
  <c r="F51" i="11"/>
  <c r="E51" i="11"/>
  <c r="D51" i="11"/>
  <c r="C51" i="11"/>
  <c r="B51" i="11"/>
  <c r="H50" i="11"/>
  <c r="G50" i="11"/>
  <c r="I50" i="11" s="1"/>
  <c r="E50" i="11"/>
  <c r="D50" i="11"/>
  <c r="C50" i="11"/>
  <c r="B50" i="11"/>
  <c r="H49" i="11"/>
  <c r="G49" i="11"/>
  <c r="E49" i="11"/>
  <c r="D49" i="11"/>
  <c r="C49" i="11"/>
  <c r="B49" i="11"/>
  <c r="K48" i="11"/>
  <c r="H48" i="11"/>
  <c r="G48" i="11"/>
  <c r="I48" i="11" s="1"/>
  <c r="E48" i="11"/>
  <c r="D48" i="11"/>
  <c r="F48" i="11" s="1"/>
  <c r="C48" i="11"/>
  <c r="B48" i="11"/>
  <c r="H47" i="11"/>
  <c r="G47" i="11"/>
  <c r="I47" i="11" s="1"/>
  <c r="F47" i="11"/>
  <c r="E47" i="11"/>
  <c r="D47" i="11"/>
  <c r="C47" i="11"/>
  <c r="B47" i="11"/>
  <c r="H46" i="11"/>
  <c r="G46" i="11"/>
  <c r="E46" i="11"/>
  <c r="D46" i="11"/>
  <c r="C46" i="11"/>
  <c r="B46" i="11"/>
  <c r="H45" i="11"/>
  <c r="I45" i="11" s="1"/>
  <c r="G45" i="11"/>
  <c r="E45" i="11"/>
  <c r="D45" i="11"/>
  <c r="C45" i="11"/>
  <c r="B45" i="11"/>
  <c r="H44" i="11"/>
  <c r="G44" i="11"/>
  <c r="I44" i="11" s="1"/>
  <c r="E44" i="11"/>
  <c r="D44" i="11"/>
  <c r="C44" i="11"/>
  <c r="B44" i="11"/>
  <c r="H43" i="11"/>
  <c r="G43" i="11"/>
  <c r="I43" i="11" s="1"/>
  <c r="E43" i="11"/>
  <c r="D43" i="11"/>
  <c r="C43" i="11"/>
  <c r="B43" i="11"/>
  <c r="H42" i="11"/>
  <c r="G42" i="11"/>
  <c r="E42" i="11"/>
  <c r="D42" i="11"/>
  <c r="C42" i="11"/>
  <c r="B42" i="11"/>
  <c r="H41" i="11"/>
  <c r="G41" i="11"/>
  <c r="E41" i="11"/>
  <c r="D41" i="11"/>
  <c r="C41" i="11"/>
  <c r="B41" i="11"/>
  <c r="H40" i="11"/>
  <c r="I40" i="11" s="1"/>
  <c r="G40" i="11"/>
  <c r="E40" i="11"/>
  <c r="D40" i="11"/>
  <c r="C40" i="11"/>
  <c r="B40" i="11"/>
  <c r="H39" i="11"/>
  <c r="G39" i="11"/>
  <c r="F39" i="11"/>
  <c r="E39" i="11"/>
  <c r="D39" i="11"/>
  <c r="C39" i="11"/>
  <c r="B39" i="11"/>
  <c r="H38" i="11"/>
  <c r="G38" i="11"/>
  <c r="I38" i="11" s="1"/>
  <c r="E38" i="11"/>
  <c r="D38" i="11"/>
  <c r="C38" i="11"/>
  <c r="B38" i="11"/>
  <c r="H37" i="11"/>
  <c r="I37" i="11" s="1"/>
  <c r="G37" i="11"/>
  <c r="E37" i="11"/>
  <c r="D37" i="11"/>
  <c r="C37" i="11"/>
  <c r="B37" i="11"/>
  <c r="H36" i="11"/>
  <c r="G36" i="11"/>
  <c r="I36" i="11" s="1"/>
  <c r="E36" i="11"/>
  <c r="D36" i="11"/>
  <c r="C36" i="11"/>
  <c r="B36" i="11"/>
  <c r="K35" i="11"/>
  <c r="H35" i="11"/>
  <c r="G35" i="11"/>
  <c r="I35" i="11" s="1"/>
  <c r="F35" i="11"/>
  <c r="E35" i="11"/>
  <c r="D35" i="11"/>
  <c r="C35" i="11"/>
  <c r="B35" i="11"/>
  <c r="H34" i="11"/>
  <c r="G34" i="11"/>
  <c r="E34" i="11"/>
  <c r="D34" i="11"/>
  <c r="C34" i="11"/>
  <c r="B34" i="11"/>
  <c r="H33" i="11"/>
  <c r="I33" i="11" s="1"/>
  <c r="G33" i="11"/>
  <c r="E33" i="11"/>
  <c r="D33" i="11"/>
  <c r="C33" i="11"/>
  <c r="B33" i="11"/>
  <c r="H32" i="11"/>
  <c r="G32" i="11"/>
  <c r="I32" i="11" s="1"/>
  <c r="E32" i="11"/>
  <c r="D32" i="11"/>
  <c r="C32" i="11"/>
  <c r="B32" i="11"/>
  <c r="H31" i="11"/>
  <c r="G31" i="11"/>
  <c r="E31" i="11"/>
  <c r="F31" i="11" s="1"/>
  <c r="D31" i="11"/>
  <c r="C31" i="11"/>
  <c r="B31" i="11"/>
  <c r="H30" i="11"/>
  <c r="G30" i="11"/>
  <c r="I30" i="11" s="1"/>
  <c r="E30" i="11"/>
  <c r="D30" i="11"/>
  <c r="C30" i="11"/>
  <c r="B30" i="11"/>
  <c r="H29" i="11"/>
  <c r="I29" i="11" s="1"/>
  <c r="G29" i="11"/>
  <c r="E29" i="11"/>
  <c r="D29" i="11"/>
  <c r="C29" i="11"/>
  <c r="B29" i="11"/>
  <c r="I28" i="11"/>
  <c r="H28" i="11"/>
  <c r="G28" i="11"/>
  <c r="E28" i="11"/>
  <c r="D28" i="11"/>
  <c r="C28" i="11"/>
  <c r="B28" i="11"/>
  <c r="H27" i="11"/>
  <c r="G27" i="11"/>
  <c r="I27" i="11" s="1"/>
  <c r="K27" i="11" s="1"/>
  <c r="E27" i="11"/>
  <c r="F27" i="11" s="1"/>
  <c r="D27" i="11"/>
  <c r="C27" i="11"/>
  <c r="B27" i="11"/>
  <c r="H26" i="11"/>
  <c r="G26" i="11"/>
  <c r="I26" i="11" s="1"/>
  <c r="E26" i="11"/>
  <c r="D26" i="11"/>
  <c r="K26" i="11" s="1"/>
  <c r="C26" i="11"/>
  <c r="B26" i="11"/>
  <c r="H25" i="11"/>
  <c r="G25" i="11"/>
  <c r="E25" i="11"/>
  <c r="D25" i="11"/>
  <c r="C25" i="11"/>
  <c r="B25" i="11"/>
  <c r="I24" i="11"/>
  <c r="H24" i="11"/>
  <c r="G24" i="11"/>
  <c r="E24" i="11"/>
  <c r="D24" i="11"/>
  <c r="C24" i="11"/>
  <c r="B24" i="11"/>
  <c r="H23" i="11"/>
  <c r="G23" i="11"/>
  <c r="I23" i="11" s="1"/>
  <c r="E23" i="11"/>
  <c r="D23" i="11"/>
  <c r="F23" i="11" s="1"/>
  <c r="C23" i="11"/>
  <c r="B23" i="11"/>
  <c r="H22" i="11"/>
  <c r="G22" i="11"/>
  <c r="E22" i="11"/>
  <c r="D22" i="11"/>
  <c r="C22" i="11"/>
  <c r="B22" i="11"/>
  <c r="H21" i="11"/>
  <c r="G21" i="11"/>
  <c r="E21" i="11"/>
  <c r="D21" i="11"/>
  <c r="C21" i="11"/>
  <c r="B21" i="11"/>
  <c r="H20" i="11"/>
  <c r="I20" i="11" s="1"/>
  <c r="G20" i="11"/>
  <c r="E20" i="11"/>
  <c r="D20" i="11"/>
  <c r="C20" i="11"/>
  <c r="B20" i="11"/>
  <c r="H19" i="11"/>
  <c r="G19" i="11"/>
  <c r="I19" i="11" s="1"/>
  <c r="F19" i="11"/>
  <c r="E19" i="11"/>
  <c r="D19" i="11"/>
  <c r="C19" i="11"/>
  <c r="B19" i="11"/>
  <c r="H18" i="11"/>
  <c r="G18" i="11"/>
  <c r="E18" i="11"/>
  <c r="D18" i="11"/>
  <c r="C18" i="11"/>
  <c r="B18" i="11"/>
  <c r="H17" i="11"/>
  <c r="I17" i="11" s="1"/>
  <c r="G17" i="11"/>
  <c r="E17" i="11"/>
  <c r="D17" i="11"/>
  <c r="C17" i="11"/>
  <c r="B17" i="11"/>
  <c r="H16" i="11"/>
  <c r="G16" i="11"/>
  <c r="E16" i="11"/>
  <c r="D16" i="11"/>
  <c r="C16" i="11"/>
  <c r="B16" i="11"/>
  <c r="K15" i="11"/>
  <c r="H15" i="11"/>
  <c r="G15" i="11"/>
  <c r="I15" i="11" s="1"/>
  <c r="E15" i="11"/>
  <c r="D15" i="11"/>
  <c r="F15" i="11" s="1"/>
  <c r="C15" i="11"/>
  <c r="B15" i="11"/>
  <c r="H14" i="11"/>
  <c r="G14" i="11"/>
  <c r="E14" i="11"/>
  <c r="D14" i="11"/>
  <c r="C14" i="11"/>
  <c r="B14" i="11"/>
  <c r="H13" i="11"/>
  <c r="G13" i="11"/>
  <c r="E13" i="11"/>
  <c r="D13" i="11"/>
  <c r="C13" i="11"/>
  <c r="B13" i="11"/>
  <c r="H12" i="11"/>
  <c r="I12" i="11" s="1"/>
  <c r="G12" i="11"/>
  <c r="E12" i="11"/>
  <c r="D12" i="11"/>
  <c r="C12" i="11"/>
  <c r="B12" i="11"/>
  <c r="H11" i="11"/>
  <c r="G11" i="11"/>
  <c r="E11" i="11"/>
  <c r="D11" i="11"/>
  <c r="F11" i="11" s="1"/>
  <c r="C11" i="11"/>
  <c r="B11" i="11"/>
  <c r="K108" i="13"/>
  <c r="H108" i="13"/>
  <c r="G108" i="13"/>
  <c r="I108" i="13" s="1"/>
  <c r="E108" i="13"/>
  <c r="D108" i="13"/>
  <c r="F108" i="13" s="1"/>
  <c r="C108" i="13"/>
  <c r="B108" i="13"/>
  <c r="H107" i="13"/>
  <c r="G107" i="13"/>
  <c r="I107" i="13" s="1"/>
  <c r="E107" i="13"/>
  <c r="D107" i="13"/>
  <c r="K107" i="13" s="1"/>
  <c r="C107" i="13"/>
  <c r="B107" i="13"/>
  <c r="I106" i="13"/>
  <c r="H106" i="13"/>
  <c r="G106" i="13"/>
  <c r="E106" i="13"/>
  <c r="D106" i="13"/>
  <c r="K106" i="13" s="1"/>
  <c r="C106" i="13"/>
  <c r="B106" i="13"/>
  <c r="K105" i="13"/>
  <c r="I105" i="13"/>
  <c r="H105" i="13"/>
  <c r="G105" i="13"/>
  <c r="F105" i="13"/>
  <c r="E105" i="13"/>
  <c r="D105" i="13"/>
  <c r="C105" i="13"/>
  <c r="B105" i="13"/>
  <c r="K104" i="13"/>
  <c r="H104" i="13"/>
  <c r="G104" i="13"/>
  <c r="I104" i="13" s="1"/>
  <c r="F104" i="13"/>
  <c r="E104" i="13"/>
  <c r="D104" i="13"/>
  <c r="C104" i="13"/>
  <c r="B104" i="13"/>
  <c r="H103" i="13"/>
  <c r="G103" i="13"/>
  <c r="E103" i="13"/>
  <c r="D103" i="13"/>
  <c r="C103" i="13"/>
  <c r="B103" i="13"/>
  <c r="H102" i="13"/>
  <c r="G102" i="13"/>
  <c r="E102" i="13"/>
  <c r="D102" i="13"/>
  <c r="C102" i="13"/>
  <c r="B102" i="13"/>
  <c r="H101" i="13"/>
  <c r="I101" i="13" s="1"/>
  <c r="G101" i="13"/>
  <c r="E101" i="13"/>
  <c r="D101" i="13"/>
  <c r="C101" i="13"/>
  <c r="B101" i="13"/>
  <c r="H100" i="13"/>
  <c r="G100" i="13"/>
  <c r="E100" i="13"/>
  <c r="D100" i="13"/>
  <c r="F100" i="13" s="1"/>
  <c r="C100" i="13"/>
  <c r="B100" i="13"/>
  <c r="H99" i="13"/>
  <c r="G99" i="13"/>
  <c r="I99" i="13" s="1"/>
  <c r="E99" i="13"/>
  <c r="D99" i="13"/>
  <c r="C99" i="13"/>
  <c r="B99" i="13"/>
  <c r="H98" i="13"/>
  <c r="I98" i="13" s="1"/>
  <c r="G98" i="13"/>
  <c r="E98" i="13"/>
  <c r="D98" i="13"/>
  <c r="C98" i="13"/>
  <c r="B98" i="13"/>
  <c r="H97" i="13"/>
  <c r="G97" i="13"/>
  <c r="I97" i="13" s="1"/>
  <c r="E97" i="13"/>
  <c r="D97" i="13"/>
  <c r="C97" i="13"/>
  <c r="B97" i="13"/>
  <c r="K96" i="13"/>
  <c r="H96" i="13"/>
  <c r="G96" i="13"/>
  <c r="I96" i="13" s="1"/>
  <c r="E96" i="13"/>
  <c r="D96" i="13"/>
  <c r="F96" i="13" s="1"/>
  <c r="C96" i="13"/>
  <c r="B96" i="13"/>
  <c r="H95" i="13"/>
  <c r="G95" i="13"/>
  <c r="I95" i="13" s="1"/>
  <c r="E95" i="13"/>
  <c r="D95" i="13"/>
  <c r="K95" i="13" s="1"/>
  <c r="C95" i="13"/>
  <c r="B95" i="13"/>
  <c r="H94" i="13"/>
  <c r="G94" i="13"/>
  <c r="E94" i="13"/>
  <c r="D94" i="13"/>
  <c r="C94" i="13"/>
  <c r="B94" i="13"/>
  <c r="H93" i="13"/>
  <c r="G93" i="13"/>
  <c r="I93" i="13" s="1"/>
  <c r="E93" i="13"/>
  <c r="D93" i="13"/>
  <c r="C93" i="13"/>
  <c r="B93" i="13"/>
  <c r="H92" i="13"/>
  <c r="G92" i="13"/>
  <c r="I92" i="13" s="1"/>
  <c r="E92" i="13"/>
  <c r="D92" i="13"/>
  <c r="C92" i="13"/>
  <c r="B92" i="13"/>
  <c r="H91" i="13"/>
  <c r="G91" i="13"/>
  <c r="E91" i="13"/>
  <c r="D91" i="13"/>
  <c r="K91" i="13" s="1"/>
  <c r="C91" i="13"/>
  <c r="B91" i="13"/>
  <c r="H90" i="13"/>
  <c r="G90" i="13"/>
  <c r="E90" i="13"/>
  <c r="D90" i="13"/>
  <c r="K90" i="13" s="1"/>
  <c r="C90" i="13"/>
  <c r="B90" i="13"/>
  <c r="H89" i="13"/>
  <c r="I89" i="13" s="1"/>
  <c r="G89" i="13"/>
  <c r="E89" i="13"/>
  <c r="D89" i="13"/>
  <c r="C89" i="13"/>
  <c r="B89" i="13"/>
  <c r="H88" i="13"/>
  <c r="G88" i="13"/>
  <c r="F88" i="13"/>
  <c r="E88" i="13"/>
  <c r="D88" i="13"/>
  <c r="C88" i="13"/>
  <c r="B88" i="13"/>
  <c r="H87" i="13"/>
  <c r="G87" i="13"/>
  <c r="I87" i="13" s="1"/>
  <c r="E87" i="13"/>
  <c r="D87" i="13"/>
  <c r="C87" i="13"/>
  <c r="B87" i="13"/>
  <c r="H86" i="13"/>
  <c r="G86" i="13"/>
  <c r="E86" i="13"/>
  <c r="D86" i="13"/>
  <c r="C86" i="13"/>
  <c r="B86" i="13"/>
  <c r="H85" i="13"/>
  <c r="G85" i="13"/>
  <c r="E85" i="13"/>
  <c r="D85" i="13"/>
  <c r="C85" i="13"/>
  <c r="B85" i="13"/>
  <c r="H84" i="13"/>
  <c r="G84" i="13"/>
  <c r="F84" i="13"/>
  <c r="E84" i="13"/>
  <c r="D84" i="13"/>
  <c r="C84" i="13"/>
  <c r="B84" i="13"/>
  <c r="H83" i="13"/>
  <c r="G83" i="13"/>
  <c r="E83" i="13"/>
  <c r="D83" i="13"/>
  <c r="C83" i="13"/>
  <c r="B83" i="13"/>
  <c r="H82" i="13"/>
  <c r="G82" i="13"/>
  <c r="E82" i="13"/>
  <c r="D82" i="13"/>
  <c r="C82" i="13"/>
  <c r="B82" i="13"/>
  <c r="H81" i="13"/>
  <c r="G81" i="13"/>
  <c r="I81" i="13" s="1"/>
  <c r="E81" i="13"/>
  <c r="D81" i="13"/>
  <c r="C81" i="13"/>
  <c r="B81" i="13"/>
  <c r="H80" i="13"/>
  <c r="G80" i="13"/>
  <c r="E80" i="13"/>
  <c r="D80" i="13"/>
  <c r="F80" i="13" s="1"/>
  <c r="C80" i="13"/>
  <c r="B80" i="13"/>
  <c r="H79" i="13"/>
  <c r="G79" i="13"/>
  <c r="I79" i="13" s="1"/>
  <c r="E79" i="13"/>
  <c r="D79" i="13"/>
  <c r="C79" i="13"/>
  <c r="B79" i="13"/>
  <c r="H78" i="13"/>
  <c r="I78" i="13" s="1"/>
  <c r="G78" i="13"/>
  <c r="E78" i="13"/>
  <c r="D78" i="13"/>
  <c r="C78" i="13"/>
  <c r="B78" i="13"/>
  <c r="H77" i="13"/>
  <c r="G77" i="13"/>
  <c r="I77" i="13" s="1"/>
  <c r="E77" i="13"/>
  <c r="D77" i="13"/>
  <c r="F77" i="13" s="1"/>
  <c r="C77" i="13"/>
  <c r="B77" i="13"/>
  <c r="H76" i="13"/>
  <c r="G76" i="13"/>
  <c r="I76" i="13" s="1"/>
  <c r="F76" i="13"/>
  <c r="E76" i="13"/>
  <c r="D76" i="13"/>
  <c r="C76" i="13"/>
  <c r="B76" i="13"/>
  <c r="H75" i="13"/>
  <c r="G75" i="13"/>
  <c r="I75" i="13" s="1"/>
  <c r="E75" i="13"/>
  <c r="D75" i="13"/>
  <c r="C75" i="13"/>
  <c r="B75" i="13"/>
  <c r="H74" i="13"/>
  <c r="I74" i="13" s="1"/>
  <c r="G74" i="13"/>
  <c r="E74" i="13"/>
  <c r="D74" i="13"/>
  <c r="C74" i="13"/>
  <c r="B74" i="13"/>
  <c r="H73" i="13"/>
  <c r="G73" i="13"/>
  <c r="I73" i="13" s="1"/>
  <c r="E73" i="13"/>
  <c r="D73" i="13"/>
  <c r="C73" i="13"/>
  <c r="B73" i="13"/>
  <c r="H72" i="13"/>
  <c r="G72" i="13"/>
  <c r="E72" i="13"/>
  <c r="F72" i="13" s="1"/>
  <c r="D72" i="13"/>
  <c r="C72" i="13"/>
  <c r="B72" i="13"/>
  <c r="H71" i="13"/>
  <c r="G71" i="13"/>
  <c r="I71" i="13" s="1"/>
  <c r="E71" i="13"/>
  <c r="D71" i="13"/>
  <c r="C71" i="13"/>
  <c r="B71" i="13"/>
  <c r="H70" i="13"/>
  <c r="G70" i="13"/>
  <c r="I70" i="13" s="1"/>
  <c r="E70" i="13"/>
  <c r="D70" i="13"/>
  <c r="K70" i="13" s="1"/>
  <c r="C70" i="13"/>
  <c r="B70" i="13"/>
  <c r="H69" i="13"/>
  <c r="G69" i="13"/>
  <c r="I69" i="13" s="1"/>
  <c r="F69" i="13"/>
  <c r="E69" i="13"/>
  <c r="D69" i="13"/>
  <c r="K69" i="13" s="1"/>
  <c r="C69" i="13"/>
  <c r="B69" i="13"/>
  <c r="H68" i="13"/>
  <c r="G68" i="13"/>
  <c r="I68" i="13" s="1"/>
  <c r="E68" i="13"/>
  <c r="D68" i="13"/>
  <c r="F68" i="13" s="1"/>
  <c r="C68" i="13"/>
  <c r="B68" i="13"/>
  <c r="H67" i="13"/>
  <c r="G67" i="13"/>
  <c r="E67" i="13"/>
  <c r="D67" i="13"/>
  <c r="C67" i="13"/>
  <c r="B67" i="13"/>
  <c r="H66" i="13"/>
  <c r="G66" i="13"/>
  <c r="E66" i="13"/>
  <c r="D66" i="13"/>
  <c r="C66" i="13"/>
  <c r="B66" i="13"/>
  <c r="I65" i="13"/>
  <c r="H65" i="13"/>
  <c r="G65" i="13"/>
  <c r="E65" i="13"/>
  <c r="D65" i="13"/>
  <c r="C65" i="13"/>
  <c r="B65" i="13"/>
  <c r="K64" i="13"/>
  <c r="H64" i="13"/>
  <c r="G64" i="13"/>
  <c r="I64" i="13" s="1"/>
  <c r="F64" i="13"/>
  <c r="E64" i="13"/>
  <c r="D64" i="13"/>
  <c r="C64" i="13"/>
  <c r="B64" i="13"/>
  <c r="H63" i="13"/>
  <c r="G63" i="13"/>
  <c r="I63" i="13" s="1"/>
  <c r="E63" i="13"/>
  <c r="D63" i="13"/>
  <c r="C63" i="13"/>
  <c r="B63" i="13"/>
  <c r="H62" i="13"/>
  <c r="G62" i="13"/>
  <c r="E62" i="13"/>
  <c r="D62" i="13"/>
  <c r="C62" i="13"/>
  <c r="B62" i="13"/>
  <c r="I61" i="13"/>
  <c r="H61" i="13"/>
  <c r="G61" i="13"/>
  <c r="E61" i="13"/>
  <c r="D61" i="13"/>
  <c r="C61" i="13"/>
  <c r="B61" i="13"/>
  <c r="K60" i="13"/>
  <c r="H60" i="13"/>
  <c r="G60" i="13"/>
  <c r="I60" i="13" s="1"/>
  <c r="E60" i="13"/>
  <c r="D60" i="13"/>
  <c r="F60" i="13" s="1"/>
  <c r="C60" i="13"/>
  <c r="B60" i="13"/>
  <c r="H59" i="13"/>
  <c r="G59" i="13"/>
  <c r="I59" i="13" s="1"/>
  <c r="E59" i="13"/>
  <c r="D59" i="13"/>
  <c r="C59" i="13"/>
  <c r="B59" i="13"/>
  <c r="H58" i="13"/>
  <c r="I58" i="13" s="1"/>
  <c r="G58" i="13"/>
  <c r="E58" i="13"/>
  <c r="D58" i="13"/>
  <c r="C58" i="13"/>
  <c r="B58" i="13"/>
  <c r="H57" i="13"/>
  <c r="G57" i="13"/>
  <c r="I57" i="13" s="1"/>
  <c r="E57" i="13"/>
  <c r="D57" i="13"/>
  <c r="C57" i="13"/>
  <c r="B57" i="13"/>
  <c r="H56" i="13"/>
  <c r="G56" i="13"/>
  <c r="I56" i="13" s="1"/>
  <c r="E56" i="13"/>
  <c r="D56" i="13"/>
  <c r="F56" i="13" s="1"/>
  <c r="C56" i="13"/>
  <c r="B56" i="13"/>
  <c r="H55" i="13"/>
  <c r="G55" i="13"/>
  <c r="I55" i="13" s="1"/>
  <c r="E55" i="13"/>
  <c r="D55" i="13"/>
  <c r="C55" i="13"/>
  <c r="B55" i="13"/>
  <c r="H54" i="13"/>
  <c r="G54" i="13"/>
  <c r="E54" i="13"/>
  <c r="D54" i="13"/>
  <c r="C54" i="13"/>
  <c r="B54" i="13"/>
  <c r="I53" i="13"/>
  <c r="H53" i="13"/>
  <c r="G53" i="13"/>
  <c r="E53" i="13"/>
  <c r="D53" i="13"/>
  <c r="C53" i="13"/>
  <c r="B53" i="13"/>
  <c r="H52" i="13"/>
  <c r="G52" i="13"/>
  <c r="I52" i="13" s="1"/>
  <c r="E52" i="13"/>
  <c r="D52" i="13"/>
  <c r="F52" i="13" s="1"/>
  <c r="C52" i="13"/>
  <c r="B52" i="13"/>
  <c r="H51" i="13"/>
  <c r="G51" i="13"/>
  <c r="I51" i="13" s="1"/>
  <c r="E51" i="13"/>
  <c r="D51" i="13"/>
  <c r="K51" i="13" s="1"/>
  <c r="C51" i="13"/>
  <c r="B51" i="13"/>
  <c r="H50" i="13"/>
  <c r="G50" i="13"/>
  <c r="E50" i="13"/>
  <c r="D50" i="13"/>
  <c r="C50" i="13"/>
  <c r="B50" i="13"/>
  <c r="H49" i="13"/>
  <c r="I49" i="13" s="1"/>
  <c r="G49" i="13"/>
  <c r="E49" i="13"/>
  <c r="D49" i="13"/>
  <c r="C49" i="13"/>
  <c r="B49" i="13"/>
  <c r="K48" i="13"/>
  <c r="H48" i="13"/>
  <c r="G48" i="13"/>
  <c r="I48" i="13" s="1"/>
  <c r="E48" i="13"/>
  <c r="D48" i="13"/>
  <c r="F48" i="13" s="1"/>
  <c r="C48" i="13"/>
  <c r="B48" i="13"/>
  <c r="H47" i="13"/>
  <c r="G47" i="13"/>
  <c r="E47" i="13"/>
  <c r="D47" i="13"/>
  <c r="C47" i="13"/>
  <c r="B47" i="13"/>
  <c r="H46" i="13"/>
  <c r="G46" i="13"/>
  <c r="E46" i="13"/>
  <c r="D46" i="13"/>
  <c r="C46" i="13"/>
  <c r="B46" i="13"/>
  <c r="H45" i="13"/>
  <c r="G45" i="13"/>
  <c r="I45" i="13" s="1"/>
  <c r="E45" i="13"/>
  <c r="D45" i="13"/>
  <c r="C45" i="13"/>
  <c r="B45" i="13"/>
  <c r="H44" i="13"/>
  <c r="G44" i="13"/>
  <c r="I44" i="13" s="1"/>
  <c r="E44" i="13"/>
  <c r="D44" i="13"/>
  <c r="F44" i="13" s="1"/>
  <c r="C44" i="13"/>
  <c r="B44" i="13"/>
  <c r="H43" i="13"/>
  <c r="G43" i="13"/>
  <c r="I43" i="13" s="1"/>
  <c r="E43" i="13"/>
  <c r="D43" i="13"/>
  <c r="K43" i="13" s="1"/>
  <c r="C43" i="13"/>
  <c r="B43" i="13"/>
  <c r="H42" i="13"/>
  <c r="I42" i="13" s="1"/>
  <c r="G42" i="13"/>
  <c r="E42" i="13"/>
  <c r="D42" i="13"/>
  <c r="C42" i="13"/>
  <c r="B42" i="13"/>
  <c r="H41" i="13"/>
  <c r="G41" i="13"/>
  <c r="I41" i="13" s="1"/>
  <c r="E41" i="13"/>
  <c r="D41" i="13"/>
  <c r="C41" i="13"/>
  <c r="B41" i="13"/>
  <c r="H40" i="13"/>
  <c r="G40" i="13"/>
  <c r="I40" i="13" s="1"/>
  <c r="F40" i="13"/>
  <c r="E40" i="13"/>
  <c r="D40" i="13"/>
  <c r="C40" i="13"/>
  <c r="B40" i="13"/>
  <c r="H39" i="13"/>
  <c r="G39" i="13"/>
  <c r="I39" i="13" s="1"/>
  <c r="E39" i="13"/>
  <c r="D39" i="13"/>
  <c r="C39" i="13"/>
  <c r="B39" i="13"/>
  <c r="H38" i="13"/>
  <c r="I38" i="13" s="1"/>
  <c r="G38" i="13"/>
  <c r="E38" i="13"/>
  <c r="D38" i="13"/>
  <c r="C38" i="13"/>
  <c r="B38" i="13"/>
  <c r="H37" i="13"/>
  <c r="G37" i="13"/>
  <c r="I37" i="13" s="1"/>
  <c r="E37" i="13"/>
  <c r="D37" i="13"/>
  <c r="C37" i="13"/>
  <c r="B37" i="13"/>
  <c r="H36" i="13"/>
  <c r="G36" i="13"/>
  <c r="E36" i="13"/>
  <c r="F36" i="13" s="1"/>
  <c r="D36" i="13"/>
  <c r="C36" i="13"/>
  <c r="B36" i="13"/>
  <c r="H35" i="13"/>
  <c r="G35" i="13"/>
  <c r="I35" i="13" s="1"/>
  <c r="E35" i="13"/>
  <c r="D35" i="13"/>
  <c r="C35" i="13"/>
  <c r="B35" i="13"/>
  <c r="H34" i="13"/>
  <c r="G34" i="13"/>
  <c r="E34" i="13"/>
  <c r="D34" i="13"/>
  <c r="C34" i="13"/>
  <c r="B34" i="13"/>
  <c r="I33" i="13"/>
  <c r="H33" i="13"/>
  <c r="G33" i="13"/>
  <c r="E33" i="13"/>
  <c r="D33" i="13"/>
  <c r="C33" i="13"/>
  <c r="B33" i="13"/>
  <c r="H32" i="13"/>
  <c r="G32" i="13"/>
  <c r="I32" i="13" s="1"/>
  <c r="E32" i="13"/>
  <c r="D32" i="13"/>
  <c r="F32" i="13" s="1"/>
  <c r="C32" i="13"/>
  <c r="B32" i="13"/>
  <c r="H31" i="13"/>
  <c r="G31" i="13"/>
  <c r="E31" i="13"/>
  <c r="D31" i="13"/>
  <c r="C31" i="13"/>
  <c r="B31" i="13"/>
  <c r="H30" i="13"/>
  <c r="G30" i="13"/>
  <c r="I30" i="13" s="1"/>
  <c r="E30" i="13"/>
  <c r="D30" i="13"/>
  <c r="C30" i="13"/>
  <c r="B30" i="13"/>
  <c r="H29" i="13"/>
  <c r="G29" i="13"/>
  <c r="I29" i="13" s="1"/>
  <c r="E29" i="13"/>
  <c r="D29" i="13"/>
  <c r="C29" i="13"/>
  <c r="B29" i="13"/>
  <c r="H28" i="13"/>
  <c r="G28" i="13"/>
  <c r="I28" i="13" s="1"/>
  <c r="F28" i="13"/>
  <c r="E28" i="13"/>
  <c r="D28" i="13"/>
  <c r="K28" i="13" s="1"/>
  <c r="C28" i="13"/>
  <c r="B28" i="13"/>
  <c r="H27" i="13"/>
  <c r="G27" i="13"/>
  <c r="I27" i="13" s="1"/>
  <c r="E27" i="13"/>
  <c r="D27" i="13"/>
  <c r="C27" i="13"/>
  <c r="B27" i="13"/>
  <c r="H26" i="13"/>
  <c r="I26" i="13" s="1"/>
  <c r="G26" i="13"/>
  <c r="E26" i="13"/>
  <c r="D26" i="13"/>
  <c r="K26" i="13" s="1"/>
  <c r="C26" i="13"/>
  <c r="B26" i="13"/>
  <c r="H25" i="13"/>
  <c r="G25" i="13"/>
  <c r="I25" i="13" s="1"/>
  <c r="E25" i="13"/>
  <c r="D25" i="13"/>
  <c r="C25" i="13"/>
  <c r="B25" i="13"/>
  <c r="H24" i="13"/>
  <c r="G24" i="13"/>
  <c r="E24" i="13"/>
  <c r="F24" i="13" s="1"/>
  <c r="D24" i="13"/>
  <c r="C24" i="13"/>
  <c r="B24" i="13"/>
  <c r="H23" i="13"/>
  <c r="G23" i="13"/>
  <c r="I23" i="13" s="1"/>
  <c r="E23" i="13"/>
  <c r="D23" i="13"/>
  <c r="C23" i="13"/>
  <c r="B23" i="13"/>
  <c r="H22" i="13"/>
  <c r="G22" i="13"/>
  <c r="E22" i="13"/>
  <c r="D22" i="13"/>
  <c r="C22" i="13"/>
  <c r="B22" i="13"/>
  <c r="I21" i="13"/>
  <c r="H21" i="13"/>
  <c r="G21" i="13"/>
  <c r="E21" i="13"/>
  <c r="D21" i="13"/>
  <c r="C21" i="13"/>
  <c r="B21" i="13"/>
  <c r="H20" i="13"/>
  <c r="G20" i="13"/>
  <c r="I20" i="13" s="1"/>
  <c r="E20" i="13"/>
  <c r="D20" i="13"/>
  <c r="F20" i="13" s="1"/>
  <c r="C20" i="13"/>
  <c r="B20" i="13"/>
  <c r="H19" i="13"/>
  <c r="G19" i="13"/>
  <c r="E19" i="13"/>
  <c r="D19" i="13"/>
  <c r="C19" i="13"/>
  <c r="B19" i="13"/>
  <c r="H18" i="13"/>
  <c r="G18" i="13"/>
  <c r="E18" i="13"/>
  <c r="D18" i="13"/>
  <c r="C18" i="13"/>
  <c r="B18" i="13"/>
  <c r="H17" i="13"/>
  <c r="G17" i="13"/>
  <c r="I17" i="13" s="1"/>
  <c r="E17" i="13"/>
  <c r="D17" i="13"/>
  <c r="C17" i="13"/>
  <c r="B17" i="13"/>
  <c r="H16" i="13"/>
  <c r="G16" i="13"/>
  <c r="I16" i="13" s="1"/>
  <c r="E16" i="13"/>
  <c r="D16" i="13"/>
  <c r="F16" i="13" s="1"/>
  <c r="C16" i="13"/>
  <c r="B16" i="13"/>
  <c r="H15" i="13"/>
  <c r="G15" i="13"/>
  <c r="I15" i="13" s="1"/>
  <c r="E15" i="13"/>
  <c r="D15" i="13"/>
  <c r="K15" i="13" s="1"/>
  <c r="C15" i="13"/>
  <c r="B15" i="13"/>
  <c r="H14" i="13"/>
  <c r="I14" i="13" s="1"/>
  <c r="G14" i="13"/>
  <c r="E14" i="13"/>
  <c r="D14" i="13"/>
  <c r="C14" i="13"/>
  <c r="B14" i="13"/>
  <c r="H13" i="13"/>
  <c r="G13" i="13"/>
  <c r="I13" i="13" s="1"/>
  <c r="E13" i="13"/>
  <c r="D13" i="13"/>
  <c r="C13" i="13"/>
  <c r="B13" i="13"/>
  <c r="H12" i="13"/>
  <c r="G12" i="13"/>
  <c r="F12" i="13"/>
  <c r="E12" i="13"/>
  <c r="D12" i="13"/>
  <c r="C12" i="13"/>
  <c r="B12" i="13"/>
  <c r="H11" i="13"/>
  <c r="G11" i="13"/>
  <c r="I11" i="13" s="1"/>
  <c r="E11" i="13"/>
  <c r="D11" i="13"/>
  <c r="C11" i="13"/>
  <c r="B11" i="13"/>
  <c r="I108" i="15"/>
  <c r="H108" i="15"/>
  <c r="G108" i="15"/>
  <c r="E108" i="15"/>
  <c r="D108" i="15"/>
  <c r="K108" i="15" s="1"/>
  <c r="C108" i="15"/>
  <c r="B108" i="15"/>
  <c r="I107" i="15"/>
  <c r="H107" i="15"/>
  <c r="G107" i="15"/>
  <c r="E107" i="15"/>
  <c r="D107" i="15"/>
  <c r="F107" i="15" s="1"/>
  <c r="C107" i="15"/>
  <c r="B107" i="15"/>
  <c r="K106" i="15"/>
  <c r="H106" i="15"/>
  <c r="G106" i="15"/>
  <c r="I106" i="15" s="1"/>
  <c r="E106" i="15"/>
  <c r="D106" i="15"/>
  <c r="F106" i="15" s="1"/>
  <c r="C106" i="15"/>
  <c r="B106" i="15"/>
  <c r="H105" i="15"/>
  <c r="G105" i="15"/>
  <c r="I105" i="15" s="1"/>
  <c r="E105" i="15"/>
  <c r="D105" i="15"/>
  <c r="K105" i="15" s="1"/>
  <c r="C105" i="15"/>
  <c r="B105" i="15"/>
  <c r="H104" i="15"/>
  <c r="I104" i="15" s="1"/>
  <c r="G104" i="15"/>
  <c r="E104" i="15"/>
  <c r="D104" i="15"/>
  <c r="C104" i="15"/>
  <c r="B104" i="15"/>
  <c r="H103" i="15"/>
  <c r="G103" i="15"/>
  <c r="I103" i="15" s="1"/>
  <c r="E103" i="15"/>
  <c r="D103" i="15"/>
  <c r="C103" i="15"/>
  <c r="B103" i="15"/>
  <c r="H102" i="15"/>
  <c r="G102" i="15"/>
  <c r="I102" i="15" s="1"/>
  <c r="E102" i="15"/>
  <c r="D102" i="15"/>
  <c r="K102" i="15" s="1"/>
  <c r="C102" i="15"/>
  <c r="B102" i="15"/>
  <c r="H101" i="15"/>
  <c r="G101" i="15"/>
  <c r="E101" i="15"/>
  <c r="D101" i="15"/>
  <c r="C101" i="15"/>
  <c r="B101" i="15"/>
  <c r="H100" i="15"/>
  <c r="G100" i="15"/>
  <c r="E100" i="15"/>
  <c r="D100" i="15"/>
  <c r="C100" i="15"/>
  <c r="B100" i="15"/>
  <c r="H99" i="15"/>
  <c r="I99" i="15" s="1"/>
  <c r="G99" i="15"/>
  <c r="E99" i="15"/>
  <c r="D99" i="15"/>
  <c r="C99" i="15"/>
  <c r="B99" i="15"/>
  <c r="H98" i="15"/>
  <c r="G98" i="15"/>
  <c r="F98" i="15"/>
  <c r="E98" i="15"/>
  <c r="D98" i="15"/>
  <c r="C98" i="15"/>
  <c r="B98" i="15"/>
  <c r="H97" i="15"/>
  <c r="G97" i="15"/>
  <c r="I97" i="15" s="1"/>
  <c r="E97" i="15"/>
  <c r="D97" i="15"/>
  <c r="C97" i="15"/>
  <c r="B97" i="15"/>
  <c r="H96" i="15"/>
  <c r="G96" i="15"/>
  <c r="I96" i="15" s="1"/>
  <c r="E96" i="15"/>
  <c r="D96" i="15"/>
  <c r="K96" i="15" s="1"/>
  <c r="C96" i="15"/>
  <c r="B96" i="15"/>
  <c r="H95" i="15"/>
  <c r="G95" i="15"/>
  <c r="I95" i="15" s="1"/>
  <c r="E95" i="15"/>
  <c r="D95" i="15"/>
  <c r="K95" i="15" s="1"/>
  <c r="C95" i="15"/>
  <c r="B95" i="15"/>
  <c r="H94" i="15"/>
  <c r="G94" i="15"/>
  <c r="I94" i="15" s="1"/>
  <c r="F94" i="15"/>
  <c r="E94" i="15"/>
  <c r="D94" i="15"/>
  <c r="C94" i="15"/>
  <c r="B94" i="15"/>
  <c r="H93" i="15"/>
  <c r="G93" i="15"/>
  <c r="I93" i="15" s="1"/>
  <c r="E93" i="15"/>
  <c r="D93" i="15"/>
  <c r="C93" i="15"/>
  <c r="B93" i="15"/>
  <c r="H92" i="15"/>
  <c r="G92" i="15"/>
  <c r="I92" i="15" s="1"/>
  <c r="E92" i="15"/>
  <c r="D92" i="15"/>
  <c r="C92" i="15"/>
  <c r="B92" i="15"/>
  <c r="H91" i="15"/>
  <c r="I91" i="15" s="1"/>
  <c r="G91" i="15"/>
  <c r="E91" i="15"/>
  <c r="D91" i="15"/>
  <c r="C91" i="15"/>
  <c r="B91" i="15"/>
  <c r="K90" i="15"/>
  <c r="H90" i="15"/>
  <c r="G90" i="15"/>
  <c r="I90" i="15" s="1"/>
  <c r="E90" i="15"/>
  <c r="D90" i="15"/>
  <c r="F90" i="15" s="1"/>
  <c r="C90" i="15"/>
  <c r="B90" i="15"/>
  <c r="H89" i="15"/>
  <c r="G89" i="15"/>
  <c r="E89" i="15"/>
  <c r="D89" i="15"/>
  <c r="C89" i="15"/>
  <c r="B89" i="15"/>
  <c r="H88" i="15"/>
  <c r="G88" i="15"/>
  <c r="E88" i="15"/>
  <c r="D88" i="15"/>
  <c r="C88" i="15"/>
  <c r="B88" i="15"/>
  <c r="H87" i="15"/>
  <c r="G87" i="15"/>
  <c r="I87" i="15" s="1"/>
  <c r="E87" i="15"/>
  <c r="D87" i="15"/>
  <c r="C87" i="15"/>
  <c r="B87" i="15"/>
  <c r="H86" i="15"/>
  <c r="G86" i="15"/>
  <c r="I86" i="15" s="1"/>
  <c r="E86" i="15"/>
  <c r="D86" i="15"/>
  <c r="F86" i="15" s="1"/>
  <c r="C86" i="15"/>
  <c r="B86" i="15"/>
  <c r="H85" i="15"/>
  <c r="G85" i="15"/>
  <c r="E85" i="15"/>
  <c r="D85" i="15"/>
  <c r="C85" i="15"/>
  <c r="B85" i="15"/>
  <c r="H84" i="15"/>
  <c r="I84" i="15" s="1"/>
  <c r="G84" i="15"/>
  <c r="E84" i="15"/>
  <c r="D84" i="15"/>
  <c r="C84" i="15"/>
  <c r="B84" i="15"/>
  <c r="H83" i="15"/>
  <c r="G83" i="15"/>
  <c r="I83" i="15" s="1"/>
  <c r="E83" i="15"/>
  <c r="D83" i="15"/>
  <c r="C83" i="15"/>
  <c r="B83" i="15"/>
  <c r="H82" i="15"/>
  <c r="G82" i="15"/>
  <c r="I82" i="15" s="1"/>
  <c r="F82" i="15"/>
  <c r="E82" i="15"/>
  <c r="D82" i="15"/>
  <c r="C82" i="15"/>
  <c r="B82" i="15"/>
  <c r="H81" i="15"/>
  <c r="G81" i="15"/>
  <c r="I81" i="15" s="1"/>
  <c r="E81" i="15"/>
  <c r="D81" i="15"/>
  <c r="C81" i="15"/>
  <c r="B81" i="15"/>
  <c r="H80" i="15"/>
  <c r="I80" i="15" s="1"/>
  <c r="G80" i="15"/>
  <c r="E80" i="15"/>
  <c r="D80" i="15"/>
  <c r="C80" i="15"/>
  <c r="B80" i="15"/>
  <c r="H79" i="15"/>
  <c r="G79" i="15"/>
  <c r="I79" i="15" s="1"/>
  <c r="E79" i="15"/>
  <c r="D79" i="15"/>
  <c r="C79" i="15"/>
  <c r="B79" i="15"/>
  <c r="H78" i="15"/>
  <c r="G78" i="15"/>
  <c r="E78" i="15"/>
  <c r="F78" i="15" s="1"/>
  <c r="D78" i="15"/>
  <c r="C78" i="15"/>
  <c r="B78" i="15"/>
  <c r="H77" i="15"/>
  <c r="G77" i="15"/>
  <c r="I77" i="15" s="1"/>
  <c r="E77" i="15"/>
  <c r="D77" i="15"/>
  <c r="K77" i="15" s="1"/>
  <c r="C77" i="15"/>
  <c r="B77" i="15"/>
  <c r="H76" i="15"/>
  <c r="G76" i="15"/>
  <c r="E76" i="15"/>
  <c r="D76" i="15"/>
  <c r="C76" i="15"/>
  <c r="B76" i="15"/>
  <c r="I75" i="15"/>
  <c r="H75" i="15"/>
  <c r="G75" i="15"/>
  <c r="E75" i="15"/>
  <c r="D75" i="15"/>
  <c r="C75" i="15"/>
  <c r="B75" i="15"/>
  <c r="H74" i="15"/>
  <c r="G74" i="15"/>
  <c r="I74" i="15" s="1"/>
  <c r="E74" i="15"/>
  <c r="D74" i="15"/>
  <c r="F74" i="15" s="1"/>
  <c r="C74" i="15"/>
  <c r="B74" i="15"/>
  <c r="H73" i="15"/>
  <c r="G73" i="15"/>
  <c r="E73" i="15"/>
  <c r="D73" i="15"/>
  <c r="C73" i="15"/>
  <c r="B73" i="15"/>
  <c r="H72" i="15"/>
  <c r="G72" i="15"/>
  <c r="E72" i="15"/>
  <c r="D72" i="15"/>
  <c r="C72" i="15"/>
  <c r="B72" i="15"/>
  <c r="H71" i="15"/>
  <c r="G71" i="15"/>
  <c r="I71" i="15" s="1"/>
  <c r="E71" i="15"/>
  <c r="D71" i="15"/>
  <c r="C71" i="15"/>
  <c r="B71" i="15"/>
  <c r="H70" i="15"/>
  <c r="G70" i="15"/>
  <c r="I70" i="15" s="1"/>
  <c r="E70" i="15"/>
  <c r="D70" i="15"/>
  <c r="F70" i="15" s="1"/>
  <c r="C70" i="15"/>
  <c r="B70" i="15"/>
  <c r="H69" i="15"/>
  <c r="G69" i="15"/>
  <c r="I69" i="15" s="1"/>
  <c r="E69" i="15"/>
  <c r="D69" i="15"/>
  <c r="K69" i="15" s="1"/>
  <c r="C69" i="15"/>
  <c r="B69" i="15"/>
  <c r="H68" i="15"/>
  <c r="G68" i="15"/>
  <c r="E68" i="15"/>
  <c r="D68" i="15"/>
  <c r="C68" i="15"/>
  <c r="B68" i="15"/>
  <c r="I67" i="15"/>
  <c r="H67" i="15"/>
  <c r="G67" i="15"/>
  <c r="E67" i="15"/>
  <c r="D67" i="15"/>
  <c r="C67" i="15"/>
  <c r="B67" i="15"/>
  <c r="H66" i="15"/>
  <c r="G66" i="15"/>
  <c r="I66" i="15" s="1"/>
  <c r="E66" i="15"/>
  <c r="D66" i="15"/>
  <c r="F66" i="15" s="1"/>
  <c r="C66" i="15"/>
  <c r="B66" i="15"/>
  <c r="H65" i="15"/>
  <c r="G65" i="15"/>
  <c r="I65" i="15" s="1"/>
  <c r="E65" i="15"/>
  <c r="D65" i="15"/>
  <c r="C65" i="15"/>
  <c r="B65" i="15"/>
  <c r="H64" i="15"/>
  <c r="G64" i="15"/>
  <c r="I64" i="15" s="1"/>
  <c r="E64" i="15"/>
  <c r="D64" i="15"/>
  <c r="K64" i="15" s="1"/>
  <c r="C64" i="15"/>
  <c r="B64" i="15"/>
  <c r="I63" i="15"/>
  <c r="H63" i="15"/>
  <c r="G63" i="15"/>
  <c r="E63" i="15"/>
  <c r="D63" i="15"/>
  <c r="C63" i="15"/>
  <c r="B63" i="15"/>
  <c r="H62" i="15"/>
  <c r="G62" i="15"/>
  <c r="I62" i="15" s="1"/>
  <c r="E62" i="15"/>
  <c r="D62" i="15"/>
  <c r="F62" i="15" s="1"/>
  <c r="C62" i="15"/>
  <c r="B62" i="15"/>
  <c r="H61" i="15"/>
  <c r="G61" i="15"/>
  <c r="E61" i="15"/>
  <c r="D61" i="15"/>
  <c r="C61" i="15"/>
  <c r="B61" i="15"/>
  <c r="I60" i="15"/>
  <c r="H60" i="15"/>
  <c r="G60" i="15"/>
  <c r="E60" i="15"/>
  <c r="D60" i="15"/>
  <c r="K60" i="15" s="1"/>
  <c r="C60" i="15"/>
  <c r="B60" i="15"/>
  <c r="H59" i="15"/>
  <c r="G59" i="15"/>
  <c r="I59" i="15" s="1"/>
  <c r="E59" i="15"/>
  <c r="D59" i="15"/>
  <c r="C59" i="15"/>
  <c r="B59" i="15"/>
  <c r="H58" i="15"/>
  <c r="G58" i="15"/>
  <c r="I58" i="15" s="1"/>
  <c r="E58" i="15"/>
  <c r="F58" i="15" s="1"/>
  <c r="D58" i="15"/>
  <c r="C58" i="15"/>
  <c r="B58" i="15"/>
  <c r="H57" i="15"/>
  <c r="G57" i="15"/>
  <c r="I57" i="15" s="1"/>
  <c r="E57" i="15"/>
  <c r="D57" i="15"/>
  <c r="C57" i="15"/>
  <c r="B57" i="15"/>
  <c r="H56" i="15"/>
  <c r="G56" i="15"/>
  <c r="E56" i="15"/>
  <c r="D56" i="15"/>
  <c r="C56" i="15"/>
  <c r="B56" i="15"/>
  <c r="I55" i="15"/>
  <c r="H55" i="15"/>
  <c r="G55" i="15"/>
  <c r="E55" i="15"/>
  <c r="D55" i="15"/>
  <c r="C55" i="15"/>
  <c r="B55" i="15"/>
  <c r="H54" i="15"/>
  <c r="G54" i="15"/>
  <c r="I54" i="15" s="1"/>
  <c r="E54" i="15"/>
  <c r="D54" i="15"/>
  <c r="F54" i="15" s="1"/>
  <c r="C54" i="15"/>
  <c r="B54" i="15"/>
  <c r="H53" i="15"/>
  <c r="G53" i="15"/>
  <c r="I53" i="15" s="1"/>
  <c r="E53" i="15"/>
  <c r="D53" i="15"/>
  <c r="C53" i="15"/>
  <c r="B53" i="15"/>
  <c r="H52" i="15"/>
  <c r="G52" i="15"/>
  <c r="E52" i="15"/>
  <c r="D52" i="15"/>
  <c r="C52" i="15"/>
  <c r="B52" i="15"/>
  <c r="I51" i="15"/>
  <c r="H51" i="15"/>
  <c r="G51" i="15"/>
  <c r="E51" i="15"/>
  <c r="D51" i="15"/>
  <c r="F51" i="15" s="1"/>
  <c r="C51" i="15"/>
  <c r="B51" i="15"/>
  <c r="H50" i="15"/>
  <c r="G50" i="15"/>
  <c r="E50" i="15"/>
  <c r="D50" i="15"/>
  <c r="F50" i="15" s="1"/>
  <c r="C50" i="15"/>
  <c r="B50" i="15"/>
  <c r="H49" i="15"/>
  <c r="G49" i="15"/>
  <c r="I49" i="15" s="1"/>
  <c r="E49" i="15"/>
  <c r="D49" i="15"/>
  <c r="C49" i="15"/>
  <c r="B49" i="15"/>
  <c r="I48" i="15"/>
  <c r="H48" i="15"/>
  <c r="G48" i="15"/>
  <c r="E48" i="15"/>
  <c r="D48" i="15"/>
  <c r="K48" i="15" s="1"/>
  <c r="C48" i="15"/>
  <c r="B48" i="15"/>
  <c r="H47" i="15"/>
  <c r="I47" i="15" s="1"/>
  <c r="G47" i="15"/>
  <c r="E47" i="15"/>
  <c r="D47" i="15"/>
  <c r="C47" i="15"/>
  <c r="B47" i="15"/>
  <c r="H46" i="15"/>
  <c r="G46" i="15"/>
  <c r="I46" i="15" s="1"/>
  <c r="F46" i="15"/>
  <c r="E46" i="15"/>
  <c r="D46" i="15"/>
  <c r="C46" i="15"/>
  <c r="B46" i="15"/>
  <c r="H45" i="15"/>
  <c r="G45" i="15"/>
  <c r="I45" i="15" s="1"/>
  <c r="E45" i="15"/>
  <c r="D45" i="15"/>
  <c r="C45" i="15"/>
  <c r="B45" i="15"/>
  <c r="H44" i="15"/>
  <c r="I44" i="15" s="1"/>
  <c r="G44" i="15"/>
  <c r="E44" i="15"/>
  <c r="D44" i="15"/>
  <c r="C44" i="15"/>
  <c r="B44" i="15"/>
  <c r="I43" i="15"/>
  <c r="H43" i="15"/>
  <c r="G43" i="15"/>
  <c r="E43" i="15"/>
  <c r="D43" i="15"/>
  <c r="F43" i="15" s="1"/>
  <c r="C43" i="15"/>
  <c r="B43" i="15"/>
  <c r="H42" i="15"/>
  <c r="G42" i="15"/>
  <c r="I42" i="15" s="1"/>
  <c r="E42" i="15"/>
  <c r="D42" i="15"/>
  <c r="F42" i="15" s="1"/>
  <c r="C42" i="15"/>
  <c r="B42" i="15"/>
  <c r="H41" i="15"/>
  <c r="G41" i="15"/>
  <c r="E41" i="15"/>
  <c r="D41" i="15"/>
  <c r="C41" i="15"/>
  <c r="B41" i="15"/>
  <c r="H40" i="15"/>
  <c r="G40" i="15"/>
  <c r="E40" i="15"/>
  <c r="D40" i="15"/>
  <c r="C40" i="15"/>
  <c r="B40" i="15"/>
  <c r="H39" i="15"/>
  <c r="G39" i="15"/>
  <c r="I39" i="15" s="1"/>
  <c r="E39" i="15"/>
  <c r="D39" i="15"/>
  <c r="C39" i="15"/>
  <c r="B39" i="15"/>
  <c r="H38" i="15"/>
  <c r="G38" i="15"/>
  <c r="I38" i="15" s="1"/>
  <c r="E38" i="15"/>
  <c r="D38" i="15"/>
  <c r="F38" i="15" s="1"/>
  <c r="C38" i="15"/>
  <c r="B38" i="15"/>
  <c r="H37" i="15"/>
  <c r="G37" i="15"/>
  <c r="E37" i="15"/>
  <c r="D37" i="15"/>
  <c r="C37" i="15"/>
  <c r="B37" i="15"/>
  <c r="H36" i="15"/>
  <c r="I36" i="15" s="1"/>
  <c r="G36" i="15"/>
  <c r="E36" i="15"/>
  <c r="D36" i="15"/>
  <c r="C36" i="15"/>
  <c r="B36" i="15"/>
  <c r="H35" i="15"/>
  <c r="G35" i="15"/>
  <c r="I35" i="15" s="1"/>
  <c r="E35" i="15"/>
  <c r="D35" i="15"/>
  <c r="C35" i="15"/>
  <c r="B35" i="15"/>
  <c r="H34" i="15"/>
  <c r="G34" i="15"/>
  <c r="I34" i="15" s="1"/>
  <c r="F34" i="15"/>
  <c r="E34" i="15"/>
  <c r="D34" i="15"/>
  <c r="C34" i="15"/>
  <c r="B34" i="15"/>
  <c r="H33" i="15"/>
  <c r="G33" i="15"/>
  <c r="I33" i="15" s="1"/>
  <c r="E33" i="15"/>
  <c r="D33" i="15"/>
  <c r="C33" i="15"/>
  <c r="B33" i="15"/>
  <c r="H32" i="15"/>
  <c r="I32" i="15" s="1"/>
  <c r="G32" i="15"/>
  <c r="E32" i="15"/>
  <c r="D32" i="15"/>
  <c r="C32" i="15"/>
  <c r="B32" i="15"/>
  <c r="H31" i="15"/>
  <c r="G31" i="15"/>
  <c r="I31" i="15" s="1"/>
  <c r="E31" i="15"/>
  <c r="D31" i="15"/>
  <c r="C31" i="15"/>
  <c r="B31" i="15"/>
  <c r="H30" i="15"/>
  <c r="G30" i="15"/>
  <c r="I30" i="15" s="1"/>
  <c r="F30" i="15"/>
  <c r="E30" i="15"/>
  <c r="D30" i="15"/>
  <c r="C30" i="15"/>
  <c r="B30" i="15"/>
  <c r="H29" i="15"/>
  <c r="G29" i="15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G27" i="15"/>
  <c r="I27" i="15" s="1"/>
  <c r="E27" i="15"/>
  <c r="D27" i="15"/>
  <c r="C27" i="15"/>
  <c r="B27" i="15"/>
  <c r="H26" i="15"/>
  <c r="G26" i="15"/>
  <c r="I26" i="15" s="1"/>
  <c r="F26" i="15"/>
  <c r="E26" i="15"/>
  <c r="D26" i="15"/>
  <c r="K26" i="15" s="1"/>
  <c r="C26" i="15"/>
  <c r="B26" i="15"/>
  <c r="H25" i="15"/>
  <c r="G25" i="15"/>
  <c r="I25" i="15" s="1"/>
  <c r="E25" i="15"/>
  <c r="D25" i="15"/>
  <c r="C25" i="15"/>
  <c r="B25" i="15"/>
  <c r="H24" i="15"/>
  <c r="G24" i="15"/>
  <c r="E24" i="15"/>
  <c r="D24" i="15"/>
  <c r="C24" i="15"/>
  <c r="B24" i="15"/>
  <c r="I23" i="15"/>
  <c r="H23" i="15"/>
  <c r="G23" i="15"/>
  <c r="E23" i="15"/>
  <c r="D23" i="15"/>
  <c r="C23" i="15"/>
  <c r="B23" i="15"/>
  <c r="H22" i="15"/>
  <c r="G22" i="15"/>
  <c r="I22" i="15" s="1"/>
  <c r="E22" i="15"/>
  <c r="D22" i="15"/>
  <c r="F22" i="15" s="1"/>
  <c r="C22" i="15"/>
  <c r="B22" i="15"/>
  <c r="H21" i="15"/>
  <c r="G21" i="15"/>
  <c r="I21" i="15" s="1"/>
  <c r="E21" i="15"/>
  <c r="D21" i="15"/>
  <c r="C21" i="15"/>
  <c r="B21" i="15"/>
  <c r="H20" i="15"/>
  <c r="G20" i="15"/>
  <c r="E20" i="15"/>
  <c r="D20" i="15"/>
  <c r="C20" i="15"/>
  <c r="B20" i="15"/>
  <c r="H19" i="15"/>
  <c r="I19" i="15" s="1"/>
  <c r="G19" i="15"/>
  <c r="E19" i="15"/>
  <c r="D19" i="15"/>
  <c r="C19" i="15"/>
  <c r="B19" i="15"/>
  <c r="H18" i="15"/>
  <c r="G18" i="15"/>
  <c r="F18" i="15"/>
  <c r="E18" i="15"/>
  <c r="D18" i="15"/>
  <c r="C18" i="15"/>
  <c r="B18" i="15"/>
  <c r="H17" i="15"/>
  <c r="G17" i="15"/>
  <c r="E17" i="15"/>
  <c r="D17" i="15"/>
  <c r="C17" i="15"/>
  <c r="B17" i="15"/>
  <c r="H16" i="15"/>
  <c r="I16" i="15" s="1"/>
  <c r="G16" i="15"/>
  <c r="E16" i="15"/>
  <c r="D16" i="15"/>
  <c r="C16" i="15"/>
  <c r="B16" i="15"/>
  <c r="H15" i="15"/>
  <c r="G15" i="15"/>
  <c r="I15" i="15" s="1"/>
  <c r="F15" i="15"/>
  <c r="E15" i="15"/>
  <c r="D15" i="15"/>
  <c r="K15" i="15" s="1"/>
  <c r="C15" i="15"/>
  <c r="B15" i="15"/>
  <c r="H14" i="15"/>
  <c r="G14" i="15"/>
  <c r="I14" i="15" s="1"/>
  <c r="E14" i="15"/>
  <c r="F14" i="15" s="1"/>
  <c r="D14" i="15"/>
  <c r="C14" i="15"/>
  <c r="B14" i="15"/>
  <c r="H13" i="15"/>
  <c r="G13" i="15"/>
  <c r="I13" i="15" s="1"/>
  <c r="E13" i="15"/>
  <c r="D13" i="15"/>
  <c r="C13" i="15"/>
  <c r="B13" i="15"/>
  <c r="H12" i="15"/>
  <c r="G12" i="15"/>
  <c r="E12" i="15"/>
  <c r="D12" i="15"/>
  <c r="C12" i="15"/>
  <c r="B12" i="15"/>
  <c r="I11" i="15"/>
  <c r="H11" i="15"/>
  <c r="G11" i="15"/>
  <c r="E11" i="15"/>
  <c r="F11" i="15" s="1"/>
  <c r="D11" i="15"/>
  <c r="C11" i="15"/>
  <c r="B11" i="15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K107" i="2" s="1"/>
  <c r="C107" i="2"/>
  <c r="B107" i="2"/>
  <c r="I106" i="2"/>
  <c r="H106" i="2"/>
  <c r="G106" i="2"/>
  <c r="E106" i="2"/>
  <c r="D106" i="2"/>
  <c r="K106" i="2" s="1"/>
  <c r="C106" i="2"/>
  <c r="B106" i="2"/>
  <c r="I105" i="2"/>
  <c r="H105" i="2"/>
  <c r="G105" i="2"/>
  <c r="E105" i="2"/>
  <c r="D105" i="2"/>
  <c r="F105" i="2" s="1"/>
  <c r="C105" i="2"/>
  <c r="B105" i="2"/>
  <c r="K104" i="2"/>
  <c r="H104" i="2"/>
  <c r="G104" i="2"/>
  <c r="I104" i="2" s="1"/>
  <c r="E104" i="2"/>
  <c r="D104" i="2"/>
  <c r="F104" i="2" s="1"/>
  <c r="C104" i="2"/>
  <c r="B104" i="2"/>
  <c r="H103" i="2"/>
  <c r="G103" i="2"/>
  <c r="E103" i="2"/>
  <c r="D103" i="2"/>
  <c r="C103" i="2"/>
  <c r="B103" i="2"/>
  <c r="H102" i="2"/>
  <c r="I102" i="2" s="1"/>
  <c r="G102" i="2"/>
  <c r="E102" i="2"/>
  <c r="D102" i="2"/>
  <c r="C102" i="2"/>
  <c r="B102" i="2"/>
  <c r="H101" i="2"/>
  <c r="I101" i="2" s="1"/>
  <c r="G101" i="2"/>
  <c r="E101" i="2"/>
  <c r="D101" i="2"/>
  <c r="C101" i="2"/>
  <c r="B101" i="2"/>
  <c r="H100" i="2"/>
  <c r="G100" i="2"/>
  <c r="F100" i="2"/>
  <c r="E100" i="2"/>
  <c r="D100" i="2"/>
  <c r="C100" i="2"/>
  <c r="B100" i="2"/>
  <c r="H99" i="2"/>
  <c r="G99" i="2"/>
  <c r="I99" i="2" s="1"/>
  <c r="E99" i="2"/>
  <c r="D99" i="2"/>
  <c r="C99" i="2"/>
  <c r="B99" i="2"/>
  <c r="H98" i="2"/>
  <c r="I98" i="2" s="1"/>
  <c r="G98" i="2"/>
  <c r="E98" i="2"/>
  <c r="D98" i="2"/>
  <c r="C98" i="2"/>
  <c r="B98" i="2"/>
  <c r="H97" i="2"/>
  <c r="G97" i="2"/>
  <c r="I97" i="2" s="1"/>
  <c r="E97" i="2"/>
  <c r="D97" i="2"/>
  <c r="C97" i="2"/>
  <c r="B97" i="2"/>
  <c r="K96" i="2"/>
  <c r="H96" i="2"/>
  <c r="G96" i="2"/>
  <c r="I96" i="2" s="1"/>
  <c r="F96" i="2"/>
  <c r="E96" i="2"/>
  <c r="D96" i="2"/>
  <c r="C96" i="2"/>
  <c r="B96" i="2"/>
  <c r="H95" i="2"/>
  <c r="G95" i="2"/>
  <c r="I95" i="2" s="1"/>
  <c r="E95" i="2"/>
  <c r="D95" i="2"/>
  <c r="K95" i="2" s="1"/>
  <c r="C95" i="2"/>
  <c r="B95" i="2"/>
  <c r="H94" i="2"/>
  <c r="I94" i="2" s="1"/>
  <c r="G94" i="2"/>
  <c r="E94" i="2"/>
  <c r="D94" i="2"/>
  <c r="C94" i="2"/>
  <c r="B94" i="2"/>
  <c r="H93" i="2"/>
  <c r="G93" i="2"/>
  <c r="I93" i="2" s="1"/>
  <c r="E93" i="2"/>
  <c r="D93" i="2"/>
  <c r="C93" i="2"/>
  <c r="B93" i="2"/>
  <c r="H92" i="2"/>
  <c r="G92" i="2"/>
  <c r="I92" i="2" s="1"/>
  <c r="E92" i="2"/>
  <c r="D92" i="2"/>
  <c r="F92" i="2" s="1"/>
  <c r="C92" i="2"/>
  <c r="B92" i="2"/>
  <c r="H91" i="2"/>
  <c r="G91" i="2"/>
  <c r="E91" i="2"/>
  <c r="D91" i="2"/>
  <c r="C91" i="2"/>
  <c r="B91" i="2"/>
  <c r="H90" i="2"/>
  <c r="I90" i="2" s="1"/>
  <c r="G90" i="2"/>
  <c r="E90" i="2"/>
  <c r="D90" i="2"/>
  <c r="C90" i="2"/>
  <c r="B90" i="2"/>
  <c r="H89" i="2"/>
  <c r="I89" i="2" s="1"/>
  <c r="G89" i="2"/>
  <c r="E89" i="2"/>
  <c r="D89" i="2"/>
  <c r="C89" i="2"/>
  <c r="B89" i="2"/>
  <c r="H88" i="2"/>
  <c r="G88" i="2"/>
  <c r="F88" i="2"/>
  <c r="E88" i="2"/>
  <c r="D88" i="2"/>
  <c r="C88" i="2"/>
  <c r="B88" i="2"/>
  <c r="H87" i="2"/>
  <c r="G87" i="2"/>
  <c r="I87" i="2" s="1"/>
  <c r="E87" i="2"/>
  <c r="D87" i="2"/>
  <c r="C87" i="2"/>
  <c r="B87" i="2"/>
  <c r="H86" i="2"/>
  <c r="I86" i="2" s="1"/>
  <c r="G86" i="2"/>
  <c r="E86" i="2"/>
  <c r="D86" i="2"/>
  <c r="C86" i="2"/>
  <c r="B86" i="2"/>
  <c r="H85" i="2"/>
  <c r="G85" i="2"/>
  <c r="I85" i="2" s="1"/>
  <c r="E85" i="2"/>
  <c r="D85" i="2"/>
  <c r="C85" i="2"/>
  <c r="B85" i="2"/>
  <c r="H84" i="2"/>
  <c r="G84" i="2"/>
  <c r="E84" i="2"/>
  <c r="F84" i="2" s="1"/>
  <c r="D84" i="2"/>
  <c r="C84" i="2"/>
  <c r="B84" i="2"/>
  <c r="H83" i="2"/>
  <c r="G83" i="2"/>
  <c r="I83" i="2" s="1"/>
  <c r="E83" i="2"/>
  <c r="D83" i="2"/>
  <c r="C83" i="2"/>
  <c r="B83" i="2"/>
  <c r="H82" i="2"/>
  <c r="G82" i="2"/>
  <c r="E82" i="2"/>
  <c r="D82" i="2"/>
  <c r="C82" i="2"/>
  <c r="B82" i="2"/>
  <c r="I81" i="2"/>
  <c r="H81" i="2"/>
  <c r="G81" i="2"/>
  <c r="E81" i="2"/>
  <c r="D81" i="2"/>
  <c r="C81" i="2"/>
  <c r="B81" i="2"/>
  <c r="H80" i="2"/>
  <c r="G80" i="2"/>
  <c r="I80" i="2" s="1"/>
  <c r="E80" i="2"/>
  <c r="D80" i="2"/>
  <c r="F80" i="2" s="1"/>
  <c r="C80" i="2"/>
  <c r="B80" i="2"/>
  <c r="H79" i="2"/>
  <c r="G79" i="2"/>
  <c r="E79" i="2"/>
  <c r="D79" i="2"/>
  <c r="C79" i="2"/>
  <c r="B79" i="2"/>
  <c r="H78" i="2"/>
  <c r="G78" i="2"/>
  <c r="E78" i="2"/>
  <c r="D78" i="2"/>
  <c r="C78" i="2"/>
  <c r="B78" i="2"/>
  <c r="H77" i="2"/>
  <c r="G77" i="2"/>
  <c r="I77" i="2" s="1"/>
  <c r="E77" i="2"/>
  <c r="D77" i="2"/>
  <c r="K77" i="2" s="1"/>
  <c r="C77" i="2"/>
  <c r="B77" i="2"/>
  <c r="H76" i="2"/>
  <c r="G76" i="2"/>
  <c r="F76" i="2"/>
  <c r="E76" i="2"/>
  <c r="D76" i="2"/>
  <c r="C76" i="2"/>
  <c r="B76" i="2"/>
  <c r="H75" i="2"/>
  <c r="G75" i="2"/>
  <c r="I75" i="2" s="1"/>
  <c r="E75" i="2"/>
  <c r="D75" i="2"/>
  <c r="C75" i="2"/>
  <c r="B75" i="2"/>
  <c r="H74" i="2"/>
  <c r="I74" i="2" s="1"/>
  <c r="G74" i="2"/>
  <c r="E74" i="2"/>
  <c r="D74" i="2"/>
  <c r="C74" i="2"/>
  <c r="B74" i="2"/>
  <c r="H73" i="2"/>
  <c r="G73" i="2"/>
  <c r="I73" i="2" s="1"/>
  <c r="E73" i="2"/>
  <c r="D73" i="2"/>
  <c r="C73" i="2"/>
  <c r="B73" i="2"/>
  <c r="H72" i="2"/>
  <c r="G72" i="2"/>
  <c r="E72" i="2"/>
  <c r="F72" i="2" s="1"/>
  <c r="D72" i="2"/>
  <c r="C72" i="2"/>
  <c r="B72" i="2"/>
  <c r="H71" i="2"/>
  <c r="G71" i="2"/>
  <c r="I71" i="2" s="1"/>
  <c r="E71" i="2"/>
  <c r="D71" i="2"/>
  <c r="C71" i="2"/>
  <c r="B71" i="2"/>
  <c r="H70" i="2"/>
  <c r="G70" i="2"/>
  <c r="I70" i="2" s="1"/>
  <c r="E70" i="2"/>
  <c r="D70" i="2"/>
  <c r="K70" i="2" s="1"/>
  <c r="C70" i="2"/>
  <c r="B70" i="2"/>
  <c r="H69" i="2"/>
  <c r="G69" i="2"/>
  <c r="I69" i="2" s="1"/>
  <c r="F69" i="2"/>
  <c r="E69" i="2"/>
  <c r="D69" i="2"/>
  <c r="K69" i="2" s="1"/>
  <c r="C69" i="2"/>
  <c r="B69" i="2"/>
  <c r="H68" i="2"/>
  <c r="G68" i="2"/>
  <c r="I68" i="2" s="1"/>
  <c r="E68" i="2"/>
  <c r="F68" i="2" s="1"/>
  <c r="D68" i="2"/>
  <c r="C68" i="2"/>
  <c r="B68" i="2"/>
  <c r="H67" i="2"/>
  <c r="G67" i="2"/>
  <c r="I67" i="2" s="1"/>
  <c r="E67" i="2"/>
  <c r="D67" i="2"/>
  <c r="C67" i="2"/>
  <c r="B67" i="2"/>
  <c r="H66" i="2"/>
  <c r="G66" i="2"/>
  <c r="E66" i="2"/>
  <c r="D66" i="2"/>
  <c r="C66" i="2"/>
  <c r="B66" i="2"/>
  <c r="I65" i="2"/>
  <c r="H65" i="2"/>
  <c r="G65" i="2"/>
  <c r="E65" i="2"/>
  <c r="D65" i="2"/>
  <c r="C65" i="2"/>
  <c r="B65" i="2"/>
  <c r="K64" i="2"/>
  <c r="H64" i="2"/>
  <c r="G64" i="2"/>
  <c r="I64" i="2" s="1"/>
  <c r="F64" i="2"/>
  <c r="E64" i="2"/>
  <c r="D64" i="2"/>
  <c r="C64" i="2"/>
  <c r="B64" i="2"/>
  <c r="H63" i="2"/>
  <c r="G63" i="2"/>
  <c r="I63" i="2" s="1"/>
  <c r="E63" i="2"/>
  <c r="D63" i="2"/>
  <c r="C63" i="2"/>
  <c r="B63" i="2"/>
  <c r="H62" i="2"/>
  <c r="G62" i="2"/>
  <c r="E62" i="2"/>
  <c r="D62" i="2"/>
  <c r="C62" i="2"/>
  <c r="B62" i="2"/>
  <c r="I61" i="2"/>
  <c r="H61" i="2"/>
  <c r="G61" i="2"/>
  <c r="E61" i="2"/>
  <c r="D61" i="2"/>
  <c r="C61" i="2"/>
  <c r="B61" i="2"/>
  <c r="H60" i="2"/>
  <c r="G60" i="2"/>
  <c r="I60" i="2" s="1"/>
  <c r="E60" i="2"/>
  <c r="D60" i="2"/>
  <c r="F60" i="2" s="1"/>
  <c r="C60" i="2"/>
  <c r="B60" i="2"/>
  <c r="H59" i="2"/>
  <c r="G59" i="2"/>
  <c r="I59" i="2" s="1"/>
  <c r="E59" i="2"/>
  <c r="D59" i="2"/>
  <c r="C59" i="2"/>
  <c r="B59" i="2"/>
  <c r="H58" i="2"/>
  <c r="I58" i="2" s="1"/>
  <c r="G58" i="2"/>
  <c r="E58" i="2"/>
  <c r="D58" i="2"/>
  <c r="C58" i="2"/>
  <c r="B58" i="2"/>
  <c r="H57" i="2"/>
  <c r="G57" i="2"/>
  <c r="I57" i="2" s="1"/>
  <c r="E57" i="2"/>
  <c r="D57" i="2"/>
  <c r="C57" i="2"/>
  <c r="B57" i="2"/>
  <c r="H56" i="2"/>
  <c r="G56" i="2"/>
  <c r="I56" i="2" s="1"/>
  <c r="E56" i="2"/>
  <c r="F56" i="2" s="1"/>
  <c r="D56" i="2"/>
  <c r="C56" i="2"/>
  <c r="B56" i="2"/>
  <c r="H55" i="2"/>
  <c r="G55" i="2"/>
  <c r="I55" i="2" s="1"/>
  <c r="E55" i="2"/>
  <c r="D55" i="2"/>
  <c r="C55" i="2"/>
  <c r="B55" i="2"/>
  <c r="H54" i="2"/>
  <c r="G54" i="2"/>
  <c r="E54" i="2"/>
  <c r="D54" i="2"/>
  <c r="C54" i="2"/>
  <c r="B54" i="2"/>
  <c r="I53" i="2"/>
  <c r="H53" i="2"/>
  <c r="G53" i="2"/>
  <c r="E53" i="2"/>
  <c r="D53" i="2"/>
  <c r="C53" i="2"/>
  <c r="B53" i="2"/>
  <c r="H52" i="2"/>
  <c r="G52" i="2"/>
  <c r="I52" i="2" s="1"/>
  <c r="E52" i="2"/>
  <c r="D52" i="2"/>
  <c r="F52" i="2" s="1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D50" i="2"/>
  <c r="C50" i="2"/>
  <c r="B50" i="2"/>
  <c r="H49" i="2"/>
  <c r="I49" i="2" s="1"/>
  <c r="G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G47" i="2"/>
  <c r="E47" i="2"/>
  <c r="D47" i="2"/>
  <c r="C47" i="2"/>
  <c r="B47" i="2"/>
  <c r="H46" i="2"/>
  <c r="G46" i="2"/>
  <c r="E46" i="2"/>
  <c r="D46" i="2"/>
  <c r="C46" i="2"/>
  <c r="B46" i="2"/>
  <c r="H45" i="2"/>
  <c r="G45" i="2"/>
  <c r="I45" i="2" s="1"/>
  <c r="E45" i="2"/>
  <c r="D45" i="2"/>
  <c r="C45" i="2"/>
  <c r="B45" i="2"/>
  <c r="H44" i="2"/>
  <c r="G44" i="2"/>
  <c r="I44" i="2" s="1"/>
  <c r="E44" i="2"/>
  <c r="D44" i="2"/>
  <c r="F44" i="2" s="1"/>
  <c r="C44" i="2"/>
  <c r="B44" i="2"/>
  <c r="H43" i="2"/>
  <c r="G43" i="2"/>
  <c r="I43" i="2" s="1"/>
  <c r="E43" i="2"/>
  <c r="D43" i="2"/>
  <c r="K43" i="2" s="1"/>
  <c r="C43" i="2"/>
  <c r="B43" i="2"/>
  <c r="H42" i="2"/>
  <c r="I42" i="2" s="1"/>
  <c r="G42" i="2"/>
  <c r="E42" i="2"/>
  <c r="D42" i="2"/>
  <c r="C42" i="2"/>
  <c r="B42" i="2"/>
  <c r="H41" i="2"/>
  <c r="I41" i="2" s="1"/>
  <c r="G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I39" i="2" s="1"/>
  <c r="E39" i="2"/>
  <c r="D39" i="2"/>
  <c r="C39" i="2"/>
  <c r="B39" i="2"/>
  <c r="H38" i="2"/>
  <c r="I38" i="2" s="1"/>
  <c r="G38" i="2"/>
  <c r="E38" i="2"/>
  <c r="D38" i="2"/>
  <c r="C38" i="2"/>
  <c r="B38" i="2"/>
  <c r="H37" i="2"/>
  <c r="G37" i="2"/>
  <c r="I37" i="2" s="1"/>
  <c r="E37" i="2"/>
  <c r="D37" i="2"/>
  <c r="C37" i="2"/>
  <c r="B37" i="2"/>
  <c r="H36" i="2"/>
  <c r="G36" i="2"/>
  <c r="E36" i="2"/>
  <c r="F36" i="2" s="1"/>
  <c r="D36" i="2"/>
  <c r="C36" i="2"/>
  <c r="B36" i="2"/>
  <c r="H35" i="2"/>
  <c r="G35" i="2"/>
  <c r="I35" i="2" s="1"/>
  <c r="E35" i="2"/>
  <c r="D35" i="2"/>
  <c r="C35" i="2"/>
  <c r="B35" i="2"/>
  <c r="H34" i="2"/>
  <c r="G34" i="2"/>
  <c r="E34" i="2"/>
  <c r="D34" i="2"/>
  <c r="C34" i="2"/>
  <c r="B34" i="2"/>
  <c r="I33" i="2"/>
  <c r="H33" i="2"/>
  <c r="G33" i="2"/>
  <c r="E33" i="2"/>
  <c r="D33" i="2"/>
  <c r="C33" i="2"/>
  <c r="B33" i="2"/>
  <c r="H32" i="2"/>
  <c r="G32" i="2"/>
  <c r="I32" i="2" s="1"/>
  <c r="E32" i="2"/>
  <c r="D32" i="2"/>
  <c r="F32" i="2" s="1"/>
  <c r="C32" i="2"/>
  <c r="B32" i="2"/>
  <c r="H31" i="2"/>
  <c r="G31" i="2"/>
  <c r="E31" i="2"/>
  <c r="D31" i="2"/>
  <c r="C31" i="2"/>
  <c r="B31" i="2"/>
  <c r="H30" i="2"/>
  <c r="G30" i="2"/>
  <c r="I30" i="2" s="1"/>
  <c r="E30" i="2"/>
  <c r="D30" i="2"/>
  <c r="C30" i="2"/>
  <c r="B30" i="2"/>
  <c r="H29" i="2"/>
  <c r="G29" i="2"/>
  <c r="I29" i="2" s="1"/>
  <c r="E29" i="2"/>
  <c r="D29" i="2"/>
  <c r="C29" i="2"/>
  <c r="B29" i="2"/>
  <c r="H28" i="2"/>
  <c r="G28" i="2"/>
  <c r="I28" i="2" s="1"/>
  <c r="F28" i="2"/>
  <c r="E28" i="2"/>
  <c r="D28" i="2"/>
  <c r="K28" i="2" s="1"/>
  <c r="C28" i="2"/>
  <c r="B28" i="2"/>
  <c r="H27" i="2"/>
  <c r="G27" i="2"/>
  <c r="I27" i="2" s="1"/>
  <c r="E27" i="2"/>
  <c r="D27" i="2"/>
  <c r="C27" i="2"/>
  <c r="B27" i="2"/>
  <c r="H26" i="2"/>
  <c r="I26" i="2" s="1"/>
  <c r="G26" i="2"/>
  <c r="E26" i="2"/>
  <c r="D26" i="2"/>
  <c r="K26" i="2" s="1"/>
  <c r="C26" i="2"/>
  <c r="B26" i="2"/>
  <c r="H25" i="2"/>
  <c r="G25" i="2"/>
  <c r="I25" i="2" s="1"/>
  <c r="E25" i="2"/>
  <c r="D25" i="2"/>
  <c r="C25" i="2"/>
  <c r="B25" i="2"/>
  <c r="H24" i="2"/>
  <c r="G24" i="2"/>
  <c r="E24" i="2"/>
  <c r="F24" i="2" s="1"/>
  <c r="D24" i="2"/>
  <c r="C24" i="2"/>
  <c r="B24" i="2"/>
  <c r="H23" i="2"/>
  <c r="G23" i="2"/>
  <c r="I23" i="2" s="1"/>
  <c r="E23" i="2"/>
  <c r="D23" i="2"/>
  <c r="C23" i="2"/>
  <c r="B23" i="2"/>
  <c r="H22" i="2"/>
  <c r="G22" i="2"/>
  <c r="E22" i="2"/>
  <c r="D22" i="2"/>
  <c r="C22" i="2"/>
  <c r="B22" i="2"/>
  <c r="I21" i="2"/>
  <c r="H21" i="2"/>
  <c r="G21" i="2"/>
  <c r="E21" i="2"/>
  <c r="D21" i="2"/>
  <c r="C21" i="2"/>
  <c r="B21" i="2"/>
  <c r="H20" i="2"/>
  <c r="G20" i="2"/>
  <c r="I20" i="2" s="1"/>
  <c r="E20" i="2"/>
  <c r="D20" i="2"/>
  <c r="F20" i="2" s="1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I17" i="2" s="1"/>
  <c r="E17" i="2"/>
  <c r="D17" i="2"/>
  <c r="C17" i="2"/>
  <c r="B17" i="2"/>
  <c r="H16" i="2"/>
  <c r="G16" i="2"/>
  <c r="I16" i="2" s="1"/>
  <c r="E16" i="2"/>
  <c r="D16" i="2"/>
  <c r="F16" i="2" s="1"/>
  <c r="C16" i="2"/>
  <c r="B16" i="2"/>
  <c r="H15" i="2"/>
  <c r="G15" i="2"/>
  <c r="I15" i="2" s="1"/>
  <c r="E15" i="2"/>
  <c r="D15" i="2"/>
  <c r="K15" i="2" s="1"/>
  <c r="C15" i="2"/>
  <c r="B15" i="2"/>
  <c r="H14" i="2"/>
  <c r="I14" i="2" s="1"/>
  <c r="G14" i="2"/>
  <c r="E14" i="2"/>
  <c r="D14" i="2"/>
  <c r="C14" i="2"/>
  <c r="B14" i="2"/>
  <c r="H13" i="2"/>
  <c r="I13" i="2" s="1"/>
  <c r="G13" i="2"/>
  <c r="E13" i="2"/>
  <c r="D13" i="2"/>
  <c r="C13" i="2"/>
  <c r="B13" i="2"/>
  <c r="H12" i="2"/>
  <c r="G12" i="2"/>
  <c r="I12" i="2" s="1"/>
  <c r="F12" i="2"/>
  <c r="E12" i="2"/>
  <c r="D12" i="2"/>
  <c r="C12" i="2"/>
  <c r="B12" i="2"/>
  <c r="H11" i="2"/>
  <c r="G11" i="2"/>
  <c r="I11" i="2" s="1"/>
  <c r="E11" i="2"/>
  <c r="D11" i="2"/>
  <c r="C11" i="2"/>
  <c r="B11" i="2"/>
  <c r="K97" i="24" l="1"/>
  <c r="K97" i="5"/>
  <c r="K97" i="15"/>
  <c r="K92" i="15"/>
  <c r="K92" i="7"/>
  <c r="K92" i="9"/>
  <c r="K92" i="13"/>
  <c r="K92" i="18"/>
  <c r="I69" i="18"/>
  <c r="K35" i="22"/>
  <c r="I35" i="18"/>
  <c r="K30" i="2"/>
  <c r="K30" i="15"/>
  <c r="K30" i="24"/>
  <c r="K30" i="3"/>
  <c r="K30" i="5"/>
  <c r="K30" i="7"/>
  <c r="K30" i="9"/>
  <c r="K30" i="11"/>
  <c r="K30" i="20"/>
  <c r="K30" i="22"/>
  <c r="K30" i="13"/>
  <c r="K30" i="18"/>
  <c r="K92" i="2"/>
  <c r="K92" i="24"/>
  <c r="K92" i="5"/>
  <c r="K92" i="11"/>
  <c r="F92" i="13"/>
  <c r="F30" i="9"/>
  <c r="F30" i="22"/>
  <c r="F48" i="2"/>
  <c r="I50" i="2"/>
  <c r="K90" i="2"/>
  <c r="I91" i="2"/>
  <c r="K97" i="2"/>
  <c r="K102" i="2"/>
  <c r="I103" i="2"/>
  <c r="I20" i="15"/>
  <c r="I37" i="15"/>
  <c r="I50" i="15"/>
  <c r="K50" i="15" s="1"/>
  <c r="I52" i="15"/>
  <c r="K70" i="15"/>
  <c r="I85" i="15"/>
  <c r="I100" i="15"/>
  <c r="K104" i="15"/>
  <c r="I50" i="13"/>
  <c r="I80" i="13"/>
  <c r="K80" i="13" s="1"/>
  <c r="I85" i="13"/>
  <c r="I16" i="11"/>
  <c r="K105" i="7"/>
  <c r="F105" i="7"/>
  <c r="K40" i="5"/>
  <c r="K13" i="3"/>
  <c r="K42" i="15"/>
  <c r="K62" i="15"/>
  <c r="K74" i="15"/>
  <c r="K20" i="13"/>
  <c r="K32" i="13"/>
  <c r="K35" i="5"/>
  <c r="F35" i="5"/>
  <c r="K80" i="2"/>
  <c r="I19" i="2"/>
  <c r="I31" i="2"/>
  <c r="K35" i="2"/>
  <c r="I47" i="2"/>
  <c r="I54" i="2"/>
  <c r="K60" i="2"/>
  <c r="I66" i="2"/>
  <c r="I79" i="2"/>
  <c r="K105" i="2"/>
  <c r="I12" i="15"/>
  <c r="I18" i="15"/>
  <c r="K18" i="15" s="1"/>
  <c r="I24" i="15"/>
  <c r="K28" i="15"/>
  <c r="K35" i="15"/>
  <c r="I41" i="15"/>
  <c r="K51" i="15"/>
  <c r="I56" i="15"/>
  <c r="I61" i="15"/>
  <c r="I68" i="15"/>
  <c r="I73" i="15"/>
  <c r="I89" i="15"/>
  <c r="I98" i="15"/>
  <c r="K98" i="15" s="1"/>
  <c r="K107" i="15"/>
  <c r="I19" i="13"/>
  <c r="I31" i="13"/>
  <c r="K35" i="13"/>
  <c r="I47" i="13"/>
  <c r="I54" i="13"/>
  <c r="I66" i="13"/>
  <c r="K43" i="9"/>
  <c r="F43" i="9"/>
  <c r="K50" i="7"/>
  <c r="K94" i="7"/>
  <c r="K44" i="5"/>
  <c r="K68" i="5"/>
  <c r="K80" i="5"/>
  <c r="K25" i="3"/>
  <c r="K29" i="3"/>
  <c r="K32" i="2"/>
  <c r="I24" i="2"/>
  <c r="K24" i="2" s="1"/>
  <c r="I36" i="2"/>
  <c r="K36" i="2" s="1"/>
  <c r="I72" i="2"/>
  <c r="K72" i="2" s="1"/>
  <c r="F77" i="2"/>
  <c r="I84" i="2"/>
  <c r="K84" i="2" s="1"/>
  <c r="I17" i="15"/>
  <c r="I29" i="15"/>
  <c r="K43" i="15"/>
  <c r="I78" i="15"/>
  <c r="K78" i="15" s="1"/>
  <c r="F95" i="15"/>
  <c r="F102" i="15"/>
  <c r="I24" i="13"/>
  <c r="K24" i="13" s="1"/>
  <c r="I36" i="13"/>
  <c r="K36" i="13" s="1"/>
  <c r="I72" i="13"/>
  <c r="K72" i="13" s="1"/>
  <c r="I83" i="13"/>
  <c r="I88" i="13"/>
  <c r="K88" i="13" s="1"/>
  <c r="I94" i="13"/>
  <c r="K19" i="11"/>
  <c r="K23" i="11"/>
  <c r="K76" i="5"/>
  <c r="K104" i="3"/>
  <c r="F104" i="3"/>
  <c r="K20" i="2"/>
  <c r="K52" i="2"/>
  <c r="K22" i="15"/>
  <c r="K54" i="15"/>
  <c r="K66" i="15"/>
  <c r="K52" i="13"/>
  <c r="K42" i="9"/>
  <c r="F42" i="9"/>
  <c r="K51" i="9"/>
  <c r="F51" i="9"/>
  <c r="K33" i="3"/>
  <c r="K37" i="3"/>
  <c r="I18" i="2"/>
  <c r="I40" i="2"/>
  <c r="K40" i="2" s="1"/>
  <c r="I46" i="2"/>
  <c r="I76" i="2"/>
  <c r="K76" i="2" s="1"/>
  <c r="I78" i="2"/>
  <c r="I88" i="2"/>
  <c r="K88" i="2" s="1"/>
  <c r="I100" i="2"/>
  <c r="K100" i="2" s="1"/>
  <c r="K34" i="15"/>
  <c r="I40" i="15"/>
  <c r="K46" i="15"/>
  <c r="I72" i="15"/>
  <c r="K82" i="15"/>
  <c r="I88" i="15"/>
  <c r="K94" i="15"/>
  <c r="I101" i="15"/>
  <c r="I12" i="13"/>
  <c r="K12" i="13" s="1"/>
  <c r="I18" i="13"/>
  <c r="K40" i="13"/>
  <c r="I46" i="13"/>
  <c r="K76" i="13"/>
  <c r="K54" i="7"/>
  <c r="K78" i="7"/>
  <c r="K98" i="7"/>
  <c r="K52" i="5"/>
  <c r="K12" i="2"/>
  <c r="K56" i="2"/>
  <c r="K68" i="2"/>
  <c r="K91" i="2"/>
  <c r="K14" i="15"/>
  <c r="K58" i="15"/>
  <c r="K56" i="13"/>
  <c r="K68" i="13"/>
  <c r="K77" i="13"/>
  <c r="I82" i="13"/>
  <c r="K43" i="11"/>
  <c r="F43" i="11"/>
  <c r="K50" i="9"/>
  <c r="F50" i="9"/>
  <c r="K106" i="7"/>
  <c r="F106" i="7"/>
  <c r="K56" i="5"/>
  <c r="K92" i="3"/>
  <c r="F92" i="3"/>
  <c r="K16" i="2"/>
  <c r="I22" i="2"/>
  <c r="I34" i="2"/>
  <c r="K44" i="2"/>
  <c r="I62" i="2"/>
  <c r="I82" i="2"/>
  <c r="K38" i="15"/>
  <c r="I76" i="15"/>
  <c r="K86" i="15"/>
  <c r="K91" i="15"/>
  <c r="K16" i="13"/>
  <c r="I22" i="13"/>
  <c r="I34" i="13"/>
  <c r="K44" i="13"/>
  <c r="I62" i="13"/>
  <c r="I67" i="13"/>
  <c r="I86" i="13"/>
  <c r="K46" i="9"/>
  <c r="K38" i="7"/>
  <c r="K42" i="7"/>
  <c r="K62" i="7"/>
  <c r="K66" i="7"/>
  <c r="K82" i="7"/>
  <c r="K86" i="7"/>
  <c r="I84" i="13"/>
  <c r="K84" i="13" s="1"/>
  <c r="I90" i="13"/>
  <c r="I102" i="13"/>
  <c r="I13" i="11"/>
  <c r="I18" i="11"/>
  <c r="K28" i="11"/>
  <c r="I34" i="11"/>
  <c r="I41" i="11"/>
  <c r="I46" i="11"/>
  <c r="I59" i="11"/>
  <c r="K59" i="11" s="1"/>
  <c r="I61" i="11"/>
  <c r="I67" i="11"/>
  <c r="K67" i="11" s="1"/>
  <c r="I79" i="11"/>
  <c r="K79" i="11" s="1"/>
  <c r="I85" i="11"/>
  <c r="K91" i="11"/>
  <c r="I17" i="9"/>
  <c r="K26" i="9"/>
  <c r="I37" i="9"/>
  <c r="I40" i="9"/>
  <c r="I74" i="9"/>
  <c r="K74" i="9" s="1"/>
  <c r="I80" i="9"/>
  <c r="I90" i="9"/>
  <c r="K95" i="9"/>
  <c r="K103" i="9"/>
  <c r="I12" i="7"/>
  <c r="I19" i="7"/>
  <c r="K26" i="7"/>
  <c r="F30" i="7"/>
  <c r="I32" i="7"/>
  <c r="I40" i="7"/>
  <c r="I56" i="7"/>
  <c r="F90" i="7"/>
  <c r="I100" i="7"/>
  <c r="K15" i="5"/>
  <c r="I22" i="5"/>
  <c r="K64" i="5"/>
  <c r="I78" i="5"/>
  <c r="I86" i="5"/>
  <c r="F104" i="5"/>
  <c r="F53" i="3"/>
  <c r="K53" i="3" s="1"/>
  <c r="I66" i="3"/>
  <c r="I97" i="3"/>
  <c r="K43" i="24"/>
  <c r="F43" i="24"/>
  <c r="K96" i="24"/>
  <c r="F96" i="24"/>
  <c r="K104" i="20"/>
  <c r="F104" i="20"/>
  <c r="I100" i="13"/>
  <c r="K100" i="13" s="1"/>
  <c r="I11" i="11"/>
  <c r="K11" i="11" s="1"/>
  <c r="I22" i="11"/>
  <c r="I39" i="11"/>
  <c r="K39" i="11" s="1"/>
  <c r="I53" i="11"/>
  <c r="I83" i="11"/>
  <c r="K83" i="11" s="1"/>
  <c r="I89" i="11"/>
  <c r="I98" i="11"/>
  <c r="K102" i="11"/>
  <c r="I24" i="9"/>
  <c r="K28" i="9"/>
  <c r="K35" i="9"/>
  <c r="I45" i="9"/>
  <c r="I53" i="9"/>
  <c r="I65" i="9"/>
  <c r="I78" i="9"/>
  <c r="K78" i="9" s="1"/>
  <c r="I84" i="9"/>
  <c r="K90" i="9"/>
  <c r="K97" i="9"/>
  <c r="I17" i="7"/>
  <c r="K17" i="7" s="1"/>
  <c r="I23" i="7"/>
  <c r="I29" i="7"/>
  <c r="I72" i="7"/>
  <c r="I81" i="7"/>
  <c r="I89" i="7"/>
  <c r="I38" i="5"/>
  <c r="K51" i="5"/>
  <c r="I58" i="5"/>
  <c r="K90" i="5"/>
  <c r="K95" i="5"/>
  <c r="K81" i="3"/>
  <c r="K93" i="3"/>
  <c r="K64" i="24"/>
  <c r="F64" i="24"/>
  <c r="K95" i="24"/>
  <c r="F95" i="24"/>
  <c r="K11" i="18"/>
  <c r="K71" i="11"/>
  <c r="K58" i="9"/>
  <c r="K98" i="9"/>
  <c r="K91" i="5"/>
  <c r="K57" i="3"/>
  <c r="K15" i="24"/>
  <c r="F15" i="24"/>
  <c r="K51" i="24"/>
  <c r="F51" i="24"/>
  <c r="I57" i="11"/>
  <c r="K63" i="11"/>
  <c r="I65" i="11"/>
  <c r="K87" i="11"/>
  <c r="K22" i="9"/>
  <c r="I72" i="9"/>
  <c r="K82" i="9"/>
  <c r="I88" i="9"/>
  <c r="K21" i="7"/>
  <c r="I36" i="7"/>
  <c r="I44" i="7"/>
  <c r="I52" i="7"/>
  <c r="I68" i="7"/>
  <c r="I18" i="5"/>
  <c r="I26" i="5"/>
  <c r="I66" i="5"/>
  <c r="I74" i="5"/>
  <c r="I82" i="5"/>
  <c r="I90" i="5"/>
  <c r="K11" i="24"/>
  <c r="I91" i="13"/>
  <c r="K97" i="13"/>
  <c r="K102" i="13"/>
  <c r="I103" i="13"/>
  <c r="I14" i="11"/>
  <c r="I21" i="11"/>
  <c r="I31" i="11"/>
  <c r="K31" i="11" s="1"/>
  <c r="I42" i="11"/>
  <c r="I62" i="11"/>
  <c r="I75" i="11"/>
  <c r="K75" i="11" s="1"/>
  <c r="I86" i="11"/>
  <c r="K90" i="11"/>
  <c r="I21" i="9"/>
  <c r="I34" i="9"/>
  <c r="K34" i="9" s="1"/>
  <c r="I41" i="9"/>
  <c r="I44" i="9"/>
  <c r="I49" i="9"/>
  <c r="I52" i="9"/>
  <c r="I81" i="9"/>
  <c r="I102" i="9"/>
  <c r="I20" i="7"/>
  <c r="I34" i="5"/>
  <c r="K89" i="3"/>
  <c r="K97" i="22"/>
  <c r="F97" i="22"/>
  <c r="K55" i="11"/>
  <c r="K62" i="9"/>
  <c r="K86" i="9"/>
  <c r="K94" i="9"/>
  <c r="K25" i="7"/>
  <c r="K32" i="5"/>
  <c r="K28" i="3"/>
  <c r="K49" i="3"/>
  <c r="K101" i="3"/>
  <c r="K67" i="24"/>
  <c r="I25" i="11"/>
  <c r="K47" i="11"/>
  <c r="I49" i="11"/>
  <c r="I93" i="11"/>
  <c r="I101" i="11"/>
  <c r="K18" i="9"/>
  <c r="I56" i="9"/>
  <c r="I68" i="9"/>
  <c r="K13" i="7"/>
  <c r="K91" i="7"/>
  <c r="F60" i="3"/>
  <c r="K60" i="3"/>
  <c r="K105" i="3"/>
  <c r="F105" i="3"/>
  <c r="I73" i="24"/>
  <c r="K99" i="24"/>
  <c r="I47" i="22"/>
  <c r="I71" i="22"/>
  <c r="K19" i="20"/>
  <c r="I25" i="20"/>
  <c r="K47" i="20"/>
  <c r="I49" i="20"/>
  <c r="I17" i="18"/>
  <c r="K27" i="18"/>
  <c r="I33" i="18"/>
  <c r="I45" i="18"/>
  <c r="K71" i="18"/>
  <c r="I17" i="24"/>
  <c r="I27" i="24"/>
  <c r="K27" i="24" s="1"/>
  <c r="I33" i="24"/>
  <c r="I38" i="24"/>
  <c r="I45" i="24"/>
  <c r="I53" i="24"/>
  <c r="K60" i="24"/>
  <c r="I83" i="24"/>
  <c r="K83" i="24" s="1"/>
  <c r="I89" i="24"/>
  <c r="I98" i="24"/>
  <c r="K102" i="24"/>
  <c r="K107" i="24"/>
  <c r="I25" i="22"/>
  <c r="K25" i="22" s="1"/>
  <c r="I27" i="22"/>
  <c r="I33" i="22"/>
  <c r="K33" i="22" s="1"/>
  <c r="I57" i="22"/>
  <c r="K57" i="22" s="1"/>
  <c r="I63" i="22"/>
  <c r="K69" i="22"/>
  <c r="I81" i="22"/>
  <c r="K81" i="22" s="1"/>
  <c r="I87" i="22"/>
  <c r="I99" i="22"/>
  <c r="I13" i="20"/>
  <c r="I18" i="20"/>
  <c r="K28" i="20"/>
  <c r="I34" i="20"/>
  <c r="I41" i="20"/>
  <c r="I46" i="20"/>
  <c r="I59" i="20"/>
  <c r="K59" i="20" s="1"/>
  <c r="I61" i="20"/>
  <c r="I67" i="20"/>
  <c r="K67" i="20" s="1"/>
  <c r="I79" i="20"/>
  <c r="K79" i="20" s="1"/>
  <c r="I85" i="20"/>
  <c r="K92" i="20"/>
  <c r="K97" i="20"/>
  <c r="I99" i="20"/>
  <c r="K99" i="20" s="1"/>
  <c r="I26" i="18"/>
  <c r="I50" i="18"/>
  <c r="I57" i="18"/>
  <c r="I63" i="18"/>
  <c r="K63" i="18" s="1"/>
  <c r="I65" i="18"/>
  <c r="I87" i="18"/>
  <c r="K87" i="18" s="1"/>
  <c r="I94" i="18"/>
  <c r="I102" i="18"/>
  <c r="K71" i="24"/>
  <c r="K103" i="24"/>
  <c r="K13" i="22"/>
  <c r="K45" i="22"/>
  <c r="K23" i="20"/>
  <c r="K35" i="20"/>
  <c r="F95" i="20"/>
  <c r="F96" i="20"/>
  <c r="K31" i="18"/>
  <c r="F48" i="18"/>
  <c r="K75" i="18"/>
  <c r="F91" i="18"/>
  <c r="F92" i="18"/>
  <c r="K104" i="18"/>
  <c r="I75" i="3"/>
  <c r="K90" i="3"/>
  <c r="I103" i="3"/>
  <c r="I14" i="24"/>
  <c r="I21" i="24"/>
  <c r="I31" i="24"/>
  <c r="K31" i="24" s="1"/>
  <c r="I42" i="24"/>
  <c r="I50" i="24"/>
  <c r="I57" i="24"/>
  <c r="I63" i="24"/>
  <c r="K63" i="24" s="1"/>
  <c r="I65" i="24"/>
  <c r="I87" i="24"/>
  <c r="K87" i="24" s="1"/>
  <c r="I94" i="24"/>
  <c r="I102" i="24"/>
  <c r="I12" i="22"/>
  <c r="I19" i="22"/>
  <c r="I44" i="22"/>
  <c r="I61" i="22"/>
  <c r="K61" i="22" s="1"/>
  <c r="I67" i="22"/>
  <c r="I85" i="22"/>
  <c r="K85" i="22" s="1"/>
  <c r="I91" i="22"/>
  <c r="I103" i="22"/>
  <c r="I11" i="20"/>
  <c r="K11" i="20" s="1"/>
  <c r="I22" i="20"/>
  <c r="I39" i="20"/>
  <c r="K39" i="20" s="1"/>
  <c r="I53" i="20"/>
  <c r="I83" i="20"/>
  <c r="K83" i="20" s="1"/>
  <c r="I89" i="20"/>
  <c r="F35" i="18"/>
  <c r="I37" i="18"/>
  <c r="I55" i="18"/>
  <c r="K55" i="18" s="1"/>
  <c r="I74" i="18"/>
  <c r="I81" i="18"/>
  <c r="I91" i="18"/>
  <c r="K75" i="24"/>
  <c r="K37" i="22"/>
  <c r="K49" i="22"/>
  <c r="K73" i="22"/>
  <c r="K27" i="20"/>
  <c r="K71" i="20"/>
  <c r="K19" i="18"/>
  <c r="K47" i="18"/>
  <c r="K19" i="24"/>
  <c r="I25" i="24"/>
  <c r="K55" i="24"/>
  <c r="I81" i="24"/>
  <c r="K17" i="22"/>
  <c r="I23" i="22"/>
  <c r="K29" i="22"/>
  <c r="I31" i="22"/>
  <c r="I55" i="22"/>
  <c r="K65" i="22"/>
  <c r="I79" i="22"/>
  <c r="K89" i="22"/>
  <c r="I57" i="20"/>
  <c r="K63" i="20"/>
  <c r="I65" i="20"/>
  <c r="K87" i="20"/>
  <c r="I13" i="18"/>
  <c r="K13" i="18" s="1"/>
  <c r="K28" i="18"/>
  <c r="I41" i="18"/>
  <c r="K59" i="18"/>
  <c r="I61" i="18"/>
  <c r="K67" i="18"/>
  <c r="K79" i="18"/>
  <c r="I85" i="18"/>
  <c r="I13" i="24"/>
  <c r="I18" i="24"/>
  <c r="K28" i="24"/>
  <c r="I34" i="24"/>
  <c r="I41" i="24"/>
  <c r="I46" i="24"/>
  <c r="I49" i="24"/>
  <c r="I54" i="24"/>
  <c r="I90" i="24"/>
  <c r="I93" i="24"/>
  <c r="I101" i="24"/>
  <c r="I11" i="22"/>
  <c r="I16" i="22"/>
  <c r="I41" i="22"/>
  <c r="I88" i="22"/>
  <c r="I100" i="22"/>
  <c r="I14" i="20"/>
  <c r="I21" i="20"/>
  <c r="I31" i="20"/>
  <c r="K31" i="20" s="1"/>
  <c r="K41" i="20"/>
  <c r="I42" i="20"/>
  <c r="I62" i="20"/>
  <c r="I75" i="20"/>
  <c r="K75" i="20" s="1"/>
  <c r="I86" i="20"/>
  <c r="I23" i="18"/>
  <c r="K23" i="18" s="1"/>
  <c r="I29" i="18"/>
  <c r="I58" i="18"/>
  <c r="I66" i="18"/>
  <c r="I73" i="18"/>
  <c r="I78" i="18"/>
  <c r="K97" i="18"/>
  <c r="I99" i="18"/>
  <c r="K99" i="18" s="1"/>
  <c r="K84" i="18"/>
  <c r="F13" i="18"/>
  <c r="F17" i="18"/>
  <c r="K17" i="18" s="1"/>
  <c r="F21" i="18"/>
  <c r="K21" i="18" s="1"/>
  <c r="F25" i="18"/>
  <c r="K25" i="18" s="1"/>
  <c r="F29" i="18"/>
  <c r="K29" i="18" s="1"/>
  <c r="F33" i="18"/>
  <c r="K33" i="18" s="1"/>
  <c r="F37" i="18"/>
  <c r="K37" i="18" s="1"/>
  <c r="F41" i="18"/>
  <c r="F45" i="18"/>
  <c r="K45" i="18" s="1"/>
  <c r="F49" i="18"/>
  <c r="K49" i="18" s="1"/>
  <c r="F53" i="18"/>
  <c r="K53" i="18" s="1"/>
  <c r="F57" i="18"/>
  <c r="K57" i="18" s="1"/>
  <c r="F61" i="18"/>
  <c r="K61" i="18" s="1"/>
  <c r="F65" i="18"/>
  <c r="K65" i="18" s="1"/>
  <c r="F69" i="18"/>
  <c r="F73" i="18"/>
  <c r="F77" i="18"/>
  <c r="F81" i="18"/>
  <c r="K81" i="18" s="1"/>
  <c r="F85" i="18"/>
  <c r="K85" i="18" s="1"/>
  <c r="F89" i="18"/>
  <c r="K89" i="18" s="1"/>
  <c r="F93" i="18"/>
  <c r="K93" i="18" s="1"/>
  <c r="F97" i="18"/>
  <c r="F101" i="18"/>
  <c r="K101" i="18" s="1"/>
  <c r="F105" i="18"/>
  <c r="F14" i="18"/>
  <c r="K14" i="18" s="1"/>
  <c r="F18" i="18"/>
  <c r="K18" i="18" s="1"/>
  <c r="F22" i="18"/>
  <c r="K22" i="18" s="1"/>
  <c r="F26" i="18"/>
  <c r="F30" i="18"/>
  <c r="F34" i="18"/>
  <c r="K34" i="18" s="1"/>
  <c r="F38" i="18"/>
  <c r="K38" i="18" s="1"/>
  <c r="F42" i="18"/>
  <c r="K42" i="18" s="1"/>
  <c r="F46" i="18"/>
  <c r="K46" i="18" s="1"/>
  <c r="F50" i="18"/>
  <c r="K50" i="18" s="1"/>
  <c r="F54" i="18"/>
  <c r="K54" i="18" s="1"/>
  <c r="F58" i="18"/>
  <c r="K58" i="18" s="1"/>
  <c r="F62" i="18"/>
  <c r="K62" i="18" s="1"/>
  <c r="F66" i="18"/>
  <c r="K66" i="18" s="1"/>
  <c r="F70" i="18"/>
  <c r="F74" i="18"/>
  <c r="K74" i="18" s="1"/>
  <c r="F78" i="18"/>
  <c r="K78" i="18" s="1"/>
  <c r="F82" i="18"/>
  <c r="K82" i="18" s="1"/>
  <c r="F86" i="18"/>
  <c r="K86" i="18" s="1"/>
  <c r="F90" i="18"/>
  <c r="F94" i="18"/>
  <c r="K94" i="18" s="1"/>
  <c r="F98" i="18"/>
  <c r="K98" i="18" s="1"/>
  <c r="F102" i="18"/>
  <c r="I103" i="18"/>
  <c r="K103" i="18" s="1"/>
  <c r="F106" i="18"/>
  <c r="F12" i="18"/>
  <c r="K12" i="18" s="1"/>
  <c r="F16" i="18"/>
  <c r="K16" i="18" s="1"/>
  <c r="F20" i="18"/>
  <c r="K20" i="18" s="1"/>
  <c r="F24" i="18"/>
  <c r="K24" i="18" s="1"/>
  <c r="F28" i="18"/>
  <c r="F32" i="18"/>
  <c r="K32" i="18" s="1"/>
  <c r="F36" i="18"/>
  <c r="K36" i="18" s="1"/>
  <c r="F40" i="18"/>
  <c r="K40" i="18" s="1"/>
  <c r="F44" i="18"/>
  <c r="K44" i="18" s="1"/>
  <c r="F52" i="18"/>
  <c r="K52" i="18" s="1"/>
  <c r="F56" i="18"/>
  <c r="K56" i="18" s="1"/>
  <c r="F68" i="18"/>
  <c r="K68" i="18" s="1"/>
  <c r="F72" i="18"/>
  <c r="K72" i="18" s="1"/>
  <c r="F76" i="18"/>
  <c r="K76" i="18" s="1"/>
  <c r="F80" i="18"/>
  <c r="K80" i="18" s="1"/>
  <c r="F84" i="18"/>
  <c r="F88" i="18"/>
  <c r="K88" i="18" s="1"/>
  <c r="F100" i="18"/>
  <c r="K100" i="18" s="1"/>
  <c r="F108" i="18"/>
  <c r="F13" i="20"/>
  <c r="K13" i="20" s="1"/>
  <c r="F17" i="20"/>
  <c r="K17" i="20" s="1"/>
  <c r="F21" i="20"/>
  <c r="K21" i="20" s="1"/>
  <c r="F25" i="20"/>
  <c r="K25" i="20" s="1"/>
  <c r="F29" i="20"/>
  <c r="K29" i="20" s="1"/>
  <c r="F33" i="20"/>
  <c r="K33" i="20" s="1"/>
  <c r="F37" i="20"/>
  <c r="K37" i="20" s="1"/>
  <c r="F41" i="20"/>
  <c r="F45" i="20"/>
  <c r="K45" i="20" s="1"/>
  <c r="F49" i="20"/>
  <c r="K49" i="20" s="1"/>
  <c r="F53" i="20"/>
  <c r="K53" i="20" s="1"/>
  <c r="F57" i="20"/>
  <c r="K57" i="20" s="1"/>
  <c r="F61" i="20"/>
  <c r="K61" i="20" s="1"/>
  <c r="F65" i="20"/>
  <c r="K65" i="20" s="1"/>
  <c r="F69" i="20"/>
  <c r="F73" i="20"/>
  <c r="K73" i="20" s="1"/>
  <c r="F77" i="20"/>
  <c r="F81" i="20"/>
  <c r="K81" i="20" s="1"/>
  <c r="F85" i="20"/>
  <c r="K85" i="20" s="1"/>
  <c r="F89" i="20"/>
  <c r="K89" i="20" s="1"/>
  <c r="F93" i="20"/>
  <c r="K93" i="20" s="1"/>
  <c r="F97" i="20"/>
  <c r="F101" i="20"/>
  <c r="K101" i="20" s="1"/>
  <c r="F105" i="20"/>
  <c r="F14" i="20"/>
  <c r="K14" i="20" s="1"/>
  <c r="F18" i="20"/>
  <c r="K18" i="20" s="1"/>
  <c r="F22" i="20"/>
  <c r="K22" i="20" s="1"/>
  <c r="F26" i="20"/>
  <c r="F30" i="20"/>
  <c r="F34" i="20"/>
  <c r="K34" i="20" s="1"/>
  <c r="F38" i="20"/>
  <c r="K38" i="20" s="1"/>
  <c r="F42" i="20"/>
  <c r="K42" i="20" s="1"/>
  <c r="F46" i="20"/>
  <c r="K46" i="20" s="1"/>
  <c r="F50" i="20"/>
  <c r="K50" i="20" s="1"/>
  <c r="F54" i="20"/>
  <c r="K54" i="20" s="1"/>
  <c r="F58" i="20"/>
  <c r="K58" i="20" s="1"/>
  <c r="F62" i="20"/>
  <c r="K62" i="20" s="1"/>
  <c r="F66" i="20"/>
  <c r="K66" i="20" s="1"/>
  <c r="F70" i="20"/>
  <c r="F74" i="20"/>
  <c r="K74" i="20" s="1"/>
  <c r="F78" i="20"/>
  <c r="K78" i="20" s="1"/>
  <c r="F82" i="20"/>
  <c r="K82" i="20" s="1"/>
  <c r="F86" i="20"/>
  <c r="K86" i="20" s="1"/>
  <c r="F90" i="20"/>
  <c r="K90" i="20" s="1"/>
  <c r="F94" i="20"/>
  <c r="K94" i="20" s="1"/>
  <c r="F98" i="20"/>
  <c r="K98" i="20" s="1"/>
  <c r="F102" i="20"/>
  <c r="K102" i="20" s="1"/>
  <c r="I103" i="20"/>
  <c r="K103" i="20" s="1"/>
  <c r="F106" i="20"/>
  <c r="F12" i="20"/>
  <c r="K12" i="20" s="1"/>
  <c r="F16" i="20"/>
  <c r="K16" i="20" s="1"/>
  <c r="F20" i="20"/>
  <c r="K20" i="20" s="1"/>
  <c r="F24" i="20"/>
  <c r="K24" i="20" s="1"/>
  <c r="F28" i="20"/>
  <c r="F32" i="20"/>
  <c r="K32" i="20" s="1"/>
  <c r="F36" i="20"/>
  <c r="K36" i="20" s="1"/>
  <c r="F40" i="20"/>
  <c r="K40" i="20" s="1"/>
  <c r="F44" i="20"/>
  <c r="K44" i="20" s="1"/>
  <c r="F52" i="20"/>
  <c r="K52" i="20" s="1"/>
  <c r="F56" i="20"/>
  <c r="K56" i="20" s="1"/>
  <c r="F68" i="20"/>
  <c r="K68" i="20" s="1"/>
  <c r="F72" i="20"/>
  <c r="K72" i="20" s="1"/>
  <c r="F76" i="20"/>
  <c r="K76" i="20" s="1"/>
  <c r="F80" i="20"/>
  <c r="K80" i="20" s="1"/>
  <c r="F84" i="20"/>
  <c r="K84" i="20" s="1"/>
  <c r="F88" i="20"/>
  <c r="K88" i="20" s="1"/>
  <c r="F100" i="20"/>
  <c r="K100" i="20" s="1"/>
  <c r="F108" i="20"/>
  <c r="K79" i="22"/>
  <c r="K78" i="22"/>
  <c r="K101" i="22"/>
  <c r="F105" i="22"/>
  <c r="F14" i="22"/>
  <c r="K14" i="22" s="1"/>
  <c r="F18" i="22"/>
  <c r="K18" i="22" s="1"/>
  <c r="F22" i="22"/>
  <c r="K22" i="22" s="1"/>
  <c r="F34" i="22"/>
  <c r="K34" i="22" s="1"/>
  <c r="F38" i="22"/>
  <c r="K38" i="22" s="1"/>
  <c r="F42" i="22"/>
  <c r="K42" i="22" s="1"/>
  <c r="F46" i="22"/>
  <c r="K46" i="22" s="1"/>
  <c r="F50" i="22"/>
  <c r="K50" i="22" s="1"/>
  <c r="F54" i="22"/>
  <c r="K54" i="22" s="1"/>
  <c r="F58" i="22"/>
  <c r="K58" i="22" s="1"/>
  <c r="F62" i="22"/>
  <c r="K62" i="22" s="1"/>
  <c r="F66" i="22"/>
  <c r="K66" i="22" s="1"/>
  <c r="F74" i="22"/>
  <c r="K74" i="22" s="1"/>
  <c r="F78" i="22"/>
  <c r="F82" i="22"/>
  <c r="K82" i="22" s="1"/>
  <c r="F86" i="22"/>
  <c r="K86" i="22" s="1"/>
  <c r="F90" i="22"/>
  <c r="K90" i="22" s="1"/>
  <c r="F94" i="22"/>
  <c r="K94" i="22" s="1"/>
  <c r="F98" i="22"/>
  <c r="K98" i="22" s="1"/>
  <c r="F102" i="22"/>
  <c r="K102" i="22" s="1"/>
  <c r="F11" i="22"/>
  <c r="K11" i="22" s="1"/>
  <c r="F15" i="22"/>
  <c r="F19" i="22"/>
  <c r="K19" i="22" s="1"/>
  <c r="F23" i="22"/>
  <c r="K23" i="22" s="1"/>
  <c r="F27" i="22"/>
  <c r="K27" i="22" s="1"/>
  <c r="F31" i="22"/>
  <c r="K31" i="22" s="1"/>
  <c r="F35" i="22"/>
  <c r="F39" i="22"/>
  <c r="K39" i="22" s="1"/>
  <c r="F43" i="22"/>
  <c r="F47" i="22"/>
  <c r="K47" i="22" s="1"/>
  <c r="F51" i="22"/>
  <c r="F55" i="22"/>
  <c r="K55" i="22" s="1"/>
  <c r="F59" i="22"/>
  <c r="K59" i="22" s="1"/>
  <c r="F63" i="22"/>
  <c r="K63" i="22" s="1"/>
  <c r="F67" i="22"/>
  <c r="K67" i="22" s="1"/>
  <c r="F71" i="22"/>
  <c r="K71" i="22" s="1"/>
  <c r="F75" i="22"/>
  <c r="K75" i="22" s="1"/>
  <c r="F79" i="22"/>
  <c r="F83" i="22"/>
  <c r="K83" i="22" s="1"/>
  <c r="F87" i="22"/>
  <c r="K87" i="22" s="1"/>
  <c r="F91" i="22"/>
  <c r="K91" i="22" s="1"/>
  <c r="F95" i="22"/>
  <c r="F99" i="22"/>
  <c r="K99" i="22" s="1"/>
  <c r="F103" i="22"/>
  <c r="K103" i="22" s="1"/>
  <c r="F107" i="22"/>
  <c r="F12" i="22"/>
  <c r="K12" i="22" s="1"/>
  <c r="F16" i="22"/>
  <c r="K16" i="22" s="1"/>
  <c r="F20" i="22"/>
  <c r="K20" i="22" s="1"/>
  <c r="F24" i="22"/>
  <c r="K24" i="22" s="1"/>
  <c r="F28" i="22"/>
  <c r="F32" i="22"/>
  <c r="K32" i="22" s="1"/>
  <c r="F36" i="22"/>
  <c r="K36" i="22" s="1"/>
  <c r="F40" i="22"/>
  <c r="K40" i="22" s="1"/>
  <c r="F44" i="22"/>
  <c r="K44" i="22" s="1"/>
  <c r="F48" i="22"/>
  <c r="F52" i="22"/>
  <c r="K52" i="22" s="1"/>
  <c r="F56" i="22"/>
  <c r="K56" i="22" s="1"/>
  <c r="F60" i="22"/>
  <c r="F64" i="22"/>
  <c r="F68" i="22"/>
  <c r="K68" i="22" s="1"/>
  <c r="F72" i="22"/>
  <c r="K72" i="22" s="1"/>
  <c r="F76" i="22"/>
  <c r="K76" i="22" s="1"/>
  <c r="F80" i="22"/>
  <c r="K80" i="22" s="1"/>
  <c r="F84" i="22"/>
  <c r="K84" i="22" s="1"/>
  <c r="F88" i="22"/>
  <c r="K88" i="22" s="1"/>
  <c r="F92" i="22"/>
  <c r="F96" i="22"/>
  <c r="F100" i="22"/>
  <c r="K100" i="22" s="1"/>
  <c r="F104" i="22"/>
  <c r="F108" i="22"/>
  <c r="K37" i="24"/>
  <c r="K53" i="24"/>
  <c r="K36" i="24"/>
  <c r="K101" i="24"/>
  <c r="K21" i="24"/>
  <c r="K80" i="24"/>
  <c r="F13" i="24"/>
  <c r="K13" i="24" s="1"/>
  <c r="F17" i="24"/>
  <c r="K17" i="24" s="1"/>
  <c r="F21" i="24"/>
  <c r="F25" i="24"/>
  <c r="K25" i="24" s="1"/>
  <c r="F29" i="24"/>
  <c r="K29" i="24" s="1"/>
  <c r="F33" i="24"/>
  <c r="K33" i="24" s="1"/>
  <c r="F37" i="24"/>
  <c r="F41" i="24"/>
  <c r="K41" i="24" s="1"/>
  <c r="F45" i="24"/>
  <c r="K45" i="24" s="1"/>
  <c r="F49" i="24"/>
  <c r="F53" i="24"/>
  <c r="F57" i="24"/>
  <c r="K57" i="24" s="1"/>
  <c r="F61" i="24"/>
  <c r="K61" i="24" s="1"/>
  <c r="F65" i="24"/>
  <c r="K65" i="24" s="1"/>
  <c r="F69" i="24"/>
  <c r="F73" i="24"/>
  <c r="K73" i="24" s="1"/>
  <c r="F77" i="24"/>
  <c r="F81" i="24"/>
  <c r="K81" i="24" s="1"/>
  <c r="F85" i="24"/>
  <c r="K85" i="24" s="1"/>
  <c r="F89" i="24"/>
  <c r="K89" i="24" s="1"/>
  <c r="F93" i="24"/>
  <c r="K93" i="24" s="1"/>
  <c r="F97" i="24"/>
  <c r="F101" i="24"/>
  <c r="F105" i="24"/>
  <c r="F14" i="24"/>
  <c r="K14" i="24" s="1"/>
  <c r="F18" i="24"/>
  <c r="K18" i="24" s="1"/>
  <c r="F22" i="24"/>
  <c r="K22" i="24" s="1"/>
  <c r="F26" i="24"/>
  <c r="F30" i="24"/>
  <c r="F34" i="24"/>
  <c r="K34" i="24" s="1"/>
  <c r="F38" i="24"/>
  <c r="K38" i="24" s="1"/>
  <c r="F42" i="24"/>
  <c r="K42" i="24" s="1"/>
  <c r="F46" i="24"/>
  <c r="K46" i="24" s="1"/>
  <c r="F50" i="24"/>
  <c r="K50" i="24" s="1"/>
  <c r="F54" i="24"/>
  <c r="K54" i="24" s="1"/>
  <c r="F58" i="24"/>
  <c r="K58" i="24" s="1"/>
  <c r="F62" i="24"/>
  <c r="K62" i="24" s="1"/>
  <c r="F66" i="24"/>
  <c r="K66" i="24" s="1"/>
  <c r="F70" i="24"/>
  <c r="F74" i="24"/>
  <c r="K74" i="24" s="1"/>
  <c r="F78" i="24"/>
  <c r="K78" i="24" s="1"/>
  <c r="F82" i="24"/>
  <c r="K82" i="24" s="1"/>
  <c r="F86" i="24"/>
  <c r="F90" i="24"/>
  <c r="F94" i="24"/>
  <c r="K94" i="24" s="1"/>
  <c r="F98" i="24"/>
  <c r="K98" i="24" s="1"/>
  <c r="F102" i="24"/>
  <c r="F106" i="24"/>
  <c r="F12" i="24"/>
  <c r="K12" i="24" s="1"/>
  <c r="F16" i="24"/>
  <c r="K16" i="24" s="1"/>
  <c r="F20" i="24"/>
  <c r="K20" i="24" s="1"/>
  <c r="F24" i="24"/>
  <c r="K24" i="24" s="1"/>
  <c r="F28" i="24"/>
  <c r="F32" i="24"/>
  <c r="K32" i="24" s="1"/>
  <c r="F36" i="24"/>
  <c r="F40" i="24"/>
  <c r="K40" i="24" s="1"/>
  <c r="F44" i="24"/>
  <c r="K44" i="24" s="1"/>
  <c r="F52" i="24"/>
  <c r="K52" i="24" s="1"/>
  <c r="F56" i="24"/>
  <c r="K56" i="24" s="1"/>
  <c r="F68" i="24"/>
  <c r="K68" i="24" s="1"/>
  <c r="F72" i="24"/>
  <c r="K72" i="24" s="1"/>
  <c r="F76" i="24"/>
  <c r="K76" i="24" s="1"/>
  <c r="F80" i="24"/>
  <c r="F84" i="24"/>
  <c r="K84" i="24" s="1"/>
  <c r="F88" i="24"/>
  <c r="K88" i="24" s="1"/>
  <c r="F100" i="24"/>
  <c r="K100" i="24" s="1"/>
  <c r="F108" i="24"/>
  <c r="K67" i="3"/>
  <c r="K103" i="3"/>
  <c r="K12" i="3"/>
  <c r="K18" i="3"/>
  <c r="K20" i="3"/>
  <c r="K36" i="3"/>
  <c r="K44" i="3"/>
  <c r="K83" i="3"/>
  <c r="K98" i="3"/>
  <c r="F14" i="3"/>
  <c r="K14" i="3" s="1"/>
  <c r="F18" i="3"/>
  <c r="F22" i="3"/>
  <c r="K22" i="3" s="1"/>
  <c r="F26" i="3"/>
  <c r="F30" i="3"/>
  <c r="F34" i="3"/>
  <c r="K34" i="3" s="1"/>
  <c r="F38" i="3"/>
  <c r="K38" i="3" s="1"/>
  <c r="F42" i="3"/>
  <c r="K42" i="3" s="1"/>
  <c r="F46" i="3"/>
  <c r="K46" i="3" s="1"/>
  <c r="F50" i="3"/>
  <c r="K50" i="3" s="1"/>
  <c r="F54" i="3"/>
  <c r="K54" i="3" s="1"/>
  <c r="F58" i="3"/>
  <c r="K58" i="3" s="1"/>
  <c r="F62" i="3"/>
  <c r="K62" i="3" s="1"/>
  <c r="F66" i="3"/>
  <c r="K66" i="3" s="1"/>
  <c r="F70" i="3"/>
  <c r="F74" i="3"/>
  <c r="K74" i="3" s="1"/>
  <c r="F78" i="3"/>
  <c r="K78" i="3" s="1"/>
  <c r="F82" i="3"/>
  <c r="K82" i="3" s="1"/>
  <c r="F86" i="3"/>
  <c r="K86" i="3" s="1"/>
  <c r="F90" i="3"/>
  <c r="F94" i="3"/>
  <c r="K94" i="3" s="1"/>
  <c r="F98" i="3"/>
  <c r="F102" i="3"/>
  <c r="F106" i="3"/>
  <c r="F11" i="3"/>
  <c r="K11" i="3" s="1"/>
  <c r="I12" i="3"/>
  <c r="F15" i="3"/>
  <c r="I16" i="3"/>
  <c r="K16" i="3" s="1"/>
  <c r="F19" i="3"/>
  <c r="K19" i="3" s="1"/>
  <c r="I20" i="3"/>
  <c r="F23" i="3"/>
  <c r="K23" i="3" s="1"/>
  <c r="I24" i="3"/>
  <c r="K24" i="3" s="1"/>
  <c r="F27" i="3"/>
  <c r="K27" i="3" s="1"/>
  <c r="I28" i="3"/>
  <c r="F31" i="3"/>
  <c r="K31" i="3" s="1"/>
  <c r="I32" i="3"/>
  <c r="K32" i="3" s="1"/>
  <c r="F35" i="3"/>
  <c r="I36" i="3"/>
  <c r="F39" i="3"/>
  <c r="K39" i="3" s="1"/>
  <c r="I40" i="3"/>
  <c r="K40" i="3" s="1"/>
  <c r="F43" i="3"/>
  <c r="I44" i="3"/>
  <c r="F47" i="3"/>
  <c r="K47" i="3" s="1"/>
  <c r="F51" i="3"/>
  <c r="I52" i="3"/>
  <c r="K52" i="3" s="1"/>
  <c r="F55" i="3"/>
  <c r="K55" i="3" s="1"/>
  <c r="I56" i="3"/>
  <c r="K56" i="3" s="1"/>
  <c r="F59" i="3"/>
  <c r="K59" i="3" s="1"/>
  <c r="F63" i="3"/>
  <c r="K63" i="3" s="1"/>
  <c r="F67" i="3"/>
  <c r="I68" i="3"/>
  <c r="K68" i="3" s="1"/>
  <c r="F71" i="3"/>
  <c r="K71" i="3" s="1"/>
  <c r="I72" i="3"/>
  <c r="K72" i="3" s="1"/>
  <c r="F75" i="3"/>
  <c r="K75" i="3" s="1"/>
  <c r="I76" i="3"/>
  <c r="K76" i="3" s="1"/>
  <c r="F79" i="3"/>
  <c r="K79" i="3" s="1"/>
  <c r="I80" i="3"/>
  <c r="K80" i="3" s="1"/>
  <c r="F83" i="3"/>
  <c r="I84" i="3"/>
  <c r="K84" i="3" s="1"/>
  <c r="F87" i="3"/>
  <c r="K87" i="3" s="1"/>
  <c r="I88" i="3"/>
  <c r="K88" i="3" s="1"/>
  <c r="F91" i="3"/>
  <c r="F95" i="3"/>
  <c r="F99" i="3"/>
  <c r="K99" i="3" s="1"/>
  <c r="I100" i="3"/>
  <c r="K100" i="3" s="1"/>
  <c r="F103" i="3"/>
  <c r="F107" i="3"/>
  <c r="K29" i="5"/>
  <c r="K54" i="5"/>
  <c r="K93" i="5"/>
  <c r="K62" i="5"/>
  <c r="K11" i="5"/>
  <c r="K13" i="5"/>
  <c r="K61" i="5"/>
  <c r="K78" i="5"/>
  <c r="K103" i="5"/>
  <c r="F13" i="5"/>
  <c r="F17" i="5"/>
  <c r="K17" i="5" s="1"/>
  <c r="F21" i="5"/>
  <c r="K21" i="5" s="1"/>
  <c r="F25" i="5"/>
  <c r="K25" i="5" s="1"/>
  <c r="F29" i="5"/>
  <c r="F33" i="5"/>
  <c r="K33" i="5" s="1"/>
  <c r="F37" i="5"/>
  <c r="K37" i="5" s="1"/>
  <c r="F41" i="5"/>
  <c r="K41" i="5" s="1"/>
  <c r="F45" i="5"/>
  <c r="K45" i="5" s="1"/>
  <c r="F49" i="5"/>
  <c r="K49" i="5" s="1"/>
  <c r="F53" i="5"/>
  <c r="K53" i="5" s="1"/>
  <c r="F57" i="5"/>
  <c r="K57" i="5" s="1"/>
  <c r="F61" i="5"/>
  <c r="F65" i="5"/>
  <c r="K65" i="5" s="1"/>
  <c r="F69" i="5"/>
  <c r="F73" i="5"/>
  <c r="K73" i="5" s="1"/>
  <c r="F77" i="5"/>
  <c r="F81" i="5"/>
  <c r="K81" i="5" s="1"/>
  <c r="F85" i="5"/>
  <c r="K85" i="5" s="1"/>
  <c r="F89" i="5"/>
  <c r="K89" i="5" s="1"/>
  <c r="F93" i="5"/>
  <c r="F97" i="5"/>
  <c r="F101" i="5"/>
  <c r="K101" i="5" s="1"/>
  <c r="F105" i="5"/>
  <c r="I11" i="5"/>
  <c r="F14" i="5"/>
  <c r="K14" i="5" s="1"/>
  <c r="F18" i="5"/>
  <c r="K18" i="5" s="1"/>
  <c r="I19" i="5"/>
  <c r="K19" i="5" s="1"/>
  <c r="F22" i="5"/>
  <c r="K22" i="5" s="1"/>
  <c r="I23" i="5"/>
  <c r="K23" i="5" s="1"/>
  <c r="F26" i="5"/>
  <c r="I27" i="5"/>
  <c r="K27" i="5" s="1"/>
  <c r="F30" i="5"/>
  <c r="I31" i="5"/>
  <c r="K31" i="5" s="1"/>
  <c r="F34" i="5"/>
  <c r="K34" i="5" s="1"/>
  <c r="F38" i="5"/>
  <c r="K38" i="5" s="1"/>
  <c r="I39" i="5"/>
  <c r="K39" i="5" s="1"/>
  <c r="F42" i="5"/>
  <c r="K42" i="5" s="1"/>
  <c r="F46" i="5"/>
  <c r="K46" i="5" s="1"/>
  <c r="F50" i="5"/>
  <c r="K50" i="5" s="1"/>
  <c r="F54" i="5"/>
  <c r="I55" i="5"/>
  <c r="K55" i="5" s="1"/>
  <c r="F58" i="5"/>
  <c r="K58" i="5" s="1"/>
  <c r="I59" i="5"/>
  <c r="K59" i="5" s="1"/>
  <c r="F62" i="5"/>
  <c r="I63" i="5"/>
  <c r="K63" i="5" s="1"/>
  <c r="F66" i="5"/>
  <c r="K66" i="5" s="1"/>
  <c r="I67" i="5"/>
  <c r="K67" i="5" s="1"/>
  <c r="F70" i="5"/>
  <c r="I71" i="5"/>
  <c r="K71" i="5" s="1"/>
  <c r="F74" i="5"/>
  <c r="K74" i="5" s="1"/>
  <c r="I75" i="5"/>
  <c r="K75" i="5" s="1"/>
  <c r="F78" i="5"/>
  <c r="I79" i="5"/>
  <c r="K79" i="5" s="1"/>
  <c r="F82" i="5"/>
  <c r="K82" i="5" s="1"/>
  <c r="I83" i="5"/>
  <c r="K83" i="5" s="1"/>
  <c r="F86" i="5"/>
  <c r="K86" i="5" s="1"/>
  <c r="I87" i="5"/>
  <c r="K87" i="5" s="1"/>
  <c r="F90" i="5"/>
  <c r="I91" i="5"/>
  <c r="F94" i="5"/>
  <c r="K94" i="5" s="1"/>
  <c r="F98" i="5"/>
  <c r="K98" i="5" s="1"/>
  <c r="I99" i="5"/>
  <c r="K99" i="5" s="1"/>
  <c r="F102" i="5"/>
  <c r="I103" i="5"/>
  <c r="F106" i="5"/>
  <c r="K29" i="7"/>
  <c r="K33" i="7"/>
  <c r="K37" i="7"/>
  <c r="K41" i="7"/>
  <c r="K45" i="7"/>
  <c r="K49" i="7"/>
  <c r="K53" i="7"/>
  <c r="K57" i="7"/>
  <c r="K61" i="7"/>
  <c r="K65" i="7"/>
  <c r="K73" i="7"/>
  <c r="K81" i="7"/>
  <c r="K85" i="7"/>
  <c r="K89" i="7"/>
  <c r="K93" i="7"/>
  <c r="K97" i="7"/>
  <c r="K101" i="7"/>
  <c r="F14" i="7"/>
  <c r="K14" i="7" s="1"/>
  <c r="F18" i="7"/>
  <c r="K18" i="7" s="1"/>
  <c r="F22" i="7"/>
  <c r="K22" i="7" s="1"/>
  <c r="F11" i="7"/>
  <c r="K11" i="7" s="1"/>
  <c r="F15" i="7"/>
  <c r="F19" i="7"/>
  <c r="K19" i="7" s="1"/>
  <c r="F23" i="7"/>
  <c r="K23" i="7" s="1"/>
  <c r="F27" i="7"/>
  <c r="K27" i="7" s="1"/>
  <c r="F31" i="7"/>
  <c r="K31" i="7" s="1"/>
  <c r="F35" i="7"/>
  <c r="F39" i="7"/>
  <c r="K39" i="7" s="1"/>
  <c r="F43" i="7"/>
  <c r="F47" i="7"/>
  <c r="K47" i="7" s="1"/>
  <c r="F51" i="7"/>
  <c r="F55" i="7"/>
  <c r="K55" i="7" s="1"/>
  <c r="F59" i="7"/>
  <c r="K59" i="7" s="1"/>
  <c r="F63" i="7"/>
  <c r="K63" i="7" s="1"/>
  <c r="F67" i="7"/>
  <c r="K67" i="7" s="1"/>
  <c r="F71" i="7"/>
  <c r="K71" i="7" s="1"/>
  <c r="F75" i="7"/>
  <c r="K75" i="7" s="1"/>
  <c r="F79" i="7"/>
  <c r="K79" i="7" s="1"/>
  <c r="F83" i="7"/>
  <c r="K83" i="7" s="1"/>
  <c r="F87" i="7"/>
  <c r="K87" i="7" s="1"/>
  <c r="F91" i="7"/>
  <c r="F95" i="7"/>
  <c r="F99" i="7"/>
  <c r="K99" i="7" s="1"/>
  <c r="F103" i="7"/>
  <c r="K103" i="7" s="1"/>
  <c r="F107" i="7"/>
  <c r="F12" i="7"/>
  <c r="K12" i="7" s="1"/>
  <c r="F16" i="7"/>
  <c r="K16" i="7" s="1"/>
  <c r="F20" i="7"/>
  <c r="K20" i="7" s="1"/>
  <c r="F24" i="7"/>
  <c r="K24" i="7" s="1"/>
  <c r="F28" i="7"/>
  <c r="F32" i="7"/>
  <c r="K32" i="7" s="1"/>
  <c r="F36" i="7"/>
  <c r="K36" i="7" s="1"/>
  <c r="F40" i="7"/>
  <c r="K40" i="7" s="1"/>
  <c r="F44" i="7"/>
  <c r="K44" i="7" s="1"/>
  <c r="F48" i="7"/>
  <c r="F52" i="7"/>
  <c r="K52" i="7" s="1"/>
  <c r="F56" i="7"/>
  <c r="K56" i="7" s="1"/>
  <c r="F60" i="7"/>
  <c r="F64" i="7"/>
  <c r="F68" i="7"/>
  <c r="K68" i="7" s="1"/>
  <c r="F72" i="7"/>
  <c r="K72" i="7" s="1"/>
  <c r="F76" i="7"/>
  <c r="K76" i="7" s="1"/>
  <c r="F80" i="7"/>
  <c r="K80" i="7" s="1"/>
  <c r="F84" i="7"/>
  <c r="K84" i="7" s="1"/>
  <c r="F88" i="7"/>
  <c r="K88" i="7" s="1"/>
  <c r="F92" i="7"/>
  <c r="F96" i="7"/>
  <c r="F100" i="7"/>
  <c r="K100" i="7" s="1"/>
  <c r="F104" i="7"/>
  <c r="F108" i="7"/>
  <c r="K45" i="9"/>
  <c r="K29" i="9"/>
  <c r="K83" i="9"/>
  <c r="F13" i="9"/>
  <c r="K13" i="9" s="1"/>
  <c r="F17" i="9"/>
  <c r="K17" i="9" s="1"/>
  <c r="F21" i="9"/>
  <c r="K21" i="9" s="1"/>
  <c r="F25" i="9"/>
  <c r="K25" i="9" s="1"/>
  <c r="F29" i="9"/>
  <c r="F33" i="9"/>
  <c r="K33" i="9" s="1"/>
  <c r="F37" i="9"/>
  <c r="K37" i="9" s="1"/>
  <c r="F41" i="9"/>
  <c r="K41" i="9" s="1"/>
  <c r="F45" i="9"/>
  <c r="F49" i="9"/>
  <c r="K49" i="9" s="1"/>
  <c r="F53" i="9"/>
  <c r="K53" i="9" s="1"/>
  <c r="F57" i="9"/>
  <c r="K57" i="9" s="1"/>
  <c r="F61" i="9"/>
  <c r="K61" i="9" s="1"/>
  <c r="F65" i="9"/>
  <c r="K65" i="9" s="1"/>
  <c r="F69" i="9"/>
  <c r="F73" i="9"/>
  <c r="K73" i="9" s="1"/>
  <c r="F77" i="9"/>
  <c r="F81" i="9"/>
  <c r="K81" i="9" s="1"/>
  <c r="F85" i="9"/>
  <c r="K85" i="9" s="1"/>
  <c r="F89" i="9"/>
  <c r="K89" i="9" s="1"/>
  <c r="F93" i="9"/>
  <c r="F97" i="9"/>
  <c r="F101" i="9"/>
  <c r="K101" i="9" s="1"/>
  <c r="F105" i="9"/>
  <c r="F11" i="9"/>
  <c r="K11" i="9" s="1"/>
  <c r="F23" i="9"/>
  <c r="K23" i="9" s="1"/>
  <c r="F27" i="9"/>
  <c r="K27" i="9" s="1"/>
  <c r="F31" i="9"/>
  <c r="K31" i="9" s="1"/>
  <c r="F35" i="9"/>
  <c r="F47" i="9"/>
  <c r="K47" i="9" s="1"/>
  <c r="F55" i="9"/>
  <c r="K55" i="9" s="1"/>
  <c r="F59" i="9"/>
  <c r="K59" i="9" s="1"/>
  <c r="F63" i="9"/>
  <c r="F67" i="9"/>
  <c r="K67" i="9" s="1"/>
  <c r="F75" i="9"/>
  <c r="K75" i="9" s="1"/>
  <c r="F79" i="9"/>
  <c r="K79" i="9" s="1"/>
  <c r="F83" i="9"/>
  <c r="F87" i="9"/>
  <c r="F99" i="9"/>
  <c r="K99" i="9" s="1"/>
  <c r="F12" i="9"/>
  <c r="K12" i="9" s="1"/>
  <c r="F16" i="9"/>
  <c r="K16" i="9" s="1"/>
  <c r="F20" i="9"/>
  <c r="F24" i="9"/>
  <c r="K24" i="9" s="1"/>
  <c r="F28" i="9"/>
  <c r="F32" i="9"/>
  <c r="K32" i="9" s="1"/>
  <c r="F36" i="9"/>
  <c r="K36" i="9" s="1"/>
  <c r="F40" i="9"/>
  <c r="K40" i="9" s="1"/>
  <c r="F44" i="9"/>
  <c r="K44" i="9" s="1"/>
  <c r="F48" i="9"/>
  <c r="F52" i="9"/>
  <c r="K52" i="9" s="1"/>
  <c r="F56" i="9"/>
  <c r="K56" i="9" s="1"/>
  <c r="F60" i="9"/>
  <c r="F64" i="9"/>
  <c r="F68" i="9"/>
  <c r="K68" i="9" s="1"/>
  <c r="F72" i="9"/>
  <c r="K72" i="9" s="1"/>
  <c r="F76" i="9"/>
  <c r="K76" i="9" s="1"/>
  <c r="F80" i="9"/>
  <c r="K80" i="9" s="1"/>
  <c r="F84" i="9"/>
  <c r="K84" i="9" s="1"/>
  <c r="F88" i="9"/>
  <c r="K88" i="9" s="1"/>
  <c r="F92" i="9"/>
  <c r="F96" i="9"/>
  <c r="F100" i="9"/>
  <c r="K100" i="9" s="1"/>
  <c r="F104" i="9"/>
  <c r="F108" i="9"/>
  <c r="K25" i="11"/>
  <c r="F13" i="11"/>
  <c r="K13" i="11" s="1"/>
  <c r="F17" i="11"/>
  <c r="K17" i="11" s="1"/>
  <c r="F21" i="11"/>
  <c r="K21" i="11" s="1"/>
  <c r="F25" i="11"/>
  <c r="F29" i="11"/>
  <c r="K29" i="11" s="1"/>
  <c r="F33" i="11"/>
  <c r="K33" i="11" s="1"/>
  <c r="F37" i="11"/>
  <c r="K37" i="11" s="1"/>
  <c r="F41" i="11"/>
  <c r="K41" i="11" s="1"/>
  <c r="F45" i="11"/>
  <c r="K45" i="11" s="1"/>
  <c r="F49" i="11"/>
  <c r="K49" i="11" s="1"/>
  <c r="F53" i="11"/>
  <c r="K53" i="11" s="1"/>
  <c r="F57" i="11"/>
  <c r="K57" i="11" s="1"/>
  <c r="F61" i="11"/>
  <c r="K61" i="11" s="1"/>
  <c r="F65" i="11"/>
  <c r="K65" i="11" s="1"/>
  <c r="F69" i="11"/>
  <c r="F73" i="11"/>
  <c r="K73" i="11" s="1"/>
  <c r="F77" i="11"/>
  <c r="F81" i="11"/>
  <c r="K81" i="11" s="1"/>
  <c r="F85" i="11"/>
  <c r="K85" i="11" s="1"/>
  <c r="F89" i="11"/>
  <c r="K89" i="11" s="1"/>
  <c r="F93" i="11"/>
  <c r="K93" i="11" s="1"/>
  <c r="F97" i="11"/>
  <c r="F101" i="11"/>
  <c r="K101" i="11" s="1"/>
  <c r="F105" i="11"/>
  <c r="F14" i="11"/>
  <c r="K14" i="11" s="1"/>
  <c r="F18" i="11"/>
  <c r="K18" i="11" s="1"/>
  <c r="F22" i="11"/>
  <c r="K22" i="11" s="1"/>
  <c r="F26" i="11"/>
  <c r="F30" i="11"/>
  <c r="F34" i="11"/>
  <c r="K34" i="11" s="1"/>
  <c r="F38" i="11"/>
  <c r="K38" i="11" s="1"/>
  <c r="F42" i="11"/>
  <c r="K42" i="11" s="1"/>
  <c r="F46" i="11"/>
  <c r="K46" i="11" s="1"/>
  <c r="F50" i="11"/>
  <c r="K50" i="11" s="1"/>
  <c r="F54" i="11"/>
  <c r="K54" i="11" s="1"/>
  <c r="F58" i="11"/>
  <c r="K58" i="11" s="1"/>
  <c r="F62" i="11"/>
  <c r="K62" i="11" s="1"/>
  <c r="F66" i="11"/>
  <c r="K66" i="11" s="1"/>
  <c r="F70" i="11"/>
  <c r="F74" i="11"/>
  <c r="K74" i="11" s="1"/>
  <c r="F78" i="11"/>
  <c r="K78" i="11" s="1"/>
  <c r="F82" i="11"/>
  <c r="K82" i="11" s="1"/>
  <c r="F86" i="11"/>
  <c r="K86" i="11" s="1"/>
  <c r="F90" i="11"/>
  <c r="F94" i="11"/>
  <c r="K94" i="11" s="1"/>
  <c r="F98" i="11"/>
  <c r="K98" i="11" s="1"/>
  <c r="F102" i="11"/>
  <c r="I103" i="11"/>
  <c r="K103" i="11" s="1"/>
  <c r="F106" i="11"/>
  <c r="F12" i="11"/>
  <c r="K12" i="11" s="1"/>
  <c r="F16" i="11"/>
  <c r="K16" i="11" s="1"/>
  <c r="F20" i="11"/>
  <c r="K20" i="11" s="1"/>
  <c r="F24" i="11"/>
  <c r="K24" i="11" s="1"/>
  <c r="F28" i="11"/>
  <c r="F32" i="11"/>
  <c r="K32" i="11" s="1"/>
  <c r="F36" i="11"/>
  <c r="K36" i="11" s="1"/>
  <c r="F40" i="11"/>
  <c r="K40" i="11" s="1"/>
  <c r="F44" i="11"/>
  <c r="K44" i="11" s="1"/>
  <c r="F52" i="11"/>
  <c r="K52" i="11" s="1"/>
  <c r="F56" i="11"/>
  <c r="K56" i="11" s="1"/>
  <c r="F68" i="11"/>
  <c r="K68" i="11" s="1"/>
  <c r="F72" i="11"/>
  <c r="K72" i="11" s="1"/>
  <c r="F76" i="11"/>
  <c r="K76" i="11" s="1"/>
  <c r="F80" i="11"/>
  <c r="K80" i="11" s="1"/>
  <c r="F84" i="11"/>
  <c r="K84" i="11" s="1"/>
  <c r="F88" i="11"/>
  <c r="K88" i="11" s="1"/>
  <c r="F100" i="11"/>
  <c r="K100" i="11" s="1"/>
  <c r="F108" i="11"/>
  <c r="F14" i="13"/>
  <c r="K14" i="13" s="1"/>
  <c r="F18" i="13"/>
  <c r="K18" i="13" s="1"/>
  <c r="F22" i="13"/>
  <c r="K22" i="13" s="1"/>
  <c r="F26" i="13"/>
  <c r="F30" i="13"/>
  <c r="F34" i="13"/>
  <c r="K34" i="13" s="1"/>
  <c r="F38" i="13"/>
  <c r="K38" i="13" s="1"/>
  <c r="F42" i="13"/>
  <c r="K42" i="13" s="1"/>
  <c r="F46" i="13"/>
  <c r="K46" i="13" s="1"/>
  <c r="F50" i="13"/>
  <c r="K50" i="13" s="1"/>
  <c r="F54" i="13"/>
  <c r="K54" i="13" s="1"/>
  <c r="F58" i="13"/>
  <c r="K58" i="13" s="1"/>
  <c r="F62" i="13"/>
  <c r="K62" i="13" s="1"/>
  <c r="F66" i="13"/>
  <c r="K66" i="13" s="1"/>
  <c r="F70" i="13"/>
  <c r="F74" i="13"/>
  <c r="K74" i="13" s="1"/>
  <c r="F78" i="13"/>
  <c r="K78" i="13" s="1"/>
  <c r="F82" i="13"/>
  <c r="K82" i="13" s="1"/>
  <c r="F86" i="13"/>
  <c r="K86" i="13" s="1"/>
  <c r="F90" i="13"/>
  <c r="F94" i="13"/>
  <c r="K94" i="13" s="1"/>
  <c r="F98" i="13"/>
  <c r="K98" i="13" s="1"/>
  <c r="F102" i="13"/>
  <c r="F106" i="13"/>
  <c r="F11" i="13"/>
  <c r="K11" i="13" s="1"/>
  <c r="F15" i="13"/>
  <c r="F19" i="13"/>
  <c r="K19" i="13" s="1"/>
  <c r="F23" i="13"/>
  <c r="K23" i="13" s="1"/>
  <c r="F27" i="13"/>
  <c r="K27" i="13" s="1"/>
  <c r="F31" i="13"/>
  <c r="K31" i="13" s="1"/>
  <c r="F35" i="13"/>
  <c r="F39" i="13"/>
  <c r="K39" i="13" s="1"/>
  <c r="F43" i="13"/>
  <c r="F47" i="13"/>
  <c r="K47" i="13" s="1"/>
  <c r="F51" i="13"/>
  <c r="F55" i="13"/>
  <c r="K55" i="13" s="1"/>
  <c r="F59" i="13"/>
  <c r="K59" i="13" s="1"/>
  <c r="F63" i="13"/>
  <c r="K63" i="13" s="1"/>
  <c r="F67" i="13"/>
  <c r="K67" i="13" s="1"/>
  <c r="F71" i="13"/>
  <c r="K71" i="13" s="1"/>
  <c r="F75" i="13"/>
  <c r="K75" i="13" s="1"/>
  <c r="F79" i="13"/>
  <c r="K79" i="13" s="1"/>
  <c r="F83" i="13"/>
  <c r="K83" i="13" s="1"/>
  <c r="F87" i="13"/>
  <c r="K87" i="13" s="1"/>
  <c r="F91" i="13"/>
  <c r="F95" i="13"/>
  <c r="F99" i="13"/>
  <c r="K99" i="13" s="1"/>
  <c r="F103" i="13"/>
  <c r="K103" i="13" s="1"/>
  <c r="F107" i="13"/>
  <c r="F13" i="13"/>
  <c r="K13" i="13" s="1"/>
  <c r="F17" i="13"/>
  <c r="K17" i="13" s="1"/>
  <c r="F21" i="13"/>
  <c r="K21" i="13" s="1"/>
  <c r="F25" i="13"/>
  <c r="K25" i="13" s="1"/>
  <c r="F29" i="13"/>
  <c r="K29" i="13" s="1"/>
  <c r="F33" i="13"/>
  <c r="K33" i="13" s="1"/>
  <c r="F37" i="13"/>
  <c r="K37" i="13" s="1"/>
  <c r="F41" i="13"/>
  <c r="K41" i="13" s="1"/>
  <c r="F45" i="13"/>
  <c r="K45" i="13" s="1"/>
  <c r="F49" i="13"/>
  <c r="K49" i="13" s="1"/>
  <c r="F53" i="13"/>
  <c r="K53" i="13" s="1"/>
  <c r="F57" i="13"/>
  <c r="K57" i="13" s="1"/>
  <c r="F61" i="13"/>
  <c r="K61" i="13" s="1"/>
  <c r="F65" i="13"/>
  <c r="K65" i="13" s="1"/>
  <c r="F73" i="13"/>
  <c r="K73" i="13" s="1"/>
  <c r="F81" i="13"/>
  <c r="K81" i="13" s="1"/>
  <c r="F85" i="13"/>
  <c r="K85" i="13" s="1"/>
  <c r="F89" i="13"/>
  <c r="K89" i="13" s="1"/>
  <c r="F93" i="13"/>
  <c r="K93" i="13" s="1"/>
  <c r="F97" i="13"/>
  <c r="F101" i="13"/>
  <c r="K101" i="13" s="1"/>
  <c r="K41" i="15"/>
  <c r="K13" i="15"/>
  <c r="K11" i="15"/>
  <c r="F19" i="15"/>
  <c r="K19" i="15" s="1"/>
  <c r="F13" i="15"/>
  <c r="F17" i="15"/>
  <c r="K17" i="15" s="1"/>
  <c r="F21" i="15"/>
  <c r="K21" i="15" s="1"/>
  <c r="F25" i="15"/>
  <c r="K25" i="15" s="1"/>
  <c r="F29" i="15"/>
  <c r="K29" i="15" s="1"/>
  <c r="F33" i="15"/>
  <c r="K33" i="15" s="1"/>
  <c r="F37" i="15"/>
  <c r="K37" i="15" s="1"/>
  <c r="F41" i="15"/>
  <c r="F45" i="15"/>
  <c r="K45" i="15" s="1"/>
  <c r="F49" i="15"/>
  <c r="K49" i="15" s="1"/>
  <c r="F53" i="15"/>
  <c r="K53" i="15" s="1"/>
  <c r="F57" i="15"/>
  <c r="K57" i="15" s="1"/>
  <c r="F61" i="15"/>
  <c r="K61" i="15" s="1"/>
  <c r="F65" i="15"/>
  <c r="K65" i="15" s="1"/>
  <c r="F69" i="15"/>
  <c r="F73" i="15"/>
  <c r="K73" i="15" s="1"/>
  <c r="F77" i="15"/>
  <c r="F81" i="15"/>
  <c r="K81" i="15" s="1"/>
  <c r="F85" i="15"/>
  <c r="K85" i="15" s="1"/>
  <c r="F89" i="15"/>
  <c r="K89" i="15" s="1"/>
  <c r="F93" i="15"/>
  <c r="K93" i="15" s="1"/>
  <c r="F97" i="15"/>
  <c r="F101" i="15"/>
  <c r="K101" i="15" s="1"/>
  <c r="F105" i="15"/>
  <c r="F23" i="15"/>
  <c r="K23" i="15" s="1"/>
  <c r="F27" i="15"/>
  <c r="K27" i="15" s="1"/>
  <c r="F31" i="15"/>
  <c r="K31" i="15" s="1"/>
  <c r="F35" i="15"/>
  <c r="F39" i="15"/>
  <c r="K39" i="15" s="1"/>
  <c r="F47" i="15"/>
  <c r="K47" i="15" s="1"/>
  <c r="F55" i="15"/>
  <c r="K55" i="15" s="1"/>
  <c r="F59" i="15"/>
  <c r="K59" i="15" s="1"/>
  <c r="F63" i="15"/>
  <c r="K63" i="15" s="1"/>
  <c r="F67" i="15"/>
  <c r="K67" i="15" s="1"/>
  <c r="F71" i="15"/>
  <c r="K71" i="15" s="1"/>
  <c r="F75" i="15"/>
  <c r="K75" i="15" s="1"/>
  <c r="F79" i="15"/>
  <c r="K79" i="15" s="1"/>
  <c r="F83" i="15"/>
  <c r="K83" i="15" s="1"/>
  <c r="F87" i="15"/>
  <c r="K87" i="15" s="1"/>
  <c r="F91" i="15"/>
  <c r="F99" i="15"/>
  <c r="K99" i="15" s="1"/>
  <c r="F103" i="15"/>
  <c r="K103" i="15" s="1"/>
  <c r="F12" i="15"/>
  <c r="K12" i="15" s="1"/>
  <c r="F16" i="15"/>
  <c r="K16" i="15" s="1"/>
  <c r="F20" i="15"/>
  <c r="K20" i="15" s="1"/>
  <c r="F24" i="15"/>
  <c r="K24" i="15" s="1"/>
  <c r="F28" i="15"/>
  <c r="F32" i="15"/>
  <c r="K32" i="15" s="1"/>
  <c r="F36" i="15"/>
  <c r="K36" i="15" s="1"/>
  <c r="F40" i="15"/>
  <c r="K40" i="15" s="1"/>
  <c r="F44" i="15"/>
  <c r="K44" i="15" s="1"/>
  <c r="F48" i="15"/>
  <c r="F52" i="15"/>
  <c r="K52" i="15" s="1"/>
  <c r="F56" i="15"/>
  <c r="K56" i="15" s="1"/>
  <c r="F60" i="15"/>
  <c r="F64" i="15"/>
  <c r="F68" i="15"/>
  <c r="K68" i="15" s="1"/>
  <c r="F72" i="15"/>
  <c r="K72" i="15" s="1"/>
  <c r="F76" i="15"/>
  <c r="K76" i="15" s="1"/>
  <c r="F80" i="15"/>
  <c r="K80" i="15" s="1"/>
  <c r="F84" i="15"/>
  <c r="K84" i="15" s="1"/>
  <c r="F88" i="15"/>
  <c r="K88" i="15" s="1"/>
  <c r="F92" i="15"/>
  <c r="F96" i="15"/>
  <c r="F100" i="15"/>
  <c r="K100" i="15" s="1"/>
  <c r="F104" i="15"/>
  <c r="F108" i="15"/>
  <c r="F13" i="2"/>
  <c r="K13" i="2" s="1"/>
  <c r="F17" i="2"/>
  <c r="K17" i="2" s="1"/>
  <c r="F21" i="2"/>
  <c r="K21" i="2" s="1"/>
  <c r="F25" i="2"/>
  <c r="K25" i="2" s="1"/>
  <c r="F29" i="2"/>
  <c r="K29" i="2" s="1"/>
  <c r="F33" i="2"/>
  <c r="K33" i="2" s="1"/>
  <c r="F37" i="2"/>
  <c r="K37" i="2" s="1"/>
  <c r="F41" i="2"/>
  <c r="K41" i="2" s="1"/>
  <c r="F45" i="2"/>
  <c r="K45" i="2" s="1"/>
  <c r="F49" i="2"/>
  <c r="K49" i="2" s="1"/>
  <c r="F53" i="2"/>
  <c r="K53" i="2" s="1"/>
  <c r="F57" i="2"/>
  <c r="K57" i="2" s="1"/>
  <c r="F61" i="2"/>
  <c r="K61" i="2" s="1"/>
  <c r="F65" i="2"/>
  <c r="K65" i="2" s="1"/>
  <c r="F73" i="2"/>
  <c r="K73" i="2" s="1"/>
  <c r="F81" i="2"/>
  <c r="K81" i="2" s="1"/>
  <c r="F85" i="2"/>
  <c r="K85" i="2" s="1"/>
  <c r="F89" i="2"/>
  <c r="K89" i="2" s="1"/>
  <c r="F93" i="2"/>
  <c r="K93" i="2" s="1"/>
  <c r="F97" i="2"/>
  <c r="F101" i="2"/>
  <c r="K101" i="2" s="1"/>
  <c r="F18" i="2"/>
  <c r="K18" i="2" s="1"/>
  <c r="F22" i="2"/>
  <c r="K22" i="2" s="1"/>
  <c r="F26" i="2"/>
  <c r="F30" i="2"/>
  <c r="F34" i="2"/>
  <c r="K34" i="2" s="1"/>
  <c r="F38" i="2"/>
  <c r="K38" i="2" s="1"/>
  <c r="F42" i="2"/>
  <c r="K42" i="2" s="1"/>
  <c r="F46" i="2"/>
  <c r="K46" i="2" s="1"/>
  <c r="F50" i="2"/>
  <c r="K50" i="2" s="1"/>
  <c r="F54" i="2"/>
  <c r="K54" i="2" s="1"/>
  <c r="F58" i="2"/>
  <c r="K58" i="2" s="1"/>
  <c r="F62" i="2"/>
  <c r="K62" i="2" s="1"/>
  <c r="F66" i="2"/>
  <c r="K66" i="2" s="1"/>
  <c r="F70" i="2"/>
  <c r="F74" i="2"/>
  <c r="K74" i="2" s="1"/>
  <c r="F78" i="2"/>
  <c r="K78" i="2" s="1"/>
  <c r="F82" i="2"/>
  <c r="K82" i="2" s="1"/>
  <c r="F86" i="2"/>
  <c r="K86" i="2" s="1"/>
  <c r="F90" i="2"/>
  <c r="F94" i="2"/>
  <c r="K94" i="2" s="1"/>
  <c r="F98" i="2"/>
  <c r="K98" i="2" s="1"/>
  <c r="F102" i="2"/>
  <c r="F106" i="2"/>
  <c r="F14" i="2"/>
  <c r="K14" i="2" s="1"/>
  <c r="F11" i="2"/>
  <c r="K11" i="2" s="1"/>
  <c r="F15" i="2"/>
  <c r="F19" i="2"/>
  <c r="K19" i="2" s="1"/>
  <c r="F23" i="2"/>
  <c r="K23" i="2" s="1"/>
  <c r="F27" i="2"/>
  <c r="K27" i="2" s="1"/>
  <c r="F31" i="2"/>
  <c r="K31" i="2" s="1"/>
  <c r="F35" i="2"/>
  <c r="F39" i="2"/>
  <c r="K39" i="2" s="1"/>
  <c r="F43" i="2"/>
  <c r="F47" i="2"/>
  <c r="K47" i="2" s="1"/>
  <c r="F51" i="2"/>
  <c r="F55" i="2"/>
  <c r="K55" i="2" s="1"/>
  <c r="F59" i="2"/>
  <c r="K59" i="2" s="1"/>
  <c r="F63" i="2"/>
  <c r="K63" i="2" s="1"/>
  <c r="F67" i="2"/>
  <c r="K67" i="2" s="1"/>
  <c r="F71" i="2"/>
  <c r="K71" i="2" s="1"/>
  <c r="F75" i="2"/>
  <c r="K75" i="2" s="1"/>
  <c r="F79" i="2"/>
  <c r="K79" i="2" s="1"/>
  <c r="F83" i="2"/>
  <c r="K83" i="2" s="1"/>
  <c r="F87" i="2"/>
  <c r="K87" i="2" s="1"/>
  <c r="F91" i="2"/>
  <c r="F95" i="2"/>
  <c r="F99" i="2"/>
  <c r="K99" i="2" s="1"/>
  <c r="F103" i="2"/>
  <c r="K103" i="2" s="1"/>
  <c r="F107" i="2"/>
  <c r="F108" i="2"/>
  <c r="E7" i="2"/>
  <c r="F7" i="2" s="1"/>
  <c r="H7" i="2" s="1"/>
  <c r="I7" i="2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H10" i="2"/>
  <c r="G10" i="2"/>
  <c r="I10" i="2" s="1"/>
  <c r="E10" i="2"/>
  <c r="D10" i="2"/>
  <c r="C10" i="2"/>
  <c r="B10" i="2"/>
  <c r="H10" i="15"/>
  <c r="G10" i="15"/>
  <c r="E10" i="15"/>
  <c r="D10" i="15"/>
  <c r="C10" i="15"/>
  <c r="B10" i="15"/>
  <c r="H10" i="13"/>
  <c r="G10" i="13"/>
  <c r="I10" i="13" s="1"/>
  <c r="E10" i="13"/>
  <c r="F10" i="13" s="1"/>
  <c r="D10" i="13"/>
  <c r="C10" i="13"/>
  <c r="B10" i="13"/>
  <c r="H10" i="11"/>
  <c r="G10" i="11"/>
  <c r="E10" i="11"/>
  <c r="D10" i="11"/>
  <c r="C10" i="11"/>
  <c r="B10" i="11"/>
  <c r="H10" i="9"/>
  <c r="G10" i="9"/>
  <c r="I10" i="9" s="1"/>
  <c r="E10" i="9"/>
  <c r="D10" i="9"/>
  <c r="C10" i="9"/>
  <c r="B10" i="9"/>
  <c r="H10" i="7"/>
  <c r="G10" i="7"/>
  <c r="E10" i="7"/>
  <c r="D10" i="7"/>
  <c r="F10" i="7" s="1"/>
  <c r="C10" i="7"/>
  <c r="B10" i="7"/>
  <c r="H10" i="5"/>
  <c r="G10" i="5"/>
  <c r="I10" i="5" s="1"/>
  <c r="E10" i="5"/>
  <c r="D10" i="5"/>
  <c r="C10" i="5"/>
  <c r="B10" i="5"/>
  <c r="H10" i="3"/>
  <c r="I10" i="3" s="1"/>
  <c r="G10" i="3"/>
  <c r="E10" i="3"/>
  <c r="D10" i="3"/>
  <c r="K10" i="3" s="1"/>
  <c r="C10" i="3"/>
  <c r="B10" i="3"/>
  <c r="H10" i="24"/>
  <c r="G10" i="24"/>
  <c r="E10" i="24"/>
  <c r="D10" i="24"/>
  <c r="F10" i="24" s="1"/>
  <c r="C10" i="24"/>
  <c r="B10" i="24"/>
  <c r="H10" i="22"/>
  <c r="G10" i="22"/>
  <c r="I10" i="22" s="1"/>
  <c r="E10" i="22"/>
  <c r="D10" i="22"/>
  <c r="F10" i="22" s="1"/>
  <c r="C10" i="22"/>
  <c r="B10" i="22"/>
  <c r="H10" i="20"/>
  <c r="G10" i="20"/>
  <c r="I10" i="20" s="1"/>
  <c r="K10" i="20" s="1"/>
  <c r="E10" i="20"/>
  <c r="D10" i="20"/>
  <c r="F10" i="20" s="1"/>
  <c r="C10" i="20"/>
  <c r="B10" i="20"/>
  <c r="H10" i="18"/>
  <c r="G10" i="18"/>
  <c r="I10" i="18" s="1"/>
  <c r="E10" i="18"/>
  <c r="D10" i="18"/>
  <c r="F10" i="18" s="1"/>
  <c r="C10" i="18"/>
  <c r="B10" i="18"/>
  <c r="K73" i="18" l="1"/>
  <c r="K10" i="13"/>
  <c r="I10" i="11"/>
  <c r="I10" i="24"/>
  <c r="I10" i="7"/>
  <c r="K10" i="7" s="1"/>
  <c r="I10" i="15"/>
  <c r="K10" i="15" s="1"/>
  <c r="F10" i="2"/>
  <c r="K10" i="2" s="1"/>
  <c r="K10" i="18"/>
  <c r="K10" i="22"/>
  <c r="F10" i="3"/>
  <c r="F10" i="5"/>
  <c r="K10" i="5" s="1"/>
  <c r="F10" i="11"/>
  <c r="K10" i="11" s="1"/>
  <c r="F10" i="15"/>
  <c r="F10" i="9"/>
  <c r="K10" i="9" s="1"/>
  <c r="K10" i="24"/>
</calcChain>
</file>

<file path=xl/sharedStrings.xml><?xml version="1.0" encoding="utf-8"?>
<sst xmlns="http://schemas.openxmlformats.org/spreadsheetml/2006/main" count="449" uniqueCount="170">
  <si>
    <t>BK3.217</t>
  </si>
  <si>
    <t>GROSS</t>
  </si>
  <si>
    <t>PER</t>
  </si>
  <si>
    <t>REVENUE</t>
  </si>
  <si>
    <t>U O M</t>
  </si>
  <si>
    <t>BK3.219</t>
  </si>
  <si>
    <t>BK3.221</t>
  </si>
  <si>
    <t>BK3.223</t>
  </si>
  <si>
    <t>BK3.225</t>
  </si>
  <si>
    <t>BK3.227</t>
  </si>
  <si>
    <t>BK3.229</t>
  </si>
  <si>
    <t>BK3.231</t>
  </si>
  <si>
    <t>BK3.233</t>
  </si>
  <si>
    <t>BK3.235</t>
  </si>
  <si>
    <t>BK3.237</t>
  </si>
  <si>
    <t>BK3.239</t>
  </si>
  <si>
    <t>Page</t>
  </si>
  <si>
    <t>LICNO</t>
  </si>
  <si>
    <t>HOSPITAL</t>
  </si>
  <si>
    <t>EMERGENCY ROOM (ACCOUNT 7230)</t>
  </si>
  <si>
    <t>TOTAL REVENUE / VISITS</t>
  </si>
  <si>
    <t>TOTAL OPERATING EXP / VISITS</t>
  </si>
  <si>
    <t>SALARIES AND WAGES / VISITS</t>
  </si>
  <si>
    <t>EMPLOYEE BENEFITS / VISITS</t>
  </si>
  <si>
    <t>PROFESSIONAL FEES / VISITS</t>
  </si>
  <si>
    <t>SUPPLIES EXPENSE / VISITS</t>
  </si>
  <si>
    <t>PURCHASED SERVICES / VISITS</t>
  </si>
  <si>
    <t>DEPRECIATION/RENTAL/LEASE / VISITS</t>
  </si>
  <si>
    <t>OTHER DIRECT EXPENSES / VISITS</t>
  </si>
  <si>
    <t>SALARIES &amp; WAGES / FTE</t>
  </si>
  <si>
    <t>EMPLOYEE BENEFITS / FTE</t>
  </si>
  <si>
    <t>PAID HOURS / VISITS</t>
  </si>
  <si>
    <t>%</t>
  </si>
  <si>
    <t>CHANGE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</si>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</sst>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352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">
        <f>'Emergency Room'!D5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  <c r="J7" s="2"/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32</v>
      </c>
    </row>
    <row r="9" spans="1:11" x14ac:dyDescent="0.2">
      <c r="A9" s="2"/>
      <c r="B9" s="2" t="s">
        <v>17</v>
      </c>
      <c r="C9" s="2" t="s">
        <v>18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Room'!S5,0)</f>
        <v>120231456</v>
      </c>
      <c r="E10" s="6">
        <f>ROUND(+'Emergency Room'!F5,0)</f>
        <v>57842</v>
      </c>
      <c r="F10" s="7">
        <f>IF(D10=0,"",IF(E10=0,"",ROUND(D10/E10,2)))</f>
        <v>2078.62</v>
      </c>
      <c r="G10" s="6">
        <f>ROUND(+'Emergency Room'!S107,0)</f>
        <v>127366603</v>
      </c>
      <c r="H10" s="6">
        <f>ROUND(+'Emergency Room'!F107,0)</f>
        <v>62123</v>
      </c>
      <c r="I10" s="7">
        <f>IF(G10=0,"",IF(H10=0,"",ROUND(G10/H10,2)))</f>
        <v>2050.23</v>
      </c>
      <c r="J10" s="7"/>
      <c r="K10" s="8">
        <f>IF(D10=0,"",IF(E10=0,"",IF(G10=0,"",IF(H10=0,"",ROUND(I10/F10-1,4)))))</f>
        <v>-1.37E-2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Room'!S6,0)</f>
        <v>43721498</v>
      </c>
      <c r="E11" s="6">
        <f>ROUND(+'Emergency Room'!F6,0)</f>
        <v>18557</v>
      </c>
      <c r="F11" s="7">
        <f t="shared" ref="F11:F74" si="0">IF(D11=0,"",IF(E11=0,"",ROUND(D11/E11,2)))</f>
        <v>2356.06</v>
      </c>
      <c r="G11" s="6">
        <f>ROUND(+'Emergency Room'!S108,0)</f>
        <v>45166173</v>
      </c>
      <c r="H11" s="6">
        <f>ROUND(+'Emergency Room'!F108,0)</f>
        <v>19743</v>
      </c>
      <c r="I11" s="7">
        <f t="shared" ref="I11:I74" si="1">IF(G11=0,"",IF(H11=0,"",ROUND(G11/H11,2)))</f>
        <v>2287.71</v>
      </c>
      <c r="J11" s="7"/>
      <c r="K11" s="8">
        <f t="shared" ref="K11:K74" si="2">IF(D11=0,"",IF(E11=0,"",IF(G11=0,"",IF(H11=0,"",ROUND(I11/F11-1,4)))))</f>
        <v>-2.9000000000000001E-2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Room'!S7,0)</f>
        <v>6013501</v>
      </c>
      <c r="E12" s="6">
        <f>ROUND(+'Emergency Room'!F7,0)</f>
        <v>4172</v>
      </c>
      <c r="F12" s="7">
        <f t="shared" si="0"/>
        <v>1441.4</v>
      </c>
      <c r="G12" s="6">
        <f>ROUND(+'Emergency Room'!S109,0)</f>
        <v>7387974</v>
      </c>
      <c r="H12" s="6">
        <f>ROUND(+'Emergency Room'!F109,0)</f>
        <v>4413</v>
      </c>
      <c r="I12" s="7">
        <f t="shared" si="1"/>
        <v>1674.14</v>
      </c>
      <c r="J12" s="7"/>
      <c r="K12" s="8">
        <f t="shared" si="2"/>
        <v>0.1615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Room'!S8,0)</f>
        <v>31656328</v>
      </c>
      <c r="E13" s="6">
        <f>ROUND(+'Emergency Room'!F8,0)</f>
        <v>23010</v>
      </c>
      <c r="F13" s="7">
        <f t="shared" si="0"/>
        <v>1375.76</v>
      </c>
      <c r="G13" s="6">
        <f>ROUND(+'Emergency Room'!S110,0)</f>
        <v>37024286</v>
      </c>
      <c r="H13" s="6">
        <f>ROUND(+'Emergency Room'!F110,0)</f>
        <v>24211</v>
      </c>
      <c r="I13" s="7">
        <f t="shared" si="1"/>
        <v>1529.23</v>
      </c>
      <c r="J13" s="7"/>
      <c r="K13" s="8">
        <f t="shared" si="2"/>
        <v>0.1116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Room'!S9,0)</f>
        <v>51966141</v>
      </c>
      <c r="E14" s="6">
        <f>ROUND(+'Emergency Room'!F9,0)</f>
        <v>34825</v>
      </c>
      <c r="F14" s="7">
        <f t="shared" si="0"/>
        <v>1492.21</v>
      </c>
      <c r="G14" s="6">
        <f>ROUND(+'Emergency Room'!S111,0)</f>
        <v>62276009</v>
      </c>
      <c r="H14" s="6">
        <f>ROUND(+'Emergency Room'!F111,0)</f>
        <v>75696</v>
      </c>
      <c r="I14" s="7">
        <f t="shared" si="1"/>
        <v>822.71</v>
      </c>
      <c r="J14" s="7"/>
      <c r="K14" s="8">
        <f t="shared" si="2"/>
        <v>-0.44869999999999999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Room'!S10,0)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Room'!S112,0)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Room'!S11,0)</f>
        <v>5257222</v>
      </c>
      <c r="E16" s="6">
        <f>ROUND(+'Emergency Room'!F11,0)</f>
        <v>6078</v>
      </c>
      <c r="F16" s="7">
        <f t="shared" si="0"/>
        <v>864.96</v>
      </c>
      <c r="G16" s="6">
        <f>ROUND(+'Emergency Room'!S113,0)</f>
        <v>5927263</v>
      </c>
      <c r="H16" s="6">
        <f>ROUND(+'Emergency Room'!F113,0)</f>
        <v>6214</v>
      </c>
      <c r="I16" s="7">
        <f t="shared" si="1"/>
        <v>953.86</v>
      </c>
      <c r="J16" s="7"/>
      <c r="K16" s="8">
        <f t="shared" si="2"/>
        <v>0.1028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Room'!S12,0)</f>
        <v>35373443</v>
      </c>
      <c r="E17" s="6">
        <f>ROUND(+'Emergency Room'!F12,0)</f>
        <v>21925</v>
      </c>
      <c r="F17" s="7">
        <f t="shared" si="0"/>
        <v>1613.38</v>
      </c>
      <c r="G17" s="6">
        <f>ROUND(+'Emergency Room'!S114,0)</f>
        <v>29367366</v>
      </c>
      <c r="H17" s="6">
        <f>ROUND(+'Emergency Room'!F114,0)</f>
        <v>19679</v>
      </c>
      <c r="I17" s="7">
        <f t="shared" si="1"/>
        <v>1492.32</v>
      </c>
      <c r="J17" s="7"/>
      <c r="K17" s="8">
        <f t="shared" si="2"/>
        <v>-7.4999999999999997E-2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Room'!S13,0)</f>
        <v>3324102</v>
      </c>
      <c r="E18" s="6">
        <f>ROUND(+'Emergency Room'!F13,0)</f>
        <v>6925</v>
      </c>
      <c r="F18" s="7">
        <f t="shared" si="0"/>
        <v>480.01</v>
      </c>
      <c r="G18" s="6">
        <f>ROUND(+'Emergency Room'!S115,0)</f>
        <v>3570755</v>
      </c>
      <c r="H18" s="6">
        <f>ROUND(+'Emergency Room'!F115,0)</f>
        <v>6728</v>
      </c>
      <c r="I18" s="7">
        <f t="shared" si="1"/>
        <v>530.73</v>
      </c>
      <c r="J18" s="7"/>
      <c r="K18" s="8">
        <f t="shared" si="2"/>
        <v>0.1057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Room'!S14,0)</f>
        <v>62134412</v>
      </c>
      <c r="E19" s="6">
        <f>ROUND(+'Emergency Room'!F14,0)</f>
        <v>50073</v>
      </c>
      <c r="F19" s="7">
        <f t="shared" si="0"/>
        <v>1240.8800000000001</v>
      </c>
      <c r="G19" s="6">
        <f>ROUND(+'Emergency Room'!S116,0)</f>
        <v>68114724</v>
      </c>
      <c r="H19" s="6">
        <f>ROUND(+'Emergency Room'!F116,0)</f>
        <v>51948</v>
      </c>
      <c r="I19" s="7">
        <f t="shared" si="1"/>
        <v>1311.21</v>
      </c>
      <c r="J19" s="7"/>
      <c r="K19" s="8">
        <f t="shared" si="2"/>
        <v>5.67E-2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Room'!S15,0)</f>
        <v>201369950</v>
      </c>
      <c r="E20" s="6">
        <f>ROUND(+'Emergency Room'!F15,0)</f>
        <v>66285</v>
      </c>
      <c r="F20" s="7">
        <f t="shared" si="0"/>
        <v>3037.94</v>
      </c>
      <c r="G20" s="6">
        <f>ROUND(+'Emergency Room'!S117,0)</f>
        <v>206862200</v>
      </c>
      <c r="H20" s="6">
        <f>ROUND(+'Emergency Room'!F117,0)</f>
        <v>64512</v>
      </c>
      <c r="I20" s="7">
        <f t="shared" si="1"/>
        <v>3206.57</v>
      </c>
      <c r="J20" s="7"/>
      <c r="K20" s="8">
        <f t="shared" si="2"/>
        <v>5.5500000000000001E-2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Room'!S16,0)</f>
        <v>128732431</v>
      </c>
      <c r="E21" s="6">
        <f>ROUND(+'Emergency Room'!F16,0)</f>
        <v>50107</v>
      </c>
      <c r="F21" s="7">
        <f t="shared" si="0"/>
        <v>2569.15</v>
      </c>
      <c r="G21" s="6">
        <f>ROUND(+'Emergency Room'!S118,0)</f>
        <v>135535144</v>
      </c>
      <c r="H21" s="6">
        <f>ROUND(+'Emergency Room'!F118,0)</f>
        <v>53620</v>
      </c>
      <c r="I21" s="7">
        <f t="shared" si="1"/>
        <v>2527.6999999999998</v>
      </c>
      <c r="J21" s="7"/>
      <c r="K21" s="8">
        <f t="shared" si="2"/>
        <v>-1.61E-2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Room'!S17,0)</f>
        <v>25790278</v>
      </c>
      <c r="E22" s="6">
        <f>ROUND(+'Emergency Room'!F17,0)</f>
        <v>13461</v>
      </c>
      <c r="F22" s="7">
        <f t="shared" si="0"/>
        <v>1915.93</v>
      </c>
      <c r="G22" s="6">
        <f>ROUND(+'Emergency Room'!S119,0)</f>
        <v>26654258</v>
      </c>
      <c r="H22" s="6">
        <f>ROUND(+'Emergency Room'!F119,0)</f>
        <v>13294</v>
      </c>
      <c r="I22" s="7">
        <f t="shared" si="1"/>
        <v>2004.98</v>
      </c>
      <c r="J22" s="7"/>
      <c r="K22" s="8">
        <f t="shared" si="2"/>
        <v>4.65E-2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Room'!S18,0)</f>
        <v>40637848</v>
      </c>
      <c r="E23" s="6">
        <f>ROUND(+'Emergency Room'!F18,0)</f>
        <v>30705</v>
      </c>
      <c r="F23" s="7">
        <f t="shared" si="0"/>
        <v>1323.49</v>
      </c>
      <c r="G23" s="6">
        <f>ROUND(+'Emergency Room'!S120,0)</f>
        <v>48569670</v>
      </c>
      <c r="H23" s="6">
        <f>ROUND(+'Emergency Room'!F120,0)</f>
        <v>33457</v>
      </c>
      <c r="I23" s="7">
        <f t="shared" si="1"/>
        <v>1451.7</v>
      </c>
      <c r="J23" s="7"/>
      <c r="K23" s="8">
        <f t="shared" si="2"/>
        <v>9.69E-2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Room'!S19,0)</f>
        <v>17580461</v>
      </c>
      <c r="E24" s="6">
        <f>ROUND(+'Emergency Room'!F19,0)</f>
        <v>26533</v>
      </c>
      <c r="F24" s="7">
        <f t="shared" si="0"/>
        <v>662.59</v>
      </c>
      <c r="G24" s="6">
        <f>ROUND(+'Emergency Room'!S121,0)</f>
        <v>19698209</v>
      </c>
      <c r="H24" s="6">
        <f>ROUND(+'Emergency Room'!F121,0)</f>
        <v>27835</v>
      </c>
      <c r="I24" s="7">
        <f t="shared" si="1"/>
        <v>707.68</v>
      </c>
      <c r="J24" s="7"/>
      <c r="K24" s="8">
        <f t="shared" si="2"/>
        <v>6.8099999999999994E-2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Room'!S20,0)</f>
        <v>39284600</v>
      </c>
      <c r="E25" s="6">
        <f>ROUND(+'Emergency Room'!F20,0)</f>
        <v>30236</v>
      </c>
      <c r="F25" s="7">
        <f t="shared" si="0"/>
        <v>1299.27</v>
      </c>
      <c r="G25" s="6">
        <f>ROUND(+'Emergency Room'!S122,0)</f>
        <v>38457596</v>
      </c>
      <c r="H25" s="6">
        <f>ROUND(+'Emergency Room'!F122,0)</f>
        <v>27265</v>
      </c>
      <c r="I25" s="7">
        <f t="shared" si="1"/>
        <v>1410.51</v>
      </c>
      <c r="J25" s="7"/>
      <c r="K25" s="8">
        <f t="shared" si="2"/>
        <v>8.5599999999999996E-2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Room'!S21,0)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Room'!S123,0)</f>
        <v>20295122</v>
      </c>
      <c r="H26" s="6">
        <f>ROUND(+'Emergency Room'!F123,0)</f>
        <v>12352</v>
      </c>
      <c r="I26" s="7">
        <f t="shared" si="1"/>
        <v>1643.06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Room'!S22,0)</f>
        <v>3117414</v>
      </c>
      <c r="E27" s="6">
        <f>ROUND(+'Emergency Room'!F22,0)</f>
        <v>4278</v>
      </c>
      <c r="F27" s="7">
        <f t="shared" si="0"/>
        <v>728.71</v>
      </c>
      <c r="G27" s="6">
        <f>ROUND(+'Emergency Room'!S124,0)</f>
        <v>3672344</v>
      </c>
      <c r="H27" s="6">
        <f>ROUND(+'Emergency Room'!F124,0)</f>
        <v>4584</v>
      </c>
      <c r="I27" s="7">
        <f t="shared" si="1"/>
        <v>801.12</v>
      </c>
      <c r="J27" s="7"/>
      <c r="K27" s="8">
        <f t="shared" si="2"/>
        <v>9.9400000000000002E-2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Room'!S23,0)</f>
        <v>8436622</v>
      </c>
      <c r="E28" s="6">
        <f>ROUND(+'Emergency Room'!F23,0)</f>
        <v>8004</v>
      </c>
      <c r="F28" s="7">
        <f t="shared" si="0"/>
        <v>1054.05</v>
      </c>
      <c r="G28" s="6">
        <f>ROUND(+'Emergency Room'!S125,0)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Room'!S24,0)</f>
        <v>22387061</v>
      </c>
      <c r="E29" s="6">
        <f>ROUND(+'Emergency Room'!F24,0)</f>
        <v>19217</v>
      </c>
      <c r="F29" s="7">
        <f t="shared" si="0"/>
        <v>1164.96</v>
      </c>
      <c r="G29" s="6">
        <f>ROUND(+'Emergency Room'!S126,0)</f>
        <v>24614516</v>
      </c>
      <c r="H29" s="6">
        <f>ROUND(+'Emergency Room'!F126,0)</f>
        <v>18897</v>
      </c>
      <c r="I29" s="7">
        <f t="shared" si="1"/>
        <v>1302.56</v>
      </c>
      <c r="J29" s="7"/>
      <c r="K29" s="8">
        <f t="shared" si="2"/>
        <v>0.1181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Room'!S25,0)</f>
        <v>3575187</v>
      </c>
      <c r="E30" s="6">
        <f>ROUND(+'Emergency Room'!F25,0)</f>
        <v>4871</v>
      </c>
      <c r="F30" s="7">
        <f t="shared" si="0"/>
        <v>733.97</v>
      </c>
      <c r="G30" s="6">
        <f>ROUND(+'Emergency Room'!S127,0)</f>
        <v>4156739</v>
      </c>
      <c r="H30" s="6">
        <f>ROUND(+'Emergency Room'!F127,0)</f>
        <v>5138</v>
      </c>
      <c r="I30" s="7">
        <f t="shared" si="1"/>
        <v>809.02</v>
      </c>
      <c r="J30" s="7"/>
      <c r="K30" s="8">
        <f t="shared" si="2"/>
        <v>0.1023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Room'!S26,0)</f>
        <v>3835968</v>
      </c>
      <c r="E31" s="6">
        <f>ROUND(+'Emergency Room'!F26,0)</f>
        <v>3320</v>
      </c>
      <c r="F31" s="7">
        <f t="shared" si="0"/>
        <v>1155.4100000000001</v>
      </c>
      <c r="G31" s="6">
        <f>ROUND(+'Emergency Room'!S128,0)</f>
        <v>4357054</v>
      </c>
      <c r="H31" s="6">
        <f>ROUND(+'Emergency Room'!F128,0)</f>
        <v>3730</v>
      </c>
      <c r="I31" s="7">
        <f t="shared" si="1"/>
        <v>1168.1099999999999</v>
      </c>
      <c r="J31" s="7"/>
      <c r="K31" s="8">
        <f t="shared" si="2"/>
        <v>1.0999999999999999E-2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Room'!S27,0)</f>
        <v>62533305</v>
      </c>
      <c r="E32" s="6">
        <f>ROUND(+'Emergency Room'!F27,0)</f>
        <v>70630</v>
      </c>
      <c r="F32" s="7">
        <f t="shared" si="0"/>
        <v>885.36</v>
      </c>
      <c r="G32" s="6">
        <f>ROUND(+'Emergency Room'!S129,0)</f>
        <v>75696328</v>
      </c>
      <c r="H32" s="6">
        <f>ROUND(+'Emergency Room'!F129,0)</f>
        <v>83422</v>
      </c>
      <c r="I32" s="7">
        <f t="shared" si="1"/>
        <v>907.39</v>
      </c>
      <c r="J32" s="7"/>
      <c r="K32" s="8">
        <f t="shared" si="2"/>
        <v>2.4899999999999999E-2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Room'!S28,0)</f>
        <v>66022696</v>
      </c>
      <c r="E33" s="6">
        <f>ROUND(+'Emergency Room'!F28,0)</f>
        <v>30140</v>
      </c>
      <c r="F33" s="7">
        <f t="shared" si="0"/>
        <v>2190.5300000000002</v>
      </c>
      <c r="G33" s="6">
        <f>ROUND(+'Emergency Room'!S130,0)</f>
        <v>71711786</v>
      </c>
      <c r="H33" s="6">
        <f>ROUND(+'Emergency Room'!F130,0)</f>
        <v>31182</v>
      </c>
      <c r="I33" s="7">
        <f t="shared" si="1"/>
        <v>2299.7800000000002</v>
      </c>
      <c r="J33" s="7"/>
      <c r="K33" s="8">
        <f t="shared" si="2"/>
        <v>4.99E-2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Room'!S29,0)</f>
        <v>20834373</v>
      </c>
      <c r="E34" s="6">
        <f>ROUND(+'Emergency Room'!F29,0)</f>
        <v>15433</v>
      </c>
      <c r="F34" s="7">
        <f t="shared" si="0"/>
        <v>1349.99</v>
      </c>
      <c r="G34" s="6">
        <f>ROUND(+'Emergency Room'!S131,0)</f>
        <v>23627420</v>
      </c>
      <c r="H34" s="6">
        <f>ROUND(+'Emergency Room'!F131,0)</f>
        <v>16713</v>
      </c>
      <c r="I34" s="7">
        <f t="shared" si="1"/>
        <v>1413.72</v>
      </c>
      <c r="J34" s="7"/>
      <c r="K34" s="8">
        <f t="shared" si="2"/>
        <v>4.7199999999999999E-2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Room'!S30,0)</f>
        <v>2743793</v>
      </c>
      <c r="E35" s="6">
        <f>ROUND(+'Emergency Room'!F30,0)</f>
        <v>0</v>
      </c>
      <c r="F35" s="7" t="str">
        <f t="shared" si="0"/>
        <v/>
      </c>
      <c r="G35" s="6">
        <f>ROUND(+'Emergency Room'!S132,0)</f>
        <v>3225146</v>
      </c>
      <c r="H35" s="6">
        <f>ROUND(+'Emergency Room'!F132,0)</f>
        <v>6162</v>
      </c>
      <c r="I35" s="7">
        <f t="shared" si="1"/>
        <v>523.39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Room'!S31,0)</f>
        <v>253483</v>
      </c>
      <c r="E36" s="6">
        <f>ROUND(+'Emergency Room'!F31,0)</f>
        <v>333</v>
      </c>
      <c r="F36" s="7">
        <f t="shared" si="0"/>
        <v>761.21</v>
      </c>
      <c r="G36" s="6">
        <f>ROUND(+'Emergency Room'!S133,0)</f>
        <v>268075</v>
      </c>
      <c r="H36" s="6">
        <f>ROUND(+'Emergency Room'!F133,0)</f>
        <v>307</v>
      </c>
      <c r="I36" s="7">
        <f t="shared" si="1"/>
        <v>873.21</v>
      </c>
      <c r="J36" s="7"/>
      <c r="K36" s="8">
        <f t="shared" si="2"/>
        <v>0.14710000000000001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Room'!S32,0)</f>
        <v>250431207</v>
      </c>
      <c r="E37" s="6">
        <f>ROUND(+'Emergency Room'!F32,0)</f>
        <v>67400</v>
      </c>
      <c r="F37" s="7">
        <f t="shared" si="0"/>
        <v>3715.6</v>
      </c>
      <c r="G37" s="6">
        <f>ROUND(+'Emergency Room'!S134,0)</f>
        <v>285414152</v>
      </c>
      <c r="H37" s="6">
        <f>ROUND(+'Emergency Room'!F134,0)</f>
        <v>71908</v>
      </c>
      <c r="I37" s="7">
        <f t="shared" si="1"/>
        <v>3969.16</v>
      </c>
      <c r="J37" s="7"/>
      <c r="K37" s="8">
        <f t="shared" si="2"/>
        <v>6.8199999999999997E-2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Room'!S33,0)</f>
        <v>916744</v>
      </c>
      <c r="E38" s="6">
        <f>ROUND(+'Emergency Room'!F33,0)</f>
        <v>530</v>
      </c>
      <c r="F38" s="7">
        <f t="shared" si="0"/>
        <v>1729.71</v>
      </c>
      <c r="G38" s="6">
        <f>ROUND(+'Emergency Room'!S135,0)</f>
        <v>967572</v>
      </c>
      <c r="H38" s="6">
        <f>ROUND(+'Emergency Room'!F135,0)</f>
        <v>646</v>
      </c>
      <c r="I38" s="7">
        <f t="shared" si="1"/>
        <v>1497.79</v>
      </c>
      <c r="J38" s="7"/>
      <c r="K38" s="8">
        <f t="shared" si="2"/>
        <v>-0.1341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Room'!S34,0)</f>
        <v>185417374</v>
      </c>
      <c r="E39" s="6">
        <f>ROUND(+'Emergency Room'!F34,0)</f>
        <v>91784</v>
      </c>
      <c r="F39" s="7">
        <f t="shared" si="0"/>
        <v>2020.15</v>
      </c>
      <c r="G39" s="6">
        <f>ROUND(+'Emergency Room'!S136,0)</f>
        <v>208607125</v>
      </c>
      <c r="H39" s="6">
        <f>ROUND(+'Emergency Room'!F136,0)</f>
        <v>97117</v>
      </c>
      <c r="I39" s="7">
        <f t="shared" si="1"/>
        <v>2148</v>
      </c>
      <c r="J39" s="7"/>
      <c r="K39" s="8">
        <f t="shared" si="2"/>
        <v>6.3299999999999995E-2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Room'!S35,0)</f>
        <v>18068586</v>
      </c>
      <c r="E40" s="6">
        <f>ROUND(+'Emergency Room'!F35,0)</f>
        <v>9140</v>
      </c>
      <c r="F40" s="7">
        <f t="shared" si="0"/>
        <v>1976.87</v>
      </c>
      <c r="G40" s="6">
        <f>ROUND(+'Emergency Room'!S137,0)</f>
        <v>18896921</v>
      </c>
      <c r="H40" s="6">
        <f>ROUND(+'Emergency Room'!F137,0)</f>
        <v>9244</v>
      </c>
      <c r="I40" s="7">
        <f t="shared" si="1"/>
        <v>2044.24</v>
      </c>
      <c r="J40" s="7"/>
      <c r="K40" s="8">
        <f t="shared" si="2"/>
        <v>3.4099999999999998E-2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Room'!S36,0)</f>
        <v>3933772</v>
      </c>
      <c r="E41" s="6">
        <f>ROUND(+'Emergency Room'!F36,0)</f>
        <v>3619</v>
      </c>
      <c r="F41" s="7">
        <f t="shared" si="0"/>
        <v>1086.98</v>
      </c>
      <c r="G41" s="6">
        <f>ROUND(+'Emergency Room'!S138,0)</f>
        <v>4355666</v>
      </c>
      <c r="H41" s="6">
        <f>ROUND(+'Emergency Room'!F138,0)</f>
        <v>3891</v>
      </c>
      <c r="I41" s="7">
        <f t="shared" si="1"/>
        <v>1119.42</v>
      </c>
      <c r="J41" s="7"/>
      <c r="K41" s="8">
        <f t="shared" si="2"/>
        <v>2.98E-2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Room'!S37,0)</f>
        <v>48656500</v>
      </c>
      <c r="E42" s="6">
        <f>ROUND(+'Emergency Room'!F37,0)</f>
        <v>30856</v>
      </c>
      <c r="F42" s="7">
        <f t="shared" si="0"/>
        <v>1576.89</v>
      </c>
      <c r="G42" s="6">
        <f>ROUND(+'Emergency Room'!S139,0)</f>
        <v>54994162</v>
      </c>
      <c r="H42" s="6">
        <f>ROUND(+'Emergency Room'!F139,0)</f>
        <v>34409</v>
      </c>
      <c r="I42" s="7">
        <f t="shared" si="1"/>
        <v>1598.25</v>
      </c>
      <c r="J42" s="7"/>
      <c r="K42" s="8">
        <f t="shared" si="2"/>
        <v>1.35E-2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Room'!S38,0)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Room'!S140,0)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Room'!S39,0)</f>
        <v>15699467</v>
      </c>
      <c r="E44" s="6">
        <f>ROUND(+'Emergency Room'!F39,0)</f>
        <v>17517</v>
      </c>
      <c r="F44" s="7">
        <f t="shared" si="0"/>
        <v>896.24</v>
      </c>
      <c r="G44" s="6">
        <f>ROUND(+'Emergency Room'!S141,0)</f>
        <v>18771517</v>
      </c>
      <c r="H44" s="6">
        <f>ROUND(+'Emergency Room'!F141,0)</f>
        <v>18793</v>
      </c>
      <c r="I44" s="7">
        <f t="shared" si="1"/>
        <v>998.86</v>
      </c>
      <c r="J44" s="7"/>
      <c r="K44" s="8">
        <f t="shared" si="2"/>
        <v>0.1145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Room'!S40,0)</f>
        <v>6839028</v>
      </c>
      <c r="E45" s="6">
        <f>ROUND(+'Emergency Room'!F40,0)</f>
        <v>3738</v>
      </c>
      <c r="F45" s="7">
        <f t="shared" si="0"/>
        <v>1829.6</v>
      </c>
      <c r="G45" s="6">
        <f>ROUND(+'Emergency Room'!S142,0)</f>
        <v>7647970</v>
      </c>
      <c r="H45" s="6">
        <f>ROUND(+'Emergency Room'!F142,0)</f>
        <v>4133</v>
      </c>
      <c r="I45" s="7">
        <f t="shared" si="1"/>
        <v>1850.46</v>
      </c>
      <c r="J45" s="7"/>
      <c r="K45" s="8">
        <f t="shared" si="2"/>
        <v>1.14E-2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Room'!S41,0)</f>
        <v>10092226</v>
      </c>
      <c r="E46" s="6">
        <f>ROUND(+'Emergency Room'!F41,0)</f>
        <v>16383</v>
      </c>
      <c r="F46" s="7">
        <f t="shared" si="0"/>
        <v>616.02</v>
      </c>
      <c r="G46" s="6">
        <f>ROUND(+'Emergency Room'!S143,0)</f>
        <v>10326522</v>
      </c>
      <c r="H46" s="6">
        <f>ROUND(+'Emergency Room'!F143,0)</f>
        <v>17133</v>
      </c>
      <c r="I46" s="7">
        <f t="shared" si="1"/>
        <v>602.73</v>
      </c>
      <c r="J46" s="7"/>
      <c r="K46" s="8">
        <f t="shared" si="2"/>
        <v>-2.1600000000000001E-2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Room'!S42,0)</f>
        <v>477874</v>
      </c>
      <c r="E47" s="6">
        <f>ROUND(+'Emergency Room'!F42,0)</f>
        <v>1014</v>
      </c>
      <c r="F47" s="7">
        <f t="shared" si="0"/>
        <v>471.28</v>
      </c>
      <c r="G47" s="6">
        <f>ROUND(+'Emergency Room'!S144,0)</f>
        <v>1416972</v>
      </c>
      <c r="H47" s="6">
        <f>ROUND(+'Emergency Room'!F144,0)</f>
        <v>1014</v>
      </c>
      <c r="I47" s="7">
        <f t="shared" si="1"/>
        <v>1397.41</v>
      </c>
      <c r="J47" s="7"/>
      <c r="K47" s="8">
        <f t="shared" si="2"/>
        <v>1.9651000000000001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Room'!S43,0)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Room'!S145,0)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Room'!S44,0)</f>
        <v>59688790</v>
      </c>
      <c r="E49" s="6">
        <f>ROUND(+'Emergency Room'!F44,0)</f>
        <v>27791</v>
      </c>
      <c r="F49" s="7">
        <f t="shared" si="0"/>
        <v>2147.77</v>
      </c>
      <c r="G49" s="6">
        <f>ROUND(+'Emergency Room'!S146,0)</f>
        <v>126127730</v>
      </c>
      <c r="H49" s="6">
        <f>ROUND(+'Emergency Room'!F146,0)</f>
        <v>57000</v>
      </c>
      <c r="I49" s="7">
        <f t="shared" si="1"/>
        <v>2212.77</v>
      </c>
      <c r="J49" s="7"/>
      <c r="K49" s="8">
        <f t="shared" si="2"/>
        <v>3.0300000000000001E-2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Room'!S45,0)</f>
        <v>42193180</v>
      </c>
      <c r="E50" s="6">
        <f>ROUND(+'Emergency Room'!F45,0)</f>
        <v>22976</v>
      </c>
      <c r="F50" s="7">
        <f t="shared" si="0"/>
        <v>1836.4</v>
      </c>
      <c r="G50" s="6">
        <f>ROUND(+'Emergency Room'!S147,0)</f>
        <v>51372572</v>
      </c>
      <c r="H50" s="6">
        <f>ROUND(+'Emergency Room'!F147,0)</f>
        <v>25338</v>
      </c>
      <c r="I50" s="7">
        <f t="shared" si="1"/>
        <v>2027.49</v>
      </c>
      <c r="J50" s="7"/>
      <c r="K50" s="8">
        <f t="shared" si="2"/>
        <v>0.1041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Room'!S46,0)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Room'!S148,0)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Room'!S47,0)</f>
        <v>71938624</v>
      </c>
      <c r="E52" s="6">
        <f>ROUND(+'Emergency Room'!F47,0)</f>
        <v>33942</v>
      </c>
      <c r="F52" s="7">
        <f t="shared" si="0"/>
        <v>2119.46</v>
      </c>
      <c r="G52" s="6">
        <f>ROUND(+'Emergency Room'!S149,0)</f>
        <v>77320073</v>
      </c>
      <c r="H52" s="6">
        <f>ROUND(+'Emergency Room'!F149,0)</f>
        <v>34276</v>
      </c>
      <c r="I52" s="7">
        <f t="shared" si="1"/>
        <v>2255.81</v>
      </c>
      <c r="J52" s="7"/>
      <c r="K52" s="8">
        <f t="shared" si="2"/>
        <v>6.4299999999999996E-2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Room'!S48,0)</f>
        <v>87528878</v>
      </c>
      <c r="E53" s="6">
        <f>ROUND(+'Emergency Room'!F48,0)</f>
        <v>44098</v>
      </c>
      <c r="F53" s="7">
        <f t="shared" si="0"/>
        <v>1984.87</v>
      </c>
      <c r="G53" s="6">
        <f>ROUND(+'Emergency Room'!S150,0)</f>
        <v>89895767</v>
      </c>
      <c r="H53" s="6">
        <f>ROUND(+'Emergency Room'!F150,0)</f>
        <v>43844</v>
      </c>
      <c r="I53" s="7">
        <f t="shared" si="1"/>
        <v>2050.36</v>
      </c>
      <c r="J53" s="7"/>
      <c r="K53" s="8">
        <f t="shared" si="2"/>
        <v>3.3000000000000002E-2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Room'!S49,0)</f>
        <v>91750757</v>
      </c>
      <c r="E54" s="6">
        <f>ROUND(+'Emergency Room'!F49,0)</f>
        <v>44614</v>
      </c>
      <c r="F54" s="7">
        <f t="shared" si="0"/>
        <v>2056.5500000000002</v>
      </c>
      <c r="G54" s="6">
        <f>ROUND(+'Emergency Room'!S151,0)</f>
        <v>96176633</v>
      </c>
      <c r="H54" s="6">
        <f>ROUND(+'Emergency Room'!F151,0)</f>
        <v>44198</v>
      </c>
      <c r="I54" s="7">
        <f t="shared" si="1"/>
        <v>2176.04</v>
      </c>
      <c r="J54" s="7"/>
      <c r="K54" s="8">
        <f t="shared" si="2"/>
        <v>5.8099999999999999E-2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Room'!S50,0)</f>
        <v>15410113</v>
      </c>
      <c r="E55" s="6">
        <f>ROUND(+'Emergency Room'!F50,0)</f>
        <v>12665</v>
      </c>
      <c r="F55" s="7">
        <f t="shared" si="0"/>
        <v>1216.75</v>
      </c>
      <c r="G55" s="6">
        <f>ROUND(+'Emergency Room'!S152,0)</f>
        <v>17858739</v>
      </c>
      <c r="H55" s="6">
        <f>ROUND(+'Emergency Room'!F152,0)</f>
        <v>14876</v>
      </c>
      <c r="I55" s="7">
        <f t="shared" si="1"/>
        <v>1200.51</v>
      </c>
      <c r="J55" s="7"/>
      <c r="K55" s="8">
        <f t="shared" si="2"/>
        <v>-1.3299999999999999E-2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Room'!S51,0)</f>
        <v>1125031</v>
      </c>
      <c r="E56" s="6">
        <f>ROUND(+'Emergency Room'!F51,0)</f>
        <v>2185</v>
      </c>
      <c r="F56" s="7">
        <f t="shared" si="0"/>
        <v>514.89</v>
      </c>
      <c r="G56" s="6">
        <f>ROUND(+'Emergency Room'!S153,0)</f>
        <v>1140062</v>
      </c>
      <c r="H56" s="6">
        <f>ROUND(+'Emergency Room'!F153,0)</f>
        <v>2333</v>
      </c>
      <c r="I56" s="7">
        <f t="shared" si="1"/>
        <v>488.67</v>
      </c>
      <c r="J56" s="7"/>
      <c r="K56" s="8">
        <f t="shared" si="2"/>
        <v>-5.0900000000000001E-2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Room'!S52,0)</f>
        <v>80112244</v>
      </c>
      <c r="E57" s="6">
        <f>ROUND(+'Emergency Room'!F52,0)</f>
        <v>34774</v>
      </c>
      <c r="F57" s="7">
        <f t="shared" si="0"/>
        <v>2303.8000000000002</v>
      </c>
      <c r="G57" s="6">
        <f>ROUND(+'Emergency Room'!S154,0)</f>
        <v>82188967</v>
      </c>
      <c r="H57" s="6">
        <f>ROUND(+'Emergency Room'!F154,0)</f>
        <v>42902</v>
      </c>
      <c r="I57" s="7">
        <f t="shared" si="1"/>
        <v>1915.74</v>
      </c>
      <c r="J57" s="7"/>
      <c r="K57" s="8">
        <f t="shared" si="2"/>
        <v>-0.16839999999999999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Room'!S53,0)</f>
        <v>93409855</v>
      </c>
      <c r="E58" s="6">
        <f>ROUND(+'Emergency Room'!F53,0)</f>
        <v>62795</v>
      </c>
      <c r="F58" s="7">
        <f t="shared" si="0"/>
        <v>1487.54</v>
      </c>
      <c r="G58" s="6">
        <f>ROUND(+'Emergency Room'!S155,0)</f>
        <v>92210670</v>
      </c>
      <c r="H58" s="6">
        <f>ROUND(+'Emergency Room'!F155,0)</f>
        <v>62324</v>
      </c>
      <c r="I58" s="7">
        <f t="shared" si="1"/>
        <v>1479.54</v>
      </c>
      <c r="J58" s="7"/>
      <c r="K58" s="8">
        <f t="shared" si="2"/>
        <v>-5.4000000000000003E-3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Room'!S54,0)</f>
        <v>10692511</v>
      </c>
      <c r="E59" s="6">
        <f>ROUND(+'Emergency Room'!F54,0)</f>
        <v>11102</v>
      </c>
      <c r="F59" s="7">
        <f t="shared" si="0"/>
        <v>963.12</v>
      </c>
      <c r="G59" s="6">
        <f>ROUND(+'Emergency Room'!S156,0)</f>
        <v>11082963</v>
      </c>
      <c r="H59" s="6">
        <f>ROUND(+'Emergency Room'!F156,0)</f>
        <v>12322</v>
      </c>
      <c r="I59" s="7">
        <f t="shared" si="1"/>
        <v>899.45</v>
      </c>
      <c r="J59" s="7"/>
      <c r="K59" s="8">
        <f t="shared" si="2"/>
        <v>-6.6100000000000006E-2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Room'!S55,0)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Room'!S157,0)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Room'!S56,0)</f>
        <v>94591966</v>
      </c>
      <c r="E61" s="6">
        <f>ROUND(+'Emergency Room'!F56,0)</f>
        <v>69149</v>
      </c>
      <c r="F61" s="7">
        <f t="shared" si="0"/>
        <v>1367.94</v>
      </c>
      <c r="G61" s="6">
        <f>ROUND(+'Emergency Room'!S158,0)</f>
        <v>117904245</v>
      </c>
      <c r="H61" s="6">
        <f>ROUND(+'Emergency Room'!F158,0)</f>
        <v>80927</v>
      </c>
      <c r="I61" s="7">
        <f t="shared" si="1"/>
        <v>1456.92</v>
      </c>
      <c r="J61" s="7"/>
      <c r="K61" s="8">
        <f t="shared" si="2"/>
        <v>6.5000000000000002E-2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Room'!S57,0)</f>
        <v>71153071</v>
      </c>
      <c r="E62" s="6">
        <f>ROUND(+'Emergency Room'!F57,0)</f>
        <v>57936</v>
      </c>
      <c r="F62" s="7">
        <f t="shared" si="0"/>
        <v>1228.1300000000001</v>
      </c>
      <c r="G62" s="6">
        <f>ROUND(+'Emergency Room'!S159,0)</f>
        <v>80307784</v>
      </c>
      <c r="H62" s="6">
        <f>ROUND(+'Emergency Room'!F159,0)</f>
        <v>58788</v>
      </c>
      <c r="I62" s="7">
        <f t="shared" si="1"/>
        <v>1366.06</v>
      </c>
      <c r="J62" s="7"/>
      <c r="K62" s="8">
        <f t="shared" si="2"/>
        <v>0.1123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Room'!S58,0)</f>
        <v>6636423</v>
      </c>
      <c r="E63" s="6">
        <f>ROUND(+'Emergency Room'!F58,0)</f>
        <v>8255</v>
      </c>
      <c r="F63" s="7">
        <f t="shared" si="0"/>
        <v>803.93</v>
      </c>
      <c r="G63" s="6">
        <f>ROUND(+'Emergency Room'!S160,0)</f>
        <v>6250680</v>
      </c>
      <c r="H63" s="6">
        <f>ROUND(+'Emergency Room'!F160,0)</f>
        <v>8582</v>
      </c>
      <c r="I63" s="7">
        <f t="shared" si="1"/>
        <v>728.35</v>
      </c>
      <c r="J63" s="7"/>
      <c r="K63" s="8">
        <f t="shared" si="2"/>
        <v>-9.4E-2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Room'!S59,0)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Room'!S161,0)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Room'!S60,0)</f>
        <v>4375470</v>
      </c>
      <c r="E65" s="6">
        <f>ROUND(+'Emergency Room'!F60,0)</f>
        <v>3530</v>
      </c>
      <c r="F65" s="7">
        <f t="shared" si="0"/>
        <v>1239.51</v>
      </c>
      <c r="G65" s="6">
        <f>ROUND(+'Emergency Room'!S162,0)</f>
        <v>4856096</v>
      </c>
      <c r="H65" s="6">
        <f>ROUND(+'Emergency Room'!F162,0)</f>
        <v>3791</v>
      </c>
      <c r="I65" s="7">
        <f t="shared" si="1"/>
        <v>1280.95</v>
      </c>
      <c r="J65" s="7"/>
      <c r="K65" s="8">
        <f t="shared" si="2"/>
        <v>3.3399999999999999E-2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Room'!S61,0)</f>
        <v>29397387</v>
      </c>
      <c r="E66" s="6">
        <f>ROUND(+'Emergency Room'!F61,0)</f>
        <v>17962</v>
      </c>
      <c r="F66" s="7">
        <f t="shared" si="0"/>
        <v>1636.64</v>
      </c>
      <c r="G66" s="6">
        <f>ROUND(+'Emergency Room'!S163,0)</f>
        <v>34772916</v>
      </c>
      <c r="H66" s="6">
        <f>ROUND(+'Emergency Room'!F163,0)</f>
        <v>20618</v>
      </c>
      <c r="I66" s="7">
        <f t="shared" si="1"/>
        <v>1686.53</v>
      </c>
      <c r="J66" s="7"/>
      <c r="K66" s="8">
        <f t="shared" si="2"/>
        <v>3.0499999999999999E-2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Room'!S62,0)</f>
        <v>2293250</v>
      </c>
      <c r="E67" s="6">
        <f>ROUND(+'Emergency Room'!F62,0)</f>
        <v>2752</v>
      </c>
      <c r="F67" s="7">
        <f t="shared" si="0"/>
        <v>833.3</v>
      </c>
      <c r="G67" s="6">
        <f>ROUND(+'Emergency Room'!S164,0)</f>
        <v>2744895</v>
      </c>
      <c r="H67" s="6">
        <f>ROUND(+'Emergency Room'!F164,0)</f>
        <v>2821</v>
      </c>
      <c r="I67" s="7">
        <f t="shared" si="1"/>
        <v>973.02</v>
      </c>
      <c r="J67" s="7"/>
      <c r="K67" s="8">
        <f t="shared" si="2"/>
        <v>0.16769999999999999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Room'!S63,0)</f>
        <v>187196671</v>
      </c>
      <c r="E68" s="6">
        <f>ROUND(+'Emergency Room'!F63,0)</f>
        <v>74202</v>
      </c>
      <c r="F68" s="7">
        <f t="shared" si="0"/>
        <v>2522.8000000000002</v>
      </c>
      <c r="G68" s="6">
        <f>ROUND(+'Emergency Room'!S165,0)</f>
        <v>223792347</v>
      </c>
      <c r="H68" s="6">
        <f>ROUND(+'Emergency Room'!F165,0)</f>
        <v>73763</v>
      </c>
      <c r="I68" s="7">
        <f t="shared" si="1"/>
        <v>3033.94</v>
      </c>
      <c r="J68" s="7"/>
      <c r="K68" s="8">
        <f t="shared" si="2"/>
        <v>0.2026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Room'!S64,0)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Room'!S166,0)</f>
        <v>34329440</v>
      </c>
      <c r="H69" s="6">
        <f>ROUND(+'Emergency Room'!F166,0)</f>
        <v>20699</v>
      </c>
      <c r="I69" s="7">
        <f t="shared" si="1"/>
        <v>1658.51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Room'!S65,0)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Room'!S167,0)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Room'!S66,0)</f>
        <v>2785241</v>
      </c>
      <c r="E71" s="6">
        <f>ROUND(+'Emergency Room'!F66,0)</f>
        <v>2594</v>
      </c>
      <c r="F71" s="7">
        <f t="shared" si="0"/>
        <v>1073.72</v>
      </c>
      <c r="G71" s="6">
        <f>ROUND(+'Emergency Room'!S168,0)</f>
        <v>3095368</v>
      </c>
      <c r="H71" s="6">
        <f>ROUND(+'Emergency Room'!F168,0)</f>
        <v>2863</v>
      </c>
      <c r="I71" s="7">
        <f t="shared" si="1"/>
        <v>1081.1600000000001</v>
      </c>
      <c r="J71" s="7"/>
      <c r="K71" s="8">
        <f t="shared" si="2"/>
        <v>6.8999999999999999E-3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Room'!S67,0)</f>
        <v>130272230</v>
      </c>
      <c r="E72" s="6">
        <f>ROUND(+'Emergency Room'!F67,0)</f>
        <v>66621</v>
      </c>
      <c r="F72" s="7">
        <f t="shared" si="0"/>
        <v>1955.42</v>
      </c>
      <c r="G72" s="6">
        <f>ROUND(+'Emergency Room'!S169,0)</f>
        <v>135950570</v>
      </c>
      <c r="H72" s="6">
        <f>ROUND(+'Emergency Room'!F169,0)</f>
        <v>69376</v>
      </c>
      <c r="I72" s="7">
        <f t="shared" si="1"/>
        <v>1959.62</v>
      </c>
      <c r="J72" s="7"/>
      <c r="K72" s="8">
        <f t="shared" si="2"/>
        <v>2.0999999999999999E-3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Room'!S68,0)</f>
        <v>72228002</v>
      </c>
      <c r="E73" s="6">
        <f>ROUND(+'Emergency Room'!F68,0)</f>
        <v>68337</v>
      </c>
      <c r="F73" s="7">
        <f t="shared" si="0"/>
        <v>1056.94</v>
      </c>
      <c r="G73" s="6">
        <f>ROUND(+'Emergency Room'!S170,0)</f>
        <v>88806039</v>
      </c>
      <c r="H73" s="6">
        <f>ROUND(+'Emergency Room'!F170,0)</f>
        <v>87254</v>
      </c>
      <c r="I73" s="7">
        <f t="shared" si="1"/>
        <v>1017.79</v>
      </c>
      <c r="J73" s="7"/>
      <c r="K73" s="8">
        <f t="shared" si="2"/>
        <v>-3.6999999999999998E-2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Room'!S69,0)</f>
        <v>122960546</v>
      </c>
      <c r="E74" s="6">
        <f>ROUND(+'Emergency Room'!F69,0)</f>
        <v>73963</v>
      </c>
      <c r="F74" s="7">
        <f t="shared" si="0"/>
        <v>1662.46</v>
      </c>
      <c r="G74" s="6">
        <f>ROUND(+'Emergency Room'!S171,0)</f>
        <v>142782806</v>
      </c>
      <c r="H74" s="6">
        <f>ROUND(+'Emergency Room'!F171,0)</f>
        <v>78723</v>
      </c>
      <c r="I74" s="7">
        <f t="shared" si="1"/>
        <v>1813.74</v>
      </c>
      <c r="J74" s="7"/>
      <c r="K74" s="8">
        <f t="shared" si="2"/>
        <v>9.0999999999999998E-2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Room'!S70,0)</f>
        <v>103815869</v>
      </c>
      <c r="E75" s="6">
        <f>ROUND(+'Emergency Room'!F70,0)</f>
        <v>52475</v>
      </c>
      <c r="F75" s="7">
        <f t="shared" ref="F75:F108" si="3">IF(D75=0,"",IF(E75=0,"",ROUND(D75/E75,2)))</f>
        <v>1978.39</v>
      </c>
      <c r="G75" s="6">
        <f>ROUND(+'Emergency Room'!S172,0)</f>
        <v>113827139</v>
      </c>
      <c r="H75" s="6">
        <f>ROUND(+'Emergency Room'!F172,0)</f>
        <v>54788</v>
      </c>
      <c r="I75" s="7">
        <f t="shared" ref="I75:I108" si="4">IF(G75=0,"",IF(H75=0,"",ROUND(G75/H75,2)))</f>
        <v>2077.59</v>
      </c>
      <c r="J75" s="7"/>
      <c r="K75" s="8">
        <f t="shared" ref="K75:K108" si="5">IF(D75=0,"",IF(E75=0,"",IF(G75=0,"",IF(H75=0,"",ROUND(I75/F75-1,4)))))</f>
        <v>5.0099999999999999E-2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Room'!S71,0)</f>
        <v>5921614</v>
      </c>
      <c r="E76" s="6">
        <f>ROUND(+'Emergency Room'!F71,0)</f>
        <v>4462</v>
      </c>
      <c r="F76" s="7">
        <f t="shared" si="3"/>
        <v>1327.12</v>
      </c>
      <c r="G76" s="6">
        <f>ROUND(+'Emergency Room'!S173,0)</f>
        <v>7132412</v>
      </c>
      <c r="H76" s="6">
        <f>ROUND(+'Emergency Room'!F173,0)</f>
        <v>5396</v>
      </c>
      <c r="I76" s="7">
        <f t="shared" si="4"/>
        <v>1321.8</v>
      </c>
      <c r="J76" s="7"/>
      <c r="K76" s="8">
        <f t="shared" si="5"/>
        <v>-4.0000000000000001E-3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Room'!S72,0)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Room'!S174,0)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Room'!S73,0)</f>
        <v>38416415</v>
      </c>
      <c r="E78" s="6">
        <f>ROUND(+'Emergency Room'!F73,0)</f>
        <v>30716</v>
      </c>
      <c r="F78" s="7">
        <f t="shared" si="3"/>
        <v>1250.7</v>
      </c>
      <c r="G78" s="6">
        <f>ROUND(+'Emergency Room'!S175,0)</f>
        <v>41765332</v>
      </c>
      <c r="H78" s="6">
        <f>ROUND(+'Emergency Room'!F175,0)</f>
        <v>33199</v>
      </c>
      <c r="I78" s="7">
        <f t="shared" si="4"/>
        <v>1258.03</v>
      </c>
      <c r="J78" s="7"/>
      <c r="K78" s="8">
        <f t="shared" si="5"/>
        <v>5.8999999999999999E-3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Room'!S74,0)</f>
        <v>259439910</v>
      </c>
      <c r="E79" s="6">
        <f>ROUND(+'Emergency Room'!F74,0)</f>
        <v>106427</v>
      </c>
      <c r="F79" s="7">
        <f t="shared" si="3"/>
        <v>2437.73</v>
      </c>
      <c r="G79" s="6">
        <f>ROUND(+'Emergency Room'!S176,0)</f>
        <v>238778688</v>
      </c>
      <c r="H79" s="6">
        <f>ROUND(+'Emergency Room'!F176,0)</f>
        <v>102618</v>
      </c>
      <c r="I79" s="7">
        <f t="shared" si="4"/>
        <v>2326.87</v>
      </c>
      <c r="J79" s="7"/>
      <c r="K79" s="8">
        <f t="shared" si="5"/>
        <v>-4.5499999999999999E-2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Room'!S75,0)</f>
        <v>8931296</v>
      </c>
      <c r="E80" s="6">
        <f>ROUND(+'Emergency Room'!F75,0)</f>
        <v>9624</v>
      </c>
      <c r="F80" s="7">
        <f t="shared" si="3"/>
        <v>928.02</v>
      </c>
      <c r="G80" s="6">
        <f>ROUND(+'Emergency Room'!S177,0)</f>
        <v>10187482</v>
      </c>
      <c r="H80" s="6">
        <f>ROUND(+'Emergency Room'!F177,0)</f>
        <v>10680</v>
      </c>
      <c r="I80" s="7">
        <f t="shared" si="4"/>
        <v>953.88</v>
      </c>
      <c r="J80" s="7"/>
      <c r="K80" s="8">
        <f t="shared" si="5"/>
        <v>2.7900000000000001E-2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Room'!S76,0)</f>
        <v>4981964</v>
      </c>
      <c r="E81" s="6">
        <f>ROUND(+'Emergency Room'!F76,0)</f>
        <v>4641</v>
      </c>
      <c r="F81" s="7">
        <f t="shared" si="3"/>
        <v>1073.47</v>
      </c>
      <c r="G81" s="6">
        <f>ROUND(+'Emergency Room'!S178,0)</f>
        <v>5280979</v>
      </c>
      <c r="H81" s="6">
        <f>ROUND(+'Emergency Room'!F178,0)</f>
        <v>4983</v>
      </c>
      <c r="I81" s="7">
        <f t="shared" si="4"/>
        <v>1059.8</v>
      </c>
      <c r="J81" s="7"/>
      <c r="K81" s="8">
        <f t="shared" si="5"/>
        <v>-1.2699999999999999E-2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Room'!S77,0)</f>
        <v>100468327</v>
      </c>
      <c r="E82" s="6">
        <f>ROUND(+'Emergency Room'!F77,0)</f>
        <v>33421</v>
      </c>
      <c r="F82" s="7">
        <f t="shared" si="3"/>
        <v>3006.14</v>
      </c>
      <c r="G82" s="6">
        <f>ROUND(+'Emergency Room'!S179,0)</f>
        <v>116605850</v>
      </c>
      <c r="H82" s="6">
        <f>ROUND(+'Emergency Room'!F179,0)</f>
        <v>36687</v>
      </c>
      <c r="I82" s="7">
        <f t="shared" si="4"/>
        <v>3178.4</v>
      </c>
      <c r="J82" s="7"/>
      <c r="K82" s="8">
        <f t="shared" si="5"/>
        <v>5.7299999999999997E-2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Room'!S78,0)</f>
        <v>242456551</v>
      </c>
      <c r="E83" s="6">
        <f>ROUND(+'Emergency Room'!F78,0)</f>
        <v>65590</v>
      </c>
      <c r="F83" s="7">
        <f t="shared" si="3"/>
        <v>3696.55</v>
      </c>
      <c r="G83" s="6">
        <f>ROUND(+'Emergency Room'!S180,0)</f>
        <v>269425921</v>
      </c>
      <c r="H83" s="6">
        <f>ROUND(+'Emergency Room'!F180,0)</f>
        <v>73194</v>
      </c>
      <c r="I83" s="7">
        <f t="shared" si="4"/>
        <v>3680.98</v>
      </c>
      <c r="J83" s="7"/>
      <c r="K83" s="8">
        <f t="shared" si="5"/>
        <v>-4.1999999999999997E-3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Room'!S79,0)</f>
        <v>47901480</v>
      </c>
      <c r="E84" s="6">
        <f>ROUND(+'Emergency Room'!F79,0)</f>
        <v>39592</v>
      </c>
      <c r="F84" s="7">
        <f t="shared" si="3"/>
        <v>1209.8800000000001</v>
      </c>
      <c r="G84" s="6">
        <f>ROUND(+'Emergency Room'!S181,0)</f>
        <v>54120090</v>
      </c>
      <c r="H84" s="6">
        <f>ROUND(+'Emergency Room'!F181,0)</f>
        <v>41845</v>
      </c>
      <c r="I84" s="7">
        <f t="shared" si="4"/>
        <v>1293.3499999999999</v>
      </c>
      <c r="J84" s="7"/>
      <c r="K84" s="8">
        <f t="shared" si="5"/>
        <v>6.9000000000000006E-2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Room'!S80,0)</f>
        <v>94873117</v>
      </c>
      <c r="E85" s="6">
        <f>ROUND(+'Emergency Room'!F80,0)</f>
        <v>51180</v>
      </c>
      <c r="F85" s="7">
        <f t="shared" si="3"/>
        <v>1853.71</v>
      </c>
      <c r="G85" s="6">
        <f>ROUND(+'Emergency Room'!S182,0)</f>
        <v>125322258</v>
      </c>
      <c r="H85" s="6">
        <f>ROUND(+'Emergency Room'!F182,0)</f>
        <v>37300</v>
      </c>
      <c r="I85" s="7">
        <f t="shared" si="4"/>
        <v>3359.85</v>
      </c>
      <c r="J85" s="7"/>
      <c r="K85" s="8">
        <f t="shared" si="5"/>
        <v>0.8125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Room'!S81,0)</f>
        <v>11165213</v>
      </c>
      <c r="E86" s="6">
        <f>ROUND(+'Emergency Room'!F81,0)</f>
        <v>8517</v>
      </c>
      <c r="F86" s="7">
        <f t="shared" si="3"/>
        <v>1310.93</v>
      </c>
      <c r="G86" s="6">
        <f>ROUND(+'Emergency Room'!S183,0)</f>
        <v>15209782</v>
      </c>
      <c r="H86" s="6">
        <f>ROUND(+'Emergency Room'!F183,0)</f>
        <v>10663</v>
      </c>
      <c r="I86" s="7">
        <f t="shared" si="4"/>
        <v>1426.41</v>
      </c>
      <c r="J86" s="7"/>
      <c r="K86" s="8">
        <f t="shared" si="5"/>
        <v>8.8099999999999998E-2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Room'!S82,0)</f>
        <v>57983218</v>
      </c>
      <c r="E87" s="6">
        <f>ROUND(+'Emergency Room'!F82,0)</f>
        <v>29668</v>
      </c>
      <c r="F87" s="7">
        <f t="shared" si="3"/>
        <v>1954.4</v>
      </c>
      <c r="G87" s="6">
        <f>ROUND(+'Emergency Room'!S184,0)</f>
        <v>67168875</v>
      </c>
      <c r="H87" s="6">
        <f>ROUND(+'Emergency Room'!F184,0)</f>
        <v>32544</v>
      </c>
      <c r="I87" s="7">
        <f t="shared" si="4"/>
        <v>2063.94</v>
      </c>
      <c r="J87" s="7"/>
      <c r="K87" s="8">
        <f t="shared" si="5"/>
        <v>5.6000000000000001E-2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Room'!S83,0)</f>
        <v>11504829</v>
      </c>
      <c r="E88" s="6">
        <f>ROUND(+'Emergency Room'!F83,0)</f>
        <v>8546</v>
      </c>
      <c r="F88" s="7">
        <f t="shared" si="3"/>
        <v>1346.22</v>
      </c>
      <c r="G88" s="6">
        <f>ROUND(+'Emergency Room'!S185,0)</f>
        <v>13492679</v>
      </c>
      <c r="H88" s="6">
        <f>ROUND(+'Emergency Room'!F185,0)</f>
        <v>9378</v>
      </c>
      <c r="I88" s="7">
        <f t="shared" si="4"/>
        <v>1438.76</v>
      </c>
      <c r="J88" s="7"/>
      <c r="K88" s="8">
        <f t="shared" si="5"/>
        <v>6.8699999999999997E-2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Room'!S84,0)</f>
        <v>5842434</v>
      </c>
      <c r="E89" s="6">
        <f>ROUND(+'Emergency Room'!F84,0)</f>
        <v>4008</v>
      </c>
      <c r="F89" s="7">
        <f t="shared" si="3"/>
        <v>1457.69</v>
      </c>
      <c r="G89" s="6">
        <f>ROUND(+'Emergency Room'!S186,0)</f>
        <v>6768070</v>
      </c>
      <c r="H89" s="6">
        <f>ROUND(+'Emergency Room'!F186,0)</f>
        <v>4363</v>
      </c>
      <c r="I89" s="7">
        <f t="shared" si="4"/>
        <v>1551.24</v>
      </c>
      <c r="J89" s="7"/>
      <c r="K89" s="8">
        <f t="shared" si="5"/>
        <v>6.4199999999999993E-2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Room'!S85,0)</f>
        <v>3959547</v>
      </c>
      <c r="E90" s="6">
        <f>ROUND(+'Emergency Room'!F85,0)</f>
        <v>0</v>
      </c>
      <c r="F90" s="7" t="str">
        <f t="shared" si="3"/>
        <v/>
      </c>
      <c r="G90" s="6">
        <f>ROUND(+'Emergency Room'!S187,0)</f>
        <v>3977661</v>
      </c>
      <c r="H90" s="6">
        <f>ROUND(+'Emergency Room'!F187,0)</f>
        <v>2837</v>
      </c>
      <c r="I90" s="7">
        <f t="shared" si="4"/>
        <v>1402.07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Room'!S86,0)</f>
        <v>26206971</v>
      </c>
      <c r="E91" s="6">
        <f>ROUND(+'Emergency Room'!F86,0)</f>
        <v>16985</v>
      </c>
      <c r="F91" s="7">
        <f t="shared" si="3"/>
        <v>1542.95</v>
      </c>
      <c r="G91" s="6">
        <f>ROUND(+'Emergency Room'!S188,0)</f>
        <v>30147017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Room'!S87,0)</f>
        <v>12936157</v>
      </c>
      <c r="E92" s="6">
        <f>ROUND(+'Emergency Room'!F87,0)</f>
        <v>18276</v>
      </c>
      <c r="F92" s="7">
        <f t="shared" si="3"/>
        <v>707.82</v>
      </c>
      <c r="G92" s="6">
        <f>ROUND(+'Emergency Room'!S189,0)</f>
        <v>15116426</v>
      </c>
      <c r="H92" s="6">
        <f>ROUND(+'Emergency Room'!F189,0)</f>
        <v>19324</v>
      </c>
      <c r="I92" s="7">
        <f t="shared" si="4"/>
        <v>782.26</v>
      </c>
      <c r="J92" s="7"/>
      <c r="K92" s="8">
        <f t="shared" si="5"/>
        <v>0.1052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Room'!S88,0)</f>
        <v>19005036</v>
      </c>
      <c r="E93" s="6">
        <f>ROUND(+'Emergency Room'!F88,0)</f>
        <v>19162</v>
      </c>
      <c r="F93" s="7">
        <f t="shared" si="3"/>
        <v>991.81</v>
      </c>
      <c r="G93" s="6">
        <f>ROUND(+'Emergency Room'!S190,0)</f>
        <v>20563941</v>
      </c>
      <c r="H93" s="6">
        <f>ROUND(+'Emergency Room'!F190,0)</f>
        <v>21043</v>
      </c>
      <c r="I93" s="7">
        <f t="shared" si="4"/>
        <v>977.23</v>
      </c>
      <c r="J93" s="7"/>
      <c r="K93" s="8">
        <f t="shared" si="5"/>
        <v>-1.47E-2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Room'!S89,0)</f>
        <v>95202807</v>
      </c>
      <c r="E94" s="6">
        <f>ROUND(+'Emergency Room'!F89,0)</f>
        <v>47345</v>
      </c>
      <c r="F94" s="7">
        <f t="shared" si="3"/>
        <v>2010.83</v>
      </c>
      <c r="G94" s="6">
        <f>ROUND(+'Emergency Room'!S191,0)</f>
        <v>100605145</v>
      </c>
      <c r="H94" s="6">
        <f>ROUND(+'Emergency Room'!F191,0)</f>
        <v>48279</v>
      </c>
      <c r="I94" s="7">
        <f t="shared" si="4"/>
        <v>2083.83</v>
      </c>
      <c r="J94" s="7"/>
      <c r="K94" s="8">
        <f t="shared" si="5"/>
        <v>3.6299999999999999E-2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Room'!S90,0)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Room'!S192,0)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Room'!S91,0)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Room'!S193,0)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Room'!S92,0)</f>
        <v>8064800</v>
      </c>
      <c r="E97" s="6">
        <f>ROUND(+'Emergency Room'!F92,0)</f>
        <v>19448</v>
      </c>
      <c r="F97" s="7">
        <f t="shared" si="3"/>
        <v>414.69</v>
      </c>
      <c r="G97" s="6">
        <f>ROUND(+'Emergency Room'!S194,0)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Room'!S93,0)</f>
        <v>11664079</v>
      </c>
      <c r="E98" s="6">
        <f>ROUND(+'Emergency Room'!F93,0)</f>
        <v>12204</v>
      </c>
      <c r="F98" s="7">
        <f t="shared" si="3"/>
        <v>955.76</v>
      </c>
      <c r="G98" s="6">
        <f>ROUND(+'Emergency Room'!S195,0)</f>
        <v>3144524</v>
      </c>
      <c r="H98" s="6">
        <f>ROUND(+'Emergency Room'!F195,0)</f>
        <v>3071</v>
      </c>
      <c r="I98" s="7">
        <f t="shared" si="4"/>
        <v>1023.94</v>
      </c>
      <c r="J98" s="7"/>
      <c r="K98" s="8">
        <f t="shared" si="5"/>
        <v>7.1300000000000002E-2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Room'!S94,0)</f>
        <v>66345768</v>
      </c>
      <c r="E99" s="6">
        <f>ROUND(+'Emergency Room'!F94,0)</f>
        <v>29644</v>
      </c>
      <c r="F99" s="7">
        <f t="shared" si="3"/>
        <v>2238.08</v>
      </c>
      <c r="G99" s="6">
        <f>ROUND(+'Emergency Room'!S196,0)</f>
        <v>78977699</v>
      </c>
      <c r="H99" s="6">
        <f>ROUND(+'Emergency Room'!F196,0)</f>
        <v>25406</v>
      </c>
      <c r="I99" s="7">
        <f t="shared" si="4"/>
        <v>3108.62</v>
      </c>
      <c r="J99" s="7"/>
      <c r="K99" s="8">
        <f t="shared" si="5"/>
        <v>0.38900000000000001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Room'!S95,0)</f>
        <v>73219232</v>
      </c>
      <c r="E100" s="6">
        <f>ROUND(+'Emergency Room'!F95,0)</f>
        <v>50342</v>
      </c>
      <c r="F100" s="7">
        <f t="shared" si="3"/>
        <v>1454.44</v>
      </c>
      <c r="G100" s="6">
        <f>ROUND(+'Emergency Room'!S197,0)</f>
        <v>91283901</v>
      </c>
      <c r="H100" s="6">
        <f>ROUND(+'Emergency Room'!F197,0)</f>
        <v>57649</v>
      </c>
      <c r="I100" s="7">
        <f t="shared" si="4"/>
        <v>1583.44</v>
      </c>
      <c r="J100" s="7"/>
      <c r="K100" s="8">
        <f t="shared" si="5"/>
        <v>8.8700000000000001E-2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Room'!S96,0)</f>
        <v>60598112</v>
      </c>
      <c r="E101" s="6">
        <f>ROUND(+'Emergency Room'!F96,0)</f>
        <v>22398</v>
      </c>
      <c r="F101" s="7">
        <f t="shared" si="3"/>
        <v>2705.51</v>
      </c>
      <c r="G101" s="6">
        <f>ROUND(+'Emergency Room'!S198,0)</f>
        <v>66460690</v>
      </c>
      <c r="H101" s="6">
        <f>ROUND(+'Emergency Room'!F198,0)</f>
        <v>23196</v>
      </c>
      <c r="I101" s="7">
        <f t="shared" si="4"/>
        <v>2865.18</v>
      </c>
      <c r="J101" s="7"/>
      <c r="K101" s="8">
        <f t="shared" si="5"/>
        <v>5.8999999999999997E-2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Room'!S97,0)</f>
        <v>47781987</v>
      </c>
      <c r="E102" s="6">
        <f>ROUND(+'Emergency Room'!F97,0)</f>
        <v>0</v>
      </c>
      <c r="F102" s="7" t="str">
        <f t="shared" si="3"/>
        <v/>
      </c>
      <c r="G102" s="6">
        <f>ROUND(+'Emergency Room'!S199,0)</f>
        <v>52815204</v>
      </c>
      <c r="H102" s="6">
        <f>ROUND(+'Emergency Room'!F199,0)</f>
        <v>25478</v>
      </c>
      <c r="I102" s="7">
        <f t="shared" si="4"/>
        <v>2072.9699999999998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Room'!S98,0)</f>
        <v>1653572</v>
      </c>
      <c r="E103" s="6">
        <f>ROUND(+'Emergency Room'!F98,0)</f>
        <v>1556</v>
      </c>
      <c r="F103" s="7">
        <f t="shared" si="3"/>
        <v>1062.71</v>
      </c>
      <c r="G103" s="6">
        <f>ROUND(+'Emergency Room'!S200,0)</f>
        <v>2950363</v>
      </c>
      <c r="H103" s="6">
        <f>ROUND(+'Emergency Room'!F200,0)</f>
        <v>2708</v>
      </c>
      <c r="I103" s="7">
        <f t="shared" si="4"/>
        <v>1089.5</v>
      </c>
      <c r="J103" s="7"/>
      <c r="K103" s="8">
        <f t="shared" si="5"/>
        <v>2.52E-2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Room'!S99,0)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Room'!S201,0)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Room'!S100,0)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Room'!S202,0)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Room'!S101,0)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Room'!S203,0)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Room'!S102,0)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Room'!S204,0)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Room'!S103,0)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Room'!S205,0)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20" sqref="H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7" width="10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29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47</v>
      </c>
      <c r="F9" s="1" t="s">
        <v>48</v>
      </c>
      <c r="G9" s="1" t="s">
        <v>36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8475132</v>
      </c>
      <c r="E10" s="7">
        <f>ROUND(+'Emergency Room'!E5,2)</f>
        <v>104.32</v>
      </c>
      <c r="F10" s="7">
        <f>IF(D10=0,"",IF(E10=0,"",ROUND(D10/E10,2)))</f>
        <v>81241.679999999993</v>
      </c>
      <c r="G10" s="6">
        <f>ROUND(+'Emergency Room'!G107,0)</f>
        <v>9320786</v>
      </c>
      <c r="H10" s="7">
        <f>ROUND(+'Emergency Room'!E107,2)</f>
        <v>112.15</v>
      </c>
      <c r="I10" s="7">
        <f>IF(G10=0,"",IF(H10=0,"",ROUND(G10/H10,2)))</f>
        <v>83110</v>
      </c>
      <c r="J10" s="7"/>
      <c r="K10" s="8">
        <f>IF(D10=0,"",IF(E10=0,"",IF(G10=0,"",IF(H10=0,"",ROUND(I10/F10-1,4)))))</f>
        <v>2.3E-2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3339927</v>
      </c>
      <c r="E11" s="7">
        <f>ROUND(+'Emergency Room'!E6,2)</f>
        <v>40.21</v>
      </c>
      <c r="F11" s="7">
        <f t="shared" ref="F11:F74" si="0">IF(D11=0,"",IF(E11=0,"",ROUND(D11/E11,2)))</f>
        <v>83062.100000000006</v>
      </c>
      <c r="G11" s="6">
        <f>ROUND(+'Emergency Room'!G108,0)</f>
        <v>3853130</v>
      </c>
      <c r="H11" s="7">
        <f>ROUND(+'Emergency Room'!E108,2)</f>
        <v>45.19</v>
      </c>
      <c r="I11" s="7">
        <f t="shared" ref="I11:I74" si="1">IF(G11=0,"",IF(H11=0,"",ROUND(G11/H11,2)))</f>
        <v>85265.1</v>
      </c>
      <c r="J11" s="7"/>
      <c r="K11" s="8">
        <f t="shared" ref="K11:K74" si="2">IF(D11=0,"",IF(E11=0,"",IF(G11=0,"",IF(H11=0,"",ROUND(I11/F11-1,4)))))</f>
        <v>2.6499999999999999E-2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1213246</v>
      </c>
      <c r="E12" s="7">
        <f>ROUND(+'Emergency Room'!E7,2)</f>
        <v>17.09</v>
      </c>
      <c r="F12" s="7">
        <f t="shared" si="0"/>
        <v>70991.570000000007</v>
      </c>
      <c r="G12" s="6">
        <f>ROUND(+'Emergency Room'!G109,0)</f>
        <v>1041479</v>
      </c>
      <c r="H12" s="7">
        <f>ROUND(+'Emergency Room'!E109,2)</f>
        <v>16.579999999999998</v>
      </c>
      <c r="I12" s="7">
        <f t="shared" si="1"/>
        <v>62815.38</v>
      </c>
      <c r="J12" s="7"/>
      <c r="K12" s="8">
        <f t="shared" si="2"/>
        <v>-0.1152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9236594</v>
      </c>
      <c r="E13" s="7">
        <f>ROUND(+'Emergency Room'!E8,2)</f>
        <v>71.36</v>
      </c>
      <c r="F13" s="7">
        <f t="shared" si="0"/>
        <v>129436.58</v>
      </c>
      <c r="G13" s="6">
        <f>ROUND(+'Emergency Room'!G110,0)</f>
        <v>9330422</v>
      </c>
      <c r="H13" s="7">
        <f>ROUND(+'Emergency Room'!E110,2)</f>
        <v>68.73</v>
      </c>
      <c r="I13" s="7">
        <f t="shared" si="1"/>
        <v>135754.72</v>
      </c>
      <c r="J13" s="7"/>
      <c r="K13" s="8">
        <f t="shared" si="2"/>
        <v>4.8800000000000003E-2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8344469</v>
      </c>
      <c r="E14" s="7">
        <f>ROUND(+'Emergency Room'!E9,2)</f>
        <v>88.36</v>
      </c>
      <c r="F14" s="7">
        <f t="shared" si="0"/>
        <v>94437.18</v>
      </c>
      <c r="G14" s="6">
        <f>ROUND(+'Emergency Room'!G111,0)</f>
        <v>8290990</v>
      </c>
      <c r="H14" s="7">
        <f>ROUND(+'Emergency Room'!E111,2)</f>
        <v>92.83</v>
      </c>
      <c r="I14" s="7">
        <f t="shared" si="1"/>
        <v>89313.69</v>
      </c>
      <c r="J14" s="7"/>
      <c r="K14" s="8">
        <f t="shared" si="2"/>
        <v>-5.4300000000000001E-2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Room'!G112,0)</f>
        <v>0</v>
      </c>
      <c r="H15" s="7">
        <f>ROUND(+'Emergency Room'!E112,2)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1486845</v>
      </c>
      <c r="E16" s="7">
        <f>ROUND(+'Emergency Room'!E11,2)</f>
        <v>16.8</v>
      </c>
      <c r="F16" s="7">
        <f t="shared" si="0"/>
        <v>88502.68</v>
      </c>
      <c r="G16" s="6">
        <f>ROUND(+'Emergency Room'!G113,0)</f>
        <v>1518364</v>
      </c>
      <c r="H16" s="7">
        <f>ROUND(+'Emergency Room'!E113,2)</f>
        <v>18</v>
      </c>
      <c r="I16" s="7">
        <f t="shared" si="1"/>
        <v>84353.56</v>
      </c>
      <c r="J16" s="7"/>
      <c r="K16" s="8">
        <f t="shared" si="2"/>
        <v>-4.6899999999999997E-2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2178021</v>
      </c>
      <c r="E17" s="7">
        <f>ROUND(+'Emergency Room'!E12,2)</f>
        <v>27.12</v>
      </c>
      <c r="F17" s="7">
        <f t="shared" si="0"/>
        <v>80310.509999999995</v>
      </c>
      <c r="G17" s="6">
        <f>ROUND(+'Emergency Room'!G114,0)</f>
        <v>2029827</v>
      </c>
      <c r="H17" s="7">
        <f>ROUND(+'Emergency Room'!E114,2)</f>
        <v>30.43</v>
      </c>
      <c r="I17" s="7">
        <f t="shared" si="1"/>
        <v>66704.800000000003</v>
      </c>
      <c r="J17" s="7"/>
      <c r="K17" s="8">
        <f t="shared" si="2"/>
        <v>-0.1694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781981</v>
      </c>
      <c r="E18" s="7">
        <f>ROUND(+'Emergency Room'!E13,2)</f>
        <v>9.07</v>
      </c>
      <c r="F18" s="7">
        <f t="shared" si="0"/>
        <v>86216.21</v>
      </c>
      <c r="G18" s="6">
        <f>ROUND(+'Emergency Room'!G115,0)</f>
        <v>750474</v>
      </c>
      <c r="H18" s="7">
        <f>ROUND(+'Emergency Room'!E115,2)</f>
        <v>8.6999999999999993</v>
      </c>
      <c r="I18" s="7">
        <f t="shared" si="1"/>
        <v>86261.38</v>
      </c>
      <c r="J18" s="7"/>
      <c r="K18" s="8">
        <f t="shared" si="2"/>
        <v>5.0000000000000001E-4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5973228</v>
      </c>
      <c r="E19" s="7">
        <f>ROUND(+'Emergency Room'!E14,2)</f>
        <v>74.53</v>
      </c>
      <c r="F19" s="7">
        <f t="shared" si="0"/>
        <v>80145.279999999999</v>
      </c>
      <c r="G19" s="6">
        <f>ROUND(+'Emergency Room'!G116,0)</f>
        <v>5991265</v>
      </c>
      <c r="H19" s="7">
        <f>ROUND(+'Emergency Room'!E116,2)</f>
        <v>74.209999999999994</v>
      </c>
      <c r="I19" s="7">
        <f t="shared" si="1"/>
        <v>80733.929999999993</v>
      </c>
      <c r="J19" s="7"/>
      <c r="K19" s="8">
        <f t="shared" si="2"/>
        <v>7.3000000000000001E-3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16911319</v>
      </c>
      <c r="E20" s="7">
        <f>ROUND(+'Emergency Room'!E15,2)</f>
        <v>169.55</v>
      </c>
      <c r="F20" s="7">
        <f t="shared" si="0"/>
        <v>99742.37</v>
      </c>
      <c r="G20" s="6">
        <f>ROUND(+'Emergency Room'!G117,0)</f>
        <v>17224006</v>
      </c>
      <c r="H20" s="7">
        <f>ROUND(+'Emergency Room'!E117,2)</f>
        <v>163.38999999999999</v>
      </c>
      <c r="I20" s="7">
        <f t="shared" si="1"/>
        <v>105416.52</v>
      </c>
      <c r="J20" s="7"/>
      <c r="K20" s="8">
        <f t="shared" si="2"/>
        <v>5.6899999999999999E-2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8033829</v>
      </c>
      <c r="E21" s="7">
        <f>ROUND(+'Emergency Room'!E16,2)</f>
        <v>125.65</v>
      </c>
      <c r="F21" s="7">
        <f t="shared" si="0"/>
        <v>63938.15</v>
      </c>
      <c r="G21" s="6">
        <f>ROUND(+'Emergency Room'!G118,0)</f>
        <v>7971972</v>
      </c>
      <c r="H21" s="7">
        <f>ROUND(+'Emergency Room'!E118,2)</f>
        <v>116.79</v>
      </c>
      <c r="I21" s="7">
        <f t="shared" si="1"/>
        <v>68259.03</v>
      </c>
      <c r="J21" s="7"/>
      <c r="K21" s="8">
        <f t="shared" si="2"/>
        <v>6.7599999999999993E-2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1918125</v>
      </c>
      <c r="E22" s="7">
        <f>ROUND(+'Emergency Room'!E17,2)</f>
        <v>23.61</v>
      </c>
      <c r="F22" s="7">
        <f t="shared" si="0"/>
        <v>81242.06</v>
      </c>
      <c r="G22" s="6">
        <f>ROUND(+'Emergency Room'!G119,0)</f>
        <v>1869402</v>
      </c>
      <c r="H22" s="7">
        <f>ROUND(+'Emergency Room'!E119,2)</f>
        <v>21.7</v>
      </c>
      <c r="I22" s="7">
        <f t="shared" si="1"/>
        <v>86147.56</v>
      </c>
      <c r="J22" s="7"/>
      <c r="K22" s="8">
        <f t="shared" si="2"/>
        <v>6.0400000000000002E-2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Room'!G18,0)</f>
        <v>3294881</v>
      </c>
      <c r="E23" s="7">
        <f>ROUND(+'Emergency Room'!E18,2)</f>
        <v>47.41</v>
      </c>
      <c r="F23" s="7">
        <f t="shared" si="0"/>
        <v>69497.600000000006</v>
      </c>
      <c r="G23" s="6">
        <f>ROUND(+'Emergency Room'!G120,0)</f>
        <v>3278613</v>
      </c>
      <c r="H23" s="7">
        <f>ROUND(+'Emergency Room'!E120,2)</f>
        <v>47.41</v>
      </c>
      <c r="I23" s="7">
        <f t="shared" si="1"/>
        <v>69154.460000000006</v>
      </c>
      <c r="J23" s="7"/>
      <c r="K23" s="8">
        <f t="shared" si="2"/>
        <v>-4.8999999999999998E-3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2867724</v>
      </c>
      <c r="E24" s="7">
        <f>ROUND(+'Emergency Room'!E19,2)</f>
        <v>36.799999999999997</v>
      </c>
      <c r="F24" s="7">
        <f t="shared" si="0"/>
        <v>77927.28</v>
      </c>
      <c r="G24" s="6">
        <f>ROUND(+'Emergency Room'!G121,0)</f>
        <v>3116576</v>
      </c>
      <c r="H24" s="7">
        <f>ROUND(+'Emergency Room'!E121,2)</f>
        <v>40.229999999999997</v>
      </c>
      <c r="I24" s="7">
        <f t="shared" si="1"/>
        <v>77468.95</v>
      </c>
      <c r="J24" s="7"/>
      <c r="K24" s="8">
        <f t="shared" si="2"/>
        <v>-5.8999999999999999E-3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5344771</v>
      </c>
      <c r="E25" s="7">
        <f>ROUND(+'Emergency Room'!E20,2)</f>
        <v>44.85</v>
      </c>
      <c r="F25" s="7">
        <f t="shared" si="0"/>
        <v>119169.92</v>
      </c>
      <c r="G25" s="6">
        <f>ROUND(+'Emergency Room'!G122,0)</f>
        <v>5243993</v>
      </c>
      <c r="H25" s="7">
        <f>ROUND(+'Emergency Room'!E122,2)</f>
        <v>44.2</v>
      </c>
      <c r="I25" s="7">
        <f t="shared" si="1"/>
        <v>118642.38</v>
      </c>
      <c r="J25" s="7"/>
      <c r="K25" s="8">
        <f t="shared" si="2"/>
        <v>-4.4000000000000003E-3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Room'!G21,0)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Room'!G123,0)</f>
        <v>2092827</v>
      </c>
      <c r="H26" s="7">
        <f>ROUND(+'Emergency Room'!E123,2)</f>
        <v>14.09</v>
      </c>
      <c r="I26" s="7">
        <f t="shared" si="1"/>
        <v>148532.79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Room'!G22,0)</f>
        <v>329584</v>
      </c>
      <c r="E27" s="7">
        <f>ROUND(+'Emergency Room'!E22,2)</f>
        <v>6.38</v>
      </c>
      <c r="F27" s="7">
        <f t="shared" si="0"/>
        <v>51658.93</v>
      </c>
      <c r="G27" s="6">
        <f>ROUND(+'Emergency Room'!G124,0)</f>
        <v>392464</v>
      </c>
      <c r="H27" s="7">
        <f>ROUND(+'Emergency Room'!E124,2)</f>
        <v>7.22</v>
      </c>
      <c r="I27" s="7">
        <f t="shared" si="1"/>
        <v>54357.89</v>
      </c>
      <c r="J27" s="7"/>
      <c r="K27" s="8">
        <f t="shared" si="2"/>
        <v>5.2200000000000003E-2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Room'!G23,0)</f>
        <v>2690133</v>
      </c>
      <c r="E28" s="7">
        <f>ROUND(+'Emergency Room'!E23,2)</f>
        <v>19.87</v>
      </c>
      <c r="F28" s="7">
        <f t="shared" si="0"/>
        <v>135386.66</v>
      </c>
      <c r="G28" s="6">
        <f>ROUND(+'Emergency Room'!G125,0)</f>
        <v>0</v>
      </c>
      <c r="H28" s="7">
        <f>ROUND(+'Emergency Room'!E125,2)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Room'!G24,0)</f>
        <v>1842154</v>
      </c>
      <c r="E29" s="7">
        <f>ROUND(+'Emergency Room'!E24,2)</f>
        <v>24.64</v>
      </c>
      <c r="F29" s="7">
        <f t="shared" si="0"/>
        <v>74762.740000000005</v>
      </c>
      <c r="G29" s="6">
        <f>ROUND(+'Emergency Room'!G126,0)</f>
        <v>4661617</v>
      </c>
      <c r="H29" s="7">
        <f>ROUND(+'Emergency Room'!E126,2)</f>
        <v>29.32</v>
      </c>
      <c r="I29" s="7">
        <f t="shared" si="1"/>
        <v>158991.03</v>
      </c>
      <c r="J29" s="7"/>
      <c r="K29" s="8">
        <f t="shared" si="2"/>
        <v>1.1266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Room'!G25,0)</f>
        <v>522628</v>
      </c>
      <c r="E30" s="7">
        <f>ROUND(+'Emergency Room'!E25,2)</f>
        <v>5.16</v>
      </c>
      <c r="F30" s="7">
        <f t="shared" si="0"/>
        <v>101284.5</v>
      </c>
      <c r="G30" s="6">
        <f>ROUND(+'Emergency Room'!G127,0)</f>
        <v>555325</v>
      </c>
      <c r="H30" s="7">
        <f>ROUND(+'Emergency Room'!E127,2)</f>
        <v>5.42</v>
      </c>
      <c r="I30" s="7">
        <f t="shared" si="1"/>
        <v>102458.49</v>
      </c>
      <c r="J30" s="7"/>
      <c r="K30" s="8">
        <f t="shared" si="2"/>
        <v>1.1599999999999999E-2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Room'!G26,0)</f>
        <v>490628</v>
      </c>
      <c r="E31" s="7">
        <f>ROUND(+'Emergency Room'!E26,2)</f>
        <v>7.65</v>
      </c>
      <c r="F31" s="7">
        <f t="shared" si="0"/>
        <v>64134.38</v>
      </c>
      <c r="G31" s="6">
        <f>ROUND(+'Emergency Room'!G128,0)</f>
        <v>1033579</v>
      </c>
      <c r="H31" s="7">
        <f>ROUND(+'Emergency Room'!E128,2)</f>
        <v>8.1</v>
      </c>
      <c r="I31" s="7">
        <f t="shared" si="1"/>
        <v>127602.35</v>
      </c>
      <c r="J31" s="7"/>
      <c r="K31" s="8">
        <f t="shared" si="2"/>
        <v>0.98960000000000004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Room'!G27,0)</f>
        <v>5137885</v>
      </c>
      <c r="E32" s="7">
        <f>ROUND(+'Emergency Room'!E27,2)</f>
        <v>75.27</v>
      </c>
      <c r="F32" s="7">
        <f t="shared" si="0"/>
        <v>68259.399999999994</v>
      </c>
      <c r="G32" s="6">
        <f>ROUND(+'Emergency Room'!G129,0)</f>
        <v>5472480</v>
      </c>
      <c r="H32" s="7">
        <f>ROUND(+'Emergency Room'!E129,2)</f>
        <v>78.44</v>
      </c>
      <c r="I32" s="7">
        <f t="shared" si="1"/>
        <v>69766.45</v>
      </c>
      <c r="J32" s="7"/>
      <c r="K32" s="8">
        <f t="shared" si="2"/>
        <v>2.2100000000000002E-2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Room'!G28,0)</f>
        <v>3164232</v>
      </c>
      <c r="E33" s="7">
        <f>ROUND(+'Emergency Room'!E28,2)</f>
        <v>48.61</v>
      </c>
      <c r="F33" s="7">
        <f t="shared" si="0"/>
        <v>65094.26</v>
      </c>
      <c r="G33" s="6">
        <f>ROUND(+'Emergency Room'!G130,0)</f>
        <v>3131909</v>
      </c>
      <c r="H33" s="7">
        <f>ROUND(+'Emergency Room'!E130,2)</f>
        <v>48.09</v>
      </c>
      <c r="I33" s="7">
        <f t="shared" si="1"/>
        <v>65125.99</v>
      </c>
      <c r="J33" s="7"/>
      <c r="K33" s="8">
        <f t="shared" si="2"/>
        <v>5.0000000000000001E-4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Room'!G29,0)</f>
        <v>1797739</v>
      </c>
      <c r="E34" s="7">
        <f>ROUND(+'Emergency Room'!E29,2)</f>
        <v>21.56</v>
      </c>
      <c r="F34" s="7">
        <f t="shared" si="0"/>
        <v>83383.070000000007</v>
      </c>
      <c r="G34" s="6">
        <f>ROUND(+'Emergency Room'!G131,0)</f>
        <v>2160754</v>
      </c>
      <c r="H34" s="7">
        <f>ROUND(+'Emergency Room'!E131,2)</f>
        <v>25.47</v>
      </c>
      <c r="I34" s="7">
        <f t="shared" si="1"/>
        <v>84835.26</v>
      </c>
      <c r="J34" s="7"/>
      <c r="K34" s="8">
        <f t="shared" si="2"/>
        <v>1.7399999999999999E-2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Room'!G30,0)</f>
        <v>593835</v>
      </c>
      <c r="E35" s="7">
        <f>ROUND(+'Emergency Room'!E30,2)</f>
        <v>8.9</v>
      </c>
      <c r="F35" s="7">
        <f t="shared" si="0"/>
        <v>66723.03</v>
      </c>
      <c r="G35" s="6">
        <f>ROUND(+'Emergency Room'!G132,0)</f>
        <v>718872</v>
      </c>
      <c r="H35" s="7">
        <f>ROUND(+'Emergency Room'!E132,2)</f>
        <v>9.31</v>
      </c>
      <c r="I35" s="7">
        <f t="shared" si="1"/>
        <v>77215.039999999994</v>
      </c>
      <c r="J35" s="7"/>
      <c r="K35" s="8">
        <f t="shared" si="2"/>
        <v>0.15720000000000001</v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Room'!G31,0)</f>
        <v>159273</v>
      </c>
      <c r="E36" s="7">
        <f>ROUND(+'Emergency Room'!E31,2)</f>
        <v>0.37</v>
      </c>
      <c r="F36" s="7">
        <f t="shared" si="0"/>
        <v>430467.57</v>
      </c>
      <c r="G36" s="6">
        <f>ROUND(+'Emergency Room'!G133,0)</f>
        <v>177924</v>
      </c>
      <c r="H36" s="7">
        <f>ROUND(+'Emergency Room'!E133,2)</f>
        <v>0.55000000000000004</v>
      </c>
      <c r="I36" s="7">
        <f t="shared" si="1"/>
        <v>323498.18</v>
      </c>
      <c r="J36" s="7"/>
      <c r="K36" s="8">
        <f t="shared" si="2"/>
        <v>-0.2485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Room'!G32,0)</f>
        <v>10315343</v>
      </c>
      <c r="E37" s="7">
        <f>ROUND(+'Emergency Room'!E32,2)</f>
        <v>137.88999999999999</v>
      </c>
      <c r="F37" s="7">
        <f t="shared" si="0"/>
        <v>74808.490000000005</v>
      </c>
      <c r="G37" s="6">
        <f>ROUND(+'Emergency Room'!G134,0)</f>
        <v>11365134</v>
      </c>
      <c r="H37" s="7">
        <f>ROUND(+'Emergency Room'!E134,2)</f>
        <v>237.97</v>
      </c>
      <c r="I37" s="7">
        <f t="shared" si="1"/>
        <v>47758.68</v>
      </c>
      <c r="J37" s="7"/>
      <c r="K37" s="8">
        <f t="shared" si="2"/>
        <v>-0.36159999999999998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Room'!G33,0)</f>
        <v>261242</v>
      </c>
      <c r="E38" s="7">
        <f>ROUND(+'Emergency Room'!E33,2)</f>
        <v>2.92</v>
      </c>
      <c r="F38" s="7">
        <f t="shared" si="0"/>
        <v>89466.44</v>
      </c>
      <c r="G38" s="6">
        <f>ROUND(+'Emergency Room'!G135,0)</f>
        <v>219593</v>
      </c>
      <c r="H38" s="7">
        <f>ROUND(+'Emergency Room'!E135,2)</f>
        <v>0.92</v>
      </c>
      <c r="I38" s="7">
        <f t="shared" si="1"/>
        <v>238688.04</v>
      </c>
      <c r="J38" s="7"/>
      <c r="K38" s="8">
        <f t="shared" si="2"/>
        <v>1.6678999999999999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Room'!G34,0)</f>
        <v>11567034</v>
      </c>
      <c r="E39" s="7">
        <f>ROUND(+'Emergency Room'!E34,2)</f>
        <v>138.63999999999999</v>
      </c>
      <c r="F39" s="7">
        <f t="shared" si="0"/>
        <v>83432.160000000003</v>
      </c>
      <c r="G39" s="6">
        <f>ROUND(+'Emergency Room'!G136,0)</f>
        <v>12276004</v>
      </c>
      <c r="H39" s="7">
        <f>ROUND(+'Emergency Room'!E136,2)</f>
        <v>145.59</v>
      </c>
      <c r="I39" s="7">
        <f t="shared" si="1"/>
        <v>84319.01</v>
      </c>
      <c r="J39" s="7"/>
      <c r="K39" s="8">
        <f t="shared" si="2"/>
        <v>1.06E-2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Room'!G35,0)</f>
        <v>1850097</v>
      </c>
      <c r="E40" s="7">
        <f>ROUND(+'Emergency Room'!E35,2)</f>
        <v>20.25</v>
      </c>
      <c r="F40" s="7">
        <f t="shared" si="0"/>
        <v>91362.81</v>
      </c>
      <c r="G40" s="6">
        <f>ROUND(+'Emergency Room'!G137,0)</f>
        <v>1748690</v>
      </c>
      <c r="H40" s="7">
        <f>ROUND(+'Emergency Room'!E137,2)</f>
        <v>18.98</v>
      </c>
      <c r="I40" s="7">
        <f t="shared" si="1"/>
        <v>92133.3</v>
      </c>
      <c r="J40" s="7"/>
      <c r="K40" s="8">
        <f t="shared" si="2"/>
        <v>8.3999999999999995E-3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Room'!G36,0)</f>
        <v>1252541</v>
      </c>
      <c r="E41" s="7">
        <f>ROUND(+'Emergency Room'!E36,2)</f>
        <v>0</v>
      </c>
      <c r="F41" s="7" t="str">
        <f t="shared" si="0"/>
        <v/>
      </c>
      <c r="G41" s="6">
        <f>ROUND(+'Emergency Room'!G138,0)</f>
        <v>1125961</v>
      </c>
      <c r="H41" s="7">
        <f>ROUND(+'Emergency Room'!E138,2)</f>
        <v>10.43</v>
      </c>
      <c r="I41" s="7">
        <f t="shared" si="1"/>
        <v>107954.07</v>
      </c>
      <c r="J41" s="7"/>
      <c r="K41" s="8" t="str">
        <f t="shared" si="2"/>
        <v/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Room'!G37,0)</f>
        <v>2674129</v>
      </c>
      <c r="E42" s="7">
        <f>ROUND(+'Emergency Room'!E37,2)</f>
        <v>35.6</v>
      </c>
      <c r="F42" s="7">
        <f t="shared" si="0"/>
        <v>75115.98</v>
      </c>
      <c r="G42" s="6">
        <f>ROUND(+'Emergency Room'!G139,0)</f>
        <v>2704591</v>
      </c>
      <c r="H42" s="7">
        <f>ROUND(+'Emergency Room'!E139,2)</f>
        <v>36.1</v>
      </c>
      <c r="I42" s="7">
        <f t="shared" si="1"/>
        <v>74919.42</v>
      </c>
      <c r="J42" s="7"/>
      <c r="K42" s="8">
        <f t="shared" si="2"/>
        <v>-2.5999999999999999E-3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Room'!G38,0)</f>
        <v>0</v>
      </c>
      <c r="E43" s="7">
        <f>ROUND(+'Emergency Room'!E38,2)</f>
        <v>0</v>
      </c>
      <c r="F43" s="7" t="str">
        <f t="shared" si="0"/>
        <v/>
      </c>
      <c r="G43" s="6">
        <f>ROUND(+'Emergency Room'!G140,0)</f>
        <v>0</v>
      </c>
      <c r="H43" s="7">
        <f>ROUND(+'Emergency Room'!E140,2)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Room'!G39,0)</f>
        <v>1987487</v>
      </c>
      <c r="E44" s="7">
        <f>ROUND(+'Emergency Room'!E39,2)</f>
        <v>24.91</v>
      </c>
      <c r="F44" s="7">
        <f t="shared" si="0"/>
        <v>79786.710000000006</v>
      </c>
      <c r="G44" s="6">
        <f>ROUND(+'Emergency Room'!G141,0)</f>
        <v>2031917</v>
      </c>
      <c r="H44" s="7">
        <f>ROUND(+'Emergency Room'!E141,2)</f>
        <v>25.09</v>
      </c>
      <c r="I44" s="7">
        <f t="shared" si="1"/>
        <v>80985.13</v>
      </c>
      <c r="J44" s="7"/>
      <c r="K44" s="8">
        <f t="shared" si="2"/>
        <v>1.4999999999999999E-2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Room'!G40,0)</f>
        <v>430160</v>
      </c>
      <c r="E45" s="7">
        <f>ROUND(+'Emergency Room'!E40,2)</f>
        <v>7.24</v>
      </c>
      <c r="F45" s="7">
        <f t="shared" si="0"/>
        <v>59414.36</v>
      </c>
      <c r="G45" s="6">
        <f>ROUND(+'Emergency Room'!G142,0)</f>
        <v>445403</v>
      </c>
      <c r="H45" s="7">
        <f>ROUND(+'Emergency Room'!E142,2)</f>
        <v>7.65</v>
      </c>
      <c r="I45" s="7">
        <f t="shared" si="1"/>
        <v>58222.61</v>
      </c>
      <c r="J45" s="7"/>
      <c r="K45" s="8">
        <f t="shared" si="2"/>
        <v>-2.01E-2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Room'!G41,0)</f>
        <v>1370929</v>
      </c>
      <c r="E46" s="7">
        <f>ROUND(+'Emergency Room'!E41,2)</f>
        <v>26.62</v>
      </c>
      <c r="F46" s="7">
        <f t="shared" si="0"/>
        <v>51499.96</v>
      </c>
      <c r="G46" s="6">
        <f>ROUND(+'Emergency Room'!G143,0)</f>
        <v>1394993</v>
      </c>
      <c r="H46" s="7">
        <f>ROUND(+'Emergency Room'!E143,2)</f>
        <v>26.16</v>
      </c>
      <c r="I46" s="7">
        <f t="shared" si="1"/>
        <v>53325.42</v>
      </c>
      <c r="J46" s="7"/>
      <c r="K46" s="8">
        <f t="shared" si="2"/>
        <v>3.5400000000000001E-2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Room'!G42,0)</f>
        <v>325696</v>
      </c>
      <c r="E47" s="7">
        <f>ROUND(+'Emergency Room'!E42,2)</f>
        <v>2.89</v>
      </c>
      <c r="F47" s="7">
        <f t="shared" si="0"/>
        <v>112697.58</v>
      </c>
      <c r="G47" s="6">
        <f>ROUND(+'Emergency Room'!G144,0)</f>
        <v>193494</v>
      </c>
      <c r="H47" s="7">
        <f>ROUND(+'Emergency Room'!E144,2)</f>
        <v>3.53</v>
      </c>
      <c r="I47" s="7">
        <f t="shared" si="1"/>
        <v>54814.16</v>
      </c>
      <c r="J47" s="7"/>
      <c r="K47" s="8">
        <f t="shared" si="2"/>
        <v>-0.51359999999999995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Room'!G43,0)</f>
        <v>0</v>
      </c>
      <c r="E48" s="7">
        <f>ROUND(+'Emergency Room'!E43,2)</f>
        <v>0</v>
      </c>
      <c r="F48" s="7" t="str">
        <f t="shared" si="0"/>
        <v/>
      </c>
      <c r="G48" s="6">
        <f>ROUND(+'Emergency Room'!G145,0)</f>
        <v>0</v>
      </c>
      <c r="H48" s="7">
        <f>ROUND(+'Emergency Room'!E145,2)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Room'!G44,0)</f>
        <v>3155146</v>
      </c>
      <c r="E49" s="7">
        <f>ROUND(+'Emergency Room'!E44,2)</f>
        <v>82.86</v>
      </c>
      <c r="F49" s="7">
        <f t="shared" si="0"/>
        <v>38078.04</v>
      </c>
      <c r="G49" s="6">
        <f>ROUND(+'Emergency Room'!G146,0)</f>
        <v>6560855</v>
      </c>
      <c r="H49" s="7">
        <f>ROUND(+'Emergency Room'!E146,2)</f>
        <v>84.6</v>
      </c>
      <c r="I49" s="7">
        <f t="shared" si="1"/>
        <v>77551.48</v>
      </c>
      <c r="J49" s="7"/>
      <c r="K49" s="8">
        <f t="shared" si="2"/>
        <v>1.0366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Room'!G45,0)</f>
        <v>8310544</v>
      </c>
      <c r="E50" s="7">
        <f>ROUND(+'Emergency Room'!E45,2)</f>
        <v>94.38</v>
      </c>
      <c r="F50" s="7">
        <f t="shared" si="0"/>
        <v>88054.080000000002</v>
      </c>
      <c r="G50" s="6">
        <f>ROUND(+'Emergency Room'!G147,0)</f>
        <v>8374252</v>
      </c>
      <c r="H50" s="7">
        <f>ROUND(+'Emergency Room'!E147,2)</f>
        <v>93.67</v>
      </c>
      <c r="I50" s="7">
        <f t="shared" si="1"/>
        <v>89401.64</v>
      </c>
      <c r="J50" s="7"/>
      <c r="K50" s="8">
        <f t="shared" si="2"/>
        <v>1.5299999999999999E-2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Room'!G46,0)</f>
        <v>0</v>
      </c>
      <c r="E51" s="7">
        <f>ROUND(+'Emergency Room'!E46,2)</f>
        <v>0</v>
      </c>
      <c r="F51" s="7" t="str">
        <f t="shared" si="0"/>
        <v/>
      </c>
      <c r="G51" s="6">
        <f>ROUND(+'Emergency Room'!G148,0)</f>
        <v>0</v>
      </c>
      <c r="H51" s="7">
        <f>ROUND(+'Emergency Room'!E148,2)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Room'!G47,0)</f>
        <v>3979830</v>
      </c>
      <c r="E52" s="7">
        <f>ROUND(+'Emergency Room'!E47,2)</f>
        <v>54.64</v>
      </c>
      <c r="F52" s="7">
        <f t="shared" si="0"/>
        <v>72837.3</v>
      </c>
      <c r="G52" s="6">
        <f>ROUND(+'Emergency Room'!G149,0)</f>
        <v>4451843</v>
      </c>
      <c r="H52" s="7">
        <f>ROUND(+'Emergency Room'!E149,2)</f>
        <v>60.73</v>
      </c>
      <c r="I52" s="7">
        <f t="shared" si="1"/>
        <v>73305.5</v>
      </c>
      <c r="J52" s="7"/>
      <c r="K52" s="8">
        <f t="shared" si="2"/>
        <v>6.4000000000000003E-3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Room'!G48,0)</f>
        <v>5967989</v>
      </c>
      <c r="E53" s="7">
        <f>ROUND(+'Emergency Room'!E48,2)</f>
        <v>74.77</v>
      </c>
      <c r="F53" s="7">
        <f t="shared" si="0"/>
        <v>79817.960000000006</v>
      </c>
      <c r="G53" s="6">
        <f>ROUND(+'Emergency Room'!G150,0)</f>
        <v>5799858</v>
      </c>
      <c r="H53" s="7">
        <f>ROUND(+'Emergency Room'!E150,2)</f>
        <v>72.73</v>
      </c>
      <c r="I53" s="7">
        <f t="shared" si="1"/>
        <v>79745.06</v>
      </c>
      <c r="J53" s="7"/>
      <c r="K53" s="8">
        <f t="shared" si="2"/>
        <v>-8.9999999999999998E-4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Room'!G49,0)</f>
        <v>5653320</v>
      </c>
      <c r="E54" s="7">
        <f>ROUND(+'Emergency Room'!E49,2)</f>
        <v>90.14</v>
      </c>
      <c r="F54" s="7">
        <f t="shared" si="0"/>
        <v>62717.11</v>
      </c>
      <c r="G54" s="6">
        <f>ROUND(+'Emergency Room'!G151,0)</f>
        <v>5207445</v>
      </c>
      <c r="H54" s="7">
        <f>ROUND(+'Emergency Room'!E151,2)</f>
        <v>76.06</v>
      </c>
      <c r="I54" s="7">
        <f t="shared" si="1"/>
        <v>68464.960000000006</v>
      </c>
      <c r="J54" s="7"/>
      <c r="K54" s="8">
        <f t="shared" si="2"/>
        <v>9.1600000000000001E-2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Room'!G50,0)</f>
        <v>1660337</v>
      </c>
      <c r="E55" s="7">
        <f>ROUND(+'Emergency Room'!E50,2)</f>
        <v>18.71</v>
      </c>
      <c r="F55" s="7">
        <f t="shared" si="0"/>
        <v>88740.62</v>
      </c>
      <c r="G55" s="6">
        <f>ROUND(+'Emergency Room'!G152,0)</f>
        <v>1809075</v>
      </c>
      <c r="H55" s="7">
        <f>ROUND(+'Emergency Room'!E152,2)</f>
        <v>21.11</v>
      </c>
      <c r="I55" s="7">
        <f t="shared" si="1"/>
        <v>85697.54</v>
      </c>
      <c r="J55" s="7"/>
      <c r="K55" s="8">
        <f t="shared" si="2"/>
        <v>-3.4299999999999997E-2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Room'!G51,0)</f>
        <v>332873</v>
      </c>
      <c r="E56" s="7">
        <f>ROUND(+'Emergency Room'!E51,2)</f>
        <v>4.96</v>
      </c>
      <c r="F56" s="7">
        <f t="shared" si="0"/>
        <v>67111.490000000005</v>
      </c>
      <c r="G56" s="6">
        <f>ROUND(+'Emergency Room'!G153,0)</f>
        <v>363136</v>
      </c>
      <c r="H56" s="7">
        <f>ROUND(+'Emergency Room'!E153,2)</f>
        <v>3.69</v>
      </c>
      <c r="I56" s="7">
        <f t="shared" si="1"/>
        <v>98410.84</v>
      </c>
      <c r="J56" s="7"/>
      <c r="K56" s="8">
        <f t="shared" si="2"/>
        <v>0.46639999999999998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Room'!G52,0)</f>
        <v>5276755</v>
      </c>
      <c r="E57" s="7">
        <f>ROUND(+'Emergency Room'!E52,2)</f>
        <v>67.239999999999995</v>
      </c>
      <c r="F57" s="7">
        <f t="shared" si="0"/>
        <v>78476.429999999993</v>
      </c>
      <c r="G57" s="6">
        <f>ROUND(+'Emergency Room'!G154,0)</f>
        <v>5463378</v>
      </c>
      <c r="H57" s="7">
        <f>ROUND(+'Emergency Room'!E154,2)</f>
        <v>67.989999999999995</v>
      </c>
      <c r="I57" s="7">
        <f t="shared" si="1"/>
        <v>80355.61</v>
      </c>
      <c r="J57" s="7"/>
      <c r="K57" s="8">
        <f t="shared" si="2"/>
        <v>2.3900000000000001E-2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Room'!G53,0)</f>
        <v>5458191</v>
      </c>
      <c r="E58" s="7">
        <f>ROUND(+'Emergency Room'!E53,2)</f>
        <v>79.709999999999994</v>
      </c>
      <c r="F58" s="7">
        <f t="shared" si="0"/>
        <v>68475.61</v>
      </c>
      <c r="G58" s="6">
        <f>ROUND(+'Emergency Room'!G155,0)</f>
        <v>5681478</v>
      </c>
      <c r="H58" s="7">
        <f>ROUND(+'Emergency Room'!E155,2)</f>
        <v>82.46</v>
      </c>
      <c r="I58" s="7">
        <f t="shared" si="1"/>
        <v>68899.81</v>
      </c>
      <c r="J58" s="7"/>
      <c r="K58" s="8">
        <f t="shared" si="2"/>
        <v>6.1999999999999998E-3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Room'!G54,0)</f>
        <v>1829704</v>
      </c>
      <c r="E59" s="7">
        <f>ROUND(+'Emergency Room'!E54,2)</f>
        <v>26.13</v>
      </c>
      <c r="F59" s="7">
        <f t="shared" si="0"/>
        <v>70023.12</v>
      </c>
      <c r="G59" s="6">
        <f>ROUND(+'Emergency Room'!G156,0)</f>
        <v>1986523</v>
      </c>
      <c r="H59" s="7">
        <f>ROUND(+'Emergency Room'!E156,2)</f>
        <v>26.88</v>
      </c>
      <c r="I59" s="7">
        <f t="shared" si="1"/>
        <v>73903.39</v>
      </c>
      <c r="J59" s="7"/>
      <c r="K59" s="8">
        <f t="shared" si="2"/>
        <v>5.5399999999999998E-2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Room'!G55,0)</f>
        <v>0</v>
      </c>
      <c r="E60" s="7">
        <f>ROUND(+'Emergency Room'!E55,2)</f>
        <v>0</v>
      </c>
      <c r="F60" s="7" t="str">
        <f t="shared" si="0"/>
        <v/>
      </c>
      <c r="G60" s="6">
        <f>ROUND(+'Emergency Room'!G157,0)</f>
        <v>0</v>
      </c>
      <c r="H60" s="7">
        <f>ROUND(+'Emergency Room'!E157,2)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Room'!G56,0)</f>
        <v>9292497</v>
      </c>
      <c r="E61" s="7">
        <f>ROUND(+'Emergency Room'!E56,2)</f>
        <v>134.5</v>
      </c>
      <c r="F61" s="7">
        <f t="shared" si="0"/>
        <v>69089.2</v>
      </c>
      <c r="G61" s="6">
        <f>ROUND(+'Emergency Room'!G158,0)</f>
        <v>9845807</v>
      </c>
      <c r="H61" s="7">
        <f>ROUND(+'Emergency Room'!E158,2)</f>
        <v>124.79</v>
      </c>
      <c r="I61" s="7">
        <f t="shared" si="1"/>
        <v>78899.009999999995</v>
      </c>
      <c r="J61" s="7"/>
      <c r="K61" s="8">
        <f t="shared" si="2"/>
        <v>0.14199999999999999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Room'!G57,0)</f>
        <v>7448993</v>
      </c>
      <c r="E62" s="7">
        <f>ROUND(+'Emergency Room'!E57,2)</f>
        <v>91.27</v>
      </c>
      <c r="F62" s="7">
        <f t="shared" si="0"/>
        <v>81614.91</v>
      </c>
      <c r="G62" s="6">
        <f>ROUND(+'Emergency Room'!G159,0)</f>
        <v>7927289</v>
      </c>
      <c r="H62" s="7">
        <f>ROUND(+'Emergency Room'!E159,2)</f>
        <v>94.83</v>
      </c>
      <c r="I62" s="7">
        <f t="shared" si="1"/>
        <v>83594.740000000005</v>
      </c>
      <c r="J62" s="7"/>
      <c r="K62" s="8">
        <f t="shared" si="2"/>
        <v>2.4299999999999999E-2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Room'!G58,0)</f>
        <v>2242229</v>
      </c>
      <c r="E63" s="7">
        <f>ROUND(+'Emergency Room'!E58,2)</f>
        <v>20.16</v>
      </c>
      <c r="F63" s="7">
        <f t="shared" si="0"/>
        <v>111221.68</v>
      </c>
      <c r="G63" s="6">
        <f>ROUND(+'Emergency Room'!G160,0)</f>
        <v>2259962</v>
      </c>
      <c r="H63" s="7">
        <f>ROUND(+'Emergency Room'!E160,2)</f>
        <v>20.48</v>
      </c>
      <c r="I63" s="7">
        <f t="shared" si="1"/>
        <v>110349.71</v>
      </c>
      <c r="J63" s="7"/>
      <c r="K63" s="8">
        <f t="shared" si="2"/>
        <v>-7.7999999999999996E-3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Room'!G59,0)</f>
        <v>0</v>
      </c>
      <c r="E64" s="7">
        <f>ROUND(+'Emergency Room'!E59,2)</f>
        <v>0</v>
      </c>
      <c r="F64" s="7" t="str">
        <f t="shared" si="0"/>
        <v/>
      </c>
      <c r="G64" s="6">
        <f>ROUND(+'Emergency Room'!G161,0)</f>
        <v>0</v>
      </c>
      <c r="H64" s="7">
        <f>ROUND(+'Emergency Room'!E161,2)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Room'!G60,0)</f>
        <v>1072056</v>
      </c>
      <c r="E65" s="7">
        <f>ROUND(+'Emergency Room'!E60,2)</f>
        <v>9.1199999999999992</v>
      </c>
      <c r="F65" s="7">
        <f t="shared" si="0"/>
        <v>117550</v>
      </c>
      <c r="G65" s="6">
        <f>ROUND(+'Emergency Room'!G162,0)</f>
        <v>1027129</v>
      </c>
      <c r="H65" s="7">
        <f>ROUND(+'Emergency Room'!E162,2)</f>
        <v>6.41</v>
      </c>
      <c r="I65" s="7">
        <f t="shared" si="1"/>
        <v>160238.53</v>
      </c>
      <c r="J65" s="7"/>
      <c r="K65" s="8">
        <f t="shared" si="2"/>
        <v>0.36320000000000002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Room'!G61,0)</f>
        <v>2232104</v>
      </c>
      <c r="E66" s="7">
        <f>ROUND(+'Emergency Room'!E61,2)</f>
        <v>28.44</v>
      </c>
      <c r="F66" s="7">
        <f t="shared" si="0"/>
        <v>78484.67</v>
      </c>
      <c r="G66" s="6">
        <f>ROUND(+'Emergency Room'!G163,0)</f>
        <v>2250049</v>
      </c>
      <c r="H66" s="7">
        <f>ROUND(+'Emergency Room'!E163,2)</f>
        <v>28.3</v>
      </c>
      <c r="I66" s="7">
        <f t="shared" si="1"/>
        <v>79507.03</v>
      </c>
      <c r="J66" s="7"/>
      <c r="K66" s="8">
        <f t="shared" si="2"/>
        <v>1.2999999999999999E-2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Room'!G62,0)</f>
        <v>513295</v>
      </c>
      <c r="E67" s="7">
        <f>ROUND(+'Emergency Room'!E62,2)</f>
        <v>8.08</v>
      </c>
      <c r="F67" s="7">
        <f t="shared" si="0"/>
        <v>63526.61</v>
      </c>
      <c r="G67" s="6">
        <f>ROUND(+'Emergency Room'!G164,0)</f>
        <v>575676</v>
      </c>
      <c r="H67" s="7">
        <f>ROUND(+'Emergency Room'!E164,2)</f>
        <v>8.51</v>
      </c>
      <c r="I67" s="7">
        <f t="shared" si="1"/>
        <v>67647</v>
      </c>
      <c r="J67" s="7"/>
      <c r="K67" s="8">
        <f t="shared" si="2"/>
        <v>6.4899999999999999E-2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Room'!G63,0)</f>
        <v>8909173</v>
      </c>
      <c r="E68" s="7">
        <f>ROUND(+'Emergency Room'!E63,2)</f>
        <v>100.65</v>
      </c>
      <c r="F68" s="7">
        <f t="shared" si="0"/>
        <v>88516.37</v>
      </c>
      <c r="G68" s="6">
        <f>ROUND(+'Emergency Room'!G165,0)</f>
        <v>9214064</v>
      </c>
      <c r="H68" s="7">
        <f>ROUND(+'Emergency Room'!E165,2)</f>
        <v>100.83</v>
      </c>
      <c r="I68" s="7">
        <f t="shared" si="1"/>
        <v>91382.17</v>
      </c>
      <c r="J68" s="7"/>
      <c r="K68" s="8">
        <f t="shared" si="2"/>
        <v>3.2399999999999998E-2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Room'!G64,0)</f>
        <v>0</v>
      </c>
      <c r="E69" s="7">
        <f>ROUND(+'Emergency Room'!E64,2)</f>
        <v>0</v>
      </c>
      <c r="F69" s="7" t="str">
        <f t="shared" si="0"/>
        <v/>
      </c>
      <c r="G69" s="6">
        <f>ROUND(+'Emergency Room'!G166,0)</f>
        <v>2226030</v>
      </c>
      <c r="H69" s="7">
        <f>ROUND(+'Emergency Room'!E166,2)</f>
        <v>26.47</v>
      </c>
      <c r="I69" s="7">
        <f t="shared" si="1"/>
        <v>84096.34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Room'!G65,0)</f>
        <v>0</v>
      </c>
      <c r="E70" s="7">
        <f>ROUND(+'Emergency Room'!E65,2)</f>
        <v>0</v>
      </c>
      <c r="F70" s="7" t="str">
        <f t="shared" si="0"/>
        <v/>
      </c>
      <c r="G70" s="6">
        <f>ROUND(+'Emergency Room'!G167,0)</f>
        <v>0</v>
      </c>
      <c r="H70" s="7">
        <f>ROUND(+'Emergency Room'!E167,2)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Room'!G66,0)</f>
        <v>933019</v>
      </c>
      <c r="E71" s="7">
        <f>ROUND(+'Emergency Room'!E66,2)</f>
        <v>6.59</v>
      </c>
      <c r="F71" s="7">
        <f t="shared" si="0"/>
        <v>141581.03</v>
      </c>
      <c r="G71" s="6">
        <f>ROUND(+'Emergency Room'!G168,0)</f>
        <v>901558</v>
      </c>
      <c r="H71" s="7">
        <f>ROUND(+'Emergency Room'!E168,2)</f>
        <v>7.17</v>
      </c>
      <c r="I71" s="7">
        <f t="shared" si="1"/>
        <v>125740.31</v>
      </c>
      <c r="J71" s="7"/>
      <c r="K71" s="8">
        <f t="shared" si="2"/>
        <v>-0.1119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Room'!G67,0)</f>
        <v>8515709</v>
      </c>
      <c r="E72" s="7">
        <f>ROUND(+'Emergency Room'!E67,2)</f>
        <v>100</v>
      </c>
      <c r="F72" s="7">
        <f t="shared" si="0"/>
        <v>85157.09</v>
      </c>
      <c r="G72" s="6">
        <f>ROUND(+'Emergency Room'!G169,0)</f>
        <v>9104373</v>
      </c>
      <c r="H72" s="7">
        <f>ROUND(+'Emergency Room'!E169,2)</f>
        <v>105</v>
      </c>
      <c r="I72" s="7">
        <f t="shared" si="1"/>
        <v>86708.31</v>
      </c>
      <c r="J72" s="7"/>
      <c r="K72" s="8">
        <f t="shared" si="2"/>
        <v>1.8200000000000001E-2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Room'!G68,0)</f>
        <v>7454858</v>
      </c>
      <c r="E73" s="7">
        <f>ROUND(+'Emergency Room'!E68,2)</f>
        <v>100.78</v>
      </c>
      <c r="F73" s="7">
        <f t="shared" si="0"/>
        <v>73971.600000000006</v>
      </c>
      <c r="G73" s="6">
        <f>ROUND(+'Emergency Room'!G170,0)</f>
        <v>8548852</v>
      </c>
      <c r="H73" s="7">
        <f>ROUND(+'Emergency Room'!E170,2)</f>
        <v>115.86</v>
      </c>
      <c r="I73" s="7">
        <f t="shared" si="1"/>
        <v>73786.05</v>
      </c>
      <c r="J73" s="7"/>
      <c r="K73" s="8">
        <f t="shared" si="2"/>
        <v>-2.5000000000000001E-3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Room'!G69,0)</f>
        <v>11454732</v>
      </c>
      <c r="E74" s="7">
        <f>ROUND(+'Emergency Room'!E69,2)</f>
        <v>130.88999999999999</v>
      </c>
      <c r="F74" s="7">
        <f t="shared" si="0"/>
        <v>87514.19</v>
      </c>
      <c r="G74" s="6">
        <f>ROUND(+'Emergency Room'!G171,0)</f>
        <v>12397352</v>
      </c>
      <c r="H74" s="7">
        <f>ROUND(+'Emergency Room'!E171,2)</f>
        <v>151.56</v>
      </c>
      <c r="I74" s="7">
        <f t="shared" si="1"/>
        <v>81798.31</v>
      </c>
      <c r="J74" s="7"/>
      <c r="K74" s="8">
        <f t="shared" si="2"/>
        <v>-6.5299999999999997E-2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Room'!G70,0)</f>
        <v>8697932</v>
      </c>
      <c r="E75" s="7">
        <f>ROUND(+'Emergency Room'!E70,2)</f>
        <v>112.88</v>
      </c>
      <c r="F75" s="7">
        <f t="shared" ref="F75:F108" si="3">IF(D75=0,"",IF(E75=0,"",ROUND(D75/E75,2)))</f>
        <v>77054.679999999993</v>
      </c>
      <c r="G75" s="6">
        <f>ROUND(+'Emergency Room'!G172,0)</f>
        <v>8667221</v>
      </c>
      <c r="H75" s="7">
        <f>ROUND(+'Emergency Room'!E172,2)</f>
        <v>109.18</v>
      </c>
      <c r="I75" s="7">
        <f t="shared" ref="I75:I108" si="4">IF(G75=0,"",IF(H75=0,"",ROUND(G75/H75,2)))</f>
        <v>79384.69</v>
      </c>
      <c r="J75" s="7"/>
      <c r="K75" s="8">
        <f t="shared" ref="K75:K108" si="5">IF(D75=0,"",IF(E75=0,"",IF(G75=0,"",IF(H75=0,"",ROUND(I75/F75-1,4)))))</f>
        <v>3.0200000000000001E-2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Room'!G71,0)</f>
        <v>1258749</v>
      </c>
      <c r="E76" s="7">
        <f>ROUND(+'Emergency Room'!E71,2)</f>
        <v>12.33</v>
      </c>
      <c r="F76" s="7">
        <f t="shared" si="3"/>
        <v>102088.32000000001</v>
      </c>
      <c r="G76" s="6">
        <f>ROUND(+'Emergency Room'!G173,0)</f>
        <v>1294349</v>
      </c>
      <c r="H76" s="7">
        <f>ROUND(+'Emergency Room'!E173,2)</f>
        <v>11.78</v>
      </c>
      <c r="I76" s="7">
        <f t="shared" si="4"/>
        <v>109876.83</v>
      </c>
      <c r="J76" s="7"/>
      <c r="K76" s="8">
        <f t="shared" si="5"/>
        <v>7.6300000000000007E-2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Room'!G72,0)</f>
        <v>0</v>
      </c>
      <c r="E77" s="7">
        <f>ROUND(+'Emergency Room'!E72,2)</f>
        <v>0</v>
      </c>
      <c r="F77" s="7" t="str">
        <f t="shared" si="3"/>
        <v/>
      </c>
      <c r="G77" s="6">
        <f>ROUND(+'Emergency Room'!G174,0)</f>
        <v>0</v>
      </c>
      <c r="H77" s="7">
        <f>ROUND(+'Emergency Room'!E174,2)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Room'!G73,0)</f>
        <v>3603981</v>
      </c>
      <c r="E78" s="7">
        <f>ROUND(+'Emergency Room'!E73,2)</f>
        <v>45.24</v>
      </c>
      <c r="F78" s="7">
        <f t="shared" si="3"/>
        <v>79663.59</v>
      </c>
      <c r="G78" s="6">
        <f>ROUND(+'Emergency Room'!G175,0)</f>
        <v>3977614</v>
      </c>
      <c r="H78" s="7">
        <f>ROUND(+'Emergency Room'!E175,2)</f>
        <v>46.97</v>
      </c>
      <c r="I78" s="7">
        <f t="shared" si="4"/>
        <v>84684.14</v>
      </c>
      <c r="J78" s="7"/>
      <c r="K78" s="8">
        <f t="shared" si="5"/>
        <v>6.3E-2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Room'!G74,0)</f>
        <v>11454455</v>
      </c>
      <c r="E79" s="7">
        <f>ROUND(+'Emergency Room'!E74,2)</f>
        <v>166.67</v>
      </c>
      <c r="F79" s="7">
        <f t="shared" si="3"/>
        <v>68725.36</v>
      </c>
      <c r="G79" s="6">
        <f>ROUND(+'Emergency Room'!G176,0)</f>
        <v>11013312</v>
      </c>
      <c r="H79" s="7">
        <f>ROUND(+'Emergency Room'!E176,2)</f>
        <v>156.08000000000001</v>
      </c>
      <c r="I79" s="7">
        <f t="shared" si="4"/>
        <v>70561.97</v>
      </c>
      <c r="J79" s="7"/>
      <c r="K79" s="8">
        <f t="shared" si="5"/>
        <v>2.6700000000000002E-2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Room'!G75,0)</f>
        <v>3394048</v>
      </c>
      <c r="E80" s="7">
        <f>ROUND(+'Emergency Room'!E75,2)</f>
        <v>25.85</v>
      </c>
      <c r="F80" s="7">
        <f t="shared" si="3"/>
        <v>131297.79</v>
      </c>
      <c r="G80" s="6">
        <f>ROUND(+'Emergency Room'!G177,0)</f>
        <v>3706731</v>
      </c>
      <c r="H80" s="7">
        <f>ROUND(+'Emergency Room'!E177,2)</f>
        <v>26.83</v>
      </c>
      <c r="I80" s="7">
        <f t="shared" si="4"/>
        <v>138156.21</v>
      </c>
      <c r="J80" s="7"/>
      <c r="K80" s="8">
        <f t="shared" si="5"/>
        <v>5.2200000000000003E-2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Room'!G76,0)</f>
        <v>1146589</v>
      </c>
      <c r="E81" s="7">
        <f>ROUND(+'Emergency Room'!E76,2)</f>
        <v>12.65</v>
      </c>
      <c r="F81" s="7">
        <f t="shared" si="3"/>
        <v>90639.45</v>
      </c>
      <c r="G81" s="6">
        <f>ROUND(+'Emergency Room'!G178,0)</f>
        <v>1021254</v>
      </c>
      <c r="H81" s="7">
        <f>ROUND(+'Emergency Room'!E178,2)</f>
        <v>12.25</v>
      </c>
      <c r="I81" s="7">
        <f t="shared" si="4"/>
        <v>83367.67</v>
      </c>
      <c r="J81" s="7"/>
      <c r="K81" s="8">
        <f t="shared" si="5"/>
        <v>-8.0199999999999994E-2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Room'!G77,0)</f>
        <v>8752286</v>
      </c>
      <c r="E82" s="7">
        <f>ROUND(+'Emergency Room'!E77,2)</f>
        <v>67.2</v>
      </c>
      <c r="F82" s="7">
        <f t="shared" si="3"/>
        <v>130242.35</v>
      </c>
      <c r="G82" s="6">
        <f>ROUND(+'Emergency Room'!G179,0)</f>
        <v>9210494</v>
      </c>
      <c r="H82" s="7">
        <f>ROUND(+'Emergency Room'!E179,2)</f>
        <v>109.48</v>
      </c>
      <c r="I82" s="7">
        <f t="shared" si="4"/>
        <v>84129.47</v>
      </c>
      <c r="J82" s="7"/>
      <c r="K82" s="8">
        <f t="shared" si="5"/>
        <v>-0.35410000000000003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Room'!G78,0)</f>
        <v>10960996</v>
      </c>
      <c r="E83" s="7">
        <f>ROUND(+'Emergency Room'!E78,2)</f>
        <v>127.21</v>
      </c>
      <c r="F83" s="7">
        <f t="shared" si="3"/>
        <v>86164.58</v>
      </c>
      <c r="G83" s="6">
        <f>ROUND(+'Emergency Room'!G180,0)</f>
        <v>11002006</v>
      </c>
      <c r="H83" s="7">
        <f>ROUND(+'Emergency Room'!E180,2)</f>
        <v>201.72</v>
      </c>
      <c r="I83" s="7">
        <f t="shared" si="4"/>
        <v>54540.98</v>
      </c>
      <c r="J83" s="7"/>
      <c r="K83" s="8">
        <f t="shared" si="5"/>
        <v>-0.36699999999999999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Room'!G79,0)</f>
        <v>3704016</v>
      </c>
      <c r="E84" s="7">
        <f>ROUND(+'Emergency Room'!E79,2)</f>
        <v>52.3</v>
      </c>
      <c r="F84" s="7">
        <f t="shared" si="3"/>
        <v>70822.490000000005</v>
      </c>
      <c r="G84" s="6">
        <f>ROUND(+'Emergency Room'!G181,0)</f>
        <v>3775163</v>
      </c>
      <c r="H84" s="7">
        <f>ROUND(+'Emergency Room'!E181,2)</f>
        <v>48.17</v>
      </c>
      <c r="I84" s="7">
        <f t="shared" si="4"/>
        <v>78371.66</v>
      </c>
      <c r="J84" s="7"/>
      <c r="K84" s="8">
        <f t="shared" si="5"/>
        <v>0.1066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Room'!G80,0)</f>
        <v>6169695</v>
      </c>
      <c r="E85" s="7">
        <f>ROUND(+'Emergency Room'!E80,2)</f>
        <v>57.6</v>
      </c>
      <c r="F85" s="7">
        <f t="shared" si="3"/>
        <v>107112.76</v>
      </c>
      <c r="G85" s="6">
        <f>ROUND(+'Emergency Room'!G182,0)</f>
        <v>5942370</v>
      </c>
      <c r="H85" s="7">
        <f>ROUND(+'Emergency Room'!E182,2)</f>
        <v>95.75</v>
      </c>
      <c r="I85" s="7">
        <f t="shared" si="4"/>
        <v>62061.31</v>
      </c>
      <c r="J85" s="7"/>
      <c r="K85" s="8">
        <f t="shared" si="5"/>
        <v>-0.42059999999999997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Room'!G81,0)</f>
        <v>1421926</v>
      </c>
      <c r="E86" s="7">
        <f>ROUND(+'Emergency Room'!E81,2)</f>
        <v>20</v>
      </c>
      <c r="F86" s="7">
        <f t="shared" si="3"/>
        <v>71096.3</v>
      </c>
      <c r="G86" s="6">
        <f>ROUND(+'Emergency Room'!G183,0)</f>
        <v>1542079</v>
      </c>
      <c r="H86" s="7">
        <f>ROUND(+'Emergency Room'!E183,2)</f>
        <v>22</v>
      </c>
      <c r="I86" s="7">
        <f t="shared" si="4"/>
        <v>70094.5</v>
      </c>
      <c r="J86" s="7"/>
      <c r="K86" s="8">
        <f t="shared" si="5"/>
        <v>-1.41E-2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Room'!G82,0)</f>
        <v>3890985</v>
      </c>
      <c r="E87" s="7">
        <f>ROUND(+'Emergency Room'!E82,2)</f>
        <v>45</v>
      </c>
      <c r="F87" s="7">
        <f t="shared" si="3"/>
        <v>86466.33</v>
      </c>
      <c r="G87" s="6">
        <f>ROUND(+'Emergency Room'!G184,0)</f>
        <v>4009688</v>
      </c>
      <c r="H87" s="7">
        <f>ROUND(+'Emergency Room'!E184,2)</f>
        <v>43.67</v>
      </c>
      <c r="I87" s="7">
        <f t="shared" si="4"/>
        <v>91817.91</v>
      </c>
      <c r="J87" s="7"/>
      <c r="K87" s="8">
        <f t="shared" si="5"/>
        <v>6.1899999999999997E-2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Room'!G83,0)</f>
        <v>1290372</v>
      </c>
      <c r="E88" s="7">
        <f>ROUND(+'Emergency Room'!E83,2)</f>
        <v>14.21</v>
      </c>
      <c r="F88" s="7">
        <f t="shared" si="3"/>
        <v>90807.32</v>
      </c>
      <c r="G88" s="6">
        <f>ROUND(+'Emergency Room'!G185,0)</f>
        <v>1170746</v>
      </c>
      <c r="H88" s="7">
        <f>ROUND(+'Emergency Room'!E185,2)</f>
        <v>15.82</v>
      </c>
      <c r="I88" s="7">
        <f t="shared" si="4"/>
        <v>74004.17</v>
      </c>
      <c r="J88" s="7"/>
      <c r="K88" s="8">
        <f t="shared" si="5"/>
        <v>-0.185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Room'!G84,0)</f>
        <v>858761</v>
      </c>
      <c r="E89" s="7">
        <f>ROUND(+'Emergency Room'!E84,2)</f>
        <v>9.4700000000000006</v>
      </c>
      <c r="F89" s="7">
        <f t="shared" si="3"/>
        <v>90682.26</v>
      </c>
      <c r="G89" s="6">
        <f>ROUND(+'Emergency Room'!G186,0)</f>
        <v>1072921</v>
      </c>
      <c r="H89" s="7">
        <f>ROUND(+'Emergency Room'!E186,2)</f>
        <v>11.65</v>
      </c>
      <c r="I89" s="7">
        <f t="shared" si="4"/>
        <v>92096.22</v>
      </c>
      <c r="J89" s="7"/>
      <c r="K89" s="8">
        <f t="shared" si="5"/>
        <v>1.5599999999999999E-2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Room'!G85,0)</f>
        <v>1878832</v>
      </c>
      <c r="E90" s="7">
        <f>ROUND(+'Emergency Room'!E85,2)</f>
        <v>18.899999999999999</v>
      </c>
      <c r="F90" s="7">
        <f t="shared" si="3"/>
        <v>99409.1</v>
      </c>
      <c r="G90" s="6">
        <f>ROUND(+'Emergency Room'!G187,0)</f>
        <v>1819985</v>
      </c>
      <c r="H90" s="7">
        <f>ROUND(+'Emergency Room'!E187,2)</f>
        <v>14.9</v>
      </c>
      <c r="I90" s="7">
        <f t="shared" si="4"/>
        <v>122146.64</v>
      </c>
      <c r="J90" s="7"/>
      <c r="K90" s="8">
        <f t="shared" si="5"/>
        <v>0.22869999999999999</v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Room'!G86,0)</f>
        <v>1729907</v>
      </c>
      <c r="E91" s="7">
        <f>ROUND(+'Emergency Room'!E86,2)</f>
        <v>18.89</v>
      </c>
      <c r="F91" s="7">
        <f t="shared" si="3"/>
        <v>91577.919999999998</v>
      </c>
      <c r="G91" s="6">
        <f>ROUND(+'Emergency Room'!G188,0)</f>
        <v>1821948</v>
      </c>
      <c r="H91" s="7">
        <f>ROUND(+'Emergency Room'!E188,2)</f>
        <v>20.47</v>
      </c>
      <c r="I91" s="7">
        <f t="shared" si="4"/>
        <v>89005.759999999995</v>
      </c>
      <c r="J91" s="7"/>
      <c r="K91" s="8">
        <f t="shared" si="5"/>
        <v>-2.81E-2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Room'!G87,0)</f>
        <v>2111269</v>
      </c>
      <c r="E92" s="7">
        <f>ROUND(+'Emergency Room'!E87,2)</f>
        <v>23.6</v>
      </c>
      <c r="F92" s="7">
        <f t="shared" si="3"/>
        <v>89460.55</v>
      </c>
      <c r="G92" s="6">
        <f>ROUND(+'Emergency Room'!G189,0)</f>
        <v>2332165</v>
      </c>
      <c r="H92" s="7">
        <f>ROUND(+'Emergency Room'!E189,2)</f>
        <v>25</v>
      </c>
      <c r="I92" s="7">
        <f t="shared" si="4"/>
        <v>93286.6</v>
      </c>
      <c r="J92" s="7"/>
      <c r="K92" s="8">
        <f t="shared" si="5"/>
        <v>4.2799999999999998E-2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Room'!G88,0)</f>
        <v>1287424</v>
      </c>
      <c r="E93" s="7">
        <f>ROUND(+'Emergency Room'!E88,2)</f>
        <v>20.2</v>
      </c>
      <c r="F93" s="7">
        <f t="shared" si="3"/>
        <v>63733.86</v>
      </c>
      <c r="G93" s="6">
        <f>ROUND(+'Emergency Room'!G190,0)</f>
        <v>1335019</v>
      </c>
      <c r="H93" s="7">
        <f>ROUND(+'Emergency Room'!E190,2)</f>
        <v>19.8</v>
      </c>
      <c r="I93" s="7">
        <f t="shared" si="4"/>
        <v>67425.2</v>
      </c>
      <c r="J93" s="7"/>
      <c r="K93" s="8">
        <f t="shared" si="5"/>
        <v>5.79E-2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Room'!G89,0)</f>
        <v>6398485</v>
      </c>
      <c r="E94" s="7">
        <f>ROUND(+'Emergency Room'!E89,2)</f>
        <v>93.63</v>
      </c>
      <c r="F94" s="7">
        <f t="shared" si="3"/>
        <v>68337.98</v>
      </c>
      <c r="G94" s="6">
        <f>ROUND(+'Emergency Room'!G191,0)</f>
        <v>6229048</v>
      </c>
      <c r="H94" s="7">
        <f>ROUND(+'Emergency Room'!E191,2)</f>
        <v>84</v>
      </c>
      <c r="I94" s="7">
        <f t="shared" si="4"/>
        <v>74155.33</v>
      </c>
      <c r="J94" s="7"/>
      <c r="K94" s="8">
        <f t="shared" si="5"/>
        <v>8.5099999999999995E-2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Room'!G90,0)</f>
        <v>0</v>
      </c>
      <c r="E95" s="7">
        <f>ROUND(+'Emergency Room'!E90,2)</f>
        <v>0</v>
      </c>
      <c r="F95" s="7" t="str">
        <f t="shared" si="3"/>
        <v/>
      </c>
      <c r="G95" s="6">
        <f>ROUND(+'Emergency Room'!G192,0)</f>
        <v>0</v>
      </c>
      <c r="H95" s="7">
        <f>ROUND(+'Emergency Room'!E192,2)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Room'!G91,0)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Room'!G193,0)</f>
        <v>0</v>
      </c>
      <c r="H96" s="7">
        <f>ROUND(+'Emergency Room'!E193,2)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Room'!G92,0)</f>
        <v>1056840</v>
      </c>
      <c r="E97" s="7">
        <f>ROUND(+'Emergency Room'!E92,2)</f>
        <v>15.97</v>
      </c>
      <c r="F97" s="7">
        <f t="shared" si="3"/>
        <v>66176.58</v>
      </c>
      <c r="G97" s="6">
        <f>ROUND(+'Emergency Room'!G194,0)</f>
        <v>0</v>
      </c>
      <c r="H97" s="7">
        <f>ROUND(+'Emergency Room'!E194,2)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Room'!G93,0)</f>
        <v>1133700</v>
      </c>
      <c r="E98" s="7">
        <f>ROUND(+'Emergency Room'!E93,2)</f>
        <v>11.67</v>
      </c>
      <c r="F98" s="7">
        <f t="shared" si="3"/>
        <v>97146.53</v>
      </c>
      <c r="G98" s="6">
        <f>ROUND(+'Emergency Room'!G195,0)</f>
        <v>309648</v>
      </c>
      <c r="H98" s="7">
        <f>ROUND(+'Emergency Room'!E195,2)</f>
        <v>13.69</v>
      </c>
      <c r="I98" s="7">
        <f t="shared" si="4"/>
        <v>22618.55</v>
      </c>
      <c r="J98" s="7"/>
      <c r="K98" s="8">
        <f t="shared" si="5"/>
        <v>-0.76719999999999999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Room'!G94,0)</f>
        <v>3381926</v>
      </c>
      <c r="E99" s="7">
        <f>ROUND(+'Emergency Room'!E94,2)</f>
        <v>43.3</v>
      </c>
      <c r="F99" s="7">
        <f t="shared" si="3"/>
        <v>78104.53</v>
      </c>
      <c r="G99" s="6">
        <f>ROUND(+'Emergency Room'!G196,0)</f>
        <v>3476685</v>
      </c>
      <c r="H99" s="7">
        <f>ROUND(+'Emergency Room'!E196,2)</f>
        <v>44.48</v>
      </c>
      <c r="I99" s="7">
        <f t="shared" si="4"/>
        <v>78162.880000000005</v>
      </c>
      <c r="J99" s="7"/>
      <c r="K99" s="8">
        <f t="shared" si="5"/>
        <v>6.9999999999999999E-4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Room'!G95,0)</f>
        <v>5715584</v>
      </c>
      <c r="E100" s="7">
        <f>ROUND(+'Emergency Room'!E95,2)</f>
        <v>68.45</v>
      </c>
      <c r="F100" s="7">
        <f t="shared" si="3"/>
        <v>83500.13</v>
      </c>
      <c r="G100" s="6">
        <f>ROUND(+'Emergency Room'!G197,0)</f>
        <v>6932388</v>
      </c>
      <c r="H100" s="7">
        <f>ROUND(+'Emergency Room'!E197,2)</f>
        <v>83.71</v>
      </c>
      <c r="I100" s="7">
        <f t="shared" si="4"/>
        <v>82814.34</v>
      </c>
      <c r="J100" s="7"/>
      <c r="K100" s="8">
        <f t="shared" si="5"/>
        <v>-8.2000000000000007E-3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Room'!G96,0)</f>
        <v>3842427</v>
      </c>
      <c r="E101" s="7">
        <f>ROUND(+'Emergency Room'!E96,2)</f>
        <v>53.81</v>
      </c>
      <c r="F101" s="7">
        <f t="shared" si="3"/>
        <v>71407.3</v>
      </c>
      <c r="G101" s="6">
        <f>ROUND(+'Emergency Room'!G198,0)</f>
        <v>3930428</v>
      </c>
      <c r="H101" s="7">
        <f>ROUND(+'Emergency Room'!E198,2)</f>
        <v>47.24</v>
      </c>
      <c r="I101" s="7">
        <f t="shared" si="4"/>
        <v>83201.27</v>
      </c>
      <c r="J101" s="7"/>
      <c r="K101" s="8">
        <f t="shared" si="5"/>
        <v>0.16520000000000001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Room'!G97,0)</f>
        <v>3081491</v>
      </c>
      <c r="E102" s="7">
        <f>ROUND(+'Emergency Room'!E97,2)</f>
        <v>37.61</v>
      </c>
      <c r="F102" s="7">
        <f t="shared" si="3"/>
        <v>81932.759999999995</v>
      </c>
      <c r="G102" s="6">
        <f>ROUND(+'Emergency Room'!G199,0)</f>
        <v>3244322</v>
      </c>
      <c r="H102" s="7">
        <f>ROUND(+'Emergency Room'!E199,2)</f>
        <v>39.21</v>
      </c>
      <c r="I102" s="7">
        <f t="shared" si="4"/>
        <v>82742.210000000006</v>
      </c>
      <c r="J102" s="7"/>
      <c r="K102" s="8">
        <f t="shared" si="5"/>
        <v>9.9000000000000008E-3</v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Room'!G98,0)</f>
        <v>1261733</v>
      </c>
      <c r="E103" s="7">
        <f>ROUND(+'Emergency Room'!E98,2)</f>
        <v>12.69</v>
      </c>
      <c r="F103" s="7">
        <f t="shared" si="3"/>
        <v>99427.34</v>
      </c>
      <c r="G103" s="6">
        <f>ROUND(+'Emergency Room'!G200,0)</f>
        <v>1696755</v>
      </c>
      <c r="H103" s="7">
        <f>ROUND(+'Emergency Room'!E200,2)</f>
        <v>12.87</v>
      </c>
      <c r="I103" s="7">
        <f t="shared" si="4"/>
        <v>131838</v>
      </c>
      <c r="J103" s="7"/>
      <c r="K103" s="8">
        <f t="shared" si="5"/>
        <v>0.32600000000000001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Room'!G99,0)</f>
        <v>0</v>
      </c>
      <c r="E104" s="7">
        <f>ROUND(+'Emergency Room'!E99,2)</f>
        <v>0</v>
      </c>
      <c r="F104" s="7" t="str">
        <f t="shared" si="3"/>
        <v/>
      </c>
      <c r="G104" s="6">
        <f>ROUND(+'Emergency Room'!G201,0)</f>
        <v>0</v>
      </c>
      <c r="H104" s="7">
        <f>ROUND(+'Emergency Room'!E201,2)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Room'!G100,0)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Room'!G202,0)</f>
        <v>0</v>
      </c>
      <c r="H105" s="7">
        <f>ROUND(+'Emergency Room'!E202,2)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Room'!G101,0)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Room'!G203,0)</f>
        <v>0</v>
      </c>
      <c r="H106" s="7">
        <f>ROUND(+'Emergency Room'!E203,2)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Room'!G102,0)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Room'!G204,0)</f>
        <v>0</v>
      </c>
      <c r="H107" s="7">
        <f>ROUND(+'Emergency Room'!E204,2)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Room'!G103,0)</f>
        <v>0</v>
      </c>
      <c r="E108" s="7">
        <f>ROUND(+'Emergency Room'!E103,2)</f>
        <v>0</v>
      </c>
      <c r="F108" s="7" t="str">
        <f t="shared" si="3"/>
        <v/>
      </c>
      <c r="G108" s="6">
        <f>ROUND(+'Emergency Room'!G205,0)</f>
        <v>0</v>
      </c>
      <c r="H108" s="7">
        <f>ROUND(+'Emergency Room'!E205,2)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25" sqref="F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14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30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47</v>
      </c>
      <c r="F9" s="1" t="s">
        <v>48</v>
      </c>
      <c r="G9" s="1" t="s">
        <v>38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1891832</v>
      </c>
      <c r="E10" s="7">
        <f>ROUND(+'Emergency Room'!E5,2)</f>
        <v>104.32</v>
      </c>
      <c r="F10" s="7">
        <f>IF(D10=0,"",IF(E10=0,"",ROUND(D10/E10,2)))</f>
        <v>18134.89</v>
      </c>
      <c r="G10" s="6">
        <f>ROUND(+'Emergency Room'!H107,0)</f>
        <v>1799266</v>
      </c>
      <c r="H10" s="7">
        <f>ROUND(+'Emergency Room'!E107,2)</f>
        <v>112.15</v>
      </c>
      <c r="I10" s="7">
        <f>IF(G10=0,"",IF(H10=0,"",ROUND(G10/H10,2)))</f>
        <v>16043.39</v>
      </c>
      <c r="J10" s="7"/>
      <c r="K10" s="8">
        <f>IF(D10=0,"",IF(E10=0,"",IF(G10=0,"",IF(H10=0,"",ROUND(I10/F10-1,4)))))</f>
        <v>-0.1153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670139</v>
      </c>
      <c r="E11" s="7">
        <f>ROUND(+'Emergency Room'!E6,2)</f>
        <v>40.21</v>
      </c>
      <c r="F11" s="7">
        <f t="shared" ref="F11:F74" si="0">IF(D11=0,"",IF(E11=0,"",ROUND(D11/E11,2)))</f>
        <v>16665.98</v>
      </c>
      <c r="G11" s="6">
        <f>ROUND(+'Emergency Room'!H108,0)</f>
        <v>673853</v>
      </c>
      <c r="H11" s="7">
        <f>ROUND(+'Emergency Room'!E108,2)</f>
        <v>45.19</v>
      </c>
      <c r="I11" s="7">
        <f t="shared" ref="I11:I74" si="1">IF(G11=0,"",IF(H11=0,"",ROUND(G11/H11,2)))</f>
        <v>14911.55</v>
      </c>
      <c r="J11" s="7"/>
      <c r="K11" s="8">
        <f t="shared" ref="K11:K74" si="2">IF(D11=0,"",IF(E11=0,"",IF(G11=0,"",IF(H11=0,"",ROUND(I11/F11-1,4)))))</f>
        <v>-0.1053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255857</v>
      </c>
      <c r="E12" s="7">
        <f>ROUND(+'Emergency Room'!E7,2)</f>
        <v>17.09</v>
      </c>
      <c r="F12" s="7">
        <f t="shared" si="0"/>
        <v>14971.15</v>
      </c>
      <c r="G12" s="6">
        <f>ROUND(+'Emergency Room'!H109,0)</f>
        <v>215391</v>
      </c>
      <c r="H12" s="7">
        <f>ROUND(+'Emergency Room'!E109,2)</f>
        <v>16.579999999999998</v>
      </c>
      <c r="I12" s="7">
        <f t="shared" si="1"/>
        <v>12991.01</v>
      </c>
      <c r="J12" s="7"/>
      <c r="K12" s="8">
        <f t="shared" si="2"/>
        <v>-0.1323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2499404</v>
      </c>
      <c r="E13" s="7">
        <f>ROUND(+'Emergency Room'!E8,2)</f>
        <v>71.36</v>
      </c>
      <c r="F13" s="7">
        <f t="shared" si="0"/>
        <v>35025.279999999999</v>
      </c>
      <c r="G13" s="6">
        <f>ROUND(+'Emergency Room'!H110,0)</f>
        <v>2488818</v>
      </c>
      <c r="H13" s="7">
        <f>ROUND(+'Emergency Room'!E110,2)</f>
        <v>68.73</v>
      </c>
      <c r="I13" s="7">
        <f t="shared" si="1"/>
        <v>36211.519999999997</v>
      </c>
      <c r="J13" s="7"/>
      <c r="K13" s="8">
        <f t="shared" si="2"/>
        <v>3.39E-2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2365919</v>
      </c>
      <c r="E14" s="7">
        <f>ROUND(+'Emergency Room'!E9,2)</f>
        <v>88.36</v>
      </c>
      <c r="F14" s="7">
        <f t="shared" si="0"/>
        <v>26775.91</v>
      </c>
      <c r="G14" s="6">
        <f>ROUND(+'Emergency Room'!H111,0)</f>
        <v>2321993</v>
      </c>
      <c r="H14" s="7">
        <f>ROUND(+'Emergency Room'!E111,2)</f>
        <v>92.83</v>
      </c>
      <c r="I14" s="7">
        <f t="shared" si="1"/>
        <v>25013.39</v>
      </c>
      <c r="J14" s="7"/>
      <c r="K14" s="8">
        <f t="shared" si="2"/>
        <v>-6.5799999999999997E-2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Room'!H112,0)</f>
        <v>0</v>
      </c>
      <c r="H15" s="7">
        <f>ROUND(+'Emergency Room'!E112,2)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321366</v>
      </c>
      <c r="E16" s="7">
        <f>ROUND(+'Emergency Room'!E11,2)</f>
        <v>16.8</v>
      </c>
      <c r="F16" s="7">
        <f t="shared" si="0"/>
        <v>19128.93</v>
      </c>
      <c r="G16" s="6">
        <f>ROUND(+'Emergency Room'!H113,0)</f>
        <v>327486</v>
      </c>
      <c r="H16" s="7">
        <f>ROUND(+'Emergency Room'!E113,2)</f>
        <v>18</v>
      </c>
      <c r="I16" s="7">
        <f t="shared" si="1"/>
        <v>18193.669999999998</v>
      </c>
      <c r="J16" s="7"/>
      <c r="K16" s="8">
        <f t="shared" si="2"/>
        <v>-4.8899999999999999E-2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666081</v>
      </c>
      <c r="E17" s="7">
        <f>ROUND(+'Emergency Room'!E12,2)</f>
        <v>27.12</v>
      </c>
      <c r="F17" s="7">
        <f t="shared" si="0"/>
        <v>24560.51</v>
      </c>
      <c r="G17" s="6">
        <f>ROUND(+'Emergency Room'!H114,0)</f>
        <v>594986</v>
      </c>
      <c r="H17" s="7">
        <f>ROUND(+'Emergency Room'!E114,2)</f>
        <v>30.43</v>
      </c>
      <c r="I17" s="7">
        <f t="shared" si="1"/>
        <v>19552.61</v>
      </c>
      <c r="J17" s="7"/>
      <c r="K17" s="8">
        <f t="shared" si="2"/>
        <v>-0.2039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185102</v>
      </c>
      <c r="E18" s="7">
        <f>ROUND(+'Emergency Room'!E13,2)</f>
        <v>9.07</v>
      </c>
      <c r="F18" s="7">
        <f t="shared" si="0"/>
        <v>20408.16</v>
      </c>
      <c r="G18" s="6">
        <f>ROUND(+'Emergency Room'!H115,0)</f>
        <v>145147</v>
      </c>
      <c r="H18" s="7">
        <f>ROUND(+'Emergency Room'!E115,2)</f>
        <v>8.6999999999999993</v>
      </c>
      <c r="I18" s="7">
        <f t="shared" si="1"/>
        <v>16683.560000000001</v>
      </c>
      <c r="J18" s="7"/>
      <c r="K18" s="8">
        <f t="shared" si="2"/>
        <v>-0.1825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2006153</v>
      </c>
      <c r="E19" s="7">
        <f>ROUND(+'Emergency Room'!E14,2)</f>
        <v>74.53</v>
      </c>
      <c r="F19" s="7">
        <f t="shared" si="0"/>
        <v>26917.39</v>
      </c>
      <c r="G19" s="6">
        <f>ROUND(+'Emergency Room'!H116,0)</f>
        <v>1932038</v>
      </c>
      <c r="H19" s="7">
        <f>ROUND(+'Emergency Room'!E116,2)</f>
        <v>74.209999999999994</v>
      </c>
      <c r="I19" s="7">
        <f t="shared" si="1"/>
        <v>26034.74</v>
      </c>
      <c r="J19" s="7"/>
      <c r="K19" s="8">
        <f t="shared" si="2"/>
        <v>-3.2800000000000003E-2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5151971</v>
      </c>
      <c r="E20" s="7">
        <f>ROUND(+'Emergency Room'!E15,2)</f>
        <v>169.55</v>
      </c>
      <c r="F20" s="7">
        <f t="shared" si="0"/>
        <v>30386.15</v>
      </c>
      <c r="G20" s="6">
        <f>ROUND(+'Emergency Room'!H117,0)</f>
        <v>4841075</v>
      </c>
      <c r="H20" s="7">
        <f>ROUND(+'Emergency Room'!E117,2)</f>
        <v>163.38999999999999</v>
      </c>
      <c r="I20" s="7">
        <f t="shared" si="1"/>
        <v>29628.959999999999</v>
      </c>
      <c r="J20" s="7"/>
      <c r="K20" s="8">
        <f t="shared" si="2"/>
        <v>-2.4899999999999999E-2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2396368</v>
      </c>
      <c r="E21" s="7">
        <f>ROUND(+'Emergency Room'!E16,2)</f>
        <v>125.65</v>
      </c>
      <c r="F21" s="7">
        <f t="shared" si="0"/>
        <v>19071.77</v>
      </c>
      <c r="G21" s="6">
        <f>ROUND(+'Emergency Room'!H118,0)</f>
        <v>2310387</v>
      </c>
      <c r="H21" s="7">
        <f>ROUND(+'Emergency Room'!E118,2)</f>
        <v>116.79</v>
      </c>
      <c r="I21" s="7">
        <f t="shared" si="1"/>
        <v>19782.400000000001</v>
      </c>
      <c r="J21" s="7"/>
      <c r="K21" s="8">
        <f t="shared" si="2"/>
        <v>3.73E-2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480809</v>
      </c>
      <c r="E22" s="7">
        <f>ROUND(+'Emergency Room'!E17,2)</f>
        <v>23.61</v>
      </c>
      <c r="F22" s="7">
        <f t="shared" si="0"/>
        <v>20364.63</v>
      </c>
      <c r="G22" s="6">
        <f>ROUND(+'Emergency Room'!H119,0)</f>
        <v>454380</v>
      </c>
      <c r="H22" s="7">
        <f>ROUND(+'Emergency Room'!E119,2)</f>
        <v>21.7</v>
      </c>
      <c r="I22" s="7">
        <f t="shared" si="1"/>
        <v>20939.169999999998</v>
      </c>
      <c r="J22" s="7"/>
      <c r="K22" s="8">
        <f t="shared" si="2"/>
        <v>2.8199999999999999E-2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Room'!H18,0)</f>
        <v>853788</v>
      </c>
      <c r="E23" s="7">
        <f>ROUND(+'Emergency Room'!E18,2)</f>
        <v>47.41</v>
      </c>
      <c r="F23" s="7">
        <f t="shared" si="0"/>
        <v>18008.61</v>
      </c>
      <c r="G23" s="6">
        <f>ROUND(+'Emergency Room'!H120,0)</f>
        <v>908840</v>
      </c>
      <c r="H23" s="7">
        <f>ROUND(+'Emergency Room'!E120,2)</f>
        <v>47.41</v>
      </c>
      <c r="I23" s="7">
        <f t="shared" si="1"/>
        <v>19169.8</v>
      </c>
      <c r="J23" s="7"/>
      <c r="K23" s="8">
        <f t="shared" si="2"/>
        <v>6.4500000000000002E-2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815907</v>
      </c>
      <c r="E24" s="7">
        <f>ROUND(+'Emergency Room'!E19,2)</f>
        <v>36.799999999999997</v>
      </c>
      <c r="F24" s="7">
        <f t="shared" si="0"/>
        <v>22171.39</v>
      </c>
      <c r="G24" s="6">
        <f>ROUND(+'Emergency Room'!H121,0)</f>
        <v>882536</v>
      </c>
      <c r="H24" s="7">
        <f>ROUND(+'Emergency Room'!E121,2)</f>
        <v>40.229999999999997</v>
      </c>
      <c r="I24" s="7">
        <f t="shared" si="1"/>
        <v>21937.26</v>
      </c>
      <c r="J24" s="7"/>
      <c r="K24" s="8">
        <f t="shared" si="2"/>
        <v>-1.06E-2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1285600</v>
      </c>
      <c r="E25" s="7">
        <f>ROUND(+'Emergency Room'!E20,2)</f>
        <v>44.85</v>
      </c>
      <c r="F25" s="7">
        <f t="shared" si="0"/>
        <v>28664.44</v>
      </c>
      <c r="G25" s="6">
        <f>ROUND(+'Emergency Room'!H122,0)</f>
        <v>1279794</v>
      </c>
      <c r="H25" s="7">
        <f>ROUND(+'Emergency Room'!E122,2)</f>
        <v>44.2</v>
      </c>
      <c r="I25" s="7">
        <f t="shared" si="1"/>
        <v>28954.62</v>
      </c>
      <c r="J25" s="7"/>
      <c r="K25" s="8">
        <f t="shared" si="2"/>
        <v>1.01E-2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Room'!H21,0)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Room'!H123,0)</f>
        <v>401871</v>
      </c>
      <c r="H26" s="7">
        <f>ROUND(+'Emergency Room'!E123,2)</f>
        <v>14.09</v>
      </c>
      <c r="I26" s="7">
        <f t="shared" si="1"/>
        <v>28521.72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Room'!H22,0)</f>
        <v>91774</v>
      </c>
      <c r="E27" s="7">
        <f>ROUND(+'Emergency Room'!E22,2)</f>
        <v>6.38</v>
      </c>
      <c r="F27" s="7">
        <f t="shared" si="0"/>
        <v>14384.64</v>
      </c>
      <c r="G27" s="6">
        <f>ROUND(+'Emergency Room'!H124,0)</f>
        <v>87711</v>
      </c>
      <c r="H27" s="7">
        <f>ROUND(+'Emergency Room'!E124,2)</f>
        <v>7.22</v>
      </c>
      <c r="I27" s="7">
        <f t="shared" si="1"/>
        <v>12148.34</v>
      </c>
      <c r="J27" s="7"/>
      <c r="K27" s="8">
        <f t="shared" si="2"/>
        <v>-0.1555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Room'!H23,0)</f>
        <v>539200</v>
      </c>
      <c r="E28" s="7">
        <f>ROUND(+'Emergency Room'!E23,2)</f>
        <v>19.87</v>
      </c>
      <c r="F28" s="7">
        <f t="shared" si="0"/>
        <v>27136.39</v>
      </c>
      <c r="G28" s="6">
        <f>ROUND(+'Emergency Room'!H125,0)</f>
        <v>0</v>
      </c>
      <c r="H28" s="7">
        <f>ROUND(+'Emergency Room'!E125,2)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Room'!H24,0)</f>
        <v>541154</v>
      </c>
      <c r="E29" s="7">
        <f>ROUND(+'Emergency Room'!E24,2)</f>
        <v>24.64</v>
      </c>
      <c r="F29" s="7">
        <f t="shared" si="0"/>
        <v>21962.42</v>
      </c>
      <c r="G29" s="6">
        <f>ROUND(+'Emergency Room'!H126,0)</f>
        <v>371564</v>
      </c>
      <c r="H29" s="7">
        <f>ROUND(+'Emergency Room'!E126,2)</f>
        <v>29.32</v>
      </c>
      <c r="I29" s="7">
        <f t="shared" si="1"/>
        <v>12672.71</v>
      </c>
      <c r="J29" s="7"/>
      <c r="K29" s="8">
        <f t="shared" si="2"/>
        <v>-0.42299999999999999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Room'!H25,0)</f>
        <v>160055</v>
      </c>
      <c r="E30" s="7">
        <f>ROUND(+'Emergency Room'!E25,2)</f>
        <v>5.16</v>
      </c>
      <c r="F30" s="7">
        <f t="shared" si="0"/>
        <v>31018.41</v>
      </c>
      <c r="G30" s="6">
        <f>ROUND(+'Emergency Room'!H127,0)</f>
        <v>137777</v>
      </c>
      <c r="H30" s="7">
        <f>ROUND(+'Emergency Room'!E127,2)</f>
        <v>5.42</v>
      </c>
      <c r="I30" s="7">
        <f t="shared" si="1"/>
        <v>25420.11</v>
      </c>
      <c r="J30" s="7"/>
      <c r="K30" s="8">
        <f t="shared" si="2"/>
        <v>-0.18049999999999999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Room'!H26,0)</f>
        <v>139624</v>
      </c>
      <c r="E31" s="7">
        <f>ROUND(+'Emergency Room'!E26,2)</f>
        <v>7.65</v>
      </c>
      <c r="F31" s="7">
        <f t="shared" si="0"/>
        <v>18251.5</v>
      </c>
      <c r="G31" s="6">
        <f>ROUND(+'Emergency Room'!H128,0)</f>
        <v>273610</v>
      </c>
      <c r="H31" s="7">
        <f>ROUND(+'Emergency Room'!E128,2)</f>
        <v>8.1</v>
      </c>
      <c r="I31" s="7">
        <f t="shared" si="1"/>
        <v>33779.01</v>
      </c>
      <c r="J31" s="7"/>
      <c r="K31" s="8">
        <f t="shared" si="2"/>
        <v>0.8508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Room'!H27,0)</f>
        <v>1473506</v>
      </c>
      <c r="E32" s="7">
        <f>ROUND(+'Emergency Room'!E27,2)</f>
        <v>75.27</v>
      </c>
      <c r="F32" s="7">
        <f t="shared" si="0"/>
        <v>19576.27</v>
      </c>
      <c r="G32" s="6">
        <f>ROUND(+'Emergency Room'!H129,0)</f>
        <v>1414079</v>
      </c>
      <c r="H32" s="7">
        <f>ROUND(+'Emergency Room'!E129,2)</f>
        <v>78.44</v>
      </c>
      <c r="I32" s="7">
        <f t="shared" si="1"/>
        <v>18027.52</v>
      </c>
      <c r="J32" s="7"/>
      <c r="K32" s="8">
        <f t="shared" si="2"/>
        <v>-7.9100000000000004E-2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Room'!H28,0)</f>
        <v>1263598</v>
      </c>
      <c r="E33" s="7">
        <f>ROUND(+'Emergency Room'!E28,2)</f>
        <v>48.61</v>
      </c>
      <c r="F33" s="7">
        <f t="shared" si="0"/>
        <v>25994.61</v>
      </c>
      <c r="G33" s="6">
        <f>ROUND(+'Emergency Room'!H130,0)</f>
        <v>1413729</v>
      </c>
      <c r="H33" s="7">
        <f>ROUND(+'Emergency Room'!E130,2)</f>
        <v>48.09</v>
      </c>
      <c r="I33" s="7">
        <f t="shared" si="1"/>
        <v>29397.57</v>
      </c>
      <c r="J33" s="7"/>
      <c r="K33" s="8">
        <f t="shared" si="2"/>
        <v>0.13089999999999999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Room'!H29,0)</f>
        <v>457944</v>
      </c>
      <c r="E34" s="7">
        <f>ROUND(+'Emergency Room'!E29,2)</f>
        <v>21.56</v>
      </c>
      <c r="F34" s="7">
        <f t="shared" si="0"/>
        <v>21240.45</v>
      </c>
      <c r="G34" s="6">
        <f>ROUND(+'Emergency Room'!H131,0)</f>
        <v>525924</v>
      </c>
      <c r="H34" s="7">
        <f>ROUND(+'Emergency Room'!E131,2)</f>
        <v>25.47</v>
      </c>
      <c r="I34" s="7">
        <f t="shared" si="1"/>
        <v>20648.759999999998</v>
      </c>
      <c r="J34" s="7"/>
      <c r="K34" s="8">
        <f t="shared" si="2"/>
        <v>-2.7900000000000001E-2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Room'!H30,0)</f>
        <v>168199</v>
      </c>
      <c r="E35" s="7">
        <f>ROUND(+'Emergency Room'!E30,2)</f>
        <v>8.9</v>
      </c>
      <c r="F35" s="7">
        <f t="shared" si="0"/>
        <v>18898.759999999998</v>
      </c>
      <c r="G35" s="6">
        <f>ROUND(+'Emergency Room'!H132,0)</f>
        <v>225996</v>
      </c>
      <c r="H35" s="7">
        <f>ROUND(+'Emergency Room'!E132,2)</f>
        <v>9.31</v>
      </c>
      <c r="I35" s="7">
        <f t="shared" si="1"/>
        <v>24274.54</v>
      </c>
      <c r="J35" s="7"/>
      <c r="K35" s="8">
        <f t="shared" si="2"/>
        <v>0.28449999999999998</v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Room'!H31,0)</f>
        <v>41303</v>
      </c>
      <c r="E36" s="7">
        <f>ROUND(+'Emergency Room'!E31,2)</f>
        <v>0.37</v>
      </c>
      <c r="F36" s="7">
        <f t="shared" si="0"/>
        <v>111629.73</v>
      </c>
      <c r="G36" s="6">
        <f>ROUND(+'Emergency Room'!H133,0)</f>
        <v>46255</v>
      </c>
      <c r="H36" s="7">
        <f>ROUND(+'Emergency Room'!E133,2)</f>
        <v>0.55000000000000004</v>
      </c>
      <c r="I36" s="7">
        <f t="shared" si="1"/>
        <v>84100</v>
      </c>
      <c r="J36" s="7"/>
      <c r="K36" s="8">
        <f t="shared" si="2"/>
        <v>-0.24660000000000001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Room'!H32,0)</f>
        <v>2578225</v>
      </c>
      <c r="E37" s="7">
        <f>ROUND(+'Emergency Room'!E32,2)</f>
        <v>137.88999999999999</v>
      </c>
      <c r="F37" s="7">
        <f t="shared" si="0"/>
        <v>18697.689999999999</v>
      </c>
      <c r="G37" s="6">
        <f>ROUND(+'Emergency Room'!H134,0)</f>
        <v>2737660</v>
      </c>
      <c r="H37" s="7">
        <f>ROUND(+'Emergency Room'!E134,2)</f>
        <v>237.97</v>
      </c>
      <c r="I37" s="7">
        <f t="shared" si="1"/>
        <v>11504.22</v>
      </c>
      <c r="J37" s="7"/>
      <c r="K37" s="8">
        <f t="shared" si="2"/>
        <v>-0.38469999999999999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Room'!H33,0)</f>
        <v>82116</v>
      </c>
      <c r="E38" s="7">
        <f>ROUND(+'Emergency Room'!E33,2)</f>
        <v>2.92</v>
      </c>
      <c r="F38" s="7">
        <f t="shared" si="0"/>
        <v>28121.919999999998</v>
      </c>
      <c r="G38" s="6">
        <f>ROUND(+'Emergency Room'!H135,0)</f>
        <v>63029</v>
      </c>
      <c r="H38" s="7">
        <f>ROUND(+'Emergency Room'!E135,2)</f>
        <v>0.92</v>
      </c>
      <c r="I38" s="7">
        <f t="shared" si="1"/>
        <v>68509.78</v>
      </c>
      <c r="J38" s="7"/>
      <c r="K38" s="8">
        <f t="shared" si="2"/>
        <v>1.4361999999999999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Room'!H34,0)</f>
        <v>3180973</v>
      </c>
      <c r="E39" s="7">
        <f>ROUND(+'Emergency Room'!E34,2)</f>
        <v>138.63999999999999</v>
      </c>
      <c r="F39" s="7">
        <f t="shared" si="0"/>
        <v>22944.12</v>
      </c>
      <c r="G39" s="6">
        <f>ROUND(+'Emergency Room'!H136,0)</f>
        <v>1124963</v>
      </c>
      <c r="H39" s="7">
        <f>ROUND(+'Emergency Room'!E136,2)</f>
        <v>145.59</v>
      </c>
      <c r="I39" s="7">
        <f t="shared" si="1"/>
        <v>7726.92</v>
      </c>
      <c r="J39" s="7"/>
      <c r="K39" s="8">
        <f t="shared" si="2"/>
        <v>-0.66320000000000001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Room'!H35,0)</f>
        <v>466588</v>
      </c>
      <c r="E40" s="7">
        <f>ROUND(+'Emergency Room'!E35,2)</f>
        <v>20.25</v>
      </c>
      <c r="F40" s="7">
        <f t="shared" si="0"/>
        <v>23041.38</v>
      </c>
      <c r="G40" s="6">
        <f>ROUND(+'Emergency Room'!H137,0)</f>
        <v>414054</v>
      </c>
      <c r="H40" s="7">
        <f>ROUND(+'Emergency Room'!E137,2)</f>
        <v>18.98</v>
      </c>
      <c r="I40" s="7">
        <f t="shared" si="1"/>
        <v>21815.279999999999</v>
      </c>
      <c r="J40" s="7"/>
      <c r="K40" s="8">
        <f t="shared" si="2"/>
        <v>-5.3199999999999997E-2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Room'!H36,0)</f>
        <v>329624</v>
      </c>
      <c r="E41" s="7">
        <f>ROUND(+'Emergency Room'!E36,2)</f>
        <v>0</v>
      </c>
      <c r="F41" s="7" t="str">
        <f t="shared" si="0"/>
        <v/>
      </c>
      <c r="G41" s="6">
        <f>ROUND(+'Emergency Room'!H138,0)</f>
        <v>250847</v>
      </c>
      <c r="H41" s="7">
        <f>ROUND(+'Emergency Room'!E138,2)</f>
        <v>10.43</v>
      </c>
      <c r="I41" s="7">
        <f t="shared" si="1"/>
        <v>24050.53</v>
      </c>
      <c r="J41" s="7"/>
      <c r="K41" s="8" t="str">
        <f t="shared" si="2"/>
        <v/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Room'!H37,0)</f>
        <v>655962</v>
      </c>
      <c r="E42" s="7">
        <f>ROUND(+'Emergency Room'!E37,2)</f>
        <v>35.6</v>
      </c>
      <c r="F42" s="7">
        <f t="shared" si="0"/>
        <v>18425.900000000001</v>
      </c>
      <c r="G42" s="6">
        <f>ROUND(+'Emergency Room'!H139,0)</f>
        <v>704006</v>
      </c>
      <c r="H42" s="7">
        <f>ROUND(+'Emergency Room'!E139,2)</f>
        <v>36.1</v>
      </c>
      <c r="I42" s="7">
        <f t="shared" si="1"/>
        <v>19501.55</v>
      </c>
      <c r="J42" s="7"/>
      <c r="K42" s="8">
        <f t="shared" si="2"/>
        <v>5.8400000000000001E-2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Room'!H38,0)</f>
        <v>0</v>
      </c>
      <c r="E43" s="7">
        <f>ROUND(+'Emergency Room'!E38,2)</f>
        <v>0</v>
      </c>
      <c r="F43" s="7" t="str">
        <f t="shared" si="0"/>
        <v/>
      </c>
      <c r="G43" s="6">
        <f>ROUND(+'Emergency Room'!H140,0)</f>
        <v>0</v>
      </c>
      <c r="H43" s="7">
        <f>ROUND(+'Emergency Room'!E140,2)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Room'!H39,0)</f>
        <v>466983</v>
      </c>
      <c r="E44" s="7">
        <f>ROUND(+'Emergency Room'!E39,2)</f>
        <v>24.91</v>
      </c>
      <c r="F44" s="7">
        <f t="shared" si="0"/>
        <v>18746.810000000001</v>
      </c>
      <c r="G44" s="6">
        <f>ROUND(+'Emergency Room'!H141,0)</f>
        <v>446458</v>
      </c>
      <c r="H44" s="7">
        <f>ROUND(+'Emergency Room'!E141,2)</f>
        <v>25.09</v>
      </c>
      <c r="I44" s="7">
        <f t="shared" si="1"/>
        <v>17794.259999999998</v>
      </c>
      <c r="J44" s="7"/>
      <c r="K44" s="8">
        <f t="shared" si="2"/>
        <v>-5.0799999999999998E-2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Room'!H40,0)</f>
        <v>104579</v>
      </c>
      <c r="E45" s="7">
        <f>ROUND(+'Emergency Room'!E40,2)</f>
        <v>7.24</v>
      </c>
      <c r="F45" s="7">
        <f t="shared" si="0"/>
        <v>14444.61</v>
      </c>
      <c r="G45" s="6">
        <f>ROUND(+'Emergency Room'!H142,0)</f>
        <v>54720</v>
      </c>
      <c r="H45" s="7">
        <f>ROUND(+'Emergency Room'!E142,2)</f>
        <v>7.65</v>
      </c>
      <c r="I45" s="7">
        <f t="shared" si="1"/>
        <v>7152.94</v>
      </c>
      <c r="J45" s="7"/>
      <c r="K45" s="8">
        <f t="shared" si="2"/>
        <v>-0.50480000000000003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Room'!H41,0)</f>
        <v>264700</v>
      </c>
      <c r="E46" s="7">
        <f>ROUND(+'Emergency Room'!E41,2)</f>
        <v>26.62</v>
      </c>
      <c r="F46" s="7">
        <f t="shared" si="0"/>
        <v>9943.65</v>
      </c>
      <c r="G46" s="6">
        <f>ROUND(+'Emergency Room'!H143,0)</f>
        <v>325132</v>
      </c>
      <c r="H46" s="7">
        <f>ROUND(+'Emergency Room'!E143,2)</f>
        <v>26.16</v>
      </c>
      <c r="I46" s="7">
        <f t="shared" si="1"/>
        <v>12428.59</v>
      </c>
      <c r="J46" s="7"/>
      <c r="K46" s="8">
        <f t="shared" si="2"/>
        <v>0.24990000000000001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Room'!H42,0)</f>
        <v>63784</v>
      </c>
      <c r="E47" s="7">
        <f>ROUND(+'Emergency Room'!E42,2)</f>
        <v>2.89</v>
      </c>
      <c r="F47" s="7">
        <f t="shared" si="0"/>
        <v>22070.59</v>
      </c>
      <c r="G47" s="6">
        <f>ROUND(+'Emergency Room'!H144,0)</f>
        <v>39752</v>
      </c>
      <c r="H47" s="7">
        <f>ROUND(+'Emergency Room'!E144,2)</f>
        <v>3.53</v>
      </c>
      <c r="I47" s="7">
        <f t="shared" si="1"/>
        <v>11261.19</v>
      </c>
      <c r="J47" s="7"/>
      <c r="K47" s="8">
        <f t="shared" si="2"/>
        <v>-0.48980000000000001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Room'!H43,0)</f>
        <v>0</v>
      </c>
      <c r="E48" s="7">
        <f>ROUND(+'Emergency Room'!E43,2)</f>
        <v>0</v>
      </c>
      <c r="F48" s="7" t="str">
        <f t="shared" si="0"/>
        <v/>
      </c>
      <c r="G48" s="6">
        <f>ROUND(+'Emergency Room'!H145,0)</f>
        <v>0</v>
      </c>
      <c r="H48" s="7">
        <f>ROUND(+'Emergency Room'!E145,2)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Room'!H44,0)</f>
        <v>1082198</v>
      </c>
      <c r="E49" s="7">
        <f>ROUND(+'Emergency Room'!E44,2)</f>
        <v>82.86</v>
      </c>
      <c r="F49" s="7">
        <f t="shared" si="0"/>
        <v>13060.56</v>
      </c>
      <c r="G49" s="6">
        <f>ROUND(+'Emergency Room'!H146,0)</f>
        <v>2032082</v>
      </c>
      <c r="H49" s="7">
        <f>ROUND(+'Emergency Room'!E146,2)</f>
        <v>84.6</v>
      </c>
      <c r="I49" s="7">
        <f t="shared" si="1"/>
        <v>24019.88</v>
      </c>
      <c r="J49" s="7"/>
      <c r="K49" s="8">
        <f t="shared" si="2"/>
        <v>0.83909999999999996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Room'!H45,0)</f>
        <v>2331586</v>
      </c>
      <c r="E50" s="7">
        <f>ROUND(+'Emergency Room'!E45,2)</f>
        <v>94.38</v>
      </c>
      <c r="F50" s="7">
        <f t="shared" si="0"/>
        <v>24704.240000000002</v>
      </c>
      <c r="G50" s="6">
        <f>ROUND(+'Emergency Room'!H147,0)</f>
        <v>2302798</v>
      </c>
      <c r="H50" s="7">
        <f>ROUND(+'Emergency Room'!E147,2)</f>
        <v>93.67</v>
      </c>
      <c r="I50" s="7">
        <f t="shared" si="1"/>
        <v>24584.16</v>
      </c>
      <c r="J50" s="7"/>
      <c r="K50" s="8">
        <f t="shared" si="2"/>
        <v>-4.8999999999999998E-3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Room'!H46,0)</f>
        <v>0</v>
      </c>
      <c r="E51" s="7">
        <f>ROUND(+'Emergency Room'!E46,2)</f>
        <v>0</v>
      </c>
      <c r="F51" s="7" t="str">
        <f t="shared" si="0"/>
        <v/>
      </c>
      <c r="G51" s="6">
        <f>ROUND(+'Emergency Room'!H148,0)</f>
        <v>0</v>
      </c>
      <c r="H51" s="7">
        <f>ROUND(+'Emergency Room'!E148,2)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Room'!H47,0)</f>
        <v>1084273</v>
      </c>
      <c r="E52" s="7">
        <f>ROUND(+'Emergency Room'!E47,2)</f>
        <v>54.64</v>
      </c>
      <c r="F52" s="7">
        <f t="shared" si="0"/>
        <v>19843.939999999999</v>
      </c>
      <c r="G52" s="6">
        <f>ROUND(+'Emergency Room'!H149,0)</f>
        <v>1207953</v>
      </c>
      <c r="H52" s="7">
        <f>ROUND(+'Emergency Room'!E149,2)</f>
        <v>60.73</v>
      </c>
      <c r="I52" s="7">
        <f t="shared" si="1"/>
        <v>19890.55</v>
      </c>
      <c r="J52" s="7"/>
      <c r="K52" s="8">
        <f t="shared" si="2"/>
        <v>2.3E-3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Room'!H48,0)</f>
        <v>1492920</v>
      </c>
      <c r="E53" s="7">
        <f>ROUND(+'Emergency Room'!E48,2)</f>
        <v>74.77</v>
      </c>
      <c r="F53" s="7">
        <f t="shared" si="0"/>
        <v>19966.830000000002</v>
      </c>
      <c r="G53" s="6">
        <f>ROUND(+'Emergency Room'!H150,0)</f>
        <v>1307028</v>
      </c>
      <c r="H53" s="7">
        <f>ROUND(+'Emergency Room'!E150,2)</f>
        <v>72.73</v>
      </c>
      <c r="I53" s="7">
        <f t="shared" si="1"/>
        <v>17970.96</v>
      </c>
      <c r="J53" s="7"/>
      <c r="K53" s="8">
        <f t="shared" si="2"/>
        <v>-0.1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Room'!H49,0)</f>
        <v>1606484</v>
      </c>
      <c r="E54" s="7">
        <f>ROUND(+'Emergency Room'!E49,2)</f>
        <v>90.14</v>
      </c>
      <c r="F54" s="7">
        <f t="shared" si="0"/>
        <v>17822.099999999999</v>
      </c>
      <c r="G54" s="6">
        <f>ROUND(+'Emergency Room'!H151,0)</f>
        <v>1387700</v>
      </c>
      <c r="H54" s="7">
        <f>ROUND(+'Emergency Room'!E151,2)</f>
        <v>76.06</v>
      </c>
      <c r="I54" s="7">
        <f t="shared" si="1"/>
        <v>18244.810000000001</v>
      </c>
      <c r="J54" s="7"/>
      <c r="K54" s="8">
        <f t="shared" si="2"/>
        <v>2.3699999999999999E-2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Room'!H50,0)</f>
        <v>351246</v>
      </c>
      <c r="E55" s="7">
        <f>ROUND(+'Emergency Room'!E50,2)</f>
        <v>18.71</v>
      </c>
      <c r="F55" s="7">
        <f t="shared" si="0"/>
        <v>18773.169999999998</v>
      </c>
      <c r="G55" s="6">
        <f>ROUND(+'Emergency Room'!H152,0)</f>
        <v>379492</v>
      </c>
      <c r="H55" s="7">
        <f>ROUND(+'Emergency Room'!E152,2)</f>
        <v>21.11</v>
      </c>
      <c r="I55" s="7">
        <f t="shared" si="1"/>
        <v>17976.88</v>
      </c>
      <c r="J55" s="7"/>
      <c r="K55" s="8">
        <f t="shared" si="2"/>
        <v>-4.24E-2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Room'!H51,0)</f>
        <v>72818</v>
      </c>
      <c r="E56" s="7">
        <f>ROUND(+'Emergency Room'!E51,2)</f>
        <v>4.96</v>
      </c>
      <c r="F56" s="7">
        <f t="shared" si="0"/>
        <v>14681.05</v>
      </c>
      <c r="G56" s="6">
        <f>ROUND(+'Emergency Room'!H153,0)</f>
        <v>77247</v>
      </c>
      <c r="H56" s="7">
        <f>ROUND(+'Emergency Room'!E153,2)</f>
        <v>3.69</v>
      </c>
      <c r="I56" s="7">
        <f t="shared" si="1"/>
        <v>20934.150000000001</v>
      </c>
      <c r="J56" s="7"/>
      <c r="K56" s="8">
        <f t="shared" si="2"/>
        <v>0.4259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Room'!H52,0)</f>
        <v>1039760</v>
      </c>
      <c r="E57" s="7">
        <f>ROUND(+'Emergency Room'!E52,2)</f>
        <v>67.239999999999995</v>
      </c>
      <c r="F57" s="7">
        <f t="shared" si="0"/>
        <v>15463.41</v>
      </c>
      <c r="G57" s="6">
        <f>ROUND(+'Emergency Room'!H154,0)</f>
        <v>1026283</v>
      </c>
      <c r="H57" s="7">
        <f>ROUND(+'Emergency Room'!E154,2)</f>
        <v>67.989999999999995</v>
      </c>
      <c r="I57" s="7">
        <f t="shared" si="1"/>
        <v>15094.62</v>
      </c>
      <c r="J57" s="7"/>
      <c r="K57" s="8">
        <f t="shared" si="2"/>
        <v>-2.3800000000000002E-2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Room'!H53,0)</f>
        <v>1828485</v>
      </c>
      <c r="E58" s="7">
        <f>ROUND(+'Emergency Room'!E53,2)</f>
        <v>79.709999999999994</v>
      </c>
      <c r="F58" s="7">
        <f t="shared" si="0"/>
        <v>22939.22</v>
      </c>
      <c r="G58" s="6">
        <f>ROUND(+'Emergency Room'!H155,0)</f>
        <v>531861</v>
      </c>
      <c r="H58" s="7">
        <f>ROUND(+'Emergency Room'!E155,2)</f>
        <v>82.46</v>
      </c>
      <c r="I58" s="7">
        <f t="shared" si="1"/>
        <v>6449.93</v>
      </c>
      <c r="J58" s="7"/>
      <c r="K58" s="8">
        <f t="shared" si="2"/>
        <v>-0.71879999999999999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Room'!H54,0)</f>
        <v>434163</v>
      </c>
      <c r="E59" s="7">
        <f>ROUND(+'Emergency Room'!E54,2)</f>
        <v>26.13</v>
      </c>
      <c r="F59" s="7">
        <f t="shared" si="0"/>
        <v>16615.5</v>
      </c>
      <c r="G59" s="6">
        <f>ROUND(+'Emergency Room'!H156,0)</f>
        <v>436890</v>
      </c>
      <c r="H59" s="7">
        <f>ROUND(+'Emergency Room'!E156,2)</f>
        <v>26.88</v>
      </c>
      <c r="I59" s="7">
        <f t="shared" si="1"/>
        <v>16253.35</v>
      </c>
      <c r="J59" s="7"/>
      <c r="K59" s="8">
        <f t="shared" si="2"/>
        <v>-2.18E-2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Room'!H55,0)</f>
        <v>0</v>
      </c>
      <c r="E60" s="7">
        <f>ROUND(+'Emergency Room'!E55,2)</f>
        <v>0</v>
      </c>
      <c r="F60" s="7" t="str">
        <f t="shared" si="0"/>
        <v/>
      </c>
      <c r="G60" s="6">
        <f>ROUND(+'Emergency Room'!H157,0)</f>
        <v>0</v>
      </c>
      <c r="H60" s="7">
        <f>ROUND(+'Emergency Room'!E157,2)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Room'!H56,0)</f>
        <v>2527609</v>
      </c>
      <c r="E61" s="7">
        <f>ROUND(+'Emergency Room'!E56,2)</f>
        <v>134.5</v>
      </c>
      <c r="F61" s="7">
        <f t="shared" si="0"/>
        <v>18792.63</v>
      </c>
      <c r="G61" s="6">
        <f>ROUND(+'Emergency Room'!H158,0)</f>
        <v>2626252</v>
      </c>
      <c r="H61" s="7">
        <f>ROUND(+'Emergency Room'!E158,2)</f>
        <v>124.79</v>
      </c>
      <c r="I61" s="7">
        <f t="shared" si="1"/>
        <v>21045.37</v>
      </c>
      <c r="J61" s="7"/>
      <c r="K61" s="8">
        <f t="shared" si="2"/>
        <v>0.11990000000000001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Room'!H57,0)</f>
        <v>2547506</v>
      </c>
      <c r="E62" s="7">
        <f>ROUND(+'Emergency Room'!E57,2)</f>
        <v>91.27</v>
      </c>
      <c r="F62" s="7">
        <f t="shared" si="0"/>
        <v>27911.759999999998</v>
      </c>
      <c r="G62" s="6">
        <f>ROUND(+'Emergency Room'!H159,0)</f>
        <v>2520824</v>
      </c>
      <c r="H62" s="7">
        <f>ROUND(+'Emergency Room'!E159,2)</f>
        <v>94.83</v>
      </c>
      <c r="I62" s="7">
        <f t="shared" si="1"/>
        <v>26582.560000000001</v>
      </c>
      <c r="J62" s="7"/>
      <c r="K62" s="8">
        <f t="shared" si="2"/>
        <v>-4.7600000000000003E-2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Room'!H58,0)</f>
        <v>380898</v>
      </c>
      <c r="E63" s="7">
        <f>ROUND(+'Emergency Room'!E58,2)</f>
        <v>20.16</v>
      </c>
      <c r="F63" s="7">
        <f t="shared" si="0"/>
        <v>18893.75</v>
      </c>
      <c r="G63" s="6">
        <f>ROUND(+'Emergency Room'!H160,0)</f>
        <v>316602</v>
      </c>
      <c r="H63" s="7">
        <f>ROUND(+'Emergency Room'!E160,2)</f>
        <v>20.48</v>
      </c>
      <c r="I63" s="7">
        <f t="shared" si="1"/>
        <v>15459.08</v>
      </c>
      <c r="J63" s="7"/>
      <c r="K63" s="8">
        <f t="shared" si="2"/>
        <v>-0.18179999999999999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Room'!H59,0)</f>
        <v>0</v>
      </c>
      <c r="E64" s="7">
        <f>ROUND(+'Emergency Room'!E59,2)</f>
        <v>0</v>
      </c>
      <c r="F64" s="7" t="str">
        <f t="shared" si="0"/>
        <v/>
      </c>
      <c r="G64" s="6">
        <f>ROUND(+'Emergency Room'!H161,0)</f>
        <v>0</v>
      </c>
      <c r="H64" s="7">
        <f>ROUND(+'Emergency Room'!E161,2)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Room'!H60,0)</f>
        <v>174422</v>
      </c>
      <c r="E65" s="7">
        <f>ROUND(+'Emergency Room'!E60,2)</f>
        <v>9.1199999999999992</v>
      </c>
      <c r="F65" s="7">
        <f t="shared" si="0"/>
        <v>19125.22</v>
      </c>
      <c r="G65" s="6">
        <f>ROUND(+'Emergency Room'!H162,0)</f>
        <v>119350</v>
      </c>
      <c r="H65" s="7">
        <f>ROUND(+'Emergency Room'!E162,2)</f>
        <v>6.41</v>
      </c>
      <c r="I65" s="7">
        <f t="shared" si="1"/>
        <v>18619.34</v>
      </c>
      <c r="J65" s="7"/>
      <c r="K65" s="8">
        <f t="shared" si="2"/>
        <v>-2.6499999999999999E-2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Room'!H61,0)</f>
        <v>967509</v>
      </c>
      <c r="E66" s="7">
        <f>ROUND(+'Emergency Room'!E61,2)</f>
        <v>28.44</v>
      </c>
      <c r="F66" s="7">
        <f t="shared" si="0"/>
        <v>34019.300000000003</v>
      </c>
      <c r="G66" s="6">
        <f>ROUND(+'Emergency Room'!H163,0)</f>
        <v>823027</v>
      </c>
      <c r="H66" s="7">
        <f>ROUND(+'Emergency Room'!E163,2)</f>
        <v>28.3</v>
      </c>
      <c r="I66" s="7">
        <f t="shared" si="1"/>
        <v>29082.23</v>
      </c>
      <c r="J66" s="7"/>
      <c r="K66" s="8">
        <f t="shared" si="2"/>
        <v>-0.14510000000000001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Room'!H62,0)</f>
        <v>127081</v>
      </c>
      <c r="E67" s="7">
        <f>ROUND(+'Emergency Room'!E62,2)</f>
        <v>8.08</v>
      </c>
      <c r="F67" s="7">
        <f t="shared" si="0"/>
        <v>15727.85</v>
      </c>
      <c r="G67" s="6">
        <f>ROUND(+'Emergency Room'!H164,0)</f>
        <v>141920</v>
      </c>
      <c r="H67" s="7">
        <f>ROUND(+'Emergency Room'!E164,2)</f>
        <v>8.51</v>
      </c>
      <c r="I67" s="7">
        <f t="shared" si="1"/>
        <v>16676.849999999999</v>
      </c>
      <c r="J67" s="7"/>
      <c r="K67" s="8">
        <f t="shared" si="2"/>
        <v>6.0299999999999999E-2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Room'!H63,0)</f>
        <v>3305850</v>
      </c>
      <c r="E68" s="7">
        <f>ROUND(+'Emergency Room'!E63,2)</f>
        <v>100.65</v>
      </c>
      <c r="F68" s="7">
        <f t="shared" si="0"/>
        <v>32845.01</v>
      </c>
      <c r="G68" s="6">
        <f>ROUND(+'Emergency Room'!H165,0)</f>
        <v>2822221</v>
      </c>
      <c r="H68" s="7">
        <f>ROUND(+'Emergency Room'!E165,2)</f>
        <v>100.83</v>
      </c>
      <c r="I68" s="7">
        <f t="shared" si="1"/>
        <v>27989.89</v>
      </c>
      <c r="J68" s="7"/>
      <c r="K68" s="8">
        <f t="shared" si="2"/>
        <v>-0.14779999999999999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Room'!H64,0)</f>
        <v>0</v>
      </c>
      <c r="E69" s="7">
        <f>ROUND(+'Emergency Room'!E64,2)</f>
        <v>0</v>
      </c>
      <c r="F69" s="7" t="str">
        <f t="shared" si="0"/>
        <v/>
      </c>
      <c r="G69" s="6">
        <f>ROUND(+'Emergency Room'!H166,0)</f>
        <v>560942</v>
      </c>
      <c r="H69" s="7">
        <f>ROUND(+'Emergency Room'!E166,2)</f>
        <v>26.47</v>
      </c>
      <c r="I69" s="7">
        <f t="shared" si="1"/>
        <v>21191.61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Room'!H65,0)</f>
        <v>0</v>
      </c>
      <c r="E70" s="7">
        <f>ROUND(+'Emergency Room'!E65,2)</f>
        <v>0</v>
      </c>
      <c r="F70" s="7" t="str">
        <f t="shared" si="0"/>
        <v/>
      </c>
      <c r="G70" s="6">
        <f>ROUND(+'Emergency Room'!H167,0)</f>
        <v>0</v>
      </c>
      <c r="H70" s="7">
        <f>ROUND(+'Emergency Room'!E167,2)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Room'!H66,0)</f>
        <v>211865</v>
      </c>
      <c r="E71" s="7">
        <f>ROUND(+'Emergency Room'!E66,2)</f>
        <v>6.59</v>
      </c>
      <c r="F71" s="7">
        <f t="shared" si="0"/>
        <v>32149.47</v>
      </c>
      <c r="G71" s="6">
        <f>ROUND(+'Emergency Room'!H168,0)</f>
        <v>203219</v>
      </c>
      <c r="H71" s="7">
        <f>ROUND(+'Emergency Room'!E168,2)</f>
        <v>7.17</v>
      </c>
      <c r="I71" s="7">
        <f t="shared" si="1"/>
        <v>28342.959999999999</v>
      </c>
      <c r="J71" s="7"/>
      <c r="K71" s="8">
        <f t="shared" si="2"/>
        <v>-0.11840000000000001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Room'!H67,0)</f>
        <v>2563062</v>
      </c>
      <c r="E72" s="7">
        <f>ROUND(+'Emergency Room'!E67,2)</f>
        <v>100</v>
      </c>
      <c r="F72" s="7">
        <f t="shared" si="0"/>
        <v>25630.62</v>
      </c>
      <c r="G72" s="6">
        <f>ROUND(+'Emergency Room'!H169,0)</f>
        <v>896403</v>
      </c>
      <c r="H72" s="7">
        <f>ROUND(+'Emergency Room'!E169,2)</f>
        <v>105</v>
      </c>
      <c r="I72" s="7">
        <f t="shared" si="1"/>
        <v>8537.17</v>
      </c>
      <c r="J72" s="7"/>
      <c r="K72" s="8">
        <f t="shared" si="2"/>
        <v>-0.66690000000000005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Room'!H68,0)</f>
        <v>1575596</v>
      </c>
      <c r="E73" s="7">
        <f>ROUND(+'Emergency Room'!E68,2)</f>
        <v>100.78</v>
      </c>
      <c r="F73" s="7">
        <f t="shared" si="0"/>
        <v>15634.01</v>
      </c>
      <c r="G73" s="6">
        <f>ROUND(+'Emergency Room'!H170,0)</f>
        <v>1856559</v>
      </c>
      <c r="H73" s="7">
        <f>ROUND(+'Emergency Room'!E170,2)</f>
        <v>115.86</v>
      </c>
      <c r="I73" s="7">
        <f t="shared" si="1"/>
        <v>16024.16</v>
      </c>
      <c r="J73" s="7"/>
      <c r="K73" s="8">
        <f t="shared" si="2"/>
        <v>2.5000000000000001E-2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Room'!H69,0)</f>
        <v>3263591</v>
      </c>
      <c r="E74" s="7">
        <f>ROUND(+'Emergency Room'!E69,2)</f>
        <v>130.88999999999999</v>
      </c>
      <c r="F74" s="7">
        <f t="shared" si="0"/>
        <v>24933.85</v>
      </c>
      <c r="G74" s="6">
        <f>ROUND(+'Emergency Room'!H171,0)</f>
        <v>1123313</v>
      </c>
      <c r="H74" s="7">
        <f>ROUND(+'Emergency Room'!E171,2)</f>
        <v>151.56</v>
      </c>
      <c r="I74" s="7">
        <f t="shared" si="1"/>
        <v>7411.67</v>
      </c>
      <c r="J74" s="7"/>
      <c r="K74" s="8">
        <f t="shared" si="2"/>
        <v>-0.70269999999999999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Room'!H70,0)</f>
        <v>2228103</v>
      </c>
      <c r="E75" s="7">
        <f>ROUND(+'Emergency Room'!E70,2)</f>
        <v>112.88</v>
      </c>
      <c r="F75" s="7">
        <f t="shared" ref="F75:F108" si="3">IF(D75=0,"",IF(E75=0,"",ROUND(D75/E75,2)))</f>
        <v>19738.689999999999</v>
      </c>
      <c r="G75" s="6">
        <f>ROUND(+'Emergency Room'!H172,0)</f>
        <v>2131359</v>
      </c>
      <c r="H75" s="7">
        <f>ROUND(+'Emergency Room'!E172,2)</f>
        <v>109.18</v>
      </c>
      <c r="I75" s="7">
        <f t="shared" ref="I75:I108" si="4">IF(G75=0,"",IF(H75=0,"",ROUND(G75/H75,2)))</f>
        <v>19521.509999999998</v>
      </c>
      <c r="J75" s="7"/>
      <c r="K75" s="8">
        <f t="shared" ref="K75:K108" si="5">IF(D75=0,"",IF(E75=0,"",IF(G75=0,"",IF(H75=0,"",ROUND(I75/F75-1,4)))))</f>
        <v>-1.0999999999999999E-2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Room'!H71,0)</f>
        <v>278343</v>
      </c>
      <c r="E76" s="7">
        <f>ROUND(+'Emergency Room'!E71,2)</f>
        <v>12.33</v>
      </c>
      <c r="F76" s="7">
        <f t="shared" si="3"/>
        <v>22574.45</v>
      </c>
      <c r="G76" s="6">
        <f>ROUND(+'Emergency Room'!H173,0)</f>
        <v>330715</v>
      </c>
      <c r="H76" s="7">
        <f>ROUND(+'Emergency Room'!E173,2)</f>
        <v>11.78</v>
      </c>
      <c r="I76" s="7">
        <f t="shared" si="4"/>
        <v>28074.28</v>
      </c>
      <c r="J76" s="7"/>
      <c r="K76" s="8">
        <f t="shared" si="5"/>
        <v>0.24360000000000001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Room'!H72,0)</f>
        <v>0</v>
      </c>
      <c r="E77" s="7">
        <f>ROUND(+'Emergency Room'!E72,2)</f>
        <v>0</v>
      </c>
      <c r="F77" s="7" t="str">
        <f t="shared" si="3"/>
        <v/>
      </c>
      <c r="G77" s="6">
        <f>ROUND(+'Emergency Room'!H174,0)</f>
        <v>0</v>
      </c>
      <c r="H77" s="7">
        <f>ROUND(+'Emergency Room'!E174,2)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Room'!H73,0)</f>
        <v>921100</v>
      </c>
      <c r="E78" s="7">
        <f>ROUND(+'Emergency Room'!E73,2)</f>
        <v>45.24</v>
      </c>
      <c r="F78" s="7">
        <f t="shared" si="3"/>
        <v>20360.3</v>
      </c>
      <c r="G78" s="6">
        <f>ROUND(+'Emergency Room'!H175,0)</f>
        <v>1001321</v>
      </c>
      <c r="H78" s="7">
        <f>ROUND(+'Emergency Room'!E175,2)</f>
        <v>46.97</v>
      </c>
      <c r="I78" s="7">
        <f t="shared" si="4"/>
        <v>21318.31</v>
      </c>
      <c r="J78" s="7"/>
      <c r="K78" s="8">
        <f t="shared" si="5"/>
        <v>4.7100000000000003E-2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Room'!H74,0)</f>
        <v>3737144</v>
      </c>
      <c r="E79" s="7">
        <f>ROUND(+'Emergency Room'!E74,2)</f>
        <v>166.67</v>
      </c>
      <c r="F79" s="7">
        <f t="shared" si="3"/>
        <v>22422.42</v>
      </c>
      <c r="G79" s="6">
        <f>ROUND(+'Emergency Room'!H176,0)</f>
        <v>3221286</v>
      </c>
      <c r="H79" s="7">
        <f>ROUND(+'Emergency Room'!E176,2)</f>
        <v>156.08000000000001</v>
      </c>
      <c r="I79" s="7">
        <f t="shared" si="4"/>
        <v>20638.689999999999</v>
      </c>
      <c r="J79" s="7"/>
      <c r="K79" s="8">
        <f t="shared" si="5"/>
        <v>-7.9600000000000004E-2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Room'!H75,0)</f>
        <v>707332</v>
      </c>
      <c r="E80" s="7">
        <f>ROUND(+'Emergency Room'!E75,2)</f>
        <v>25.85</v>
      </c>
      <c r="F80" s="7">
        <f t="shared" si="3"/>
        <v>27362.94</v>
      </c>
      <c r="G80" s="6">
        <f>ROUND(+'Emergency Room'!H177,0)</f>
        <v>793776</v>
      </c>
      <c r="H80" s="7">
        <f>ROUND(+'Emergency Room'!E177,2)</f>
        <v>26.83</v>
      </c>
      <c r="I80" s="7">
        <f t="shared" si="4"/>
        <v>29585.39</v>
      </c>
      <c r="J80" s="7"/>
      <c r="K80" s="8">
        <f t="shared" si="5"/>
        <v>8.1199999999999994E-2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Room'!H76,0)</f>
        <v>319896</v>
      </c>
      <c r="E81" s="7">
        <f>ROUND(+'Emergency Room'!E76,2)</f>
        <v>12.65</v>
      </c>
      <c r="F81" s="7">
        <f t="shared" si="3"/>
        <v>25288.22</v>
      </c>
      <c r="G81" s="6">
        <f>ROUND(+'Emergency Room'!H178,0)</f>
        <v>309460</v>
      </c>
      <c r="H81" s="7">
        <f>ROUND(+'Emergency Room'!E178,2)</f>
        <v>12.25</v>
      </c>
      <c r="I81" s="7">
        <f t="shared" si="4"/>
        <v>25262.04</v>
      </c>
      <c r="J81" s="7"/>
      <c r="K81" s="8">
        <f t="shared" si="5"/>
        <v>-1E-3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Room'!H77,0)</f>
        <v>2118471</v>
      </c>
      <c r="E82" s="7">
        <f>ROUND(+'Emergency Room'!E77,2)</f>
        <v>67.2</v>
      </c>
      <c r="F82" s="7">
        <f t="shared" si="3"/>
        <v>31524.87</v>
      </c>
      <c r="G82" s="6">
        <f>ROUND(+'Emergency Room'!H179,0)</f>
        <v>2136277</v>
      </c>
      <c r="H82" s="7">
        <f>ROUND(+'Emergency Room'!E179,2)</f>
        <v>109.48</v>
      </c>
      <c r="I82" s="7">
        <f t="shared" si="4"/>
        <v>19512.939999999999</v>
      </c>
      <c r="J82" s="7"/>
      <c r="K82" s="8">
        <f t="shared" si="5"/>
        <v>-0.38100000000000001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Room'!H78,0)</f>
        <v>2969506</v>
      </c>
      <c r="E83" s="7">
        <f>ROUND(+'Emergency Room'!E78,2)</f>
        <v>127.21</v>
      </c>
      <c r="F83" s="7">
        <f t="shared" si="3"/>
        <v>23343.34</v>
      </c>
      <c r="G83" s="6">
        <f>ROUND(+'Emergency Room'!H180,0)</f>
        <v>2605563</v>
      </c>
      <c r="H83" s="7">
        <f>ROUND(+'Emergency Room'!E180,2)</f>
        <v>201.72</v>
      </c>
      <c r="I83" s="7">
        <f t="shared" si="4"/>
        <v>12916.73</v>
      </c>
      <c r="J83" s="7"/>
      <c r="K83" s="8">
        <f t="shared" si="5"/>
        <v>-0.44669999999999999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Room'!H79,0)</f>
        <v>989422</v>
      </c>
      <c r="E84" s="7">
        <f>ROUND(+'Emergency Room'!E79,2)</f>
        <v>52.3</v>
      </c>
      <c r="F84" s="7">
        <f t="shared" si="3"/>
        <v>18918.2</v>
      </c>
      <c r="G84" s="6">
        <f>ROUND(+'Emergency Room'!H181,0)</f>
        <v>999992</v>
      </c>
      <c r="H84" s="7">
        <f>ROUND(+'Emergency Room'!E181,2)</f>
        <v>48.17</v>
      </c>
      <c r="I84" s="7">
        <f t="shared" si="4"/>
        <v>20759.64</v>
      </c>
      <c r="J84" s="7"/>
      <c r="K84" s="8">
        <f t="shared" si="5"/>
        <v>9.7299999999999998E-2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Room'!H80,0)</f>
        <v>940631</v>
      </c>
      <c r="E85" s="7">
        <f>ROUND(+'Emergency Room'!E80,2)</f>
        <v>57.6</v>
      </c>
      <c r="F85" s="7">
        <f t="shared" si="3"/>
        <v>16330.4</v>
      </c>
      <c r="G85" s="6">
        <f>ROUND(+'Emergency Room'!H182,0)</f>
        <v>1153073</v>
      </c>
      <c r="H85" s="7">
        <f>ROUND(+'Emergency Room'!E182,2)</f>
        <v>95.75</v>
      </c>
      <c r="I85" s="7">
        <f t="shared" si="4"/>
        <v>12042.54</v>
      </c>
      <c r="J85" s="7"/>
      <c r="K85" s="8">
        <f t="shared" si="5"/>
        <v>-0.2626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Room'!H81,0)</f>
        <v>278282</v>
      </c>
      <c r="E86" s="7">
        <f>ROUND(+'Emergency Room'!E81,2)</f>
        <v>20</v>
      </c>
      <c r="F86" s="7">
        <f t="shared" si="3"/>
        <v>13914.1</v>
      </c>
      <c r="G86" s="6">
        <f>ROUND(+'Emergency Room'!H183,0)</f>
        <v>279528</v>
      </c>
      <c r="H86" s="7">
        <f>ROUND(+'Emergency Room'!E183,2)</f>
        <v>22</v>
      </c>
      <c r="I86" s="7">
        <f t="shared" si="4"/>
        <v>12705.82</v>
      </c>
      <c r="J86" s="7"/>
      <c r="K86" s="8">
        <f t="shared" si="5"/>
        <v>-8.6800000000000002E-2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Room'!H82,0)</f>
        <v>1132332</v>
      </c>
      <c r="E87" s="7">
        <f>ROUND(+'Emergency Room'!E82,2)</f>
        <v>45</v>
      </c>
      <c r="F87" s="7">
        <f t="shared" si="3"/>
        <v>25162.93</v>
      </c>
      <c r="G87" s="6">
        <f>ROUND(+'Emergency Room'!H184,0)</f>
        <v>257513</v>
      </c>
      <c r="H87" s="7">
        <f>ROUND(+'Emergency Room'!E184,2)</f>
        <v>43.67</v>
      </c>
      <c r="I87" s="7">
        <f t="shared" si="4"/>
        <v>5896.79</v>
      </c>
      <c r="J87" s="7"/>
      <c r="K87" s="8">
        <f t="shared" si="5"/>
        <v>-0.76570000000000005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Room'!H83,0)</f>
        <v>379396</v>
      </c>
      <c r="E88" s="7">
        <f>ROUND(+'Emergency Room'!E83,2)</f>
        <v>14.21</v>
      </c>
      <c r="F88" s="7">
        <f t="shared" si="3"/>
        <v>26699.23</v>
      </c>
      <c r="G88" s="6">
        <f>ROUND(+'Emergency Room'!H185,0)</f>
        <v>107775</v>
      </c>
      <c r="H88" s="7">
        <f>ROUND(+'Emergency Room'!E185,2)</f>
        <v>15.82</v>
      </c>
      <c r="I88" s="7">
        <f t="shared" si="4"/>
        <v>6812.58</v>
      </c>
      <c r="J88" s="7"/>
      <c r="K88" s="8">
        <f t="shared" si="5"/>
        <v>-0.74480000000000002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Room'!H84,0)</f>
        <v>245359</v>
      </c>
      <c r="E89" s="7">
        <f>ROUND(+'Emergency Room'!E84,2)</f>
        <v>9.4700000000000006</v>
      </c>
      <c r="F89" s="7">
        <f t="shared" si="3"/>
        <v>25909.08</v>
      </c>
      <c r="G89" s="6">
        <f>ROUND(+'Emergency Room'!H186,0)</f>
        <v>100253</v>
      </c>
      <c r="H89" s="7">
        <f>ROUND(+'Emergency Room'!E186,2)</f>
        <v>11.65</v>
      </c>
      <c r="I89" s="7">
        <f t="shared" si="4"/>
        <v>8605.41</v>
      </c>
      <c r="J89" s="7"/>
      <c r="K89" s="8">
        <f t="shared" si="5"/>
        <v>-0.66790000000000005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Room'!H85,0)</f>
        <v>261281</v>
      </c>
      <c r="E90" s="7">
        <f>ROUND(+'Emergency Room'!E85,2)</f>
        <v>18.899999999999999</v>
      </c>
      <c r="F90" s="7">
        <f t="shared" si="3"/>
        <v>13824.39</v>
      </c>
      <c r="G90" s="6">
        <f>ROUND(+'Emergency Room'!H187,0)</f>
        <v>298628</v>
      </c>
      <c r="H90" s="7">
        <f>ROUND(+'Emergency Room'!E187,2)</f>
        <v>14.9</v>
      </c>
      <c r="I90" s="7">
        <f t="shared" si="4"/>
        <v>20042.150000000001</v>
      </c>
      <c r="J90" s="7"/>
      <c r="K90" s="8">
        <f t="shared" si="5"/>
        <v>0.44979999999999998</v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Room'!H86,0)</f>
        <v>114863</v>
      </c>
      <c r="E91" s="7">
        <f>ROUND(+'Emergency Room'!E86,2)</f>
        <v>18.89</v>
      </c>
      <c r="F91" s="7">
        <f t="shared" si="3"/>
        <v>6080.62</v>
      </c>
      <c r="G91" s="6">
        <f>ROUND(+'Emergency Room'!H188,0)</f>
        <v>124281</v>
      </c>
      <c r="H91" s="7">
        <f>ROUND(+'Emergency Room'!E188,2)</f>
        <v>20.47</v>
      </c>
      <c r="I91" s="7">
        <f t="shared" si="4"/>
        <v>6071.37</v>
      </c>
      <c r="J91" s="7"/>
      <c r="K91" s="8">
        <f t="shared" si="5"/>
        <v>-1.5E-3</v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Room'!H87,0)</f>
        <v>618293</v>
      </c>
      <c r="E92" s="7">
        <f>ROUND(+'Emergency Room'!E87,2)</f>
        <v>23.6</v>
      </c>
      <c r="F92" s="7">
        <f t="shared" si="3"/>
        <v>26198.86</v>
      </c>
      <c r="G92" s="6">
        <f>ROUND(+'Emergency Room'!H189,0)</f>
        <v>668011</v>
      </c>
      <c r="H92" s="7">
        <f>ROUND(+'Emergency Room'!E189,2)</f>
        <v>25</v>
      </c>
      <c r="I92" s="7">
        <f t="shared" si="4"/>
        <v>26720.44</v>
      </c>
      <c r="J92" s="7"/>
      <c r="K92" s="8">
        <f t="shared" si="5"/>
        <v>1.9900000000000001E-2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Room'!H88,0)</f>
        <v>319309</v>
      </c>
      <c r="E93" s="7">
        <f>ROUND(+'Emergency Room'!E88,2)</f>
        <v>20.2</v>
      </c>
      <c r="F93" s="7">
        <f t="shared" si="3"/>
        <v>15807.38</v>
      </c>
      <c r="G93" s="6">
        <f>ROUND(+'Emergency Room'!H190,0)</f>
        <v>355432</v>
      </c>
      <c r="H93" s="7">
        <f>ROUND(+'Emergency Room'!E190,2)</f>
        <v>19.8</v>
      </c>
      <c r="I93" s="7">
        <f t="shared" si="4"/>
        <v>17951.11</v>
      </c>
      <c r="J93" s="7"/>
      <c r="K93" s="8">
        <f t="shared" si="5"/>
        <v>0.1356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Room'!H89,0)</f>
        <v>1735220</v>
      </c>
      <c r="E94" s="7">
        <f>ROUND(+'Emergency Room'!E89,2)</f>
        <v>93.63</v>
      </c>
      <c r="F94" s="7">
        <f t="shared" si="3"/>
        <v>18532.740000000002</v>
      </c>
      <c r="G94" s="6">
        <f>ROUND(+'Emergency Room'!H191,0)</f>
        <v>1652600</v>
      </c>
      <c r="H94" s="7">
        <f>ROUND(+'Emergency Room'!E191,2)</f>
        <v>84</v>
      </c>
      <c r="I94" s="7">
        <f t="shared" si="4"/>
        <v>19673.810000000001</v>
      </c>
      <c r="J94" s="7"/>
      <c r="K94" s="8">
        <f t="shared" si="5"/>
        <v>6.1600000000000002E-2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Room'!H90,0)</f>
        <v>0</v>
      </c>
      <c r="E95" s="7">
        <f>ROUND(+'Emergency Room'!E90,2)</f>
        <v>0</v>
      </c>
      <c r="F95" s="7" t="str">
        <f t="shared" si="3"/>
        <v/>
      </c>
      <c r="G95" s="6">
        <f>ROUND(+'Emergency Room'!H192,0)</f>
        <v>0</v>
      </c>
      <c r="H95" s="7">
        <f>ROUND(+'Emergency Room'!E192,2)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Room'!H91,0)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Room'!H193,0)</f>
        <v>0</v>
      </c>
      <c r="H96" s="7">
        <f>ROUND(+'Emergency Room'!E193,2)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Room'!H92,0)</f>
        <v>253164</v>
      </c>
      <c r="E97" s="7">
        <f>ROUND(+'Emergency Room'!E92,2)</f>
        <v>15.97</v>
      </c>
      <c r="F97" s="7">
        <f t="shared" si="3"/>
        <v>15852.47</v>
      </c>
      <c r="G97" s="6">
        <f>ROUND(+'Emergency Room'!H194,0)</f>
        <v>0</v>
      </c>
      <c r="H97" s="7">
        <f>ROUND(+'Emergency Room'!E194,2)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Room'!H93,0)</f>
        <v>316309</v>
      </c>
      <c r="E98" s="7">
        <f>ROUND(+'Emergency Room'!E93,2)</f>
        <v>11.67</v>
      </c>
      <c r="F98" s="7">
        <f t="shared" si="3"/>
        <v>27104.46</v>
      </c>
      <c r="G98" s="6">
        <f>ROUND(+'Emergency Room'!H195,0)</f>
        <v>92100</v>
      </c>
      <c r="H98" s="7">
        <f>ROUND(+'Emergency Room'!E195,2)</f>
        <v>13.69</v>
      </c>
      <c r="I98" s="7">
        <f t="shared" si="4"/>
        <v>6727.54</v>
      </c>
      <c r="J98" s="7"/>
      <c r="K98" s="8">
        <f t="shared" si="5"/>
        <v>-0.75180000000000002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Room'!H94,0)</f>
        <v>763899</v>
      </c>
      <c r="E99" s="7">
        <f>ROUND(+'Emergency Room'!E94,2)</f>
        <v>43.3</v>
      </c>
      <c r="F99" s="7">
        <f t="shared" si="3"/>
        <v>17642.009999999998</v>
      </c>
      <c r="G99" s="6">
        <f>ROUND(+'Emergency Room'!H196,0)</f>
        <v>714623</v>
      </c>
      <c r="H99" s="7">
        <f>ROUND(+'Emergency Room'!E196,2)</f>
        <v>44.48</v>
      </c>
      <c r="I99" s="7">
        <f t="shared" si="4"/>
        <v>16066.16</v>
      </c>
      <c r="J99" s="7"/>
      <c r="K99" s="8">
        <f t="shared" si="5"/>
        <v>-8.9300000000000004E-2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Room'!H95,0)</f>
        <v>1394929</v>
      </c>
      <c r="E100" s="7">
        <f>ROUND(+'Emergency Room'!E95,2)</f>
        <v>68.45</v>
      </c>
      <c r="F100" s="7">
        <f t="shared" si="3"/>
        <v>20378.8</v>
      </c>
      <c r="G100" s="6">
        <f>ROUND(+'Emergency Room'!H197,0)</f>
        <v>1517741</v>
      </c>
      <c r="H100" s="7">
        <f>ROUND(+'Emergency Room'!E197,2)</f>
        <v>83.71</v>
      </c>
      <c r="I100" s="7">
        <f t="shared" si="4"/>
        <v>18130.939999999999</v>
      </c>
      <c r="J100" s="7"/>
      <c r="K100" s="8">
        <f t="shared" si="5"/>
        <v>-0.1103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Room'!H96,0)</f>
        <v>950104</v>
      </c>
      <c r="E101" s="7">
        <f>ROUND(+'Emergency Room'!E96,2)</f>
        <v>53.81</v>
      </c>
      <c r="F101" s="7">
        <f t="shared" si="3"/>
        <v>17656.64</v>
      </c>
      <c r="G101" s="6">
        <f>ROUND(+'Emergency Room'!H198,0)</f>
        <v>909805</v>
      </c>
      <c r="H101" s="7">
        <f>ROUND(+'Emergency Room'!E198,2)</f>
        <v>47.24</v>
      </c>
      <c r="I101" s="7">
        <f t="shared" si="4"/>
        <v>19259.21</v>
      </c>
      <c r="J101" s="7"/>
      <c r="K101" s="8">
        <f t="shared" si="5"/>
        <v>9.0800000000000006E-2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Room'!H97,0)</f>
        <v>653195</v>
      </c>
      <c r="E102" s="7">
        <f>ROUND(+'Emergency Room'!E97,2)</f>
        <v>37.61</v>
      </c>
      <c r="F102" s="7">
        <f t="shared" si="3"/>
        <v>17367.59</v>
      </c>
      <c r="G102" s="6">
        <f>ROUND(+'Emergency Room'!H199,0)</f>
        <v>599116</v>
      </c>
      <c r="H102" s="7">
        <f>ROUND(+'Emergency Room'!E199,2)</f>
        <v>39.21</v>
      </c>
      <c r="I102" s="7">
        <f t="shared" si="4"/>
        <v>15279.67</v>
      </c>
      <c r="J102" s="7"/>
      <c r="K102" s="8">
        <f t="shared" si="5"/>
        <v>-0.1202</v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Room'!H98,0)</f>
        <v>265025</v>
      </c>
      <c r="E103" s="7">
        <f>ROUND(+'Emergency Room'!E98,2)</f>
        <v>12.69</v>
      </c>
      <c r="F103" s="7">
        <f t="shared" si="3"/>
        <v>20884.55</v>
      </c>
      <c r="G103" s="6">
        <f>ROUND(+'Emergency Room'!H200,0)</f>
        <v>315165</v>
      </c>
      <c r="H103" s="7">
        <f>ROUND(+'Emergency Room'!E200,2)</f>
        <v>12.87</v>
      </c>
      <c r="I103" s="7">
        <f t="shared" si="4"/>
        <v>24488.34</v>
      </c>
      <c r="J103" s="7"/>
      <c r="K103" s="8">
        <f t="shared" si="5"/>
        <v>0.1726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Room'!H99,0)</f>
        <v>0</v>
      </c>
      <c r="E104" s="7">
        <f>ROUND(+'Emergency Room'!E99,2)</f>
        <v>0</v>
      </c>
      <c r="F104" s="7" t="str">
        <f t="shared" si="3"/>
        <v/>
      </c>
      <c r="G104" s="6">
        <f>ROUND(+'Emergency Room'!H201,0)</f>
        <v>0</v>
      </c>
      <c r="H104" s="7">
        <f>ROUND(+'Emergency Room'!E201,2)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Room'!H100,0)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Room'!H202,0)</f>
        <v>0</v>
      </c>
      <c r="H105" s="7">
        <f>ROUND(+'Emergency Room'!E202,2)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Room'!H101,0)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Room'!H203,0)</f>
        <v>0</v>
      </c>
      <c r="H106" s="7">
        <f>ROUND(+'Emergency Room'!E203,2)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Room'!H102,0)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Room'!H204,0)</f>
        <v>0</v>
      </c>
      <c r="H107" s="7">
        <f>ROUND(+'Emergency Room'!E204,2)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Room'!H103,0)</f>
        <v>0</v>
      </c>
      <c r="E108" s="7">
        <f>ROUND(+'Emergency Room'!E103,2)</f>
        <v>0</v>
      </c>
      <c r="F108" s="7" t="str">
        <f t="shared" si="3"/>
        <v/>
      </c>
      <c r="G108" s="6">
        <f>ROUND(+'Emergency Room'!H205,0)</f>
        <v>0</v>
      </c>
      <c r="H108" s="7">
        <f>ROUND(+'Emergency Room'!E205,2)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17" sqref="F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49</v>
      </c>
      <c r="F8" s="1" t="s">
        <v>2</v>
      </c>
      <c r="G8" s="1" t="s">
        <v>49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50</v>
      </c>
      <c r="E9" s="1" t="s">
        <v>4</v>
      </c>
      <c r="F9" s="1" t="s">
        <v>4</v>
      </c>
      <c r="G9" s="1" t="s">
        <v>50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Room'!E5*2080,0)</f>
        <v>216986</v>
      </c>
      <c r="E10" s="6">
        <f>ROUND(+'Emergency Room'!F5,0)</f>
        <v>57842</v>
      </c>
      <c r="F10" s="7">
        <f>IF(D10=0,"",IF(E10=0,"",ROUND(D10/E10,2)))</f>
        <v>3.75</v>
      </c>
      <c r="G10" s="6">
        <f>ROUND(+'Emergency Room'!E107*2080,0)</f>
        <v>233272</v>
      </c>
      <c r="H10" s="6">
        <f>ROUND(+'Emergency Room'!F107,0)</f>
        <v>62123</v>
      </c>
      <c r="I10" s="7">
        <f>IF(G10=0,"",IF(H10=0,"",ROUND(G10/H10,2)))</f>
        <v>3.76</v>
      </c>
      <c r="J10" s="7"/>
      <c r="K10" s="8">
        <f>IF(D10=0,"",IF(E10=0,"",IF(G10=0,"",IF(H10=0,"",ROUND(I10/F10-1,4)))))</f>
        <v>2.7000000000000001E-3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Room'!E6*2080,0)</f>
        <v>83637</v>
      </c>
      <c r="E11" s="6">
        <f>ROUND(+'Emergency Room'!F6,0)</f>
        <v>18557</v>
      </c>
      <c r="F11" s="7">
        <f t="shared" ref="F11:F74" si="0">IF(D11=0,"",IF(E11=0,"",ROUND(D11/E11,2)))</f>
        <v>4.51</v>
      </c>
      <c r="G11" s="6">
        <f>ROUND(+'Emergency Room'!E108*2080,0)</f>
        <v>93995</v>
      </c>
      <c r="H11" s="6">
        <f>ROUND(+'Emergency Room'!F108,0)</f>
        <v>19743</v>
      </c>
      <c r="I11" s="7">
        <f t="shared" ref="I11:I74" si="1">IF(G11=0,"",IF(H11=0,"",ROUND(G11/H11,2)))</f>
        <v>4.76</v>
      </c>
      <c r="J11" s="7"/>
      <c r="K11" s="8">
        <f t="shared" ref="K11:K74" si="2">IF(D11=0,"",IF(E11=0,"",IF(G11=0,"",IF(H11=0,"",ROUND(I11/F11-1,4)))))</f>
        <v>5.5399999999999998E-2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Room'!E7*2080,0)</f>
        <v>35547</v>
      </c>
      <c r="E12" s="6">
        <f>ROUND(+'Emergency Room'!F7,0)</f>
        <v>4172</v>
      </c>
      <c r="F12" s="7">
        <f t="shared" si="0"/>
        <v>8.52</v>
      </c>
      <c r="G12" s="6">
        <f>ROUND(+'Emergency Room'!E109*2080,0)</f>
        <v>34486</v>
      </c>
      <c r="H12" s="6">
        <f>ROUND(+'Emergency Room'!F109,0)</f>
        <v>4413</v>
      </c>
      <c r="I12" s="7">
        <f t="shared" si="1"/>
        <v>7.81</v>
      </c>
      <c r="J12" s="7"/>
      <c r="K12" s="8">
        <f t="shared" si="2"/>
        <v>-8.3299999999999999E-2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Room'!E8*2080,0)</f>
        <v>148429</v>
      </c>
      <c r="E13" s="6">
        <f>ROUND(+'Emergency Room'!F8,0)</f>
        <v>23010</v>
      </c>
      <c r="F13" s="7">
        <f t="shared" si="0"/>
        <v>6.45</v>
      </c>
      <c r="G13" s="6">
        <f>ROUND(+'Emergency Room'!E110*2080,0)</f>
        <v>142958</v>
      </c>
      <c r="H13" s="6">
        <f>ROUND(+'Emergency Room'!F110,0)</f>
        <v>24211</v>
      </c>
      <c r="I13" s="7">
        <f t="shared" si="1"/>
        <v>5.9</v>
      </c>
      <c r="J13" s="7"/>
      <c r="K13" s="8">
        <f t="shared" si="2"/>
        <v>-8.5300000000000001E-2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Room'!E9*2080,0)</f>
        <v>183789</v>
      </c>
      <c r="E14" s="6">
        <f>ROUND(+'Emergency Room'!F9,0)</f>
        <v>34825</v>
      </c>
      <c r="F14" s="7">
        <f t="shared" si="0"/>
        <v>5.28</v>
      </c>
      <c r="G14" s="6">
        <f>ROUND(+'Emergency Room'!E111*2080,0)</f>
        <v>193086</v>
      </c>
      <c r="H14" s="6">
        <f>ROUND(+'Emergency Room'!F111,0)</f>
        <v>75696</v>
      </c>
      <c r="I14" s="7">
        <f t="shared" si="1"/>
        <v>2.5499999999999998</v>
      </c>
      <c r="J14" s="7"/>
      <c r="K14" s="8">
        <f t="shared" si="2"/>
        <v>-0.51700000000000002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Room'!E10*2080,0)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Room'!E112*2080,0)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Room'!E11*2080,0)</f>
        <v>34944</v>
      </c>
      <c r="E16" s="6">
        <f>ROUND(+'Emergency Room'!F11,0)</f>
        <v>6078</v>
      </c>
      <c r="F16" s="7">
        <f t="shared" si="0"/>
        <v>5.75</v>
      </c>
      <c r="G16" s="6">
        <f>ROUND(+'Emergency Room'!E113*2080,0)</f>
        <v>37440</v>
      </c>
      <c r="H16" s="6">
        <f>ROUND(+'Emergency Room'!F113,0)</f>
        <v>6214</v>
      </c>
      <c r="I16" s="7">
        <f t="shared" si="1"/>
        <v>6.03</v>
      </c>
      <c r="J16" s="7"/>
      <c r="K16" s="8">
        <f t="shared" si="2"/>
        <v>4.87E-2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Room'!E12*2080,0)</f>
        <v>56410</v>
      </c>
      <c r="E17" s="6">
        <f>ROUND(+'Emergency Room'!F12,0)</f>
        <v>21925</v>
      </c>
      <c r="F17" s="7">
        <f t="shared" si="0"/>
        <v>2.57</v>
      </c>
      <c r="G17" s="6">
        <f>ROUND(+'Emergency Room'!E114*2080,0)</f>
        <v>63294</v>
      </c>
      <c r="H17" s="6">
        <f>ROUND(+'Emergency Room'!F114,0)</f>
        <v>19679</v>
      </c>
      <c r="I17" s="7">
        <f t="shared" si="1"/>
        <v>3.22</v>
      </c>
      <c r="J17" s="7"/>
      <c r="K17" s="8">
        <f t="shared" si="2"/>
        <v>0.25290000000000001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Room'!E13*2080,0)</f>
        <v>18866</v>
      </c>
      <c r="E18" s="6">
        <f>ROUND(+'Emergency Room'!F13,0)</f>
        <v>6925</v>
      </c>
      <c r="F18" s="7">
        <f t="shared" si="0"/>
        <v>2.72</v>
      </c>
      <c r="G18" s="6">
        <f>ROUND(+'Emergency Room'!E115*2080,0)</f>
        <v>18096</v>
      </c>
      <c r="H18" s="6">
        <f>ROUND(+'Emergency Room'!F115,0)</f>
        <v>6728</v>
      </c>
      <c r="I18" s="7">
        <f t="shared" si="1"/>
        <v>2.69</v>
      </c>
      <c r="J18" s="7"/>
      <c r="K18" s="8">
        <f t="shared" si="2"/>
        <v>-1.0999999999999999E-2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Room'!E14*2080,0)</f>
        <v>155022</v>
      </c>
      <c r="E19" s="6">
        <f>ROUND(+'Emergency Room'!F14,0)</f>
        <v>50073</v>
      </c>
      <c r="F19" s="7">
        <f t="shared" si="0"/>
        <v>3.1</v>
      </c>
      <c r="G19" s="6">
        <f>ROUND(+'Emergency Room'!E116*2080,0)</f>
        <v>154357</v>
      </c>
      <c r="H19" s="6">
        <f>ROUND(+'Emergency Room'!F116,0)</f>
        <v>51948</v>
      </c>
      <c r="I19" s="7">
        <f t="shared" si="1"/>
        <v>2.97</v>
      </c>
      <c r="J19" s="7"/>
      <c r="K19" s="8">
        <f t="shared" si="2"/>
        <v>-4.19E-2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Room'!E15*2080,0)</f>
        <v>352664</v>
      </c>
      <c r="E20" s="6">
        <f>ROUND(+'Emergency Room'!F15,0)</f>
        <v>66285</v>
      </c>
      <c r="F20" s="7">
        <f t="shared" si="0"/>
        <v>5.32</v>
      </c>
      <c r="G20" s="6">
        <f>ROUND(+'Emergency Room'!E117*2080,0)</f>
        <v>339851</v>
      </c>
      <c r="H20" s="6">
        <f>ROUND(+'Emergency Room'!F117,0)</f>
        <v>64512</v>
      </c>
      <c r="I20" s="7">
        <f t="shared" si="1"/>
        <v>5.27</v>
      </c>
      <c r="J20" s="7"/>
      <c r="K20" s="8">
        <f t="shared" si="2"/>
        <v>-9.4000000000000004E-3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Room'!E16*2080,0)</f>
        <v>261352</v>
      </c>
      <c r="E21" s="6">
        <f>ROUND(+'Emergency Room'!F16,0)</f>
        <v>50107</v>
      </c>
      <c r="F21" s="7">
        <f t="shared" si="0"/>
        <v>5.22</v>
      </c>
      <c r="G21" s="6">
        <f>ROUND(+'Emergency Room'!E118*2080,0)</f>
        <v>242923</v>
      </c>
      <c r="H21" s="6">
        <f>ROUND(+'Emergency Room'!F118,0)</f>
        <v>53620</v>
      </c>
      <c r="I21" s="7">
        <f t="shared" si="1"/>
        <v>4.53</v>
      </c>
      <c r="J21" s="7"/>
      <c r="K21" s="8">
        <f t="shared" si="2"/>
        <v>-0.13220000000000001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Room'!E17*2080,0)</f>
        <v>49109</v>
      </c>
      <c r="E22" s="6">
        <f>ROUND(+'Emergency Room'!F17,0)</f>
        <v>13461</v>
      </c>
      <c r="F22" s="7">
        <f t="shared" si="0"/>
        <v>3.65</v>
      </c>
      <c r="G22" s="6">
        <f>ROUND(+'Emergency Room'!E119*2080,0)</f>
        <v>45136</v>
      </c>
      <c r="H22" s="6">
        <f>ROUND(+'Emergency Room'!F119,0)</f>
        <v>13294</v>
      </c>
      <c r="I22" s="7">
        <f t="shared" si="1"/>
        <v>3.4</v>
      </c>
      <c r="J22" s="7"/>
      <c r="K22" s="8">
        <f t="shared" si="2"/>
        <v>-6.8500000000000005E-2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Room'!E18*2080,0)</f>
        <v>98613</v>
      </c>
      <c r="E23" s="6">
        <f>ROUND(+'Emergency Room'!F18,0)</f>
        <v>30705</v>
      </c>
      <c r="F23" s="7">
        <f t="shared" si="0"/>
        <v>3.21</v>
      </c>
      <c r="G23" s="6">
        <f>ROUND(+'Emergency Room'!E120*2080,0)</f>
        <v>98613</v>
      </c>
      <c r="H23" s="6">
        <f>ROUND(+'Emergency Room'!F120,0)</f>
        <v>33457</v>
      </c>
      <c r="I23" s="7">
        <f t="shared" si="1"/>
        <v>2.95</v>
      </c>
      <c r="J23" s="7"/>
      <c r="K23" s="8">
        <f t="shared" si="2"/>
        <v>-8.1000000000000003E-2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Room'!E19*2080,0)</f>
        <v>76544</v>
      </c>
      <c r="E24" s="6">
        <f>ROUND(+'Emergency Room'!F19,0)</f>
        <v>26533</v>
      </c>
      <c r="F24" s="7">
        <f t="shared" si="0"/>
        <v>2.88</v>
      </c>
      <c r="G24" s="6">
        <f>ROUND(+'Emergency Room'!E121*2080,0)</f>
        <v>83678</v>
      </c>
      <c r="H24" s="6">
        <f>ROUND(+'Emergency Room'!F121,0)</f>
        <v>27835</v>
      </c>
      <c r="I24" s="7">
        <f t="shared" si="1"/>
        <v>3.01</v>
      </c>
      <c r="J24" s="7"/>
      <c r="K24" s="8">
        <f t="shared" si="2"/>
        <v>4.5100000000000001E-2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Room'!E20*2080,0)</f>
        <v>93288</v>
      </c>
      <c r="E25" s="6">
        <f>ROUND(+'Emergency Room'!F20,0)</f>
        <v>30236</v>
      </c>
      <c r="F25" s="7">
        <f t="shared" si="0"/>
        <v>3.09</v>
      </c>
      <c r="G25" s="6">
        <f>ROUND(+'Emergency Room'!E122*2080,0)</f>
        <v>91936</v>
      </c>
      <c r="H25" s="6">
        <f>ROUND(+'Emergency Room'!F122,0)</f>
        <v>27265</v>
      </c>
      <c r="I25" s="7">
        <f t="shared" si="1"/>
        <v>3.37</v>
      </c>
      <c r="J25" s="7"/>
      <c r="K25" s="8">
        <f t="shared" si="2"/>
        <v>9.06E-2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Room'!E21*2080,0)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Room'!E123*2080,0)</f>
        <v>29307</v>
      </c>
      <c r="H26" s="6">
        <f>ROUND(+'Emergency Room'!F123,0)</f>
        <v>12352</v>
      </c>
      <c r="I26" s="7">
        <f t="shared" si="1"/>
        <v>2.37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Room'!E22*2080,0)</f>
        <v>13270</v>
      </c>
      <c r="E27" s="6">
        <f>ROUND(+'Emergency Room'!F22,0)</f>
        <v>4278</v>
      </c>
      <c r="F27" s="7">
        <f t="shared" si="0"/>
        <v>3.1</v>
      </c>
      <c r="G27" s="6">
        <f>ROUND(+'Emergency Room'!E124*2080,0)</f>
        <v>15018</v>
      </c>
      <c r="H27" s="6">
        <f>ROUND(+'Emergency Room'!F124,0)</f>
        <v>4584</v>
      </c>
      <c r="I27" s="7">
        <f t="shared" si="1"/>
        <v>3.28</v>
      </c>
      <c r="J27" s="7"/>
      <c r="K27" s="8">
        <f t="shared" si="2"/>
        <v>5.8099999999999999E-2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Room'!E23*2080,0)</f>
        <v>41330</v>
      </c>
      <c r="E28" s="6">
        <f>ROUND(+'Emergency Room'!F23,0)</f>
        <v>8004</v>
      </c>
      <c r="F28" s="7">
        <f t="shared" si="0"/>
        <v>5.16</v>
      </c>
      <c r="G28" s="6">
        <f>ROUND(+'Emergency Room'!E125*2080,0)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Room'!E24*2080,0)</f>
        <v>51251</v>
      </c>
      <c r="E29" s="6">
        <f>ROUND(+'Emergency Room'!F24,0)</f>
        <v>19217</v>
      </c>
      <c r="F29" s="7">
        <f t="shared" si="0"/>
        <v>2.67</v>
      </c>
      <c r="G29" s="6">
        <f>ROUND(+'Emergency Room'!E126*2080,0)</f>
        <v>60986</v>
      </c>
      <c r="H29" s="6">
        <f>ROUND(+'Emergency Room'!F126,0)</f>
        <v>18897</v>
      </c>
      <c r="I29" s="7">
        <f t="shared" si="1"/>
        <v>3.23</v>
      </c>
      <c r="J29" s="7"/>
      <c r="K29" s="8">
        <f t="shared" si="2"/>
        <v>0.2097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Room'!E25*2080,0)</f>
        <v>10733</v>
      </c>
      <c r="E30" s="6">
        <f>ROUND(+'Emergency Room'!F25,0)</f>
        <v>4871</v>
      </c>
      <c r="F30" s="7">
        <f t="shared" si="0"/>
        <v>2.2000000000000002</v>
      </c>
      <c r="G30" s="6">
        <f>ROUND(+'Emergency Room'!E127*2080,0)</f>
        <v>11274</v>
      </c>
      <c r="H30" s="6">
        <f>ROUND(+'Emergency Room'!F127,0)</f>
        <v>5138</v>
      </c>
      <c r="I30" s="7">
        <f t="shared" si="1"/>
        <v>2.19</v>
      </c>
      <c r="J30" s="7"/>
      <c r="K30" s="8">
        <f t="shared" si="2"/>
        <v>-4.4999999999999997E-3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Room'!E26*2080,0)</f>
        <v>15912</v>
      </c>
      <c r="E31" s="6">
        <f>ROUND(+'Emergency Room'!F26,0)</f>
        <v>3320</v>
      </c>
      <c r="F31" s="7">
        <f t="shared" si="0"/>
        <v>4.79</v>
      </c>
      <c r="G31" s="6">
        <f>ROUND(+'Emergency Room'!E128*2080,0)</f>
        <v>16848</v>
      </c>
      <c r="H31" s="6">
        <f>ROUND(+'Emergency Room'!F128,0)</f>
        <v>3730</v>
      </c>
      <c r="I31" s="7">
        <f t="shared" si="1"/>
        <v>4.5199999999999996</v>
      </c>
      <c r="J31" s="7"/>
      <c r="K31" s="8">
        <f t="shared" si="2"/>
        <v>-5.6399999999999999E-2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Room'!E27*2080,0)</f>
        <v>156562</v>
      </c>
      <c r="E32" s="6">
        <f>ROUND(+'Emergency Room'!F27,0)</f>
        <v>70630</v>
      </c>
      <c r="F32" s="7">
        <f t="shared" si="0"/>
        <v>2.2200000000000002</v>
      </c>
      <c r="G32" s="6">
        <f>ROUND(+'Emergency Room'!E129*2080,0)</f>
        <v>163155</v>
      </c>
      <c r="H32" s="6">
        <f>ROUND(+'Emergency Room'!F129,0)</f>
        <v>83422</v>
      </c>
      <c r="I32" s="7">
        <f t="shared" si="1"/>
        <v>1.96</v>
      </c>
      <c r="J32" s="7"/>
      <c r="K32" s="8">
        <f t="shared" si="2"/>
        <v>-0.1171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Room'!E28*2080,0)</f>
        <v>101109</v>
      </c>
      <c r="E33" s="6">
        <f>ROUND(+'Emergency Room'!F28,0)</f>
        <v>30140</v>
      </c>
      <c r="F33" s="7">
        <f t="shared" si="0"/>
        <v>3.35</v>
      </c>
      <c r="G33" s="6">
        <f>ROUND(+'Emergency Room'!E130*2080,0)</f>
        <v>100027</v>
      </c>
      <c r="H33" s="6">
        <f>ROUND(+'Emergency Room'!F130,0)</f>
        <v>31182</v>
      </c>
      <c r="I33" s="7">
        <f t="shared" si="1"/>
        <v>3.21</v>
      </c>
      <c r="J33" s="7"/>
      <c r="K33" s="8">
        <f t="shared" si="2"/>
        <v>-4.1799999999999997E-2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Room'!E29*2080,0)</f>
        <v>44845</v>
      </c>
      <c r="E34" s="6">
        <f>ROUND(+'Emergency Room'!F29,0)</f>
        <v>15433</v>
      </c>
      <c r="F34" s="7">
        <f t="shared" si="0"/>
        <v>2.91</v>
      </c>
      <c r="G34" s="6">
        <f>ROUND(+'Emergency Room'!E131*2080,0)</f>
        <v>52978</v>
      </c>
      <c r="H34" s="6">
        <f>ROUND(+'Emergency Room'!F131,0)</f>
        <v>16713</v>
      </c>
      <c r="I34" s="7">
        <f t="shared" si="1"/>
        <v>3.17</v>
      </c>
      <c r="J34" s="7"/>
      <c r="K34" s="8">
        <f t="shared" si="2"/>
        <v>8.9300000000000004E-2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Room'!E30*2080,0)</f>
        <v>18512</v>
      </c>
      <c r="E35" s="6">
        <f>ROUND(+'Emergency Room'!F30,0)</f>
        <v>0</v>
      </c>
      <c r="F35" s="7" t="str">
        <f t="shared" si="0"/>
        <v/>
      </c>
      <c r="G35" s="6">
        <f>ROUND(+'Emergency Room'!E132*2080,0)</f>
        <v>19365</v>
      </c>
      <c r="H35" s="6">
        <f>ROUND(+'Emergency Room'!F132,0)</f>
        <v>6162</v>
      </c>
      <c r="I35" s="7">
        <f t="shared" si="1"/>
        <v>3.14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Room'!E31*2080,0)</f>
        <v>770</v>
      </c>
      <c r="E36" s="6">
        <f>ROUND(+'Emergency Room'!F31,0)</f>
        <v>333</v>
      </c>
      <c r="F36" s="7">
        <f t="shared" si="0"/>
        <v>2.31</v>
      </c>
      <c r="G36" s="6">
        <f>ROUND(+'Emergency Room'!E133*2080,0)</f>
        <v>1144</v>
      </c>
      <c r="H36" s="6">
        <f>ROUND(+'Emergency Room'!F133,0)</f>
        <v>307</v>
      </c>
      <c r="I36" s="7">
        <f t="shared" si="1"/>
        <v>3.73</v>
      </c>
      <c r="J36" s="7"/>
      <c r="K36" s="8">
        <f t="shared" si="2"/>
        <v>0.61470000000000002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Room'!E32*2080,0)</f>
        <v>286811</v>
      </c>
      <c r="E37" s="6">
        <f>ROUND(+'Emergency Room'!F32,0)</f>
        <v>67400</v>
      </c>
      <c r="F37" s="7">
        <f t="shared" si="0"/>
        <v>4.26</v>
      </c>
      <c r="G37" s="6">
        <f>ROUND(+'Emergency Room'!E134*2080,0)</f>
        <v>494978</v>
      </c>
      <c r="H37" s="6">
        <f>ROUND(+'Emergency Room'!F134,0)</f>
        <v>71908</v>
      </c>
      <c r="I37" s="7">
        <f t="shared" si="1"/>
        <v>6.88</v>
      </c>
      <c r="J37" s="7"/>
      <c r="K37" s="8">
        <f t="shared" si="2"/>
        <v>0.61499999999999999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Room'!E33*2080,0)</f>
        <v>6074</v>
      </c>
      <c r="E38" s="6">
        <f>ROUND(+'Emergency Room'!F33,0)</f>
        <v>530</v>
      </c>
      <c r="F38" s="7">
        <f t="shared" si="0"/>
        <v>11.46</v>
      </c>
      <c r="G38" s="6">
        <f>ROUND(+'Emergency Room'!E135*2080,0)</f>
        <v>1914</v>
      </c>
      <c r="H38" s="6">
        <f>ROUND(+'Emergency Room'!F135,0)</f>
        <v>646</v>
      </c>
      <c r="I38" s="7">
        <f t="shared" si="1"/>
        <v>2.96</v>
      </c>
      <c r="J38" s="7"/>
      <c r="K38" s="8">
        <f t="shared" si="2"/>
        <v>-0.74170000000000003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Room'!E34*2080,0)</f>
        <v>288371</v>
      </c>
      <c r="E39" s="6">
        <f>ROUND(+'Emergency Room'!F34,0)</f>
        <v>91784</v>
      </c>
      <c r="F39" s="7">
        <f t="shared" si="0"/>
        <v>3.14</v>
      </c>
      <c r="G39" s="6">
        <f>ROUND(+'Emergency Room'!E136*2080,0)</f>
        <v>302827</v>
      </c>
      <c r="H39" s="6">
        <f>ROUND(+'Emergency Room'!F136,0)</f>
        <v>97117</v>
      </c>
      <c r="I39" s="7">
        <f t="shared" si="1"/>
        <v>3.12</v>
      </c>
      <c r="J39" s="7"/>
      <c r="K39" s="8">
        <f t="shared" si="2"/>
        <v>-6.4000000000000003E-3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Room'!E35*2080,0)</f>
        <v>42120</v>
      </c>
      <c r="E40" s="6">
        <f>ROUND(+'Emergency Room'!F35,0)</f>
        <v>9140</v>
      </c>
      <c r="F40" s="7">
        <f t="shared" si="0"/>
        <v>4.6100000000000003</v>
      </c>
      <c r="G40" s="6">
        <f>ROUND(+'Emergency Room'!E137*2080,0)</f>
        <v>39478</v>
      </c>
      <c r="H40" s="6">
        <f>ROUND(+'Emergency Room'!F137,0)</f>
        <v>9244</v>
      </c>
      <c r="I40" s="7">
        <f t="shared" si="1"/>
        <v>4.2699999999999996</v>
      </c>
      <c r="J40" s="7"/>
      <c r="K40" s="8">
        <f t="shared" si="2"/>
        <v>-7.3800000000000004E-2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Room'!E36*2080,0)</f>
        <v>0</v>
      </c>
      <c r="E41" s="6">
        <f>ROUND(+'Emergency Room'!F36,0)</f>
        <v>3619</v>
      </c>
      <c r="F41" s="7" t="str">
        <f t="shared" si="0"/>
        <v/>
      </c>
      <c r="G41" s="6">
        <f>ROUND(+'Emergency Room'!E138*2080,0)</f>
        <v>21694</v>
      </c>
      <c r="H41" s="6">
        <f>ROUND(+'Emergency Room'!F138,0)</f>
        <v>3891</v>
      </c>
      <c r="I41" s="7">
        <f t="shared" si="1"/>
        <v>5.58</v>
      </c>
      <c r="J41" s="7"/>
      <c r="K41" s="8" t="str">
        <f t="shared" si="2"/>
        <v/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Room'!E37*2080,0)</f>
        <v>74048</v>
      </c>
      <c r="E42" s="6">
        <f>ROUND(+'Emergency Room'!F37,0)</f>
        <v>30856</v>
      </c>
      <c r="F42" s="7">
        <f t="shared" si="0"/>
        <v>2.4</v>
      </c>
      <c r="G42" s="6">
        <f>ROUND(+'Emergency Room'!E139*2080,0)</f>
        <v>75088</v>
      </c>
      <c r="H42" s="6">
        <f>ROUND(+'Emergency Room'!F139,0)</f>
        <v>34409</v>
      </c>
      <c r="I42" s="7">
        <f t="shared" si="1"/>
        <v>2.1800000000000002</v>
      </c>
      <c r="J42" s="7"/>
      <c r="K42" s="8">
        <f t="shared" si="2"/>
        <v>-9.1700000000000004E-2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Room'!E38*2080,0)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Room'!E140*2080,0)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Room'!E39*2080,0)</f>
        <v>51813</v>
      </c>
      <c r="E44" s="6">
        <f>ROUND(+'Emergency Room'!F39,0)</f>
        <v>17517</v>
      </c>
      <c r="F44" s="7">
        <f t="shared" si="0"/>
        <v>2.96</v>
      </c>
      <c r="G44" s="6">
        <f>ROUND(+'Emergency Room'!E141*2080,0)</f>
        <v>52187</v>
      </c>
      <c r="H44" s="6">
        <f>ROUND(+'Emergency Room'!F141,0)</f>
        <v>18793</v>
      </c>
      <c r="I44" s="7">
        <f t="shared" si="1"/>
        <v>2.78</v>
      </c>
      <c r="J44" s="7"/>
      <c r="K44" s="8">
        <f t="shared" si="2"/>
        <v>-6.08E-2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Room'!E40*2080,0)</f>
        <v>15059</v>
      </c>
      <c r="E45" s="6">
        <f>ROUND(+'Emergency Room'!F40,0)</f>
        <v>3738</v>
      </c>
      <c r="F45" s="7">
        <f t="shared" si="0"/>
        <v>4.03</v>
      </c>
      <c r="G45" s="6">
        <f>ROUND(+'Emergency Room'!E142*2080,0)</f>
        <v>15912</v>
      </c>
      <c r="H45" s="6">
        <f>ROUND(+'Emergency Room'!F142,0)</f>
        <v>4133</v>
      </c>
      <c r="I45" s="7">
        <f t="shared" si="1"/>
        <v>3.85</v>
      </c>
      <c r="J45" s="7"/>
      <c r="K45" s="8">
        <f t="shared" si="2"/>
        <v>-4.4699999999999997E-2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Room'!E41*2080,0)</f>
        <v>55370</v>
      </c>
      <c r="E46" s="6">
        <f>ROUND(+'Emergency Room'!F41,0)</f>
        <v>16383</v>
      </c>
      <c r="F46" s="7">
        <f t="shared" si="0"/>
        <v>3.38</v>
      </c>
      <c r="G46" s="6">
        <f>ROUND(+'Emergency Room'!E143*2080,0)</f>
        <v>54413</v>
      </c>
      <c r="H46" s="6">
        <f>ROUND(+'Emergency Room'!F143,0)</f>
        <v>17133</v>
      </c>
      <c r="I46" s="7">
        <f t="shared" si="1"/>
        <v>3.18</v>
      </c>
      <c r="J46" s="7"/>
      <c r="K46" s="8">
        <f t="shared" si="2"/>
        <v>-5.9200000000000003E-2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Room'!E42*2080,0)</f>
        <v>6011</v>
      </c>
      <c r="E47" s="6">
        <f>ROUND(+'Emergency Room'!F42,0)</f>
        <v>1014</v>
      </c>
      <c r="F47" s="7">
        <f t="shared" si="0"/>
        <v>5.93</v>
      </c>
      <c r="G47" s="6">
        <f>ROUND(+'Emergency Room'!E144*2080,0)</f>
        <v>7342</v>
      </c>
      <c r="H47" s="6">
        <f>ROUND(+'Emergency Room'!F144,0)</f>
        <v>1014</v>
      </c>
      <c r="I47" s="7">
        <f t="shared" si="1"/>
        <v>7.24</v>
      </c>
      <c r="J47" s="7"/>
      <c r="K47" s="8">
        <f t="shared" si="2"/>
        <v>0.22090000000000001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Room'!E43*2080,0)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Room'!E145*2080,0)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Room'!E44*2080,0)</f>
        <v>172349</v>
      </c>
      <c r="E49" s="6">
        <f>ROUND(+'Emergency Room'!F44,0)</f>
        <v>27791</v>
      </c>
      <c r="F49" s="7">
        <f t="shared" si="0"/>
        <v>6.2</v>
      </c>
      <c r="G49" s="6">
        <f>ROUND(+'Emergency Room'!E146*2080,0)</f>
        <v>175968</v>
      </c>
      <c r="H49" s="6">
        <f>ROUND(+'Emergency Room'!F146,0)</f>
        <v>57000</v>
      </c>
      <c r="I49" s="7">
        <f t="shared" si="1"/>
        <v>3.09</v>
      </c>
      <c r="J49" s="7"/>
      <c r="K49" s="8">
        <f t="shared" si="2"/>
        <v>-0.50160000000000005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Room'!E45*2080,0)</f>
        <v>196310</v>
      </c>
      <c r="E50" s="6">
        <f>ROUND(+'Emergency Room'!F45,0)</f>
        <v>22976</v>
      </c>
      <c r="F50" s="7">
        <f t="shared" si="0"/>
        <v>8.5399999999999991</v>
      </c>
      <c r="G50" s="6">
        <f>ROUND(+'Emergency Room'!E147*2080,0)</f>
        <v>194834</v>
      </c>
      <c r="H50" s="6">
        <f>ROUND(+'Emergency Room'!F147,0)</f>
        <v>25338</v>
      </c>
      <c r="I50" s="7">
        <f t="shared" si="1"/>
        <v>7.69</v>
      </c>
      <c r="J50" s="7"/>
      <c r="K50" s="8">
        <f t="shared" si="2"/>
        <v>-9.9500000000000005E-2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Room'!E46*2080,0)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Room'!E148*2080,0)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Room'!E47*2080,0)</f>
        <v>113651</v>
      </c>
      <c r="E52" s="6">
        <f>ROUND(+'Emergency Room'!F47,0)</f>
        <v>33942</v>
      </c>
      <c r="F52" s="7">
        <f t="shared" si="0"/>
        <v>3.35</v>
      </c>
      <c r="G52" s="6">
        <f>ROUND(+'Emergency Room'!E149*2080,0)</f>
        <v>126318</v>
      </c>
      <c r="H52" s="6">
        <f>ROUND(+'Emergency Room'!F149,0)</f>
        <v>34276</v>
      </c>
      <c r="I52" s="7">
        <f t="shared" si="1"/>
        <v>3.69</v>
      </c>
      <c r="J52" s="7"/>
      <c r="K52" s="8">
        <f t="shared" si="2"/>
        <v>0.10150000000000001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Room'!E48*2080,0)</f>
        <v>155522</v>
      </c>
      <c r="E53" s="6">
        <f>ROUND(+'Emergency Room'!F48,0)</f>
        <v>44098</v>
      </c>
      <c r="F53" s="7">
        <f t="shared" si="0"/>
        <v>3.53</v>
      </c>
      <c r="G53" s="6">
        <f>ROUND(+'Emergency Room'!E150*2080,0)</f>
        <v>151278</v>
      </c>
      <c r="H53" s="6">
        <f>ROUND(+'Emergency Room'!F150,0)</f>
        <v>43844</v>
      </c>
      <c r="I53" s="7">
        <f t="shared" si="1"/>
        <v>3.45</v>
      </c>
      <c r="J53" s="7"/>
      <c r="K53" s="8">
        <f t="shared" si="2"/>
        <v>-2.2700000000000001E-2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Room'!E49*2080,0)</f>
        <v>187491</v>
      </c>
      <c r="E54" s="6">
        <f>ROUND(+'Emergency Room'!F49,0)</f>
        <v>44614</v>
      </c>
      <c r="F54" s="7">
        <f t="shared" si="0"/>
        <v>4.2</v>
      </c>
      <c r="G54" s="6">
        <f>ROUND(+'Emergency Room'!E151*2080,0)</f>
        <v>158205</v>
      </c>
      <c r="H54" s="6">
        <f>ROUND(+'Emergency Room'!F151,0)</f>
        <v>44198</v>
      </c>
      <c r="I54" s="7">
        <f t="shared" si="1"/>
        <v>3.58</v>
      </c>
      <c r="J54" s="7"/>
      <c r="K54" s="8">
        <f t="shared" si="2"/>
        <v>-0.14760000000000001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Room'!E50*2080,0)</f>
        <v>38917</v>
      </c>
      <c r="E55" s="6">
        <f>ROUND(+'Emergency Room'!F50,0)</f>
        <v>12665</v>
      </c>
      <c r="F55" s="7">
        <f t="shared" si="0"/>
        <v>3.07</v>
      </c>
      <c r="G55" s="6">
        <f>ROUND(+'Emergency Room'!E152*2080,0)</f>
        <v>43909</v>
      </c>
      <c r="H55" s="6">
        <f>ROUND(+'Emergency Room'!F152,0)</f>
        <v>14876</v>
      </c>
      <c r="I55" s="7">
        <f t="shared" si="1"/>
        <v>2.95</v>
      </c>
      <c r="J55" s="7"/>
      <c r="K55" s="8">
        <f t="shared" si="2"/>
        <v>-3.9100000000000003E-2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Room'!E51*2080,0)</f>
        <v>10317</v>
      </c>
      <c r="E56" s="6">
        <f>ROUND(+'Emergency Room'!F51,0)</f>
        <v>2185</v>
      </c>
      <c r="F56" s="7">
        <f t="shared" si="0"/>
        <v>4.72</v>
      </c>
      <c r="G56" s="6">
        <f>ROUND(+'Emergency Room'!E153*2080,0)</f>
        <v>7675</v>
      </c>
      <c r="H56" s="6">
        <f>ROUND(+'Emergency Room'!F153,0)</f>
        <v>2333</v>
      </c>
      <c r="I56" s="7">
        <f t="shared" si="1"/>
        <v>3.29</v>
      </c>
      <c r="J56" s="7"/>
      <c r="K56" s="8">
        <f t="shared" si="2"/>
        <v>-0.30299999999999999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Room'!E52*2080,0)</f>
        <v>139859</v>
      </c>
      <c r="E57" s="6">
        <f>ROUND(+'Emergency Room'!F52,0)</f>
        <v>34774</v>
      </c>
      <c r="F57" s="7">
        <f t="shared" si="0"/>
        <v>4.0199999999999996</v>
      </c>
      <c r="G57" s="6">
        <f>ROUND(+'Emergency Room'!E154*2080,0)</f>
        <v>141419</v>
      </c>
      <c r="H57" s="6">
        <f>ROUND(+'Emergency Room'!F154,0)</f>
        <v>42902</v>
      </c>
      <c r="I57" s="7">
        <f t="shared" si="1"/>
        <v>3.3</v>
      </c>
      <c r="J57" s="7"/>
      <c r="K57" s="8">
        <f t="shared" si="2"/>
        <v>-0.17910000000000001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Room'!E53*2080,0)</f>
        <v>165797</v>
      </c>
      <c r="E58" s="6">
        <f>ROUND(+'Emergency Room'!F53,0)</f>
        <v>62795</v>
      </c>
      <c r="F58" s="7">
        <f t="shared" si="0"/>
        <v>2.64</v>
      </c>
      <c r="G58" s="6">
        <f>ROUND(+'Emergency Room'!E155*2080,0)</f>
        <v>171517</v>
      </c>
      <c r="H58" s="6">
        <f>ROUND(+'Emergency Room'!F155,0)</f>
        <v>62324</v>
      </c>
      <c r="I58" s="7">
        <f t="shared" si="1"/>
        <v>2.75</v>
      </c>
      <c r="J58" s="7"/>
      <c r="K58" s="8">
        <f t="shared" si="2"/>
        <v>4.1700000000000001E-2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Room'!E54*2080,0)</f>
        <v>54350</v>
      </c>
      <c r="E59" s="6">
        <f>ROUND(+'Emergency Room'!F54,0)</f>
        <v>11102</v>
      </c>
      <c r="F59" s="7">
        <f t="shared" si="0"/>
        <v>4.9000000000000004</v>
      </c>
      <c r="G59" s="6">
        <f>ROUND(+'Emergency Room'!E156*2080,0)</f>
        <v>55910</v>
      </c>
      <c r="H59" s="6">
        <f>ROUND(+'Emergency Room'!F156,0)</f>
        <v>12322</v>
      </c>
      <c r="I59" s="7">
        <f t="shared" si="1"/>
        <v>4.54</v>
      </c>
      <c r="J59" s="7"/>
      <c r="K59" s="8">
        <f t="shared" si="2"/>
        <v>-7.3499999999999996E-2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Room'!E55*2080,0)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Room'!E157*2080,0)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Room'!E56*2080,0)</f>
        <v>279760</v>
      </c>
      <c r="E61" s="6">
        <f>ROUND(+'Emergency Room'!F56,0)</f>
        <v>69149</v>
      </c>
      <c r="F61" s="7">
        <f t="shared" si="0"/>
        <v>4.05</v>
      </c>
      <c r="G61" s="6">
        <f>ROUND(+'Emergency Room'!E158*2080,0)</f>
        <v>259563</v>
      </c>
      <c r="H61" s="6">
        <f>ROUND(+'Emergency Room'!F158,0)</f>
        <v>80927</v>
      </c>
      <c r="I61" s="7">
        <f t="shared" si="1"/>
        <v>3.21</v>
      </c>
      <c r="J61" s="7"/>
      <c r="K61" s="8">
        <f t="shared" si="2"/>
        <v>-0.2074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Room'!E57*2080,0)</f>
        <v>189842</v>
      </c>
      <c r="E62" s="6">
        <f>ROUND(+'Emergency Room'!F57,0)</f>
        <v>57936</v>
      </c>
      <c r="F62" s="7">
        <f t="shared" si="0"/>
        <v>3.28</v>
      </c>
      <c r="G62" s="6">
        <f>ROUND(+'Emergency Room'!E159*2080,0)</f>
        <v>197246</v>
      </c>
      <c r="H62" s="6">
        <f>ROUND(+'Emergency Room'!F159,0)</f>
        <v>58788</v>
      </c>
      <c r="I62" s="7">
        <f t="shared" si="1"/>
        <v>3.36</v>
      </c>
      <c r="J62" s="7"/>
      <c r="K62" s="8">
        <f t="shared" si="2"/>
        <v>2.4400000000000002E-2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Room'!E58*2080,0)</f>
        <v>41933</v>
      </c>
      <c r="E63" s="6">
        <f>ROUND(+'Emergency Room'!F58,0)</f>
        <v>8255</v>
      </c>
      <c r="F63" s="7">
        <f t="shared" si="0"/>
        <v>5.08</v>
      </c>
      <c r="G63" s="6">
        <f>ROUND(+'Emergency Room'!E160*2080,0)</f>
        <v>42598</v>
      </c>
      <c r="H63" s="6">
        <f>ROUND(+'Emergency Room'!F160,0)</f>
        <v>8582</v>
      </c>
      <c r="I63" s="7">
        <f t="shared" si="1"/>
        <v>4.96</v>
      </c>
      <c r="J63" s="7"/>
      <c r="K63" s="8">
        <f t="shared" si="2"/>
        <v>-2.3599999999999999E-2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Room'!E59*2080,0)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Room'!E161*2080,0)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Room'!E60*2080,0)</f>
        <v>18970</v>
      </c>
      <c r="E65" s="6">
        <f>ROUND(+'Emergency Room'!F60,0)</f>
        <v>3530</v>
      </c>
      <c r="F65" s="7">
        <f t="shared" si="0"/>
        <v>5.37</v>
      </c>
      <c r="G65" s="6">
        <f>ROUND(+'Emergency Room'!E162*2080,0)</f>
        <v>13333</v>
      </c>
      <c r="H65" s="6">
        <f>ROUND(+'Emergency Room'!F162,0)</f>
        <v>3791</v>
      </c>
      <c r="I65" s="7">
        <f t="shared" si="1"/>
        <v>3.52</v>
      </c>
      <c r="J65" s="7"/>
      <c r="K65" s="8">
        <f t="shared" si="2"/>
        <v>-0.34449999999999997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Room'!E61*2080,0)</f>
        <v>59155</v>
      </c>
      <c r="E66" s="6">
        <f>ROUND(+'Emergency Room'!F61,0)</f>
        <v>17962</v>
      </c>
      <c r="F66" s="7">
        <f t="shared" si="0"/>
        <v>3.29</v>
      </c>
      <c r="G66" s="6">
        <f>ROUND(+'Emergency Room'!E163*2080,0)</f>
        <v>58864</v>
      </c>
      <c r="H66" s="6">
        <f>ROUND(+'Emergency Room'!F163,0)</f>
        <v>20618</v>
      </c>
      <c r="I66" s="7">
        <f t="shared" si="1"/>
        <v>2.85</v>
      </c>
      <c r="J66" s="7"/>
      <c r="K66" s="8">
        <f t="shared" si="2"/>
        <v>-0.13370000000000001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Room'!E62*2080,0)</f>
        <v>16806</v>
      </c>
      <c r="E67" s="6">
        <f>ROUND(+'Emergency Room'!F62,0)</f>
        <v>2752</v>
      </c>
      <c r="F67" s="7">
        <f t="shared" si="0"/>
        <v>6.11</v>
      </c>
      <c r="G67" s="6">
        <f>ROUND(+'Emergency Room'!E164*2080,0)</f>
        <v>17701</v>
      </c>
      <c r="H67" s="6">
        <f>ROUND(+'Emergency Room'!F164,0)</f>
        <v>2821</v>
      </c>
      <c r="I67" s="7">
        <f t="shared" si="1"/>
        <v>6.27</v>
      </c>
      <c r="J67" s="7"/>
      <c r="K67" s="8">
        <f t="shared" si="2"/>
        <v>2.6200000000000001E-2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Room'!E63*2080,0)</f>
        <v>209352</v>
      </c>
      <c r="E68" s="6">
        <f>ROUND(+'Emergency Room'!F63,0)</f>
        <v>74202</v>
      </c>
      <c r="F68" s="7">
        <f t="shared" si="0"/>
        <v>2.82</v>
      </c>
      <c r="G68" s="6">
        <f>ROUND(+'Emergency Room'!E165*2080,0)</f>
        <v>209726</v>
      </c>
      <c r="H68" s="6">
        <f>ROUND(+'Emergency Room'!F165,0)</f>
        <v>73763</v>
      </c>
      <c r="I68" s="7">
        <f t="shared" si="1"/>
        <v>2.84</v>
      </c>
      <c r="J68" s="7"/>
      <c r="K68" s="8">
        <f t="shared" si="2"/>
        <v>7.1000000000000004E-3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Room'!E64*2080,0)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Room'!E166*2080,0)</f>
        <v>55058</v>
      </c>
      <c r="H69" s="6">
        <f>ROUND(+'Emergency Room'!F166,0)</f>
        <v>20699</v>
      </c>
      <c r="I69" s="7">
        <f t="shared" si="1"/>
        <v>2.66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Room'!E65*2080,0)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Room'!E167*2080,0)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Room'!E66*2080,0)</f>
        <v>13707</v>
      </c>
      <c r="E71" s="6">
        <f>ROUND(+'Emergency Room'!F66,0)</f>
        <v>2594</v>
      </c>
      <c r="F71" s="7">
        <f t="shared" si="0"/>
        <v>5.28</v>
      </c>
      <c r="G71" s="6">
        <f>ROUND(+'Emergency Room'!E168*2080,0)</f>
        <v>14914</v>
      </c>
      <c r="H71" s="6">
        <f>ROUND(+'Emergency Room'!F168,0)</f>
        <v>2863</v>
      </c>
      <c r="I71" s="7">
        <f t="shared" si="1"/>
        <v>5.21</v>
      </c>
      <c r="J71" s="7"/>
      <c r="K71" s="8">
        <f t="shared" si="2"/>
        <v>-1.3299999999999999E-2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Room'!E67*2080,0)</f>
        <v>208000</v>
      </c>
      <c r="E72" s="6">
        <f>ROUND(+'Emergency Room'!F67,0)</f>
        <v>66621</v>
      </c>
      <c r="F72" s="7">
        <f t="shared" si="0"/>
        <v>3.12</v>
      </c>
      <c r="G72" s="6">
        <f>ROUND(+'Emergency Room'!E169*2080,0)</f>
        <v>218400</v>
      </c>
      <c r="H72" s="6">
        <f>ROUND(+'Emergency Room'!F169,0)</f>
        <v>69376</v>
      </c>
      <c r="I72" s="7">
        <f t="shared" si="1"/>
        <v>3.15</v>
      </c>
      <c r="J72" s="7"/>
      <c r="K72" s="8">
        <f t="shared" si="2"/>
        <v>9.5999999999999992E-3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Room'!E68*2080,0)</f>
        <v>209622</v>
      </c>
      <c r="E73" s="6">
        <f>ROUND(+'Emergency Room'!F68,0)</f>
        <v>68337</v>
      </c>
      <c r="F73" s="7">
        <f t="shared" si="0"/>
        <v>3.07</v>
      </c>
      <c r="G73" s="6">
        <f>ROUND(+'Emergency Room'!E170*2080,0)</f>
        <v>240989</v>
      </c>
      <c r="H73" s="6">
        <f>ROUND(+'Emergency Room'!F170,0)</f>
        <v>87254</v>
      </c>
      <c r="I73" s="7">
        <f t="shared" si="1"/>
        <v>2.76</v>
      </c>
      <c r="J73" s="7"/>
      <c r="K73" s="8">
        <f t="shared" si="2"/>
        <v>-0.10100000000000001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Room'!E69*2080,0)</f>
        <v>272251</v>
      </c>
      <c r="E74" s="6">
        <f>ROUND(+'Emergency Room'!F69,0)</f>
        <v>73963</v>
      </c>
      <c r="F74" s="7">
        <f t="shared" si="0"/>
        <v>3.68</v>
      </c>
      <c r="G74" s="6">
        <f>ROUND(+'Emergency Room'!E171*2080,0)</f>
        <v>315245</v>
      </c>
      <c r="H74" s="6">
        <f>ROUND(+'Emergency Room'!F171,0)</f>
        <v>78723</v>
      </c>
      <c r="I74" s="7">
        <f t="shared" si="1"/>
        <v>4</v>
      </c>
      <c r="J74" s="7"/>
      <c r="K74" s="8">
        <f t="shared" si="2"/>
        <v>8.6999999999999994E-2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Room'!E70*2080,0)</f>
        <v>234790</v>
      </c>
      <c r="E75" s="6">
        <f>ROUND(+'Emergency Room'!F70,0)</f>
        <v>52475</v>
      </c>
      <c r="F75" s="7">
        <f t="shared" ref="F75:F108" si="3">IF(D75=0,"",IF(E75=0,"",ROUND(D75/E75,2)))</f>
        <v>4.47</v>
      </c>
      <c r="G75" s="6">
        <f>ROUND(+'Emergency Room'!E172*2080,0)</f>
        <v>227094</v>
      </c>
      <c r="H75" s="6">
        <f>ROUND(+'Emergency Room'!F172,0)</f>
        <v>54788</v>
      </c>
      <c r="I75" s="7">
        <f t="shared" ref="I75:I108" si="4">IF(G75=0,"",IF(H75=0,"",ROUND(G75/H75,2)))</f>
        <v>4.1399999999999997</v>
      </c>
      <c r="J75" s="7"/>
      <c r="K75" s="8">
        <f t="shared" ref="K75:K108" si="5">IF(D75=0,"",IF(E75=0,"",IF(G75=0,"",IF(H75=0,"",ROUND(I75/F75-1,4)))))</f>
        <v>-7.3800000000000004E-2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Room'!E71*2080,0)</f>
        <v>25646</v>
      </c>
      <c r="E76" s="6">
        <f>ROUND(+'Emergency Room'!F71,0)</f>
        <v>4462</v>
      </c>
      <c r="F76" s="7">
        <f t="shared" si="3"/>
        <v>5.75</v>
      </c>
      <c r="G76" s="6">
        <f>ROUND(+'Emergency Room'!E173*2080,0)</f>
        <v>24502</v>
      </c>
      <c r="H76" s="6">
        <f>ROUND(+'Emergency Room'!F173,0)</f>
        <v>5396</v>
      </c>
      <c r="I76" s="7">
        <f t="shared" si="4"/>
        <v>4.54</v>
      </c>
      <c r="J76" s="7"/>
      <c r="K76" s="8">
        <f t="shared" si="5"/>
        <v>-0.2104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Room'!E72*2080,0)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Room'!E174*2080,0)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Room'!E73*2080,0)</f>
        <v>94099</v>
      </c>
      <c r="E78" s="6">
        <f>ROUND(+'Emergency Room'!F73,0)</f>
        <v>30716</v>
      </c>
      <c r="F78" s="7">
        <f t="shared" si="3"/>
        <v>3.06</v>
      </c>
      <c r="G78" s="6">
        <f>ROUND(+'Emergency Room'!E175*2080,0)</f>
        <v>97698</v>
      </c>
      <c r="H78" s="6">
        <f>ROUND(+'Emergency Room'!F175,0)</f>
        <v>33199</v>
      </c>
      <c r="I78" s="7">
        <f t="shared" si="4"/>
        <v>2.94</v>
      </c>
      <c r="J78" s="7"/>
      <c r="K78" s="8">
        <f t="shared" si="5"/>
        <v>-3.9199999999999999E-2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Room'!E74*2080,0)</f>
        <v>346674</v>
      </c>
      <c r="E79" s="6">
        <f>ROUND(+'Emergency Room'!F74,0)</f>
        <v>106427</v>
      </c>
      <c r="F79" s="7">
        <f t="shared" si="3"/>
        <v>3.26</v>
      </c>
      <c r="G79" s="6">
        <f>ROUND(+'Emergency Room'!E176*2080,0)</f>
        <v>324646</v>
      </c>
      <c r="H79" s="6">
        <f>ROUND(+'Emergency Room'!F176,0)</f>
        <v>102618</v>
      </c>
      <c r="I79" s="7">
        <f t="shared" si="4"/>
        <v>3.16</v>
      </c>
      <c r="J79" s="7"/>
      <c r="K79" s="8">
        <f t="shared" si="5"/>
        <v>-3.0700000000000002E-2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Room'!E75*2080,0)</f>
        <v>53768</v>
      </c>
      <c r="E80" s="6">
        <f>ROUND(+'Emergency Room'!F75,0)</f>
        <v>9624</v>
      </c>
      <c r="F80" s="7">
        <f t="shared" si="3"/>
        <v>5.59</v>
      </c>
      <c r="G80" s="6">
        <f>ROUND(+'Emergency Room'!E177*2080,0)</f>
        <v>55806</v>
      </c>
      <c r="H80" s="6">
        <f>ROUND(+'Emergency Room'!F177,0)</f>
        <v>10680</v>
      </c>
      <c r="I80" s="7">
        <f t="shared" si="4"/>
        <v>5.23</v>
      </c>
      <c r="J80" s="7"/>
      <c r="K80" s="8">
        <f t="shared" si="5"/>
        <v>-6.4399999999999999E-2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Room'!E76*2080,0)</f>
        <v>26312</v>
      </c>
      <c r="E81" s="6">
        <f>ROUND(+'Emergency Room'!F76,0)</f>
        <v>4641</v>
      </c>
      <c r="F81" s="7">
        <f t="shared" si="3"/>
        <v>5.67</v>
      </c>
      <c r="G81" s="6">
        <f>ROUND(+'Emergency Room'!E178*2080,0)</f>
        <v>25480</v>
      </c>
      <c r="H81" s="6">
        <f>ROUND(+'Emergency Room'!F178,0)</f>
        <v>4983</v>
      </c>
      <c r="I81" s="7">
        <f t="shared" si="4"/>
        <v>5.1100000000000003</v>
      </c>
      <c r="J81" s="7"/>
      <c r="K81" s="8">
        <f t="shared" si="5"/>
        <v>-9.8799999999999999E-2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Room'!E77*2080,0)</f>
        <v>139776</v>
      </c>
      <c r="E82" s="6">
        <f>ROUND(+'Emergency Room'!F77,0)</f>
        <v>33421</v>
      </c>
      <c r="F82" s="7">
        <f t="shared" si="3"/>
        <v>4.18</v>
      </c>
      <c r="G82" s="6">
        <f>ROUND(+'Emergency Room'!E179*2080,0)</f>
        <v>227718</v>
      </c>
      <c r="H82" s="6">
        <f>ROUND(+'Emergency Room'!F179,0)</f>
        <v>36687</v>
      </c>
      <c r="I82" s="7">
        <f t="shared" si="4"/>
        <v>6.21</v>
      </c>
      <c r="J82" s="7"/>
      <c r="K82" s="8">
        <f t="shared" si="5"/>
        <v>0.48559999999999998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Room'!E78*2080,0)</f>
        <v>264597</v>
      </c>
      <c r="E83" s="6">
        <f>ROUND(+'Emergency Room'!F78,0)</f>
        <v>65590</v>
      </c>
      <c r="F83" s="7">
        <f t="shared" si="3"/>
        <v>4.03</v>
      </c>
      <c r="G83" s="6">
        <f>ROUND(+'Emergency Room'!E180*2080,0)</f>
        <v>419578</v>
      </c>
      <c r="H83" s="6">
        <f>ROUND(+'Emergency Room'!F180,0)</f>
        <v>73194</v>
      </c>
      <c r="I83" s="7">
        <f t="shared" si="4"/>
        <v>5.73</v>
      </c>
      <c r="J83" s="7"/>
      <c r="K83" s="8">
        <f t="shared" si="5"/>
        <v>0.42180000000000001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Room'!E79*2080,0)</f>
        <v>108784</v>
      </c>
      <c r="E84" s="6">
        <f>ROUND(+'Emergency Room'!F79,0)</f>
        <v>39592</v>
      </c>
      <c r="F84" s="7">
        <f t="shared" si="3"/>
        <v>2.75</v>
      </c>
      <c r="G84" s="6">
        <f>ROUND(+'Emergency Room'!E181*2080,0)</f>
        <v>100194</v>
      </c>
      <c r="H84" s="6">
        <f>ROUND(+'Emergency Room'!F181,0)</f>
        <v>41845</v>
      </c>
      <c r="I84" s="7">
        <f t="shared" si="4"/>
        <v>2.39</v>
      </c>
      <c r="J84" s="7"/>
      <c r="K84" s="8">
        <f t="shared" si="5"/>
        <v>-0.13089999999999999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Room'!E80*2080,0)</f>
        <v>119808</v>
      </c>
      <c r="E85" s="6">
        <f>ROUND(+'Emergency Room'!F80,0)</f>
        <v>51180</v>
      </c>
      <c r="F85" s="7">
        <f t="shared" si="3"/>
        <v>2.34</v>
      </c>
      <c r="G85" s="6">
        <f>ROUND(+'Emergency Room'!E182*2080,0)</f>
        <v>199160</v>
      </c>
      <c r="H85" s="6">
        <f>ROUND(+'Emergency Room'!F182,0)</f>
        <v>37300</v>
      </c>
      <c r="I85" s="7">
        <f t="shared" si="4"/>
        <v>5.34</v>
      </c>
      <c r="J85" s="7"/>
      <c r="K85" s="8">
        <f t="shared" si="5"/>
        <v>1.2821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Room'!E81*2080,0)</f>
        <v>41600</v>
      </c>
      <c r="E86" s="6">
        <f>ROUND(+'Emergency Room'!F81,0)</f>
        <v>8517</v>
      </c>
      <c r="F86" s="7">
        <f t="shared" si="3"/>
        <v>4.88</v>
      </c>
      <c r="G86" s="6">
        <f>ROUND(+'Emergency Room'!E183*2080,0)</f>
        <v>45760</v>
      </c>
      <c r="H86" s="6">
        <f>ROUND(+'Emergency Room'!F183,0)</f>
        <v>10663</v>
      </c>
      <c r="I86" s="7">
        <f t="shared" si="4"/>
        <v>4.29</v>
      </c>
      <c r="J86" s="7"/>
      <c r="K86" s="8">
        <f t="shared" si="5"/>
        <v>-0.12089999999999999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Room'!E82*2080,0)</f>
        <v>93600</v>
      </c>
      <c r="E87" s="6">
        <f>ROUND(+'Emergency Room'!F82,0)</f>
        <v>29668</v>
      </c>
      <c r="F87" s="7">
        <f t="shared" si="3"/>
        <v>3.15</v>
      </c>
      <c r="G87" s="6">
        <f>ROUND(+'Emergency Room'!E184*2080,0)</f>
        <v>90834</v>
      </c>
      <c r="H87" s="6">
        <f>ROUND(+'Emergency Room'!F184,0)</f>
        <v>32544</v>
      </c>
      <c r="I87" s="7">
        <f t="shared" si="4"/>
        <v>2.79</v>
      </c>
      <c r="J87" s="7"/>
      <c r="K87" s="8">
        <f t="shared" si="5"/>
        <v>-0.1143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Room'!E83*2080,0)</f>
        <v>29557</v>
      </c>
      <c r="E88" s="6">
        <f>ROUND(+'Emergency Room'!F83,0)</f>
        <v>8546</v>
      </c>
      <c r="F88" s="7">
        <f t="shared" si="3"/>
        <v>3.46</v>
      </c>
      <c r="G88" s="6">
        <f>ROUND(+'Emergency Room'!E185*2080,0)</f>
        <v>32906</v>
      </c>
      <c r="H88" s="6">
        <f>ROUND(+'Emergency Room'!F185,0)</f>
        <v>9378</v>
      </c>
      <c r="I88" s="7">
        <f t="shared" si="4"/>
        <v>3.51</v>
      </c>
      <c r="J88" s="7"/>
      <c r="K88" s="8">
        <f t="shared" si="5"/>
        <v>1.4500000000000001E-2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Room'!E84*2080,0)</f>
        <v>19698</v>
      </c>
      <c r="E89" s="6">
        <f>ROUND(+'Emergency Room'!F84,0)</f>
        <v>4008</v>
      </c>
      <c r="F89" s="7">
        <f t="shared" si="3"/>
        <v>4.91</v>
      </c>
      <c r="G89" s="6">
        <f>ROUND(+'Emergency Room'!E186*2080,0)</f>
        <v>24232</v>
      </c>
      <c r="H89" s="6">
        <f>ROUND(+'Emergency Room'!F186,0)</f>
        <v>4363</v>
      </c>
      <c r="I89" s="7">
        <f t="shared" si="4"/>
        <v>5.55</v>
      </c>
      <c r="J89" s="7"/>
      <c r="K89" s="8">
        <f t="shared" si="5"/>
        <v>0.1303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Room'!E85*2080,0)</f>
        <v>39312</v>
      </c>
      <c r="E90" s="6">
        <f>ROUND(+'Emergency Room'!F85,0)</f>
        <v>0</v>
      </c>
      <c r="F90" s="7" t="str">
        <f t="shared" si="3"/>
        <v/>
      </c>
      <c r="G90" s="6">
        <f>ROUND(+'Emergency Room'!E187*2080,0)</f>
        <v>30992</v>
      </c>
      <c r="H90" s="6">
        <f>ROUND(+'Emergency Room'!F187,0)</f>
        <v>2837</v>
      </c>
      <c r="I90" s="7">
        <f t="shared" si="4"/>
        <v>10.92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Room'!E86*2080,0)</f>
        <v>39291</v>
      </c>
      <c r="E91" s="6">
        <f>ROUND(+'Emergency Room'!F86,0)</f>
        <v>16985</v>
      </c>
      <c r="F91" s="7">
        <f t="shared" si="3"/>
        <v>2.31</v>
      </c>
      <c r="G91" s="6">
        <f>ROUND(+'Emergency Room'!E188*2080,0)</f>
        <v>42578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Room'!E87*2080,0)</f>
        <v>49088</v>
      </c>
      <c r="E92" s="6">
        <f>ROUND(+'Emergency Room'!F87,0)</f>
        <v>18276</v>
      </c>
      <c r="F92" s="7">
        <f t="shared" si="3"/>
        <v>2.69</v>
      </c>
      <c r="G92" s="6">
        <f>ROUND(+'Emergency Room'!E189*2080,0)</f>
        <v>52000</v>
      </c>
      <c r="H92" s="6">
        <f>ROUND(+'Emergency Room'!F189,0)</f>
        <v>19324</v>
      </c>
      <c r="I92" s="7">
        <f t="shared" si="4"/>
        <v>2.69</v>
      </c>
      <c r="J92" s="7"/>
      <c r="K92" s="8">
        <f t="shared" si="5"/>
        <v>0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Room'!E88*2080,0)</f>
        <v>42016</v>
      </c>
      <c r="E93" s="6">
        <f>ROUND(+'Emergency Room'!F88,0)</f>
        <v>19162</v>
      </c>
      <c r="F93" s="7">
        <f t="shared" si="3"/>
        <v>2.19</v>
      </c>
      <c r="G93" s="6">
        <f>ROUND(+'Emergency Room'!E190*2080,0)</f>
        <v>41184</v>
      </c>
      <c r="H93" s="6">
        <f>ROUND(+'Emergency Room'!F190,0)</f>
        <v>21043</v>
      </c>
      <c r="I93" s="7">
        <f t="shared" si="4"/>
        <v>1.96</v>
      </c>
      <c r="J93" s="7"/>
      <c r="K93" s="8">
        <f t="shared" si="5"/>
        <v>-0.105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Room'!E89*2080,0)</f>
        <v>194750</v>
      </c>
      <c r="E94" s="6">
        <f>ROUND(+'Emergency Room'!F89,0)</f>
        <v>47345</v>
      </c>
      <c r="F94" s="7">
        <f t="shared" si="3"/>
        <v>4.1100000000000003</v>
      </c>
      <c r="G94" s="6">
        <f>ROUND(+'Emergency Room'!E191*2080,0)</f>
        <v>174720</v>
      </c>
      <c r="H94" s="6">
        <f>ROUND(+'Emergency Room'!F191,0)</f>
        <v>48279</v>
      </c>
      <c r="I94" s="7">
        <f t="shared" si="4"/>
        <v>3.62</v>
      </c>
      <c r="J94" s="7"/>
      <c r="K94" s="8">
        <f t="shared" si="5"/>
        <v>-0.1192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Room'!E90*2080,0)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Room'!E192*2080,0)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Room'!E91*2080,0)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Room'!E193*2080,0)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Room'!E92*2080,0)</f>
        <v>33218</v>
      </c>
      <c r="E97" s="6">
        <f>ROUND(+'Emergency Room'!F92,0)</f>
        <v>19448</v>
      </c>
      <c r="F97" s="7">
        <f t="shared" si="3"/>
        <v>1.71</v>
      </c>
      <c r="G97" s="6">
        <f>ROUND(+'Emergency Room'!E194*2080,0)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Room'!E93*2080,0)</f>
        <v>24274</v>
      </c>
      <c r="E98" s="6">
        <f>ROUND(+'Emergency Room'!F93,0)</f>
        <v>12204</v>
      </c>
      <c r="F98" s="7">
        <f t="shared" si="3"/>
        <v>1.99</v>
      </c>
      <c r="G98" s="6">
        <f>ROUND(+'Emergency Room'!E195*2080,0)</f>
        <v>28475</v>
      </c>
      <c r="H98" s="6">
        <f>ROUND(+'Emergency Room'!F195,0)</f>
        <v>3071</v>
      </c>
      <c r="I98" s="7">
        <f t="shared" si="4"/>
        <v>9.27</v>
      </c>
      <c r="J98" s="7"/>
      <c r="K98" s="8">
        <f t="shared" si="5"/>
        <v>3.6583000000000001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Room'!E94*2080,0)</f>
        <v>90064</v>
      </c>
      <c r="E99" s="6">
        <f>ROUND(+'Emergency Room'!F94,0)</f>
        <v>29644</v>
      </c>
      <c r="F99" s="7">
        <f t="shared" si="3"/>
        <v>3.04</v>
      </c>
      <c r="G99" s="6">
        <f>ROUND(+'Emergency Room'!E196*2080,0)</f>
        <v>92518</v>
      </c>
      <c r="H99" s="6">
        <f>ROUND(+'Emergency Room'!F196,0)</f>
        <v>25406</v>
      </c>
      <c r="I99" s="7">
        <f t="shared" si="4"/>
        <v>3.64</v>
      </c>
      <c r="J99" s="7"/>
      <c r="K99" s="8">
        <f t="shared" si="5"/>
        <v>0.19739999999999999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Room'!E95*2080,0)</f>
        <v>142376</v>
      </c>
      <c r="E100" s="6">
        <f>ROUND(+'Emergency Room'!F95,0)</f>
        <v>50342</v>
      </c>
      <c r="F100" s="7">
        <f t="shared" si="3"/>
        <v>2.83</v>
      </c>
      <c r="G100" s="6">
        <f>ROUND(+'Emergency Room'!E197*2080,0)</f>
        <v>174117</v>
      </c>
      <c r="H100" s="6">
        <f>ROUND(+'Emergency Room'!F197,0)</f>
        <v>57649</v>
      </c>
      <c r="I100" s="7">
        <f t="shared" si="4"/>
        <v>3.02</v>
      </c>
      <c r="J100" s="7"/>
      <c r="K100" s="8">
        <f t="shared" si="5"/>
        <v>6.7100000000000007E-2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Room'!E96*2080,0)</f>
        <v>111925</v>
      </c>
      <c r="E101" s="6">
        <f>ROUND(+'Emergency Room'!F96,0)</f>
        <v>22398</v>
      </c>
      <c r="F101" s="7">
        <f t="shared" si="3"/>
        <v>5</v>
      </c>
      <c r="G101" s="6">
        <f>ROUND(+'Emergency Room'!E198*2080,0)</f>
        <v>98259</v>
      </c>
      <c r="H101" s="6">
        <f>ROUND(+'Emergency Room'!F198,0)</f>
        <v>23196</v>
      </c>
      <c r="I101" s="7">
        <f t="shared" si="4"/>
        <v>4.24</v>
      </c>
      <c r="J101" s="7"/>
      <c r="K101" s="8">
        <f t="shared" si="5"/>
        <v>-0.152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Room'!E97*2080,0)</f>
        <v>78229</v>
      </c>
      <c r="E102" s="6">
        <f>ROUND(+'Emergency Room'!F97,0)</f>
        <v>0</v>
      </c>
      <c r="F102" s="7" t="str">
        <f t="shared" si="3"/>
        <v/>
      </c>
      <c r="G102" s="6">
        <f>ROUND(+'Emergency Room'!E199*2080,0)</f>
        <v>81557</v>
      </c>
      <c r="H102" s="6">
        <f>ROUND(+'Emergency Room'!F199,0)</f>
        <v>25478</v>
      </c>
      <c r="I102" s="7">
        <f t="shared" si="4"/>
        <v>3.2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Room'!E98*2080,0)</f>
        <v>26395</v>
      </c>
      <c r="E103" s="6">
        <f>ROUND(+'Emergency Room'!F98,0)</f>
        <v>1556</v>
      </c>
      <c r="F103" s="7">
        <f t="shared" si="3"/>
        <v>16.96</v>
      </c>
      <c r="G103" s="6">
        <f>ROUND(+'Emergency Room'!E200*2080,0)</f>
        <v>26770</v>
      </c>
      <c r="H103" s="6">
        <f>ROUND(+'Emergency Room'!F200,0)</f>
        <v>2708</v>
      </c>
      <c r="I103" s="7">
        <f t="shared" si="4"/>
        <v>9.89</v>
      </c>
      <c r="J103" s="7"/>
      <c r="K103" s="8">
        <f t="shared" si="5"/>
        <v>-0.41689999999999999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Room'!E99*2080,0)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Room'!E201*2080,0)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Room'!E100*2080,0)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Room'!E202*2080,0)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Room'!E101*2080,0)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Room'!E203*2080,0)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Room'!E102*2080,0)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Room'!E204*2080,0)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Room'!E103*2080,0)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Room'!E205*2080,0)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0"/>
  <sheetViews>
    <sheetView topLeftCell="A3" zoomScale="75" workbookViewId="0">
      <selection activeCell="I191" sqref="I191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8.6640625" style="11" bestFit="1" customWidth="1"/>
    <col min="6" max="6" width="8" style="11" bestFit="1" customWidth="1"/>
    <col min="7" max="7" width="11" style="11" bestFit="1" customWidth="1"/>
    <col min="8" max="8" width="9.109375" style="11" bestFit="1" customWidth="1"/>
    <col min="9" max="9" width="11" style="11" bestFit="1" customWidth="1"/>
    <col min="10" max="10" width="9.109375" style="11" bestFit="1" customWidth="1"/>
    <col min="11" max="11" width="6.6640625" style="11" bestFit="1" customWidth="1"/>
    <col min="12" max="12" width="11" style="11" bestFit="1" customWidth="1"/>
    <col min="13" max="13" width="7.6640625" style="11" bestFit="1" customWidth="1"/>
    <col min="14" max="14" width="9" style="11" bestFit="1" customWidth="1"/>
    <col min="15" max="15" width="9.109375" style="11" bestFit="1" customWidth="1"/>
    <col min="16" max="16" width="7.6640625" style="11" bestFit="1" customWidth="1"/>
    <col min="17" max="18" width="11" style="11" bestFit="1" customWidth="1"/>
    <col min="19" max="19" width="12" style="11" bestFit="1" customWidth="1"/>
    <col min="20" max="20" width="10.109375" style="11" bestFit="1" customWidth="1"/>
    <col min="21" max="16384" width="9" style="11"/>
  </cols>
  <sheetData>
    <row r="4" spans="1:39" x14ac:dyDescent="0.25">
      <c r="A4" s="12" t="s">
        <v>17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  <c r="G4" s="12" t="s">
        <v>56</v>
      </c>
      <c r="H4" s="12" t="s">
        <v>57</v>
      </c>
      <c r="I4" s="12" t="s">
        <v>58</v>
      </c>
      <c r="J4" s="12" t="s">
        <v>59</v>
      </c>
      <c r="K4" s="12" t="s">
        <v>60</v>
      </c>
      <c r="L4" s="12" t="s">
        <v>61</v>
      </c>
      <c r="M4" s="12" t="s">
        <v>62</v>
      </c>
      <c r="N4" s="12" t="s">
        <v>63</v>
      </c>
      <c r="O4" s="12" t="s">
        <v>64</v>
      </c>
      <c r="P4" s="12" t="s">
        <v>65</v>
      </c>
      <c r="Q4" s="12" t="s">
        <v>66</v>
      </c>
      <c r="R4" s="12" t="s">
        <v>67</v>
      </c>
      <c r="S4" s="12" t="s">
        <v>68</v>
      </c>
      <c r="T4" s="12" t="s">
        <v>69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126</v>
      </c>
      <c r="C5" s="13">
        <v>7230</v>
      </c>
      <c r="D5" s="13">
        <v>2013</v>
      </c>
      <c r="E5" s="14">
        <v>104.32</v>
      </c>
      <c r="F5" s="15">
        <v>57842</v>
      </c>
      <c r="G5" s="15">
        <v>8475132</v>
      </c>
      <c r="H5" s="15">
        <v>1891832</v>
      </c>
      <c r="I5" s="15">
        <v>320304</v>
      </c>
      <c r="J5" s="15">
        <v>1091848</v>
      </c>
      <c r="K5" s="15">
        <v>3497</v>
      </c>
      <c r="L5" s="15">
        <v>340497</v>
      </c>
      <c r="M5" s="15">
        <v>0</v>
      </c>
      <c r="N5" s="15">
        <v>0</v>
      </c>
      <c r="O5" s="15">
        <v>84427</v>
      </c>
      <c r="P5" s="15">
        <v>77867</v>
      </c>
      <c r="Q5" s="15">
        <v>12129670</v>
      </c>
      <c r="R5" s="15">
        <v>9158984</v>
      </c>
      <c r="S5" s="15">
        <v>120231456</v>
      </c>
      <c r="T5" s="15">
        <v>33017859</v>
      </c>
      <c r="V5"/>
      <c r="W5"/>
      <c r="X5" s="14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>
        <v>3</v>
      </c>
      <c r="B6" t="s">
        <v>127</v>
      </c>
      <c r="C6" s="13">
        <v>7230</v>
      </c>
      <c r="D6" s="13">
        <v>2013</v>
      </c>
      <c r="E6" s="14">
        <v>40.21</v>
      </c>
      <c r="F6" s="15">
        <v>18557</v>
      </c>
      <c r="G6" s="15">
        <v>3339927</v>
      </c>
      <c r="H6" s="15">
        <v>670139</v>
      </c>
      <c r="I6" s="15">
        <v>67315</v>
      </c>
      <c r="J6" s="15">
        <v>506531</v>
      </c>
      <c r="K6" s="15">
        <v>386</v>
      </c>
      <c r="L6" s="15">
        <v>139071</v>
      </c>
      <c r="M6" s="15">
        <v>0</v>
      </c>
      <c r="N6" s="15">
        <v>1051</v>
      </c>
      <c r="O6" s="15">
        <v>32235</v>
      </c>
      <c r="P6" s="15">
        <v>376</v>
      </c>
      <c r="Q6" s="15">
        <v>4756279</v>
      </c>
      <c r="R6" s="15">
        <v>3992570</v>
      </c>
      <c r="S6" s="15">
        <v>43721498</v>
      </c>
      <c r="T6" s="15">
        <v>10778785</v>
      </c>
      <c r="V6"/>
      <c r="W6"/>
      <c r="X6" s="14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5">
      <c r="A7">
        <v>8</v>
      </c>
      <c r="B7" t="s">
        <v>128</v>
      </c>
      <c r="C7" s="13">
        <v>7230</v>
      </c>
      <c r="D7" s="13">
        <v>2013</v>
      </c>
      <c r="E7" s="14">
        <v>17.09</v>
      </c>
      <c r="F7" s="15">
        <v>4172</v>
      </c>
      <c r="G7" s="15">
        <v>1213246</v>
      </c>
      <c r="H7" s="15">
        <v>255857</v>
      </c>
      <c r="I7" s="15">
        <v>439483</v>
      </c>
      <c r="J7" s="15">
        <v>58285</v>
      </c>
      <c r="K7" s="15">
        <v>305</v>
      </c>
      <c r="L7" s="15">
        <v>24487</v>
      </c>
      <c r="M7" s="15">
        <v>14753</v>
      </c>
      <c r="N7" s="15">
        <v>0</v>
      </c>
      <c r="O7" s="15">
        <v>10381</v>
      </c>
      <c r="P7" s="15">
        <v>0</v>
      </c>
      <c r="Q7" s="15">
        <v>2016797</v>
      </c>
      <c r="R7" s="15">
        <v>826987</v>
      </c>
      <c r="S7" s="15">
        <v>6013501</v>
      </c>
      <c r="T7" s="15">
        <v>92096</v>
      </c>
      <c r="V7"/>
      <c r="W7"/>
      <c r="X7" s="14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>
        <v>10</v>
      </c>
      <c r="B8" t="s">
        <v>96</v>
      </c>
      <c r="C8" s="13">
        <v>7230</v>
      </c>
      <c r="D8" s="13">
        <v>2013</v>
      </c>
      <c r="E8" s="14">
        <v>71.36</v>
      </c>
      <c r="F8" s="15">
        <v>23010</v>
      </c>
      <c r="G8" s="15">
        <v>9236594</v>
      </c>
      <c r="H8" s="15">
        <v>2499404</v>
      </c>
      <c r="I8" s="15">
        <v>88002</v>
      </c>
      <c r="J8" s="15">
        <v>795084</v>
      </c>
      <c r="K8" s="15">
        <v>25776</v>
      </c>
      <c r="L8" s="15">
        <v>180539</v>
      </c>
      <c r="M8" s="15">
        <v>0</v>
      </c>
      <c r="N8" s="15">
        <v>461317</v>
      </c>
      <c r="O8" s="15">
        <v>813101</v>
      </c>
      <c r="P8" s="15">
        <v>0</v>
      </c>
      <c r="Q8" s="15">
        <v>14099817</v>
      </c>
      <c r="R8" s="15">
        <v>3474839</v>
      </c>
      <c r="S8" s="15">
        <v>31656328</v>
      </c>
      <c r="T8" s="15">
        <v>7486880</v>
      </c>
      <c r="V8"/>
      <c r="W8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>
        <v>14</v>
      </c>
      <c r="B9" t="s">
        <v>121</v>
      </c>
      <c r="C9" s="13">
        <v>7230</v>
      </c>
      <c r="D9" s="13">
        <v>2013</v>
      </c>
      <c r="E9" s="14">
        <v>88.36</v>
      </c>
      <c r="F9" s="15">
        <v>34825</v>
      </c>
      <c r="G9" s="15">
        <v>8344469</v>
      </c>
      <c r="H9" s="15">
        <v>2365919</v>
      </c>
      <c r="I9" s="15">
        <v>0</v>
      </c>
      <c r="J9" s="15">
        <v>1159730</v>
      </c>
      <c r="K9" s="15">
        <v>0</v>
      </c>
      <c r="L9" s="15">
        <v>456429</v>
      </c>
      <c r="M9" s="15">
        <v>0</v>
      </c>
      <c r="N9" s="15">
        <v>1342914</v>
      </c>
      <c r="O9" s="15">
        <v>43703</v>
      </c>
      <c r="P9" s="15">
        <v>0</v>
      </c>
      <c r="Q9" s="15">
        <v>13713164</v>
      </c>
      <c r="R9" s="15">
        <v>17343280</v>
      </c>
      <c r="S9" s="15">
        <v>51966141</v>
      </c>
      <c r="T9" s="15">
        <v>18385147</v>
      </c>
      <c r="V9"/>
      <c r="W9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>
        <v>20</v>
      </c>
      <c r="B10" t="s">
        <v>129</v>
      </c>
      <c r="C10" s="13">
        <v>7230</v>
      </c>
      <c r="D10" s="13">
        <v>2013</v>
      </c>
      <c r="E10" s="14">
        <v>0</v>
      </c>
      <c r="F10" s="15">
        <v>34689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V10"/>
      <c r="W10"/>
      <c r="X10" s="14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>
        <v>21</v>
      </c>
      <c r="B11" t="s">
        <v>130</v>
      </c>
      <c r="C11" s="13">
        <v>7230</v>
      </c>
      <c r="D11" s="13">
        <v>2013</v>
      </c>
      <c r="E11" s="14">
        <v>16.8</v>
      </c>
      <c r="F11" s="15">
        <v>6078</v>
      </c>
      <c r="G11" s="15">
        <v>1486845</v>
      </c>
      <c r="H11" s="15">
        <v>321366</v>
      </c>
      <c r="I11" s="15">
        <v>241225</v>
      </c>
      <c r="J11" s="15">
        <v>55112</v>
      </c>
      <c r="K11" s="15">
        <v>4172</v>
      </c>
      <c r="L11" s="15">
        <v>25223</v>
      </c>
      <c r="M11" s="15">
        <v>0</v>
      </c>
      <c r="N11" s="15">
        <v>33851</v>
      </c>
      <c r="O11" s="15">
        <v>28375</v>
      </c>
      <c r="P11" s="15">
        <v>0</v>
      </c>
      <c r="Q11" s="15">
        <v>2196169</v>
      </c>
      <c r="R11" s="15">
        <v>782950</v>
      </c>
      <c r="S11" s="15">
        <v>5257222</v>
      </c>
      <c r="T11" s="15">
        <v>107007</v>
      </c>
      <c r="V11"/>
      <c r="W11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>
        <v>22</v>
      </c>
      <c r="B12" t="s">
        <v>84</v>
      </c>
      <c r="C12" s="13">
        <v>7230</v>
      </c>
      <c r="D12" s="13">
        <v>2013</v>
      </c>
      <c r="E12" s="14">
        <v>27.12</v>
      </c>
      <c r="F12" s="15">
        <v>21925</v>
      </c>
      <c r="G12" s="15">
        <v>2178021</v>
      </c>
      <c r="H12" s="15">
        <v>666081</v>
      </c>
      <c r="I12" s="15">
        <v>2692963</v>
      </c>
      <c r="J12" s="15">
        <v>211177</v>
      </c>
      <c r="K12" s="15">
        <v>1695</v>
      </c>
      <c r="L12" s="15">
        <v>11662</v>
      </c>
      <c r="M12" s="15">
        <v>0</v>
      </c>
      <c r="N12" s="15">
        <v>89222</v>
      </c>
      <c r="O12" s="15">
        <v>35535</v>
      </c>
      <c r="P12" s="15">
        <v>166659</v>
      </c>
      <c r="Q12" s="15">
        <v>5719697</v>
      </c>
      <c r="R12" s="15">
        <v>3300739</v>
      </c>
      <c r="S12" s="15">
        <v>35373443</v>
      </c>
      <c r="T12" s="15">
        <v>981321</v>
      </c>
      <c r="V12"/>
      <c r="W12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>
        <v>23</v>
      </c>
      <c r="B13" t="s">
        <v>131</v>
      </c>
      <c r="C13" s="13">
        <v>7230</v>
      </c>
      <c r="D13" s="13">
        <v>2013</v>
      </c>
      <c r="E13" s="14">
        <v>9.07</v>
      </c>
      <c r="F13" s="15">
        <v>6925</v>
      </c>
      <c r="G13" s="15">
        <v>781981</v>
      </c>
      <c r="H13" s="15">
        <v>185102</v>
      </c>
      <c r="I13" s="15">
        <v>457080</v>
      </c>
      <c r="J13" s="15">
        <v>10960</v>
      </c>
      <c r="K13" s="15">
        <v>0</v>
      </c>
      <c r="L13" s="15">
        <v>13427</v>
      </c>
      <c r="M13" s="15">
        <v>0</v>
      </c>
      <c r="N13" s="15">
        <v>15777</v>
      </c>
      <c r="O13" s="15">
        <v>13353</v>
      </c>
      <c r="P13" s="15">
        <v>0</v>
      </c>
      <c r="Q13" s="15">
        <v>1477680</v>
      </c>
      <c r="R13" s="15">
        <v>647450</v>
      </c>
      <c r="S13" s="15">
        <v>3324102</v>
      </c>
      <c r="T13" s="15">
        <v>38951</v>
      </c>
      <c r="V13"/>
      <c r="W13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5">
      <c r="A14">
        <v>26</v>
      </c>
      <c r="B14" t="s">
        <v>132</v>
      </c>
      <c r="C14" s="13">
        <v>7230</v>
      </c>
      <c r="D14" s="13">
        <v>2013</v>
      </c>
      <c r="E14" s="14">
        <v>74.53</v>
      </c>
      <c r="F14" s="15">
        <v>50073</v>
      </c>
      <c r="G14" s="15">
        <v>5973228</v>
      </c>
      <c r="H14" s="15">
        <v>2006153</v>
      </c>
      <c r="I14" s="15">
        <v>0</v>
      </c>
      <c r="J14" s="15">
        <v>679415</v>
      </c>
      <c r="K14" s="15">
        <v>5</v>
      </c>
      <c r="L14" s="15">
        <v>449799</v>
      </c>
      <c r="M14" s="15">
        <v>2673</v>
      </c>
      <c r="N14" s="15">
        <v>404328</v>
      </c>
      <c r="O14" s="15">
        <v>43655</v>
      </c>
      <c r="P14" s="15">
        <v>11921</v>
      </c>
      <c r="Q14" s="15">
        <v>9547335</v>
      </c>
      <c r="R14" s="15">
        <v>5804605</v>
      </c>
      <c r="S14" s="15">
        <v>62134412</v>
      </c>
      <c r="T14" s="15">
        <v>16196878</v>
      </c>
      <c r="V14"/>
      <c r="W14"/>
      <c r="X14" s="14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5">
      <c r="A15">
        <v>29</v>
      </c>
      <c r="B15" t="s">
        <v>80</v>
      </c>
      <c r="C15" s="13">
        <v>7230</v>
      </c>
      <c r="D15" s="13">
        <v>2013</v>
      </c>
      <c r="E15" s="14">
        <v>169.55</v>
      </c>
      <c r="F15" s="15">
        <v>66285</v>
      </c>
      <c r="G15" s="15">
        <v>16911319</v>
      </c>
      <c r="H15" s="15">
        <v>5151971</v>
      </c>
      <c r="I15" s="15">
        <v>0</v>
      </c>
      <c r="J15" s="15">
        <v>3224785</v>
      </c>
      <c r="K15" s="15">
        <v>8561</v>
      </c>
      <c r="L15" s="15">
        <v>354569</v>
      </c>
      <c r="M15" s="15">
        <v>66</v>
      </c>
      <c r="N15" s="15">
        <v>330347</v>
      </c>
      <c r="O15" s="15">
        <v>10608</v>
      </c>
      <c r="P15" s="15">
        <v>632371</v>
      </c>
      <c r="Q15" s="15">
        <v>25359855</v>
      </c>
      <c r="R15" s="15">
        <v>28719451</v>
      </c>
      <c r="S15" s="15">
        <v>201369950</v>
      </c>
      <c r="T15" s="15">
        <v>72202577</v>
      </c>
      <c r="V15"/>
      <c r="W15"/>
      <c r="X15" s="14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5">
      <c r="A16">
        <v>32</v>
      </c>
      <c r="B16" t="s">
        <v>133</v>
      </c>
      <c r="C16" s="13">
        <v>7230</v>
      </c>
      <c r="D16" s="13">
        <v>2013</v>
      </c>
      <c r="E16" s="14">
        <v>125.65</v>
      </c>
      <c r="F16" s="15">
        <v>50107</v>
      </c>
      <c r="G16" s="15">
        <v>8033829</v>
      </c>
      <c r="H16" s="15">
        <v>2396368</v>
      </c>
      <c r="I16" s="15">
        <v>3475532</v>
      </c>
      <c r="J16" s="15">
        <v>1818804</v>
      </c>
      <c r="K16" s="15">
        <v>712</v>
      </c>
      <c r="L16" s="15">
        <v>677628</v>
      </c>
      <c r="M16" s="15">
        <v>42607</v>
      </c>
      <c r="N16" s="15">
        <v>233007</v>
      </c>
      <c r="O16" s="15">
        <v>55883</v>
      </c>
      <c r="P16" s="15">
        <v>0</v>
      </c>
      <c r="Q16" s="15">
        <v>16734370</v>
      </c>
      <c r="R16" s="15">
        <v>9935961</v>
      </c>
      <c r="S16" s="15">
        <v>128732431</v>
      </c>
      <c r="T16" s="15">
        <v>54678647</v>
      </c>
      <c r="V16"/>
      <c r="W16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>
        <v>35</v>
      </c>
      <c r="B17" t="s">
        <v>134</v>
      </c>
      <c r="C17" s="13">
        <v>7230</v>
      </c>
      <c r="D17" s="13">
        <v>2013</v>
      </c>
      <c r="E17" s="14">
        <v>23.61</v>
      </c>
      <c r="F17" s="15">
        <v>13461</v>
      </c>
      <c r="G17" s="15">
        <v>1918125</v>
      </c>
      <c r="H17" s="15">
        <v>480809</v>
      </c>
      <c r="I17" s="15">
        <v>32795</v>
      </c>
      <c r="J17" s="15">
        <v>209381</v>
      </c>
      <c r="K17" s="15">
        <v>330</v>
      </c>
      <c r="L17" s="15">
        <v>9182</v>
      </c>
      <c r="M17" s="15">
        <v>17258</v>
      </c>
      <c r="N17" s="15">
        <v>411775</v>
      </c>
      <c r="O17" s="15">
        <v>-1664</v>
      </c>
      <c r="P17" s="15">
        <v>13248</v>
      </c>
      <c r="Q17" s="15">
        <v>3064743</v>
      </c>
      <c r="R17" s="15">
        <v>2908309</v>
      </c>
      <c r="S17" s="15">
        <v>25790278</v>
      </c>
      <c r="T17" s="15">
        <v>1906872</v>
      </c>
      <c r="V17"/>
      <c r="W17"/>
      <c r="X17" s="14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5">
      <c r="A18">
        <v>37</v>
      </c>
      <c r="B18" t="s">
        <v>135</v>
      </c>
      <c r="C18" s="13">
        <v>7230</v>
      </c>
      <c r="D18" s="13">
        <v>2013</v>
      </c>
      <c r="E18" s="14">
        <v>47.41</v>
      </c>
      <c r="F18" s="15">
        <v>30705</v>
      </c>
      <c r="G18" s="15">
        <v>3294881</v>
      </c>
      <c r="H18" s="15">
        <v>853788</v>
      </c>
      <c r="I18" s="15">
        <v>1960151</v>
      </c>
      <c r="J18" s="15">
        <v>441999</v>
      </c>
      <c r="K18" s="15">
        <v>0</v>
      </c>
      <c r="L18" s="15">
        <v>22633</v>
      </c>
      <c r="M18" s="15">
        <v>3538</v>
      </c>
      <c r="N18" s="15">
        <v>206773</v>
      </c>
      <c r="O18" s="15">
        <v>83094</v>
      </c>
      <c r="P18" s="15">
        <v>93473</v>
      </c>
      <c r="Q18" s="15">
        <v>6773384</v>
      </c>
      <c r="R18" s="15">
        <v>3798422</v>
      </c>
      <c r="S18" s="15">
        <v>40637848</v>
      </c>
      <c r="T18" s="15">
        <v>10070307</v>
      </c>
      <c r="V18"/>
      <c r="W18"/>
      <c r="X18" s="1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>
        <v>38</v>
      </c>
      <c r="B19" t="s">
        <v>110</v>
      </c>
      <c r="C19" s="13">
        <v>7230</v>
      </c>
      <c r="D19" s="13">
        <v>2013</v>
      </c>
      <c r="E19" s="14">
        <v>36.799999999999997</v>
      </c>
      <c r="F19" s="15">
        <v>26533</v>
      </c>
      <c r="G19" s="15">
        <v>2867724</v>
      </c>
      <c r="H19" s="15">
        <v>815907</v>
      </c>
      <c r="I19" s="15">
        <v>2688750</v>
      </c>
      <c r="J19" s="15">
        <v>371783</v>
      </c>
      <c r="K19" s="15">
        <v>0</v>
      </c>
      <c r="L19" s="15">
        <v>311011</v>
      </c>
      <c r="M19" s="15">
        <v>165</v>
      </c>
      <c r="N19" s="15">
        <v>173648</v>
      </c>
      <c r="O19" s="15">
        <v>90357</v>
      </c>
      <c r="P19" s="15">
        <v>12282</v>
      </c>
      <c r="Q19" s="15">
        <v>7307063</v>
      </c>
      <c r="R19" s="15">
        <v>2049011</v>
      </c>
      <c r="S19" s="15">
        <v>17580461</v>
      </c>
      <c r="T19" s="15">
        <v>2846897</v>
      </c>
      <c r="V19"/>
      <c r="W19"/>
      <c r="X19" s="14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>
        <v>39</v>
      </c>
      <c r="B20" t="s">
        <v>136</v>
      </c>
      <c r="C20" s="13">
        <v>7230</v>
      </c>
      <c r="D20" s="13">
        <v>2013</v>
      </c>
      <c r="E20" s="14">
        <v>44.85</v>
      </c>
      <c r="F20" s="15">
        <v>30236</v>
      </c>
      <c r="G20" s="15">
        <v>5344771</v>
      </c>
      <c r="H20" s="15">
        <v>1285600</v>
      </c>
      <c r="I20" s="15">
        <v>564521</v>
      </c>
      <c r="J20" s="15">
        <v>528179</v>
      </c>
      <c r="K20" s="15">
        <v>6623</v>
      </c>
      <c r="L20" s="15">
        <v>332781</v>
      </c>
      <c r="M20" s="15">
        <v>26170</v>
      </c>
      <c r="N20" s="15">
        <v>148272</v>
      </c>
      <c r="O20" s="15">
        <v>23741</v>
      </c>
      <c r="P20" s="15">
        <v>54039</v>
      </c>
      <c r="Q20" s="15">
        <v>8206619</v>
      </c>
      <c r="R20" s="15">
        <v>2688551</v>
      </c>
      <c r="S20" s="15">
        <v>39284600</v>
      </c>
      <c r="T20" s="15">
        <v>11316927</v>
      </c>
      <c r="V20"/>
      <c r="W20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>
        <v>43</v>
      </c>
      <c r="B21" t="s">
        <v>97</v>
      </c>
      <c r="C21" s="13">
        <v>7230</v>
      </c>
      <c r="D21" s="13">
        <v>2013</v>
      </c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/>
      <c r="W21"/>
      <c r="X21" s="1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>
        <v>45</v>
      </c>
      <c r="B22" t="s">
        <v>74</v>
      </c>
      <c r="C22" s="13">
        <v>7230</v>
      </c>
      <c r="D22" s="13">
        <v>2013</v>
      </c>
      <c r="E22" s="14">
        <v>6.38</v>
      </c>
      <c r="F22" s="15">
        <v>4278</v>
      </c>
      <c r="G22" s="15">
        <v>329584</v>
      </c>
      <c r="H22" s="15">
        <v>91774</v>
      </c>
      <c r="I22" s="15">
        <v>1063902</v>
      </c>
      <c r="J22" s="15">
        <v>36734</v>
      </c>
      <c r="K22" s="15">
        <v>0</v>
      </c>
      <c r="L22" s="15">
        <v>2901</v>
      </c>
      <c r="M22" s="15">
        <v>98</v>
      </c>
      <c r="N22" s="15">
        <v>35031</v>
      </c>
      <c r="O22" s="15">
        <v>3424</v>
      </c>
      <c r="P22" s="15">
        <v>0</v>
      </c>
      <c r="Q22" s="15">
        <v>1563448</v>
      </c>
      <c r="R22" s="15">
        <v>528320</v>
      </c>
      <c r="S22" s="15">
        <v>3117414</v>
      </c>
      <c r="T22" s="15">
        <v>67884</v>
      </c>
      <c r="V22"/>
      <c r="W22"/>
      <c r="X22" s="14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>
        <v>46</v>
      </c>
      <c r="B23" t="s">
        <v>137</v>
      </c>
      <c r="C23" s="13">
        <v>7230</v>
      </c>
      <c r="D23" s="13">
        <v>2013</v>
      </c>
      <c r="E23" s="14">
        <v>19.87</v>
      </c>
      <c r="F23" s="15">
        <v>8004</v>
      </c>
      <c r="G23" s="15">
        <v>2690133</v>
      </c>
      <c r="H23" s="15">
        <v>539200</v>
      </c>
      <c r="I23" s="15">
        <v>645483</v>
      </c>
      <c r="J23" s="15">
        <v>68089</v>
      </c>
      <c r="K23" s="15">
        <v>0</v>
      </c>
      <c r="L23" s="15">
        <v>15222</v>
      </c>
      <c r="M23" s="15">
        <v>15329</v>
      </c>
      <c r="N23" s="15">
        <v>50736</v>
      </c>
      <c r="O23" s="15">
        <v>14190</v>
      </c>
      <c r="P23" s="15">
        <v>0</v>
      </c>
      <c r="Q23" s="15">
        <v>4038382</v>
      </c>
      <c r="R23" s="15">
        <v>1225091</v>
      </c>
      <c r="S23" s="15">
        <v>8436622</v>
      </c>
      <c r="T23" s="15">
        <v>323810</v>
      </c>
      <c r="V23"/>
      <c r="W23"/>
      <c r="X23" s="14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>
        <v>50</v>
      </c>
      <c r="B24" t="s">
        <v>138</v>
      </c>
      <c r="C24" s="13">
        <v>7230</v>
      </c>
      <c r="D24" s="13">
        <v>2013</v>
      </c>
      <c r="E24" s="14">
        <v>24.64</v>
      </c>
      <c r="F24" s="15">
        <v>19217</v>
      </c>
      <c r="G24" s="15">
        <v>1842154</v>
      </c>
      <c r="H24" s="15">
        <v>541154</v>
      </c>
      <c r="I24" s="15">
        <v>3430722</v>
      </c>
      <c r="J24" s="15">
        <v>218474</v>
      </c>
      <c r="K24" s="15">
        <v>0</v>
      </c>
      <c r="L24" s="15">
        <v>152894</v>
      </c>
      <c r="M24" s="15">
        <v>0</v>
      </c>
      <c r="N24" s="15">
        <v>295133</v>
      </c>
      <c r="O24" s="15">
        <v>6629</v>
      </c>
      <c r="P24" s="15">
        <v>21446</v>
      </c>
      <c r="Q24" s="15">
        <v>6465714</v>
      </c>
      <c r="R24" s="15">
        <v>2914970</v>
      </c>
      <c r="S24" s="15">
        <v>22387061</v>
      </c>
      <c r="T24" s="15">
        <v>3631711</v>
      </c>
      <c r="V24"/>
      <c r="W2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>
        <v>54</v>
      </c>
      <c r="B25" t="s">
        <v>77</v>
      </c>
      <c r="C25" s="13">
        <v>7230</v>
      </c>
      <c r="D25" s="13">
        <v>2013</v>
      </c>
      <c r="E25" s="14">
        <v>5.16</v>
      </c>
      <c r="F25" s="15">
        <v>4871</v>
      </c>
      <c r="G25" s="15">
        <v>522628</v>
      </c>
      <c r="H25" s="15">
        <v>160055</v>
      </c>
      <c r="I25" s="15">
        <v>529420</v>
      </c>
      <c r="J25" s="15">
        <v>47009</v>
      </c>
      <c r="K25" s="15">
        <v>108</v>
      </c>
      <c r="L25" s="15">
        <v>7405</v>
      </c>
      <c r="M25" s="15">
        <v>0</v>
      </c>
      <c r="N25" s="15">
        <v>29131</v>
      </c>
      <c r="O25" s="15">
        <v>5345</v>
      </c>
      <c r="P25" s="15">
        <v>0</v>
      </c>
      <c r="Q25" s="15">
        <v>1301101</v>
      </c>
      <c r="R25" s="15">
        <v>309883</v>
      </c>
      <c r="S25" s="15">
        <v>3575187</v>
      </c>
      <c r="T25" s="15">
        <v>0</v>
      </c>
      <c r="V25"/>
      <c r="W25"/>
      <c r="X25" s="14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>
        <v>56</v>
      </c>
      <c r="B26" t="s">
        <v>100</v>
      </c>
      <c r="C26" s="13">
        <v>7230</v>
      </c>
      <c r="D26" s="13">
        <v>2013</v>
      </c>
      <c r="E26" s="14">
        <v>7.65</v>
      </c>
      <c r="F26" s="15">
        <v>3320</v>
      </c>
      <c r="G26" s="15">
        <v>490628</v>
      </c>
      <c r="H26" s="15">
        <v>139624</v>
      </c>
      <c r="I26" s="15">
        <v>775530</v>
      </c>
      <c r="J26" s="15">
        <v>41748</v>
      </c>
      <c r="K26" s="15">
        <v>0</v>
      </c>
      <c r="L26" s="15">
        <v>15173</v>
      </c>
      <c r="M26" s="15">
        <v>0</v>
      </c>
      <c r="N26" s="15">
        <v>32764</v>
      </c>
      <c r="O26" s="15">
        <v>7996</v>
      </c>
      <c r="P26" s="15">
        <v>0</v>
      </c>
      <c r="Q26" s="15">
        <v>1503463</v>
      </c>
      <c r="R26" s="15">
        <v>677420</v>
      </c>
      <c r="S26" s="15">
        <v>3835968</v>
      </c>
      <c r="T26" s="15">
        <v>56133</v>
      </c>
      <c r="V26"/>
      <c r="W26"/>
      <c r="X26" s="14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>
        <v>58</v>
      </c>
      <c r="B27" t="s">
        <v>101</v>
      </c>
      <c r="C27" s="13">
        <v>7230</v>
      </c>
      <c r="D27" s="13">
        <v>2013</v>
      </c>
      <c r="E27" s="14">
        <v>75.27</v>
      </c>
      <c r="F27" s="15">
        <v>70630</v>
      </c>
      <c r="G27" s="15">
        <v>5137885</v>
      </c>
      <c r="H27" s="15">
        <v>1473506</v>
      </c>
      <c r="I27" s="15">
        <v>18581535</v>
      </c>
      <c r="J27" s="15">
        <v>452395</v>
      </c>
      <c r="K27" s="15">
        <v>0</v>
      </c>
      <c r="L27" s="15">
        <v>699390</v>
      </c>
      <c r="M27" s="15">
        <v>0</v>
      </c>
      <c r="N27" s="15">
        <v>434984</v>
      </c>
      <c r="O27" s="15">
        <v>9730</v>
      </c>
      <c r="P27" s="15">
        <v>1578</v>
      </c>
      <c r="Q27" s="15">
        <v>26787847</v>
      </c>
      <c r="R27" s="15">
        <v>5880516</v>
      </c>
      <c r="S27" s="15">
        <v>62533305</v>
      </c>
      <c r="T27" s="15">
        <v>9267544</v>
      </c>
      <c r="V27"/>
      <c r="W27"/>
      <c r="X27" s="14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>
        <v>63</v>
      </c>
      <c r="B28" t="s">
        <v>79</v>
      </c>
      <c r="C28" s="13">
        <v>7230</v>
      </c>
      <c r="D28" s="13">
        <v>2013</v>
      </c>
      <c r="E28" s="14">
        <v>48.61</v>
      </c>
      <c r="F28" s="15">
        <v>30140</v>
      </c>
      <c r="G28" s="15">
        <v>3164232</v>
      </c>
      <c r="H28" s="15">
        <v>1263598</v>
      </c>
      <c r="I28" s="15">
        <v>6090104</v>
      </c>
      <c r="J28" s="15">
        <v>655354</v>
      </c>
      <c r="K28" s="15">
        <v>0</v>
      </c>
      <c r="L28" s="15">
        <v>566183</v>
      </c>
      <c r="M28" s="15">
        <v>650</v>
      </c>
      <c r="N28" s="15">
        <v>156526</v>
      </c>
      <c r="O28" s="15">
        <v>10910</v>
      </c>
      <c r="P28" s="15">
        <v>0</v>
      </c>
      <c r="Q28" s="15">
        <v>11907557</v>
      </c>
      <c r="R28" s="15">
        <v>4394453</v>
      </c>
      <c r="S28" s="15">
        <v>66022696</v>
      </c>
      <c r="T28" s="15">
        <v>10617134</v>
      </c>
      <c r="V28"/>
      <c r="W28"/>
      <c r="X28" s="14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>
        <v>78</v>
      </c>
      <c r="B29" t="s">
        <v>139</v>
      </c>
      <c r="C29" s="13">
        <v>7230</v>
      </c>
      <c r="D29" s="13">
        <v>2013</v>
      </c>
      <c r="E29" s="14">
        <v>21.56</v>
      </c>
      <c r="F29" s="15">
        <v>15433</v>
      </c>
      <c r="G29" s="15">
        <v>1797739</v>
      </c>
      <c r="H29" s="15">
        <v>457944</v>
      </c>
      <c r="I29" s="15">
        <v>1886921</v>
      </c>
      <c r="J29" s="15">
        <v>195776</v>
      </c>
      <c r="K29" s="15">
        <v>0</v>
      </c>
      <c r="L29" s="15">
        <v>30239</v>
      </c>
      <c r="M29" s="15">
        <v>13170</v>
      </c>
      <c r="N29" s="15">
        <v>114474</v>
      </c>
      <c r="O29" s="15">
        <v>7142</v>
      </c>
      <c r="P29" s="15">
        <v>0</v>
      </c>
      <c r="Q29" s="15">
        <v>4503405</v>
      </c>
      <c r="R29" s="15">
        <v>2112315</v>
      </c>
      <c r="S29" s="15">
        <v>20834373</v>
      </c>
      <c r="T29" s="15">
        <v>3204337</v>
      </c>
      <c r="V29"/>
      <c r="W29"/>
      <c r="X29" s="14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>
        <v>79</v>
      </c>
      <c r="B30" t="s">
        <v>88</v>
      </c>
      <c r="C30" s="13">
        <v>7230</v>
      </c>
      <c r="D30" s="13">
        <v>2013</v>
      </c>
      <c r="E30" s="14">
        <v>8.9</v>
      </c>
      <c r="F30" s="15">
        <v>0</v>
      </c>
      <c r="G30" s="15">
        <v>593835</v>
      </c>
      <c r="H30" s="15">
        <v>168199</v>
      </c>
      <c r="I30" s="15">
        <v>859808</v>
      </c>
      <c r="J30" s="15">
        <v>54439</v>
      </c>
      <c r="K30" s="15">
        <v>0</v>
      </c>
      <c r="L30" s="15">
        <v>350</v>
      </c>
      <c r="M30" s="15">
        <v>497</v>
      </c>
      <c r="N30" s="15">
        <v>8626</v>
      </c>
      <c r="O30" s="15">
        <v>6287</v>
      </c>
      <c r="P30" s="15">
        <v>0</v>
      </c>
      <c r="Q30" s="15">
        <v>1692041</v>
      </c>
      <c r="R30" s="15">
        <v>634637</v>
      </c>
      <c r="S30" s="15">
        <v>2743793</v>
      </c>
      <c r="T30" s="15">
        <v>62221</v>
      </c>
      <c r="V30"/>
      <c r="W30"/>
      <c r="X30" s="14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>
        <v>80</v>
      </c>
      <c r="B31" t="s">
        <v>140</v>
      </c>
      <c r="C31" s="13">
        <v>7230</v>
      </c>
      <c r="D31" s="13">
        <v>2013</v>
      </c>
      <c r="E31" s="14">
        <v>0.37</v>
      </c>
      <c r="F31" s="15">
        <v>333</v>
      </c>
      <c r="G31" s="15">
        <v>159273</v>
      </c>
      <c r="H31" s="15">
        <v>41303</v>
      </c>
      <c r="I31" s="15">
        <v>166264</v>
      </c>
      <c r="J31" s="15">
        <v>7742</v>
      </c>
      <c r="K31" s="15">
        <v>0</v>
      </c>
      <c r="L31" s="15">
        <v>749</v>
      </c>
      <c r="M31" s="15">
        <v>0</v>
      </c>
      <c r="N31" s="15">
        <v>16311</v>
      </c>
      <c r="O31" s="15">
        <v>1724</v>
      </c>
      <c r="P31" s="15">
        <v>0</v>
      </c>
      <c r="Q31" s="15">
        <v>393366</v>
      </c>
      <c r="R31" s="15">
        <v>126427</v>
      </c>
      <c r="S31" s="15">
        <v>253483</v>
      </c>
      <c r="T31" s="15">
        <v>0</v>
      </c>
      <c r="V31"/>
      <c r="W31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>
        <v>81</v>
      </c>
      <c r="B32" t="s">
        <v>141</v>
      </c>
      <c r="C32" s="13">
        <v>7230</v>
      </c>
      <c r="D32" s="13">
        <v>2013</v>
      </c>
      <c r="E32" s="14">
        <v>137.88999999999999</v>
      </c>
      <c r="F32" s="15">
        <v>67400</v>
      </c>
      <c r="G32" s="15">
        <v>10315343</v>
      </c>
      <c r="H32" s="15">
        <v>2578225</v>
      </c>
      <c r="I32" s="15">
        <v>663943</v>
      </c>
      <c r="J32" s="15">
        <v>1774935</v>
      </c>
      <c r="K32" s="15">
        <v>2106</v>
      </c>
      <c r="L32" s="15">
        <v>66986</v>
      </c>
      <c r="M32" s="15">
        <v>348</v>
      </c>
      <c r="N32" s="15">
        <v>1386628</v>
      </c>
      <c r="O32" s="15">
        <v>31093</v>
      </c>
      <c r="P32" s="15">
        <v>18935</v>
      </c>
      <c r="Q32" s="15">
        <v>16800672</v>
      </c>
      <c r="R32" s="15">
        <v>13543827</v>
      </c>
      <c r="S32" s="15">
        <v>250431207</v>
      </c>
      <c r="T32" s="15">
        <v>104024113</v>
      </c>
      <c r="V32"/>
      <c r="W32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>
        <v>82</v>
      </c>
      <c r="B33" t="s">
        <v>78</v>
      </c>
      <c r="C33" s="13">
        <v>7230</v>
      </c>
      <c r="D33" s="13">
        <v>2013</v>
      </c>
      <c r="E33" s="14">
        <v>2.92</v>
      </c>
      <c r="F33" s="15">
        <v>530</v>
      </c>
      <c r="G33" s="15">
        <v>261242</v>
      </c>
      <c r="H33" s="15">
        <v>82116</v>
      </c>
      <c r="I33" s="15">
        <v>0</v>
      </c>
      <c r="J33" s="15">
        <v>11634</v>
      </c>
      <c r="K33" s="15">
        <v>680</v>
      </c>
      <c r="L33" s="15">
        <v>0</v>
      </c>
      <c r="M33" s="15">
        <v>1040</v>
      </c>
      <c r="N33" s="15">
        <v>3854</v>
      </c>
      <c r="O33" s="15">
        <v>10898</v>
      </c>
      <c r="P33" s="15">
        <v>0</v>
      </c>
      <c r="Q33" s="15">
        <v>371464</v>
      </c>
      <c r="R33" s="15">
        <v>171858</v>
      </c>
      <c r="S33" s="15">
        <v>916744</v>
      </c>
      <c r="T33" s="15">
        <v>345</v>
      </c>
      <c r="V33"/>
      <c r="W33"/>
      <c r="X33" s="14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>
        <v>84</v>
      </c>
      <c r="B34" t="s">
        <v>117</v>
      </c>
      <c r="C34" s="13">
        <v>7230</v>
      </c>
      <c r="D34" s="13">
        <v>2013</v>
      </c>
      <c r="E34" s="14">
        <v>138.63999999999999</v>
      </c>
      <c r="F34" s="15">
        <v>91784</v>
      </c>
      <c r="G34" s="15">
        <v>11567034</v>
      </c>
      <c r="H34" s="15">
        <v>3180973</v>
      </c>
      <c r="I34" s="15">
        <v>0</v>
      </c>
      <c r="J34" s="15">
        <v>2413839</v>
      </c>
      <c r="K34" s="15">
        <v>2106</v>
      </c>
      <c r="L34" s="15">
        <v>236366</v>
      </c>
      <c r="M34" s="15">
        <v>37586</v>
      </c>
      <c r="N34" s="15">
        <v>2223582</v>
      </c>
      <c r="O34" s="15">
        <v>67040</v>
      </c>
      <c r="P34" s="15">
        <v>0</v>
      </c>
      <c r="Q34" s="15">
        <v>19728526</v>
      </c>
      <c r="R34" s="15">
        <v>17161759</v>
      </c>
      <c r="S34" s="15">
        <v>185417374</v>
      </c>
      <c r="T34" s="15">
        <v>61553275</v>
      </c>
      <c r="V34"/>
      <c r="W34"/>
      <c r="X34" s="14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>
        <v>85</v>
      </c>
      <c r="B35" t="s">
        <v>142</v>
      </c>
      <c r="C35" s="13">
        <v>7230</v>
      </c>
      <c r="D35" s="13">
        <v>2013</v>
      </c>
      <c r="E35" s="14">
        <v>20.25</v>
      </c>
      <c r="F35" s="15">
        <v>9140</v>
      </c>
      <c r="G35" s="15">
        <v>1850097</v>
      </c>
      <c r="H35" s="15">
        <v>466588</v>
      </c>
      <c r="I35" s="15">
        <v>1575102</v>
      </c>
      <c r="J35" s="15">
        <v>183187</v>
      </c>
      <c r="K35" s="15">
        <v>0</v>
      </c>
      <c r="L35" s="15">
        <v>101841</v>
      </c>
      <c r="M35" s="15">
        <v>1481</v>
      </c>
      <c r="N35" s="15">
        <v>153060</v>
      </c>
      <c r="O35" s="15">
        <v>66849</v>
      </c>
      <c r="P35" s="15">
        <v>0</v>
      </c>
      <c r="Q35" s="15">
        <v>4398205</v>
      </c>
      <c r="R35" s="15">
        <v>1928154</v>
      </c>
      <c r="S35" s="15">
        <v>18068586</v>
      </c>
      <c r="T35" s="15">
        <v>1578383</v>
      </c>
      <c r="V35"/>
      <c r="W35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>
        <v>96</v>
      </c>
      <c r="B36" t="s">
        <v>92</v>
      </c>
      <c r="C36" s="13">
        <v>7230</v>
      </c>
      <c r="D36" s="13">
        <v>2013</v>
      </c>
      <c r="E36" s="14">
        <v>0</v>
      </c>
      <c r="F36" s="15">
        <v>3619</v>
      </c>
      <c r="G36" s="15">
        <v>1252541</v>
      </c>
      <c r="H36" s="15">
        <v>329624</v>
      </c>
      <c r="I36" s="15">
        <v>185626</v>
      </c>
      <c r="J36" s="15">
        <v>42153</v>
      </c>
      <c r="K36" s="15">
        <v>424</v>
      </c>
      <c r="L36" s="15">
        <v>3408</v>
      </c>
      <c r="M36" s="15">
        <v>0</v>
      </c>
      <c r="N36" s="15">
        <v>133722</v>
      </c>
      <c r="O36" s="15">
        <v>10352</v>
      </c>
      <c r="P36" s="15">
        <v>0</v>
      </c>
      <c r="Q36" s="15">
        <v>1957850</v>
      </c>
      <c r="R36" s="15">
        <v>842715</v>
      </c>
      <c r="S36" s="15">
        <v>3933772</v>
      </c>
      <c r="T36" s="15">
        <v>65740</v>
      </c>
      <c r="V36"/>
      <c r="W36"/>
      <c r="X36" s="14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>
        <v>102</v>
      </c>
      <c r="B37" t="s">
        <v>122</v>
      </c>
      <c r="C37" s="13">
        <v>7230</v>
      </c>
      <c r="D37" s="13">
        <v>2013</v>
      </c>
      <c r="E37" s="14">
        <v>35.6</v>
      </c>
      <c r="F37" s="15">
        <v>30856</v>
      </c>
      <c r="G37" s="15">
        <v>2674129</v>
      </c>
      <c r="H37" s="15">
        <v>655962</v>
      </c>
      <c r="I37" s="15">
        <v>0</v>
      </c>
      <c r="J37" s="15">
        <v>160568</v>
      </c>
      <c r="K37" s="15">
        <v>0</v>
      </c>
      <c r="L37" s="15">
        <v>1536802</v>
      </c>
      <c r="M37" s="15">
        <v>0</v>
      </c>
      <c r="N37" s="15">
        <v>207667</v>
      </c>
      <c r="O37" s="15">
        <v>19520</v>
      </c>
      <c r="P37" s="15">
        <v>0</v>
      </c>
      <c r="Q37" s="15">
        <v>5254648</v>
      </c>
      <c r="R37" s="15">
        <v>3349503</v>
      </c>
      <c r="S37" s="15">
        <v>48656500</v>
      </c>
      <c r="T37" s="15">
        <v>11629874</v>
      </c>
      <c r="V37"/>
      <c r="W37"/>
      <c r="X37" s="14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>
        <v>104</v>
      </c>
      <c r="B38" t="s">
        <v>95</v>
      </c>
      <c r="C38" s="13">
        <v>7230</v>
      </c>
      <c r="D38" s="13">
        <v>2013</v>
      </c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V38"/>
      <c r="W38"/>
      <c r="X38" s="14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>
        <v>106</v>
      </c>
      <c r="B39" t="s">
        <v>72</v>
      </c>
      <c r="C39" s="13">
        <v>7230</v>
      </c>
      <c r="D39" s="13">
        <v>2013</v>
      </c>
      <c r="E39" s="14">
        <v>24.91</v>
      </c>
      <c r="F39" s="15">
        <v>17517</v>
      </c>
      <c r="G39" s="15">
        <v>1987487</v>
      </c>
      <c r="H39" s="15">
        <v>466983</v>
      </c>
      <c r="I39" s="15">
        <v>248077</v>
      </c>
      <c r="J39" s="15">
        <v>209984</v>
      </c>
      <c r="K39" s="15">
        <v>0</v>
      </c>
      <c r="L39" s="15">
        <v>166842</v>
      </c>
      <c r="M39" s="15">
        <v>5158</v>
      </c>
      <c r="N39" s="15">
        <v>415777</v>
      </c>
      <c r="O39" s="15">
        <v>17705</v>
      </c>
      <c r="P39" s="15">
        <v>0</v>
      </c>
      <c r="Q39" s="15">
        <v>3518013</v>
      </c>
      <c r="R39" s="15">
        <v>2658094</v>
      </c>
      <c r="S39" s="15">
        <v>15699467</v>
      </c>
      <c r="T39" s="15">
        <v>1945967</v>
      </c>
      <c r="V39"/>
      <c r="W39"/>
      <c r="X39" s="14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>
        <v>107</v>
      </c>
      <c r="B40" t="s">
        <v>87</v>
      </c>
      <c r="C40" s="13">
        <v>7230</v>
      </c>
      <c r="D40" s="13">
        <v>2013</v>
      </c>
      <c r="E40" s="14">
        <v>7.24</v>
      </c>
      <c r="F40" s="15">
        <v>3738</v>
      </c>
      <c r="G40" s="15">
        <v>430160</v>
      </c>
      <c r="H40" s="15">
        <v>104579</v>
      </c>
      <c r="I40" s="15">
        <v>1305917</v>
      </c>
      <c r="J40" s="15">
        <v>35006</v>
      </c>
      <c r="K40" s="15">
        <v>0</v>
      </c>
      <c r="L40" s="15">
        <v>117188</v>
      </c>
      <c r="M40" s="15">
        <v>1451</v>
      </c>
      <c r="N40" s="15">
        <v>44968</v>
      </c>
      <c r="O40" s="15">
        <v>9198</v>
      </c>
      <c r="P40" s="15">
        <v>0</v>
      </c>
      <c r="Q40" s="15">
        <v>2048467</v>
      </c>
      <c r="R40" s="15">
        <v>947636</v>
      </c>
      <c r="S40" s="15">
        <v>6839028</v>
      </c>
      <c r="T40" s="15">
        <v>37540</v>
      </c>
      <c r="V40"/>
      <c r="W40"/>
      <c r="X40" s="14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>
        <v>108</v>
      </c>
      <c r="B41" t="s">
        <v>94</v>
      </c>
      <c r="C41" s="13">
        <v>7230</v>
      </c>
      <c r="D41" s="13">
        <v>2013</v>
      </c>
      <c r="E41" s="14">
        <v>26.62</v>
      </c>
      <c r="F41" s="15">
        <v>16383</v>
      </c>
      <c r="G41" s="15">
        <v>1370929</v>
      </c>
      <c r="H41" s="15">
        <v>264700</v>
      </c>
      <c r="I41" s="15">
        <v>1868659</v>
      </c>
      <c r="J41" s="15">
        <v>177136</v>
      </c>
      <c r="K41" s="15">
        <v>0</v>
      </c>
      <c r="L41" s="15">
        <v>13888</v>
      </c>
      <c r="M41" s="15">
        <v>5872</v>
      </c>
      <c r="N41" s="15">
        <v>133149</v>
      </c>
      <c r="O41" s="15">
        <v>7313</v>
      </c>
      <c r="P41" s="15">
        <v>0</v>
      </c>
      <c r="Q41" s="15">
        <v>3841646</v>
      </c>
      <c r="R41" s="15">
        <v>1143997</v>
      </c>
      <c r="S41" s="15">
        <v>10092226</v>
      </c>
      <c r="T41" s="15">
        <v>210771</v>
      </c>
      <c r="V41"/>
      <c r="W41"/>
      <c r="X41" s="14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>
        <v>111</v>
      </c>
      <c r="B42" t="s">
        <v>143</v>
      </c>
      <c r="C42" s="13">
        <v>7230</v>
      </c>
      <c r="D42" s="13">
        <v>2013</v>
      </c>
      <c r="E42" s="14">
        <v>2.89</v>
      </c>
      <c r="F42" s="15">
        <v>1014</v>
      </c>
      <c r="G42" s="15">
        <v>325696</v>
      </c>
      <c r="H42" s="15">
        <v>63784</v>
      </c>
      <c r="I42" s="15">
        <v>296034</v>
      </c>
      <c r="J42" s="15">
        <v>4939</v>
      </c>
      <c r="K42" s="15">
        <v>0</v>
      </c>
      <c r="L42" s="15">
        <v>0</v>
      </c>
      <c r="M42" s="15">
        <v>0</v>
      </c>
      <c r="N42" s="15">
        <v>10251</v>
      </c>
      <c r="O42" s="15">
        <v>799</v>
      </c>
      <c r="P42" s="15">
        <v>0</v>
      </c>
      <c r="Q42" s="15">
        <v>701503</v>
      </c>
      <c r="R42" s="15">
        <v>210120</v>
      </c>
      <c r="S42" s="15">
        <v>477874</v>
      </c>
      <c r="T42" s="15">
        <v>2715</v>
      </c>
      <c r="V42"/>
      <c r="W42"/>
      <c r="X42" s="14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>
        <v>125</v>
      </c>
      <c r="B43" t="s">
        <v>89</v>
      </c>
      <c r="C43" s="13">
        <v>7230</v>
      </c>
      <c r="D43" s="13">
        <v>2013</v>
      </c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V43"/>
      <c r="W43"/>
      <c r="X43" s="14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>
        <v>126</v>
      </c>
      <c r="B44" t="s">
        <v>107</v>
      </c>
      <c r="C44" s="13">
        <v>7230</v>
      </c>
      <c r="D44" s="13">
        <v>2013</v>
      </c>
      <c r="E44" s="14">
        <v>82.86</v>
      </c>
      <c r="F44" s="15">
        <v>27791</v>
      </c>
      <c r="G44" s="15">
        <v>3155146</v>
      </c>
      <c r="H44" s="15">
        <v>1082198</v>
      </c>
      <c r="I44" s="15">
        <v>707</v>
      </c>
      <c r="J44" s="15">
        <v>545729</v>
      </c>
      <c r="K44" s="15">
        <v>18810</v>
      </c>
      <c r="L44" s="15">
        <v>206059</v>
      </c>
      <c r="M44" s="15">
        <v>1456</v>
      </c>
      <c r="N44" s="15">
        <v>586482</v>
      </c>
      <c r="O44" s="15">
        <v>0</v>
      </c>
      <c r="P44" s="15">
        <v>38566</v>
      </c>
      <c r="Q44" s="15">
        <v>5558021</v>
      </c>
      <c r="R44" s="15">
        <v>4596967</v>
      </c>
      <c r="S44" s="15">
        <v>59688790</v>
      </c>
      <c r="T44" s="15">
        <v>12045648</v>
      </c>
      <c r="V44"/>
      <c r="W44"/>
      <c r="X44" s="14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>
        <v>128</v>
      </c>
      <c r="B45" t="s">
        <v>112</v>
      </c>
      <c r="C45" s="13">
        <v>7230</v>
      </c>
      <c r="D45" s="13">
        <v>2013</v>
      </c>
      <c r="E45" s="14">
        <v>94.38</v>
      </c>
      <c r="F45" s="15">
        <v>22976</v>
      </c>
      <c r="G45" s="15">
        <v>8310544</v>
      </c>
      <c r="H45" s="15">
        <v>2331586</v>
      </c>
      <c r="I45" s="15">
        <v>0</v>
      </c>
      <c r="J45" s="15">
        <v>801889</v>
      </c>
      <c r="K45" s="15">
        <v>253</v>
      </c>
      <c r="L45" s="15">
        <v>584896</v>
      </c>
      <c r="M45" s="15">
        <v>7683</v>
      </c>
      <c r="N45" s="15">
        <v>431260</v>
      </c>
      <c r="O45" s="15">
        <v>8184</v>
      </c>
      <c r="P45" s="15">
        <v>9100</v>
      </c>
      <c r="Q45" s="15">
        <v>12467195</v>
      </c>
      <c r="R45" s="15">
        <v>7216052</v>
      </c>
      <c r="S45" s="15">
        <v>42193180</v>
      </c>
      <c r="T45" s="15">
        <v>12508461</v>
      </c>
      <c r="V45"/>
      <c r="W45"/>
      <c r="X45" s="14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>
        <v>129</v>
      </c>
      <c r="B46" t="s">
        <v>119</v>
      </c>
      <c r="C46" s="13">
        <v>7230</v>
      </c>
      <c r="D46" s="13">
        <v>2013</v>
      </c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V46"/>
      <c r="W46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>
        <v>130</v>
      </c>
      <c r="B47" t="s">
        <v>144</v>
      </c>
      <c r="C47" s="13">
        <v>7230</v>
      </c>
      <c r="D47" s="13">
        <v>2013</v>
      </c>
      <c r="E47" s="14">
        <v>54.64</v>
      </c>
      <c r="F47" s="15">
        <v>33942</v>
      </c>
      <c r="G47" s="15">
        <v>3979830</v>
      </c>
      <c r="H47" s="15">
        <v>1084273</v>
      </c>
      <c r="I47" s="15">
        <v>4678202</v>
      </c>
      <c r="J47" s="15">
        <v>418548</v>
      </c>
      <c r="K47" s="15">
        <v>3079</v>
      </c>
      <c r="L47" s="15">
        <v>436103</v>
      </c>
      <c r="M47" s="15">
        <v>182915</v>
      </c>
      <c r="N47" s="15">
        <v>512808</v>
      </c>
      <c r="O47" s="15">
        <v>13497</v>
      </c>
      <c r="P47" s="15">
        <v>0</v>
      </c>
      <c r="Q47" s="15">
        <v>11309255</v>
      </c>
      <c r="R47" s="15">
        <v>6122317</v>
      </c>
      <c r="S47" s="15">
        <v>71938624</v>
      </c>
      <c r="T47" s="15">
        <v>20966317</v>
      </c>
      <c r="V47"/>
      <c r="W47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>
        <v>131</v>
      </c>
      <c r="B48" t="s">
        <v>90</v>
      </c>
      <c r="C48" s="13">
        <v>7230</v>
      </c>
      <c r="D48" s="13">
        <v>2013</v>
      </c>
      <c r="E48" s="14">
        <v>74.77</v>
      </c>
      <c r="F48" s="15">
        <v>44098</v>
      </c>
      <c r="G48" s="15">
        <v>5967989</v>
      </c>
      <c r="H48" s="15">
        <v>1492920</v>
      </c>
      <c r="I48" s="15">
        <v>2715431</v>
      </c>
      <c r="J48" s="15">
        <v>759749</v>
      </c>
      <c r="K48" s="15">
        <v>0</v>
      </c>
      <c r="L48" s="15">
        <v>149405</v>
      </c>
      <c r="M48" s="15">
        <v>60</v>
      </c>
      <c r="N48" s="15">
        <v>751880</v>
      </c>
      <c r="O48" s="15">
        <v>6006</v>
      </c>
      <c r="P48" s="15">
        <v>0</v>
      </c>
      <c r="Q48" s="15">
        <v>11843440</v>
      </c>
      <c r="R48" s="15">
        <v>11789800</v>
      </c>
      <c r="S48" s="15">
        <v>87528878</v>
      </c>
      <c r="T48" s="15">
        <v>23488580</v>
      </c>
      <c r="V48"/>
      <c r="W48"/>
      <c r="X48" s="14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>
        <v>132</v>
      </c>
      <c r="B49" t="s">
        <v>145</v>
      </c>
      <c r="C49" s="13">
        <v>7230</v>
      </c>
      <c r="D49" s="13">
        <v>2013</v>
      </c>
      <c r="E49" s="14">
        <v>90.14</v>
      </c>
      <c r="F49" s="15">
        <v>44614</v>
      </c>
      <c r="G49" s="15">
        <v>5653320</v>
      </c>
      <c r="H49" s="15">
        <v>1606484</v>
      </c>
      <c r="I49" s="15">
        <v>2088748</v>
      </c>
      <c r="J49" s="15">
        <v>1571484</v>
      </c>
      <c r="K49" s="15">
        <v>1950</v>
      </c>
      <c r="L49" s="15">
        <v>538451</v>
      </c>
      <c r="M49" s="15">
        <v>22934</v>
      </c>
      <c r="N49" s="15">
        <v>247849</v>
      </c>
      <c r="O49" s="15">
        <v>49225</v>
      </c>
      <c r="P49" s="15">
        <v>0</v>
      </c>
      <c r="Q49" s="15">
        <v>11780445</v>
      </c>
      <c r="R49" s="15">
        <v>9674853</v>
      </c>
      <c r="S49" s="15">
        <v>91750757</v>
      </c>
      <c r="T49" s="15">
        <v>27529506</v>
      </c>
      <c r="V49"/>
      <c r="W49"/>
      <c r="X49" s="14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>
        <v>134</v>
      </c>
      <c r="B50" t="s">
        <v>81</v>
      </c>
      <c r="C50" s="13">
        <v>7230</v>
      </c>
      <c r="D50" s="13">
        <v>2013</v>
      </c>
      <c r="E50" s="14">
        <v>18.71</v>
      </c>
      <c r="F50" s="15">
        <v>12665</v>
      </c>
      <c r="G50" s="15">
        <v>1660337</v>
      </c>
      <c r="H50" s="15">
        <v>351246</v>
      </c>
      <c r="I50" s="15">
        <v>121090</v>
      </c>
      <c r="J50" s="15">
        <v>170920</v>
      </c>
      <c r="K50" s="15">
        <v>1341</v>
      </c>
      <c r="L50" s="15">
        <v>135551</v>
      </c>
      <c r="M50" s="15">
        <v>0</v>
      </c>
      <c r="N50" s="15">
        <v>113280</v>
      </c>
      <c r="O50" s="15">
        <v>6907</v>
      </c>
      <c r="P50" s="15">
        <v>1900</v>
      </c>
      <c r="Q50" s="15">
        <v>2558772</v>
      </c>
      <c r="R50" s="15">
        <v>1179273</v>
      </c>
      <c r="S50" s="15">
        <v>15410113</v>
      </c>
      <c r="T50" s="15">
        <v>3556792</v>
      </c>
      <c r="V50"/>
      <c r="W50"/>
      <c r="X50" s="14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>
        <v>137</v>
      </c>
      <c r="B51" t="s">
        <v>83</v>
      </c>
      <c r="C51" s="13">
        <v>7230</v>
      </c>
      <c r="D51" s="13">
        <v>2013</v>
      </c>
      <c r="E51" s="14">
        <v>4.96</v>
      </c>
      <c r="F51" s="15">
        <v>2185</v>
      </c>
      <c r="G51" s="15">
        <v>332873</v>
      </c>
      <c r="H51" s="15">
        <v>72818</v>
      </c>
      <c r="I51" s="15">
        <v>18391</v>
      </c>
      <c r="J51" s="15">
        <v>28962</v>
      </c>
      <c r="K51" s="15">
        <v>412</v>
      </c>
      <c r="L51" s="15">
        <v>8749</v>
      </c>
      <c r="M51" s="15">
        <v>1659</v>
      </c>
      <c r="N51" s="15">
        <v>11828</v>
      </c>
      <c r="O51" s="15">
        <v>88</v>
      </c>
      <c r="P51" s="15">
        <v>0</v>
      </c>
      <c r="Q51" s="15">
        <v>475780</v>
      </c>
      <c r="R51" s="15">
        <v>225694</v>
      </c>
      <c r="S51" s="15">
        <v>1125031</v>
      </c>
      <c r="T51" s="15">
        <v>44848</v>
      </c>
      <c r="V51"/>
      <c r="W51"/>
      <c r="X51" s="14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>
        <v>138</v>
      </c>
      <c r="B52" t="s">
        <v>125</v>
      </c>
      <c r="C52" s="13">
        <v>7230</v>
      </c>
      <c r="D52" s="13">
        <v>2013</v>
      </c>
      <c r="E52" s="14">
        <v>67.239999999999995</v>
      </c>
      <c r="F52" s="15">
        <v>34774</v>
      </c>
      <c r="G52" s="15">
        <v>5276755</v>
      </c>
      <c r="H52" s="15">
        <v>1039760</v>
      </c>
      <c r="I52" s="15">
        <v>1994276</v>
      </c>
      <c r="J52" s="15">
        <v>898650</v>
      </c>
      <c r="K52" s="15">
        <v>0</v>
      </c>
      <c r="L52" s="15">
        <v>212144</v>
      </c>
      <c r="M52" s="15">
        <v>69</v>
      </c>
      <c r="N52" s="15">
        <v>0</v>
      </c>
      <c r="O52" s="15">
        <v>51307</v>
      </c>
      <c r="P52" s="15">
        <v>626</v>
      </c>
      <c r="Q52" s="15">
        <v>9472335</v>
      </c>
      <c r="R52" s="15">
        <v>6589399</v>
      </c>
      <c r="S52" s="15">
        <v>80112244</v>
      </c>
      <c r="T52" s="15">
        <v>19816101</v>
      </c>
      <c r="V52"/>
      <c r="W52"/>
      <c r="X52" s="14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>
        <v>139</v>
      </c>
      <c r="B53" t="s">
        <v>115</v>
      </c>
      <c r="C53" s="13">
        <v>7230</v>
      </c>
      <c r="D53" s="13">
        <v>2013</v>
      </c>
      <c r="E53" s="14">
        <v>79.709999999999994</v>
      </c>
      <c r="F53" s="15">
        <v>62795</v>
      </c>
      <c r="G53" s="15">
        <v>5458191</v>
      </c>
      <c r="H53" s="15">
        <v>1828485</v>
      </c>
      <c r="I53" s="15">
        <v>340003</v>
      </c>
      <c r="J53" s="15">
        <v>755230</v>
      </c>
      <c r="K53" s="15">
        <v>1068</v>
      </c>
      <c r="L53" s="15">
        <v>547482</v>
      </c>
      <c r="M53" s="15">
        <v>0</v>
      </c>
      <c r="N53" s="15">
        <v>250242</v>
      </c>
      <c r="O53" s="15">
        <v>38256</v>
      </c>
      <c r="P53" s="15">
        <v>30361</v>
      </c>
      <c r="Q53" s="15">
        <v>9188596</v>
      </c>
      <c r="R53" s="15">
        <v>5132943</v>
      </c>
      <c r="S53" s="15">
        <v>93409855</v>
      </c>
      <c r="T53" s="15">
        <v>21221651</v>
      </c>
      <c r="V53"/>
      <c r="W53"/>
      <c r="X53" s="14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>
        <v>140</v>
      </c>
      <c r="B54" t="s">
        <v>146</v>
      </c>
      <c r="C54" s="13">
        <v>7230</v>
      </c>
      <c r="D54" s="13">
        <v>2013</v>
      </c>
      <c r="E54" s="14">
        <v>26.13</v>
      </c>
      <c r="F54" s="15">
        <v>11102</v>
      </c>
      <c r="G54" s="15">
        <v>1829704</v>
      </c>
      <c r="H54" s="15">
        <v>434163</v>
      </c>
      <c r="I54" s="15">
        <v>1664116</v>
      </c>
      <c r="J54" s="15">
        <v>113178</v>
      </c>
      <c r="K54" s="15">
        <v>0</v>
      </c>
      <c r="L54" s="15">
        <v>300056</v>
      </c>
      <c r="M54" s="15">
        <v>0</v>
      </c>
      <c r="N54" s="15">
        <v>140348</v>
      </c>
      <c r="O54" s="15">
        <v>18216</v>
      </c>
      <c r="P54" s="15">
        <v>83178</v>
      </c>
      <c r="Q54" s="15">
        <v>4416603</v>
      </c>
      <c r="R54" s="15">
        <v>1340311</v>
      </c>
      <c r="S54" s="15">
        <v>10692511</v>
      </c>
      <c r="T54" s="15">
        <v>1363740</v>
      </c>
      <c r="V54"/>
      <c r="W54"/>
      <c r="X54" s="14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>
        <v>141</v>
      </c>
      <c r="B55" t="s">
        <v>75</v>
      </c>
      <c r="C55" s="13">
        <v>7230</v>
      </c>
      <c r="D55" s="13">
        <v>2013</v>
      </c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V55"/>
      <c r="W55"/>
      <c r="X55" s="14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>
        <v>142</v>
      </c>
      <c r="B56" t="s">
        <v>106</v>
      </c>
      <c r="C56" s="13">
        <v>7230</v>
      </c>
      <c r="D56" s="13">
        <v>2013</v>
      </c>
      <c r="E56" s="14">
        <v>134.5</v>
      </c>
      <c r="F56" s="15">
        <v>69149</v>
      </c>
      <c r="G56" s="15">
        <v>9292497</v>
      </c>
      <c r="H56" s="15">
        <v>2527609</v>
      </c>
      <c r="I56" s="15">
        <v>128775</v>
      </c>
      <c r="J56" s="15">
        <v>1109418</v>
      </c>
      <c r="K56" s="15">
        <v>0</v>
      </c>
      <c r="L56" s="15">
        <v>1015378</v>
      </c>
      <c r="M56" s="15">
        <v>18931</v>
      </c>
      <c r="N56" s="15">
        <v>550297</v>
      </c>
      <c r="O56" s="15">
        <v>15282</v>
      </c>
      <c r="P56" s="15">
        <v>26213</v>
      </c>
      <c r="Q56" s="15">
        <v>14631974</v>
      </c>
      <c r="R56" s="15">
        <v>10774993</v>
      </c>
      <c r="S56" s="15">
        <v>94591966</v>
      </c>
      <c r="T56" s="15">
        <v>22402692</v>
      </c>
      <c r="V56"/>
      <c r="W56"/>
      <c r="X56" s="14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>
        <v>145</v>
      </c>
      <c r="B57" t="s">
        <v>147</v>
      </c>
      <c r="C57" s="13">
        <v>7230</v>
      </c>
      <c r="D57" s="13">
        <v>2013</v>
      </c>
      <c r="E57" s="14">
        <v>91.27</v>
      </c>
      <c r="F57" s="15">
        <v>57936</v>
      </c>
      <c r="G57" s="15">
        <v>7448993</v>
      </c>
      <c r="H57" s="15">
        <v>2547506</v>
      </c>
      <c r="I57" s="15">
        <v>1459975</v>
      </c>
      <c r="J57" s="15">
        <v>1097699</v>
      </c>
      <c r="K57" s="15">
        <v>100</v>
      </c>
      <c r="L57" s="15">
        <v>557584</v>
      </c>
      <c r="M57" s="15">
        <v>778</v>
      </c>
      <c r="N57" s="15">
        <v>522005</v>
      </c>
      <c r="O57" s="15">
        <v>61265</v>
      </c>
      <c r="P57" s="15">
        <v>146633</v>
      </c>
      <c r="Q57" s="15">
        <v>13549272</v>
      </c>
      <c r="R57" s="15">
        <v>9267817</v>
      </c>
      <c r="S57" s="15">
        <v>71153071</v>
      </c>
      <c r="T57" s="15">
        <v>21326071</v>
      </c>
      <c r="V57"/>
      <c r="W57"/>
      <c r="X57" s="14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>
        <v>147</v>
      </c>
      <c r="B58" t="s">
        <v>109</v>
      </c>
      <c r="C58" s="13">
        <v>7230</v>
      </c>
      <c r="D58" s="13">
        <v>2013</v>
      </c>
      <c r="E58" s="14">
        <v>20.16</v>
      </c>
      <c r="F58" s="15">
        <v>8255</v>
      </c>
      <c r="G58" s="15">
        <v>2242229</v>
      </c>
      <c r="H58" s="15">
        <v>380898</v>
      </c>
      <c r="I58" s="15">
        <v>8230</v>
      </c>
      <c r="J58" s="15">
        <v>65408</v>
      </c>
      <c r="K58" s="15">
        <v>0</v>
      </c>
      <c r="L58" s="15">
        <v>9982</v>
      </c>
      <c r="M58" s="15">
        <v>27478</v>
      </c>
      <c r="N58" s="15">
        <v>208444</v>
      </c>
      <c r="O58" s="15">
        <v>4744</v>
      </c>
      <c r="P58" s="15">
        <v>0</v>
      </c>
      <c r="Q58" s="15">
        <v>2947413</v>
      </c>
      <c r="R58" s="15">
        <v>789696</v>
      </c>
      <c r="S58" s="15">
        <v>6636423</v>
      </c>
      <c r="T58" s="15">
        <v>483860</v>
      </c>
      <c r="V58"/>
      <c r="W58"/>
      <c r="X58" s="14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>
        <v>148</v>
      </c>
      <c r="B59" t="s">
        <v>148</v>
      </c>
      <c r="C59" s="13">
        <v>7230</v>
      </c>
      <c r="D59" s="13">
        <v>2013</v>
      </c>
      <c r="E59" s="1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V59"/>
      <c r="W59"/>
      <c r="X59" s="14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>
        <v>150</v>
      </c>
      <c r="B60" t="s">
        <v>149</v>
      </c>
      <c r="C60" s="13">
        <v>7230</v>
      </c>
      <c r="D60" s="13">
        <v>2013</v>
      </c>
      <c r="E60" s="14">
        <v>9.1199999999999992</v>
      </c>
      <c r="F60" s="15">
        <v>3530</v>
      </c>
      <c r="G60" s="15">
        <v>1072056</v>
      </c>
      <c r="H60" s="15">
        <v>174422</v>
      </c>
      <c r="I60" s="15">
        <v>221889</v>
      </c>
      <c r="J60" s="15">
        <v>53657</v>
      </c>
      <c r="K60" s="15">
        <v>3680</v>
      </c>
      <c r="L60" s="15">
        <v>15942</v>
      </c>
      <c r="M60" s="15">
        <v>925</v>
      </c>
      <c r="N60" s="15">
        <v>34112</v>
      </c>
      <c r="O60" s="15">
        <v>5728</v>
      </c>
      <c r="P60" s="15">
        <v>0</v>
      </c>
      <c r="Q60" s="15">
        <v>1582411</v>
      </c>
      <c r="R60" s="15">
        <v>885007</v>
      </c>
      <c r="S60" s="15">
        <v>4375470</v>
      </c>
      <c r="T60" s="15">
        <v>119793</v>
      </c>
      <c r="V60"/>
      <c r="W60"/>
      <c r="X60" s="14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>
        <v>152</v>
      </c>
      <c r="B61" t="s">
        <v>85</v>
      </c>
      <c r="C61" s="13">
        <v>7230</v>
      </c>
      <c r="D61" s="13">
        <v>2013</v>
      </c>
      <c r="E61" s="14">
        <v>28.44</v>
      </c>
      <c r="F61" s="15">
        <v>17962</v>
      </c>
      <c r="G61" s="15">
        <v>2232104</v>
      </c>
      <c r="H61" s="15">
        <v>967509</v>
      </c>
      <c r="I61" s="15">
        <v>2446754</v>
      </c>
      <c r="J61" s="15">
        <v>185870</v>
      </c>
      <c r="K61" s="15">
        <v>629</v>
      </c>
      <c r="L61" s="15">
        <v>162332</v>
      </c>
      <c r="M61" s="15">
        <v>5962</v>
      </c>
      <c r="N61" s="15">
        <v>299995</v>
      </c>
      <c r="O61" s="15">
        <v>75301</v>
      </c>
      <c r="P61" s="15">
        <v>0</v>
      </c>
      <c r="Q61" s="15">
        <v>6376456</v>
      </c>
      <c r="R61" s="15">
        <v>3968498</v>
      </c>
      <c r="S61" s="15">
        <v>29397387</v>
      </c>
      <c r="T61" s="15">
        <v>1311433</v>
      </c>
      <c r="V61"/>
      <c r="W61"/>
      <c r="X61" s="14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>
        <v>153</v>
      </c>
      <c r="B62" t="s">
        <v>99</v>
      </c>
      <c r="C62" s="13">
        <v>7230</v>
      </c>
      <c r="D62" s="13">
        <v>2013</v>
      </c>
      <c r="E62" s="14">
        <v>8.08</v>
      </c>
      <c r="F62" s="15">
        <v>2752</v>
      </c>
      <c r="G62" s="15">
        <v>513295</v>
      </c>
      <c r="H62" s="15">
        <v>127081</v>
      </c>
      <c r="I62" s="15">
        <v>1172687</v>
      </c>
      <c r="J62" s="15">
        <v>69829</v>
      </c>
      <c r="K62" s="15">
        <v>0</v>
      </c>
      <c r="L62" s="15">
        <v>113065</v>
      </c>
      <c r="M62" s="15">
        <v>0</v>
      </c>
      <c r="N62" s="15">
        <v>31095</v>
      </c>
      <c r="O62" s="15">
        <v>4269</v>
      </c>
      <c r="P62" s="15">
        <v>0</v>
      </c>
      <c r="Q62" s="15">
        <v>2031321</v>
      </c>
      <c r="R62" s="15">
        <v>589700</v>
      </c>
      <c r="S62" s="15">
        <v>2293250</v>
      </c>
      <c r="T62" s="15">
        <v>73339</v>
      </c>
      <c r="V62"/>
      <c r="W62"/>
      <c r="X62" s="14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>
        <v>155</v>
      </c>
      <c r="B63" t="s">
        <v>150</v>
      </c>
      <c r="C63" s="13">
        <v>7230</v>
      </c>
      <c r="D63" s="13">
        <v>2013</v>
      </c>
      <c r="E63" s="14">
        <v>100.65</v>
      </c>
      <c r="F63" s="15">
        <v>74202</v>
      </c>
      <c r="G63" s="15">
        <v>8909173</v>
      </c>
      <c r="H63" s="15">
        <v>3305850</v>
      </c>
      <c r="I63" s="15">
        <v>120000</v>
      </c>
      <c r="J63" s="15">
        <v>899272</v>
      </c>
      <c r="K63" s="15">
        <v>0</v>
      </c>
      <c r="L63" s="15">
        <v>128952</v>
      </c>
      <c r="M63" s="15">
        <v>161837</v>
      </c>
      <c r="N63" s="15">
        <v>302435</v>
      </c>
      <c r="O63" s="15">
        <v>73080</v>
      </c>
      <c r="P63" s="15">
        <v>10309</v>
      </c>
      <c r="Q63" s="15">
        <v>13890290</v>
      </c>
      <c r="R63" s="15">
        <v>17506044</v>
      </c>
      <c r="S63" s="15">
        <v>187196671</v>
      </c>
      <c r="T63" s="15">
        <v>42381555</v>
      </c>
      <c r="V63"/>
      <c r="W63"/>
      <c r="X63" s="14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>
        <v>156</v>
      </c>
      <c r="B64" t="s">
        <v>98</v>
      </c>
      <c r="C64" s="13">
        <v>7230</v>
      </c>
      <c r="D64" s="13">
        <v>2013</v>
      </c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V64"/>
      <c r="W64"/>
      <c r="X64" s="14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>
        <v>157</v>
      </c>
      <c r="B65" t="s">
        <v>151</v>
      </c>
      <c r="C65" s="13">
        <v>7230</v>
      </c>
      <c r="D65" s="13">
        <v>2013</v>
      </c>
      <c r="E65" s="1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V65"/>
      <c r="W65"/>
      <c r="X65" s="14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>
        <v>158</v>
      </c>
      <c r="B66" t="s">
        <v>71</v>
      </c>
      <c r="C66" s="13">
        <v>7230</v>
      </c>
      <c r="D66" s="13">
        <v>2013</v>
      </c>
      <c r="E66" s="14">
        <v>6.59</v>
      </c>
      <c r="F66" s="15">
        <v>2594</v>
      </c>
      <c r="G66" s="15">
        <v>933019</v>
      </c>
      <c r="H66" s="15">
        <v>211865</v>
      </c>
      <c r="I66" s="15">
        <v>0</v>
      </c>
      <c r="J66" s="15">
        <v>48964</v>
      </c>
      <c r="K66" s="15">
        <v>1350</v>
      </c>
      <c r="L66" s="15">
        <v>11344</v>
      </c>
      <c r="M66" s="15">
        <v>255</v>
      </c>
      <c r="N66" s="15">
        <v>99124</v>
      </c>
      <c r="O66" s="15">
        <v>14714</v>
      </c>
      <c r="P66" s="15">
        <v>0</v>
      </c>
      <c r="Q66" s="15">
        <v>1320635</v>
      </c>
      <c r="R66" s="15">
        <v>826008</v>
      </c>
      <c r="S66" s="15">
        <v>2785241</v>
      </c>
      <c r="T66" s="15">
        <v>10</v>
      </c>
      <c r="V66"/>
      <c r="W66"/>
      <c r="X66" s="14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>
        <v>159</v>
      </c>
      <c r="B67" t="s">
        <v>152</v>
      </c>
      <c r="C67" s="13">
        <v>7230</v>
      </c>
      <c r="D67" s="13">
        <v>2013</v>
      </c>
      <c r="E67" s="14">
        <v>100</v>
      </c>
      <c r="F67" s="15">
        <v>66621</v>
      </c>
      <c r="G67" s="15">
        <v>8515709</v>
      </c>
      <c r="H67" s="15">
        <v>2563062</v>
      </c>
      <c r="I67" s="15">
        <v>400927</v>
      </c>
      <c r="J67" s="15">
        <v>939600</v>
      </c>
      <c r="K67" s="15">
        <v>1427</v>
      </c>
      <c r="L67" s="15">
        <v>315718</v>
      </c>
      <c r="M67" s="15">
        <v>0</v>
      </c>
      <c r="N67" s="15">
        <v>523897</v>
      </c>
      <c r="O67" s="15">
        <v>19508</v>
      </c>
      <c r="P67" s="15">
        <v>-14665</v>
      </c>
      <c r="Q67" s="15">
        <v>13294513</v>
      </c>
      <c r="R67" s="15">
        <v>8280905</v>
      </c>
      <c r="S67" s="15">
        <v>130272230</v>
      </c>
      <c r="T67" s="15">
        <v>43295947</v>
      </c>
      <c r="V67"/>
      <c r="W67"/>
      <c r="X67" s="14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>
        <v>161</v>
      </c>
      <c r="B68" t="s">
        <v>123</v>
      </c>
      <c r="C68" s="13">
        <v>7230</v>
      </c>
      <c r="D68" s="13">
        <v>2013</v>
      </c>
      <c r="E68" s="14">
        <v>100.78</v>
      </c>
      <c r="F68" s="15">
        <v>68337</v>
      </c>
      <c r="G68" s="15">
        <v>7454858</v>
      </c>
      <c r="H68" s="15">
        <v>1575596</v>
      </c>
      <c r="I68" s="15">
        <v>3947155</v>
      </c>
      <c r="J68" s="15">
        <v>1659867</v>
      </c>
      <c r="K68" s="15">
        <v>0</v>
      </c>
      <c r="L68" s="15">
        <v>647050</v>
      </c>
      <c r="M68" s="15">
        <v>236432</v>
      </c>
      <c r="N68" s="15">
        <v>454612</v>
      </c>
      <c r="O68" s="15">
        <v>87326</v>
      </c>
      <c r="P68" s="15">
        <v>0</v>
      </c>
      <c r="Q68" s="15">
        <v>16062896</v>
      </c>
      <c r="R68" s="15">
        <v>7644466</v>
      </c>
      <c r="S68" s="15">
        <v>72228002</v>
      </c>
      <c r="T68" s="15">
        <v>20524142</v>
      </c>
      <c r="V68"/>
      <c r="W68"/>
      <c r="X68" s="14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>
        <v>162</v>
      </c>
      <c r="B69" t="s">
        <v>118</v>
      </c>
      <c r="C69" s="13">
        <v>7230</v>
      </c>
      <c r="D69" s="13">
        <v>2013</v>
      </c>
      <c r="E69" s="14">
        <v>130.88999999999999</v>
      </c>
      <c r="F69" s="15">
        <v>73963</v>
      </c>
      <c r="G69" s="15">
        <v>11454732</v>
      </c>
      <c r="H69" s="15">
        <v>3263591</v>
      </c>
      <c r="I69" s="15">
        <v>6187593</v>
      </c>
      <c r="J69" s="15">
        <v>1222805</v>
      </c>
      <c r="K69" s="15">
        <v>0</v>
      </c>
      <c r="L69" s="15">
        <v>253705</v>
      </c>
      <c r="M69" s="15">
        <v>510</v>
      </c>
      <c r="N69" s="15">
        <v>567647</v>
      </c>
      <c r="O69" s="15">
        <v>104101</v>
      </c>
      <c r="P69" s="15">
        <v>661336</v>
      </c>
      <c r="Q69" s="15">
        <v>22393348</v>
      </c>
      <c r="R69" s="15">
        <v>9846433</v>
      </c>
      <c r="S69" s="15">
        <v>122960546</v>
      </c>
      <c r="T69" s="15">
        <v>39998034</v>
      </c>
      <c r="V69"/>
      <c r="W69"/>
      <c r="X69" s="14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>
        <v>164</v>
      </c>
      <c r="B70" t="s">
        <v>153</v>
      </c>
      <c r="C70" s="13">
        <v>7230</v>
      </c>
      <c r="D70" s="13">
        <v>2013</v>
      </c>
      <c r="E70" s="14">
        <v>112.88</v>
      </c>
      <c r="F70" s="15">
        <v>52475</v>
      </c>
      <c r="G70" s="15">
        <v>8697932</v>
      </c>
      <c r="H70" s="15">
        <v>2228103</v>
      </c>
      <c r="I70" s="15">
        <v>692233</v>
      </c>
      <c r="J70" s="15">
        <v>1125546</v>
      </c>
      <c r="K70" s="15">
        <v>24743</v>
      </c>
      <c r="L70" s="15">
        <v>604369</v>
      </c>
      <c r="M70" s="15">
        <v>551961</v>
      </c>
      <c r="N70" s="15">
        <v>1151885</v>
      </c>
      <c r="O70" s="15">
        <v>53207</v>
      </c>
      <c r="P70" s="15">
        <v>3718</v>
      </c>
      <c r="Q70" s="15">
        <v>15126261</v>
      </c>
      <c r="R70" s="15">
        <v>8733670</v>
      </c>
      <c r="S70" s="15">
        <v>103815869</v>
      </c>
      <c r="T70" s="15">
        <v>25614043</v>
      </c>
      <c r="V70"/>
      <c r="W70"/>
      <c r="X70" s="14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>
        <v>165</v>
      </c>
      <c r="B71" t="s">
        <v>82</v>
      </c>
      <c r="C71" s="13">
        <v>7230</v>
      </c>
      <c r="D71" s="13">
        <v>2013</v>
      </c>
      <c r="E71" s="14">
        <v>12.33</v>
      </c>
      <c r="F71" s="15">
        <v>4462</v>
      </c>
      <c r="G71" s="15">
        <v>1258749</v>
      </c>
      <c r="H71" s="15">
        <v>278343</v>
      </c>
      <c r="I71" s="15">
        <v>205861</v>
      </c>
      <c r="J71" s="15">
        <v>39227</v>
      </c>
      <c r="K71" s="15">
        <v>1738</v>
      </c>
      <c r="L71" s="15">
        <v>47237</v>
      </c>
      <c r="M71" s="15">
        <v>13464</v>
      </c>
      <c r="N71" s="15">
        <v>110910</v>
      </c>
      <c r="O71" s="15">
        <v>80369</v>
      </c>
      <c r="P71" s="15">
        <v>0</v>
      </c>
      <c r="Q71" s="15">
        <v>2035898</v>
      </c>
      <c r="R71" s="15">
        <v>583002</v>
      </c>
      <c r="S71" s="15">
        <v>5921614</v>
      </c>
      <c r="T71" s="15">
        <v>199399</v>
      </c>
      <c r="V71"/>
      <c r="W71"/>
      <c r="X71" s="14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>
        <v>167</v>
      </c>
      <c r="B72" t="s">
        <v>76</v>
      </c>
      <c r="C72" s="13">
        <v>7230</v>
      </c>
      <c r="D72" s="13">
        <v>2013</v>
      </c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V72"/>
      <c r="W72"/>
      <c r="X72" s="14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>
        <v>168</v>
      </c>
      <c r="B73" t="s">
        <v>73</v>
      </c>
      <c r="C73" s="13">
        <v>7230</v>
      </c>
      <c r="D73" s="13">
        <v>2013</v>
      </c>
      <c r="E73" s="14">
        <v>45.24</v>
      </c>
      <c r="F73" s="15">
        <v>30716</v>
      </c>
      <c r="G73" s="15">
        <v>3603981</v>
      </c>
      <c r="H73" s="15">
        <v>921100</v>
      </c>
      <c r="I73" s="15">
        <v>3818325</v>
      </c>
      <c r="J73" s="15">
        <v>279921</v>
      </c>
      <c r="K73" s="15">
        <v>699</v>
      </c>
      <c r="L73" s="15">
        <v>84947</v>
      </c>
      <c r="M73" s="15">
        <v>0</v>
      </c>
      <c r="N73" s="15">
        <v>143772</v>
      </c>
      <c r="O73" s="15">
        <v>18684</v>
      </c>
      <c r="P73" s="15">
        <v>44842</v>
      </c>
      <c r="Q73" s="15">
        <v>8826587</v>
      </c>
      <c r="R73" s="15">
        <v>3987204</v>
      </c>
      <c r="S73" s="15">
        <v>38416415</v>
      </c>
      <c r="T73" s="15">
        <v>10356227</v>
      </c>
      <c r="V73"/>
      <c r="W73"/>
      <c r="X73" s="14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>
        <v>170</v>
      </c>
      <c r="B74" t="s">
        <v>154</v>
      </c>
      <c r="C74" s="13">
        <v>7230</v>
      </c>
      <c r="D74" s="13">
        <v>2013</v>
      </c>
      <c r="E74" s="14">
        <v>166.67</v>
      </c>
      <c r="F74" s="15">
        <v>106427</v>
      </c>
      <c r="G74" s="15">
        <v>11454455</v>
      </c>
      <c r="H74" s="15">
        <v>3737144</v>
      </c>
      <c r="I74" s="15">
        <v>4884033</v>
      </c>
      <c r="J74" s="15">
        <v>1651500</v>
      </c>
      <c r="K74" s="15">
        <v>16161</v>
      </c>
      <c r="L74" s="15">
        <v>1438661</v>
      </c>
      <c r="M74" s="15">
        <v>98463</v>
      </c>
      <c r="N74" s="15">
        <v>1159483</v>
      </c>
      <c r="O74" s="15">
        <v>106216</v>
      </c>
      <c r="P74" s="15">
        <v>238532</v>
      </c>
      <c r="Q74" s="15">
        <v>24307584</v>
      </c>
      <c r="R74" s="15">
        <v>20891333</v>
      </c>
      <c r="S74" s="15">
        <v>259439910</v>
      </c>
      <c r="T74" s="15">
        <v>89732016</v>
      </c>
      <c r="V74"/>
      <c r="W74"/>
      <c r="X74" s="14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>
        <v>172</v>
      </c>
      <c r="B75" t="s">
        <v>111</v>
      </c>
      <c r="C75" s="13">
        <v>7230</v>
      </c>
      <c r="D75" s="13">
        <v>2013</v>
      </c>
      <c r="E75" s="14">
        <v>25.85</v>
      </c>
      <c r="F75" s="15">
        <v>9624</v>
      </c>
      <c r="G75" s="15">
        <v>3394048</v>
      </c>
      <c r="H75" s="15">
        <v>707332</v>
      </c>
      <c r="I75" s="15">
        <v>124778</v>
      </c>
      <c r="J75" s="15">
        <v>106287</v>
      </c>
      <c r="K75" s="15">
        <v>1357</v>
      </c>
      <c r="L75" s="15">
        <v>11655</v>
      </c>
      <c r="M75" s="15">
        <v>31893</v>
      </c>
      <c r="N75" s="15">
        <v>147297</v>
      </c>
      <c r="O75" s="15">
        <v>91794</v>
      </c>
      <c r="P75" s="15">
        <v>12442</v>
      </c>
      <c r="Q75" s="15">
        <v>4603999</v>
      </c>
      <c r="R75" s="15">
        <v>1634941</v>
      </c>
      <c r="S75" s="15">
        <v>8931296</v>
      </c>
      <c r="T75" s="15">
        <v>293788</v>
      </c>
      <c r="V75"/>
      <c r="W75"/>
      <c r="X75" s="14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>
        <v>173</v>
      </c>
      <c r="B76" t="s">
        <v>86</v>
      </c>
      <c r="C76" s="13">
        <v>7230</v>
      </c>
      <c r="D76" s="13">
        <v>2013</v>
      </c>
      <c r="E76" s="14">
        <v>12.65</v>
      </c>
      <c r="F76" s="15">
        <v>4641</v>
      </c>
      <c r="G76" s="15">
        <v>1146589</v>
      </c>
      <c r="H76" s="15">
        <v>319896</v>
      </c>
      <c r="I76" s="15">
        <v>384907</v>
      </c>
      <c r="J76" s="15">
        <v>70905</v>
      </c>
      <c r="K76" s="15">
        <v>0</v>
      </c>
      <c r="L76" s="15">
        <v>16699</v>
      </c>
      <c r="M76" s="15">
        <v>10234</v>
      </c>
      <c r="N76" s="15">
        <v>71413</v>
      </c>
      <c r="O76" s="15">
        <v>23250</v>
      </c>
      <c r="P76" s="15">
        <v>0</v>
      </c>
      <c r="Q76" s="15">
        <v>2043893</v>
      </c>
      <c r="R76" s="15">
        <v>974577</v>
      </c>
      <c r="S76" s="15">
        <v>4981964</v>
      </c>
      <c r="T76" s="15">
        <v>78997</v>
      </c>
      <c r="V76"/>
      <c r="W76"/>
      <c r="X76" s="14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>
        <v>175</v>
      </c>
      <c r="B77" t="s">
        <v>114</v>
      </c>
      <c r="C77" s="13">
        <v>7230</v>
      </c>
      <c r="D77" s="13">
        <v>2013</v>
      </c>
      <c r="E77" s="14">
        <v>67.2</v>
      </c>
      <c r="F77" s="15">
        <v>33421</v>
      </c>
      <c r="G77" s="15">
        <v>8752286</v>
      </c>
      <c r="H77" s="15">
        <v>2118471</v>
      </c>
      <c r="I77" s="15">
        <v>502205</v>
      </c>
      <c r="J77" s="15">
        <v>537296</v>
      </c>
      <c r="K77" s="15">
        <v>2873</v>
      </c>
      <c r="L77" s="15">
        <v>156868</v>
      </c>
      <c r="M77" s="15">
        <v>0</v>
      </c>
      <c r="N77" s="15">
        <v>818906</v>
      </c>
      <c r="O77" s="15">
        <v>341631</v>
      </c>
      <c r="P77" s="15">
        <v>104596</v>
      </c>
      <c r="Q77" s="15">
        <v>13125940</v>
      </c>
      <c r="R77" s="15">
        <v>7255209</v>
      </c>
      <c r="S77" s="15">
        <v>100468327</v>
      </c>
      <c r="T77" s="15">
        <v>20850951</v>
      </c>
      <c r="V77"/>
      <c r="W77"/>
      <c r="X77" s="14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>
        <v>176</v>
      </c>
      <c r="B78" t="s">
        <v>155</v>
      </c>
      <c r="C78" s="13">
        <v>7230</v>
      </c>
      <c r="D78" s="13">
        <v>2013</v>
      </c>
      <c r="E78" s="14">
        <v>127.21</v>
      </c>
      <c r="F78" s="15">
        <v>65590</v>
      </c>
      <c r="G78" s="15">
        <v>10960996</v>
      </c>
      <c r="H78" s="15">
        <v>2969506</v>
      </c>
      <c r="I78" s="15">
        <v>1814391</v>
      </c>
      <c r="J78" s="15">
        <v>1614615</v>
      </c>
      <c r="K78" s="15">
        <v>8849</v>
      </c>
      <c r="L78" s="15">
        <v>2547222</v>
      </c>
      <c r="M78" s="15">
        <v>1049</v>
      </c>
      <c r="N78" s="15">
        <v>1057683</v>
      </c>
      <c r="O78" s="15">
        <v>19067</v>
      </c>
      <c r="P78" s="15">
        <v>76063</v>
      </c>
      <c r="Q78" s="15">
        <v>20917315</v>
      </c>
      <c r="R78" s="15">
        <v>12768884</v>
      </c>
      <c r="S78" s="15">
        <v>242456551</v>
      </c>
      <c r="T78" s="15">
        <v>83762620</v>
      </c>
      <c r="V78"/>
      <c r="W78"/>
      <c r="X78" s="14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>
        <v>180</v>
      </c>
      <c r="B79" t="s">
        <v>156</v>
      </c>
      <c r="C79" s="13">
        <v>7230</v>
      </c>
      <c r="D79" s="13">
        <v>2013</v>
      </c>
      <c r="E79" s="14">
        <v>52.3</v>
      </c>
      <c r="F79" s="15">
        <v>39592</v>
      </c>
      <c r="G79" s="15">
        <v>3704016</v>
      </c>
      <c r="H79" s="15">
        <v>989422</v>
      </c>
      <c r="I79" s="15">
        <v>1447195</v>
      </c>
      <c r="J79" s="15">
        <v>587090</v>
      </c>
      <c r="K79" s="15">
        <v>0</v>
      </c>
      <c r="L79" s="15">
        <v>3089</v>
      </c>
      <c r="M79" s="15">
        <v>1708</v>
      </c>
      <c r="N79" s="15">
        <v>192814</v>
      </c>
      <c r="O79" s="15">
        <v>46004</v>
      </c>
      <c r="P79" s="15">
        <v>19877</v>
      </c>
      <c r="Q79" s="15">
        <v>6951461</v>
      </c>
      <c r="R79" s="15">
        <v>3996218</v>
      </c>
      <c r="S79" s="15">
        <v>47901480</v>
      </c>
      <c r="T79" s="15">
        <v>9924212</v>
      </c>
      <c r="V79"/>
      <c r="W79"/>
      <c r="X79" s="14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>
        <v>183</v>
      </c>
      <c r="B80" t="s">
        <v>157</v>
      </c>
      <c r="C80" s="13">
        <v>7230</v>
      </c>
      <c r="D80" s="13">
        <v>2013</v>
      </c>
      <c r="E80" s="14">
        <v>57.6</v>
      </c>
      <c r="F80" s="15">
        <v>51180</v>
      </c>
      <c r="G80" s="15">
        <v>6169695</v>
      </c>
      <c r="H80" s="15">
        <v>940631</v>
      </c>
      <c r="I80" s="15">
        <v>1348500</v>
      </c>
      <c r="J80" s="15">
        <v>731492</v>
      </c>
      <c r="K80" s="15">
        <v>3530</v>
      </c>
      <c r="L80" s="15">
        <v>12268</v>
      </c>
      <c r="M80" s="15">
        <v>4170</v>
      </c>
      <c r="N80" s="15">
        <v>71249</v>
      </c>
      <c r="O80" s="15">
        <v>8332</v>
      </c>
      <c r="P80" s="15">
        <v>21298</v>
      </c>
      <c r="Q80" s="15">
        <v>9268569</v>
      </c>
      <c r="R80" s="15">
        <v>6314192</v>
      </c>
      <c r="S80" s="15">
        <v>94873117</v>
      </c>
      <c r="T80" s="15">
        <v>23914120</v>
      </c>
      <c r="V80"/>
      <c r="W80"/>
      <c r="X80" s="14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>
        <v>186</v>
      </c>
      <c r="B81" t="s">
        <v>158</v>
      </c>
      <c r="C81" s="13">
        <v>7230</v>
      </c>
      <c r="D81" s="13">
        <v>2013</v>
      </c>
      <c r="E81" s="14">
        <v>20</v>
      </c>
      <c r="F81" s="15">
        <v>8517</v>
      </c>
      <c r="G81" s="15">
        <v>1421926</v>
      </c>
      <c r="H81" s="15">
        <v>278282</v>
      </c>
      <c r="I81" s="15">
        <v>1183645</v>
      </c>
      <c r="J81" s="15">
        <v>191240</v>
      </c>
      <c r="K81" s="15">
        <v>81</v>
      </c>
      <c r="L81" s="15">
        <v>24884</v>
      </c>
      <c r="M81" s="15">
        <v>4955</v>
      </c>
      <c r="N81" s="15">
        <v>191347</v>
      </c>
      <c r="O81" s="15">
        <v>0</v>
      </c>
      <c r="P81" s="15">
        <v>2863</v>
      </c>
      <c r="Q81" s="15">
        <v>3293497</v>
      </c>
      <c r="R81" s="15">
        <v>0</v>
      </c>
      <c r="S81" s="15">
        <v>11165213</v>
      </c>
      <c r="T81" s="15">
        <v>0</v>
      </c>
      <c r="V81"/>
      <c r="W81"/>
      <c r="X81" s="14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>
        <v>191</v>
      </c>
      <c r="B82" t="s">
        <v>91</v>
      </c>
      <c r="C82" s="13">
        <v>7230</v>
      </c>
      <c r="D82" s="13">
        <v>2013</v>
      </c>
      <c r="E82" s="14">
        <v>45</v>
      </c>
      <c r="F82" s="15">
        <v>29668</v>
      </c>
      <c r="G82" s="15">
        <v>3890985</v>
      </c>
      <c r="H82" s="15">
        <v>1132332</v>
      </c>
      <c r="I82" s="15">
        <v>2160</v>
      </c>
      <c r="J82" s="15">
        <v>554129</v>
      </c>
      <c r="K82" s="15">
        <v>761</v>
      </c>
      <c r="L82" s="15">
        <v>281673</v>
      </c>
      <c r="M82" s="15">
        <v>0</v>
      </c>
      <c r="N82" s="15">
        <v>265565</v>
      </c>
      <c r="O82" s="15">
        <v>84509</v>
      </c>
      <c r="P82" s="15">
        <v>12544</v>
      </c>
      <c r="Q82" s="15">
        <v>6199570</v>
      </c>
      <c r="R82" s="15">
        <v>4074376</v>
      </c>
      <c r="S82" s="15">
        <v>57983218</v>
      </c>
      <c r="T82" s="15">
        <v>15693341</v>
      </c>
      <c r="V82"/>
      <c r="W82"/>
      <c r="X82" s="14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>
        <v>193</v>
      </c>
      <c r="B83" t="s">
        <v>116</v>
      </c>
      <c r="C83" s="13">
        <v>7230</v>
      </c>
      <c r="D83" s="13">
        <v>2013</v>
      </c>
      <c r="E83" s="14">
        <v>14.21</v>
      </c>
      <c r="F83" s="15">
        <v>8546</v>
      </c>
      <c r="G83" s="15">
        <v>1290372</v>
      </c>
      <c r="H83" s="15">
        <v>379396</v>
      </c>
      <c r="I83" s="15">
        <v>727557</v>
      </c>
      <c r="J83" s="15">
        <v>107099</v>
      </c>
      <c r="K83" s="15">
        <v>477</v>
      </c>
      <c r="L83" s="15">
        <v>4971</v>
      </c>
      <c r="M83" s="15">
        <v>0</v>
      </c>
      <c r="N83" s="15">
        <v>126665</v>
      </c>
      <c r="O83" s="15">
        <v>9635</v>
      </c>
      <c r="P83" s="15">
        <v>14317</v>
      </c>
      <c r="Q83" s="15">
        <v>2631855</v>
      </c>
      <c r="R83" s="15">
        <v>1408999</v>
      </c>
      <c r="S83" s="15">
        <v>11504829</v>
      </c>
      <c r="T83" s="15">
        <v>417176</v>
      </c>
      <c r="V83"/>
      <c r="W83"/>
      <c r="X83" s="14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>
        <v>194</v>
      </c>
      <c r="B84" t="s">
        <v>159</v>
      </c>
      <c r="C84" s="13">
        <v>7230</v>
      </c>
      <c r="D84" s="13">
        <v>2013</v>
      </c>
      <c r="E84" s="14">
        <v>9.4700000000000006</v>
      </c>
      <c r="F84" s="15">
        <v>4008</v>
      </c>
      <c r="G84" s="15">
        <v>858761</v>
      </c>
      <c r="H84" s="15">
        <v>245359</v>
      </c>
      <c r="I84" s="15">
        <v>876098</v>
      </c>
      <c r="J84" s="15">
        <v>56076</v>
      </c>
      <c r="K84" s="15">
        <v>0</v>
      </c>
      <c r="L84" s="15">
        <v>2709</v>
      </c>
      <c r="M84" s="15">
        <v>0</v>
      </c>
      <c r="N84" s="15">
        <v>47475</v>
      </c>
      <c r="O84" s="15">
        <v>19742</v>
      </c>
      <c r="P84" s="15">
        <v>14981</v>
      </c>
      <c r="Q84" s="15">
        <v>2091239</v>
      </c>
      <c r="R84" s="15">
        <v>939807</v>
      </c>
      <c r="S84" s="15">
        <v>5842434</v>
      </c>
      <c r="T84" s="15">
        <v>166556</v>
      </c>
      <c r="V84"/>
      <c r="W84"/>
      <c r="X84" s="14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>
        <v>195</v>
      </c>
      <c r="B85" t="s">
        <v>104</v>
      </c>
      <c r="C85" s="13">
        <v>7230</v>
      </c>
      <c r="D85" s="13">
        <v>2013</v>
      </c>
      <c r="E85" s="14">
        <v>18.899999999999999</v>
      </c>
      <c r="F85" s="15">
        <v>0</v>
      </c>
      <c r="G85" s="15">
        <v>1878832</v>
      </c>
      <c r="H85" s="15">
        <v>261281</v>
      </c>
      <c r="I85" s="15">
        <v>89256</v>
      </c>
      <c r="J85" s="15">
        <v>44008</v>
      </c>
      <c r="K85" s="15">
        <v>0</v>
      </c>
      <c r="L85" s="15">
        <v>1477</v>
      </c>
      <c r="M85" s="15">
        <v>2836</v>
      </c>
      <c r="N85" s="15">
        <v>19246</v>
      </c>
      <c r="O85" s="15">
        <v>14637</v>
      </c>
      <c r="P85" s="15">
        <v>0</v>
      </c>
      <c r="Q85" s="15">
        <v>2311573</v>
      </c>
      <c r="R85" s="15">
        <v>1081627</v>
      </c>
      <c r="S85" s="15">
        <v>3959547</v>
      </c>
      <c r="T85" s="15">
        <v>34768</v>
      </c>
      <c r="V85"/>
      <c r="W85"/>
      <c r="X85" s="14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>
        <v>197</v>
      </c>
      <c r="B86" t="s">
        <v>70</v>
      </c>
      <c r="C86" s="13">
        <v>7230</v>
      </c>
      <c r="D86" s="13">
        <v>2013</v>
      </c>
      <c r="E86" s="14">
        <v>18.89</v>
      </c>
      <c r="F86" s="15">
        <v>16985</v>
      </c>
      <c r="G86" s="15">
        <v>1729907</v>
      </c>
      <c r="H86" s="15">
        <v>114863</v>
      </c>
      <c r="I86" s="15">
        <v>0</v>
      </c>
      <c r="J86" s="15">
        <v>95691</v>
      </c>
      <c r="K86" s="15">
        <v>100</v>
      </c>
      <c r="L86" s="15">
        <v>1100</v>
      </c>
      <c r="M86" s="15">
        <v>0</v>
      </c>
      <c r="N86" s="15">
        <v>118502</v>
      </c>
      <c r="O86" s="15">
        <v>35286</v>
      </c>
      <c r="P86" s="15">
        <v>0</v>
      </c>
      <c r="Q86" s="15">
        <v>2095449</v>
      </c>
      <c r="R86" s="15">
        <v>1715727</v>
      </c>
      <c r="S86" s="15">
        <v>26206971</v>
      </c>
      <c r="T86" s="15">
        <v>4921100</v>
      </c>
      <c r="V86"/>
      <c r="W86"/>
      <c r="X86" s="14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>
        <v>198</v>
      </c>
      <c r="B87" t="s">
        <v>93</v>
      </c>
      <c r="C87" s="13">
        <v>7230</v>
      </c>
      <c r="D87" s="13">
        <v>2013</v>
      </c>
      <c r="E87" s="14">
        <v>23.6</v>
      </c>
      <c r="F87" s="15">
        <v>18276</v>
      </c>
      <c r="G87" s="15">
        <v>2111269</v>
      </c>
      <c r="H87" s="15">
        <v>618293</v>
      </c>
      <c r="I87" s="15">
        <v>1024861</v>
      </c>
      <c r="J87" s="15">
        <v>241151</v>
      </c>
      <c r="K87" s="15">
        <v>0</v>
      </c>
      <c r="L87" s="15">
        <v>1089058</v>
      </c>
      <c r="M87" s="15">
        <v>9690</v>
      </c>
      <c r="N87" s="15">
        <v>219833</v>
      </c>
      <c r="O87" s="15">
        <v>10794</v>
      </c>
      <c r="P87" s="15">
        <v>0</v>
      </c>
      <c r="Q87" s="15">
        <v>5324949</v>
      </c>
      <c r="R87" s="15">
        <v>1793624</v>
      </c>
      <c r="S87" s="15">
        <v>12936157</v>
      </c>
      <c r="T87" s="15">
        <v>841098</v>
      </c>
      <c r="V87"/>
      <c r="W87"/>
      <c r="X87" s="14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>
        <v>199</v>
      </c>
      <c r="B88" t="s">
        <v>102</v>
      </c>
      <c r="C88" s="13">
        <v>7230</v>
      </c>
      <c r="D88" s="13">
        <v>2013</v>
      </c>
      <c r="E88" s="14">
        <v>20.2</v>
      </c>
      <c r="F88" s="15">
        <v>19162</v>
      </c>
      <c r="G88" s="15">
        <v>1287424</v>
      </c>
      <c r="H88" s="15">
        <v>319309</v>
      </c>
      <c r="I88" s="15">
        <v>0</v>
      </c>
      <c r="J88" s="15">
        <v>63326</v>
      </c>
      <c r="K88" s="15">
        <v>0</v>
      </c>
      <c r="L88" s="15">
        <v>7690</v>
      </c>
      <c r="M88" s="15">
        <v>9219</v>
      </c>
      <c r="N88" s="15">
        <v>64133</v>
      </c>
      <c r="O88" s="15">
        <v>12688</v>
      </c>
      <c r="P88" s="15">
        <v>0</v>
      </c>
      <c r="Q88" s="15">
        <v>1763789</v>
      </c>
      <c r="R88" s="15">
        <v>1410496</v>
      </c>
      <c r="S88" s="15">
        <v>19005036</v>
      </c>
      <c r="T88" s="15">
        <v>3319988</v>
      </c>
      <c r="V88"/>
      <c r="W88"/>
      <c r="X88" s="14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>
        <v>201</v>
      </c>
      <c r="B89" t="s">
        <v>160</v>
      </c>
      <c r="C89" s="13">
        <v>7230</v>
      </c>
      <c r="D89" s="13">
        <v>2013</v>
      </c>
      <c r="E89" s="14">
        <v>93.63</v>
      </c>
      <c r="F89" s="15">
        <v>47345</v>
      </c>
      <c r="G89" s="15">
        <v>6398485</v>
      </c>
      <c r="H89" s="15">
        <v>1735220</v>
      </c>
      <c r="I89" s="15">
        <v>1119038</v>
      </c>
      <c r="J89" s="15">
        <v>1282442</v>
      </c>
      <c r="K89" s="15">
        <v>540</v>
      </c>
      <c r="L89" s="15">
        <v>527606</v>
      </c>
      <c r="M89" s="15">
        <v>27377</v>
      </c>
      <c r="N89" s="15">
        <v>225787</v>
      </c>
      <c r="O89" s="15">
        <v>20714</v>
      </c>
      <c r="P89" s="15">
        <v>14524</v>
      </c>
      <c r="Q89" s="15">
        <v>11322685</v>
      </c>
      <c r="R89" s="15">
        <v>9128732</v>
      </c>
      <c r="S89" s="15">
        <v>95202807</v>
      </c>
      <c r="T89" s="15">
        <v>26895080</v>
      </c>
      <c r="V89"/>
      <c r="W89"/>
      <c r="X89" s="14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>
        <v>202</v>
      </c>
      <c r="B90" t="s">
        <v>161</v>
      </c>
      <c r="C90" s="13">
        <v>7230</v>
      </c>
      <c r="D90" s="13">
        <v>2013</v>
      </c>
      <c r="E90" s="1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V90"/>
      <c r="W90"/>
      <c r="X90" s="14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>
        <v>204</v>
      </c>
      <c r="B91" t="s">
        <v>120</v>
      </c>
      <c r="C91" s="13">
        <v>7230</v>
      </c>
      <c r="D91" s="13">
        <v>2013</v>
      </c>
      <c r="E91" s="1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V91"/>
      <c r="W91"/>
      <c r="X91" s="14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>
        <v>205</v>
      </c>
      <c r="B92" t="s">
        <v>162</v>
      </c>
      <c r="C92" s="13">
        <v>7230</v>
      </c>
      <c r="D92" s="13">
        <v>2013</v>
      </c>
      <c r="E92" s="14">
        <v>15.97</v>
      </c>
      <c r="F92" s="15">
        <v>19448</v>
      </c>
      <c r="G92" s="15">
        <v>1056840</v>
      </c>
      <c r="H92" s="15">
        <v>253164</v>
      </c>
      <c r="I92" s="15">
        <v>1285089</v>
      </c>
      <c r="J92" s="15">
        <v>184729</v>
      </c>
      <c r="K92" s="15">
        <v>2370</v>
      </c>
      <c r="L92" s="15">
        <v>452160</v>
      </c>
      <c r="M92" s="15">
        <v>0</v>
      </c>
      <c r="N92" s="15">
        <v>15069</v>
      </c>
      <c r="O92" s="15">
        <v>23438</v>
      </c>
      <c r="P92" s="15">
        <v>0</v>
      </c>
      <c r="Q92" s="15">
        <v>3272859</v>
      </c>
      <c r="R92" s="15">
        <v>527214</v>
      </c>
      <c r="S92" s="15">
        <v>8064800</v>
      </c>
      <c r="T92" s="15">
        <v>72099</v>
      </c>
      <c r="V92"/>
      <c r="W92"/>
      <c r="X92" s="14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>
        <v>206</v>
      </c>
      <c r="B93" t="s">
        <v>163</v>
      </c>
      <c r="C93" s="13">
        <v>7230</v>
      </c>
      <c r="D93" s="13">
        <v>2013</v>
      </c>
      <c r="E93" s="14">
        <v>11.67</v>
      </c>
      <c r="F93" s="15">
        <v>12204</v>
      </c>
      <c r="G93" s="15">
        <v>1133700</v>
      </c>
      <c r="H93" s="15">
        <v>316309</v>
      </c>
      <c r="I93" s="15">
        <v>589495</v>
      </c>
      <c r="J93" s="15">
        <v>128861</v>
      </c>
      <c r="K93" s="15">
        <v>0</v>
      </c>
      <c r="L93" s="15">
        <v>15265</v>
      </c>
      <c r="M93" s="15">
        <v>0</v>
      </c>
      <c r="N93" s="15">
        <v>113692</v>
      </c>
      <c r="O93" s="15">
        <v>15485</v>
      </c>
      <c r="P93" s="15">
        <v>0</v>
      </c>
      <c r="Q93" s="15">
        <v>2312807</v>
      </c>
      <c r="R93" s="15">
        <v>1977788</v>
      </c>
      <c r="S93" s="15">
        <v>11664079</v>
      </c>
      <c r="T93" s="15">
        <v>422831</v>
      </c>
      <c r="V93"/>
      <c r="W93"/>
      <c r="X93" s="14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>
        <v>207</v>
      </c>
      <c r="B94" t="s">
        <v>103</v>
      </c>
      <c r="C94" s="13">
        <v>7230</v>
      </c>
      <c r="D94" s="13">
        <v>2013</v>
      </c>
      <c r="E94" s="14">
        <v>43.3</v>
      </c>
      <c r="F94" s="15">
        <v>29644</v>
      </c>
      <c r="G94" s="15">
        <v>3381926</v>
      </c>
      <c r="H94" s="15">
        <v>763899</v>
      </c>
      <c r="I94" s="15">
        <v>3886671</v>
      </c>
      <c r="J94" s="15">
        <v>409740</v>
      </c>
      <c r="K94" s="15">
        <v>0</v>
      </c>
      <c r="L94" s="15">
        <v>45256</v>
      </c>
      <c r="M94" s="15">
        <v>0</v>
      </c>
      <c r="N94" s="15">
        <v>219491</v>
      </c>
      <c r="O94" s="15">
        <v>3995</v>
      </c>
      <c r="P94" s="15">
        <v>0</v>
      </c>
      <c r="Q94" s="15">
        <v>8710978</v>
      </c>
      <c r="R94" s="15">
        <v>5346738</v>
      </c>
      <c r="S94" s="15">
        <v>66345768</v>
      </c>
      <c r="T94" s="15">
        <v>16573701</v>
      </c>
      <c r="V94"/>
      <c r="W94"/>
      <c r="X94" s="14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 s="11">
        <v>208</v>
      </c>
      <c r="B95" s="11" t="s">
        <v>108</v>
      </c>
      <c r="C95" s="11">
        <v>7230</v>
      </c>
      <c r="D95" s="11">
        <v>2013</v>
      </c>
      <c r="E95" s="11">
        <v>68.45</v>
      </c>
      <c r="F95" s="11">
        <v>50342</v>
      </c>
      <c r="G95" s="11">
        <v>5715584</v>
      </c>
      <c r="H95" s="11">
        <v>1394929</v>
      </c>
      <c r="I95" s="11">
        <v>1251826</v>
      </c>
      <c r="J95" s="11">
        <v>895876</v>
      </c>
      <c r="K95" s="11">
        <v>0</v>
      </c>
      <c r="L95" s="11">
        <v>95932</v>
      </c>
      <c r="M95" s="11">
        <v>380</v>
      </c>
      <c r="N95" s="11">
        <v>478846</v>
      </c>
      <c r="O95" s="11">
        <v>21696</v>
      </c>
      <c r="P95" s="11">
        <v>0</v>
      </c>
      <c r="Q95" s="11">
        <v>9855069</v>
      </c>
      <c r="R95" s="11">
        <v>7473424</v>
      </c>
      <c r="S95" s="11">
        <v>73219232</v>
      </c>
      <c r="T95" s="11">
        <v>16756565</v>
      </c>
    </row>
    <row r="96" spans="1:39" x14ac:dyDescent="0.25">
      <c r="A96" s="11">
        <v>209</v>
      </c>
      <c r="B96" s="11" t="s">
        <v>164</v>
      </c>
      <c r="C96" s="11">
        <v>7230</v>
      </c>
      <c r="D96" s="11">
        <v>2013</v>
      </c>
      <c r="E96" s="11">
        <v>53.81</v>
      </c>
      <c r="F96" s="11">
        <v>22398</v>
      </c>
      <c r="G96" s="11">
        <v>3842427</v>
      </c>
      <c r="H96" s="11">
        <v>950104</v>
      </c>
      <c r="I96" s="11">
        <v>765348</v>
      </c>
      <c r="J96" s="11">
        <v>646891</v>
      </c>
      <c r="K96" s="11">
        <v>0</v>
      </c>
      <c r="L96" s="11">
        <v>406418</v>
      </c>
      <c r="M96" s="11">
        <v>41403</v>
      </c>
      <c r="N96" s="11">
        <v>855337</v>
      </c>
      <c r="O96" s="11">
        <v>16197</v>
      </c>
      <c r="P96" s="11">
        <v>6590</v>
      </c>
      <c r="Q96" s="11">
        <v>7517535</v>
      </c>
      <c r="R96" s="11">
        <v>6367856</v>
      </c>
      <c r="S96" s="11">
        <v>60598112</v>
      </c>
      <c r="T96" s="11">
        <v>20843345</v>
      </c>
    </row>
    <row r="97" spans="1:40" x14ac:dyDescent="0.25">
      <c r="A97" s="11">
        <v>210</v>
      </c>
      <c r="B97" s="11" t="s">
        <v>165</v>
      </c>
      <c r="C97" s="11">
        <v>7230</v>
      </c>
      <c r="D97" s="11">
        <v>2013</v>
      </c>
      <c r="E97" s="11">
        <v>37.61</v>
      </c>
      <c r="F97" s="11">
        <v>0</v>
      </c>
      <c r="G97" s="11">
        <v>3081491</v>
      </c>
      <c r="H97" s="11">
        <v>653195</v>
      </c>
      <c r="I97" s="11">
        <v>475785</v>
      </c>
      <c r="J97" s="11">
        <v>515759</v>
      </c>
      <c r="K97" s="11">
        <v>2161</v>
      </c>
      <c r="L97" s="11">
        <v>64897</v>
      </c>
      <c r="M97" s="11">
        <v>-10837</v>
      </c>
      <c r="N97" s="11">
        <v>3301</v>
      </c>
      <c r="O97" s="11">
        <v>13933</v>
      </c>
      <c r="P97" s="11">
        <v>754</v>
      </c>
      <c r="Q97" s="11">
        <v>4798931</v>
      </c>
      <c r="R97" s="11">
        <v>3031778</v>
      </c>
      <c r="S97" s="11">
        <v>47781987</v>
      </c>
      <c r="T97" s="11">
        <v>10961175</v>
      </c>
    </row>
    <row r="98" spans="1:40" x14ac:dyDescent="0.25">
      <c r="A98" s="11">
        <v>211</v>
      </c>
      <c r="B98" s="11" t="s">
        <v>166</v>
      </c>
      <c r="C98" s="11">
        <v>7230</v>
      </c>
      <c r="D98" s="11">
        <v>2013</v>
      </c>
      <c r="E98" s="11">
        <v>12.69</v>
      </c>
      <c r="F98" s="11">
        <v>1556</v>
      </c>
      <c r="G98" s="11">
        <v>1261733</v>
      </c>
      <c r="H98" s="11">
        <v>265025</v>
      </c>
      <c r="I98" s="11">
        <v>0</v>
      </c>
      <c r="J98" s="11">
        <v>69455</v>
      </c>
      <c r="K98" s="11">
        <v>0</v>
      </c>
      <c r="L98" s="11">
        <v>17879</v>
      </c>
      <c r="M98" s="11">
        <v>0</v>
      </c>
      <c r="N98" s="11">
        <v>86156</v>
      </c>
      <c r="O98" s="11">
        <v>15111</v>
      </c>
      <c r="P98" s="11">
        <v>20009</v>
      </c>
      <c r="Q98" s="11">
        <v>1695350</v>
      </c>
      <c r="R98" s="11">
        <v>710577</v>
      </c>
      <c r="S98" s="11">
        <v>1653572</v>
      </c>
      <c r="T98" s="11">
        <v>110105</v>
      </c>
    </row>
    <row r="99" spans="1:40" x14ac:dyDescent="0.25">
      <c r="A99" s="11">
        <v>904</v>
      </c>
      <c r="B99" s="11" t="s">
        <v>105</v>
      </c>
      <c r="C99" s="11">
        <v>7230</v>
      </c>
      <c r="D99" s="11">
        <v>2013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5782</v>
      </c>
      <c r="M99" s="11">
        <v>0</v>
      </c>
      <c r="N99" s="11">
        <v>0</v>
      </c>
      <c r="O99" s="11">
        <v>0</v>
      </c>
      <c r="P99" s="11">
        <v>0</v>
      </c>
      <c r="Q99" s="11">
        <v>5782</v>
      </c>
      <c r="R99" s="11">
        <v>664</v>
      </c>
      <c r="S99" s="11">
        <v>0</v>
      </c>
      <c r="T99" s="11">
        <v>0</v>
      </c>
    </row>
    <row r="100" spans="1:40" x14ac:dyDescent="0.25">
      <c r="A100" s="11">
        <v>915</v>
      </c>
      <c r="B100" s="11" t="s">
        <v>113</v>
      </c>
      <c r="C100" s="11">
        <v>7230</v>
      </c>
      <c r="D100" s="11">
        <v>2013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</row>
    <row r="101" spans="1:40" x14ac:dyDescent="0.25">
      <c r="A101" s="11">
        <v>919</v>
      </c>
      <c r="B101" s="11" t="s">
        <v>124</v>
      </c>
      <c r="C101" s="11">
        <v>7230</v>
      </c>
      <c r="D101" s="11">
        <v>2013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40" x14ac:dyDescent="0.25">
      <c r="A102" s="11">
        <v>921</v>
      </c>
      <c r="B102" s="11" t="s">
        <v>167</v>
      </c>
      <c r="C102" s="11">
        <v>7230</v>
      </c>
      <c r="D102" s="11">
        <v>2013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A103" s="11">
        <v>922</v>
      </c>
      <c r="B103" s="11" t="s">
        <v>168</v>
      </c>
      <c r="C103" s="11">
        <v>7230</v>
      </c>
      <c r="D103" s="11">
        <v>2013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6" spans="1:40" x14ac:dyDescent="0.25">
      <c r="A106" s="12" t="s">
        <v>17</v>
      </c>
      <c r="B106" s="12" t="s">
        <v>51</v>
      </c>
      <c r="C106" s="12" t="s">
        <v>52</v>
      </c>
      <c r="D106" s="12" t="s">
        <v>53</v>
      </c>
      <c r="E106" s="12" t="s">
        <v>54</v>
      </c>
      <c r="F106" s="12" t="s">
        <v>55</v>
      </c>
      <c r="G106" s="12" t="s">
        <v>56</v>
      </c>
      <c r="H106" s="12" t="s">
        <v>57</v>
      </c>
      <c r="I106" s="12" t="s">
        <v>58</v>
      </c>
      <c r="J106" s="12" t="s">
        <v>59</v>
      </c>
      <c r="K106" s="12" t="s">
        <v>60</v>
      </c>
      <c r="L106" s="12" t="s">
        <v>61</v>
      </c>
      <c r="M106" s="12" t="s">
        <v>62</v>
      </c>
      <c r="N106" s="12" t="s">
        <v>63</v>
      </c>
      <c r="O106" s="12" t="s">
        <v>64</v>
      </c>
      <c r="P106" s="12" t="s">
        <v>65</v>
      </c>
      <c r="Q106" s="12" t="s">
        <v>66</v>
      </c>
      <c r="R106" s="12" t="s">
        <v>67</v>
      </c>
      <c r="S106" s="12" t="s">
        <v>68</v>
      </c>
      <c r="T106" s="12" t="s">
        <v>69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>
        <v>1</v>
      </c>
      <c r="B107" t="s">
        <v>126</v>
      </c>
      <c r="C107" s="13">
        <v>7230</v>
      </c>
      <c r="D107" s="13">
        <v>2014</v>
      </c>
      <c r="E107" s="18">
        <v>112.15</v>
      </c>
      <c r="F107" s="19">
        <v>62123</v>
      </c>
      <c r="G107" s="19">
        <v>9320786</v>
      </c>
      <c r="H107" s="19">
        <v>1799266</v>
      </c>
      <c r="I107" s="19">
        <v>424699</v>
      </c>
      <c r="J107" s="19">
        <v>1162503</v>
      </c>
      <c r="K107" s="19">
        <v>2316</v>
      </c>
      <c r="L107" s="19">
        <v>394470</v>
      </c>
      <c r="M107" s="19">
        <v>0</v>
      </c>
      <c r="N107" s="19">
        <v>3424</v>
      </c>
      <c r="O107" s="19">
        <v>82824</v>
      </c>
      <c r="P107" s="19">
        <v>56595</v>
      </c>
      <c r="Q107" s="19">
        <v>13133693</v>
      </c>
      <c r="R107" s="19">
        <v>11183680</v>
      </c>
      <c r="S107" s="19">
        <v>127366603</v>
      </c>
      <c r="T107" s="19">
        <v>35135309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3</v>
      </c>
      <c r="B108" t="s">
        <v>127</v>
      </c>
      <c r="C108" s="13">
        <v>7230</v>
      </c>
      <c r="D108" s="13">
        <v>2014</v>
      </c>
      <c r="E108" s="21">
        <v>45.19</v>
      </c>
      <c r="F108" s="22">
        <v>19743</v>
      </c>
      <c r="G108" s="22">
        <v>3853130</v>
      </c>
      <c r="H108" s="22">
        <v>673853</v>
      </c>
      <c r="I108" s="22">
        <v>267530</v>
      </c>
      <c r="J108" s="22">
        <v>459939</v>
      </c>
      <c r="K108" s="22">
        <v>983</v>
      </c>
      <c r="L108" s="22">
        <v>216861</v>
      </c>
      <c r="M108" s="22">
        <v>0</v>
      </c>
      <c r="N108" s="22">
        <v>7470</v>
      </c>
      <c r="O108" s="22">
        <v>32247</v>
      </c>
      <c r="P108" s="22">
        <v>56</v>
      </c>
      <c r="Q108" s="22">
        <v>5511957</v>
      </c>
      <c r="R108" s="22">
        <v>5154895</v>
      </c>
      <c r="S108" s="22">
        <v>45166173</v>
      </c>
      <c r="T108" s="22">
        <v>9407178</v>
      </c>
    </row>
    <row r="109" spans="1:40" x14ac:dyDescent="0.25">
      <c r="A109">
        <v>8</v>
      </c>
      <c r="B109" t="s">
        <v>128</v>
      </c>
      <c r="C109" s="13">
        <v>7230</v>
      </c>
      <c r="D109" s="13">
        <v>2014</v>
      </c>
      <c r="E109" s="18">
        <v>16.579999999999998</v>
      </c>
      <c r="F109" s="19">
        <v>4413</v>
      </c>
      <c r="G109" s="19">
        <v>1041479</v>
      </c>
      <c r="H109" s="19">
        <v>215391</v>
      </c>
      <c r="I109" s="19">
        <v>584142</v>
      </c>
      <c r="J109" s="19">
        <v>64908</v>
      </c>
      <c r="K109" s="19">
        <v>373</v>
      </c>
      <c r="L109" s="19">
        <v>10105</v>
      </c>
      <c r="M109" s="19">
        <v>18539</v>
      </c>
      <c r="N109" s="19">
        <v>0</v>
      </c>
      <c r="O109" s="19">
        <v>10346</v>
      </c>
      <c r="P109" s="19">
        <v>0</v>
      </c>
      <c r="Q109" s="19">
        <v>1945283</v>
      </c>
      <c r="R109" s="19">
        <v>806610</v>
      </c>
      <c r="S109" s="19">
        <v>7387974</v>
      </c>
      <c r="T109" s="19">
        <v>54445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10</v>
      </c>
      <c r="B110" t="s">
        <v>96</v>
      </c>
      <c r="C110" s="13">
        <v>7230</v>
      </c>
      <c r="D110" s="13">
        <v>2014</v>
      </c>
      <c r="E110" s="18">
        <v>68.73</v>
      </c>
      <c r="F110" s="19">
        <v>24211</v>
      </c>
      <c r="G110" s="19">
        <v>9330422</v>
      </c>
      <c r="H110" s="19">
        <v>2488818</v>
      </c>
      <c r="I110" s="19">
        <v>105112</v>
      </c>
      <c r="J110" s="19">
        <v>696939</v>
      </c>
      <c r="K110" s="19">
        <v>27932</v>
      </c>
      <c r="L110" s="19">
        <v>222811</v>
      </c>
      <c r="M110" s="19">
        <v>219</v>
      </c>
      <c r="N110" s="19">
        <v>718471</v>
      </c>
      <c r="O110" s="19">
        <v>813696</v>
      </c>
      <c r="P110" s="19">
        <v>1000</v>
      </c>
      <c r="Q110" s="19">
        <v>14403420</v>
      </c>
      <c r="R110" s="19">
        <v>3904873</v>
      </c>
      <c r="S110" s="19">
        <v>37024286</v>
      </c>
      <c r="T110" s="19">
        <v>8932802</v>
      </c>
    </row>
    <row r="111" spans="1:40" x14ac:dyDescent="0.25">
      <c r="A111">
        <v>14</v>
      </c>
      <c r="B111" t="s">
        <v>121</v>
      </c>
      <c r="C111" s="13">
        <v>7230</v>
      </c>
      <c r="D111" s="13">
        <v>2014</v>
      </c>
      <c r="E111" s="18">
        <v>92.83</v>
      </c>
      <c r="F111" s="19">
        <v>75696</v>
      </c>
      <c r="G111" s="19">
        <v>8290990</v>
      </c>
      <c r="H111" s="19">
        <v>2321993</v>
      </c>
      <c r="I111" s="19">
        <v>0</v>
      </c>
      <c r="J111" s="19">
        <v>1237589</v>
      </c>
      <c r="K111" s="19">
        <v>974</v>
      </c>
      <c r="L111" s="19">
        <v>648587</v>
      </c>
      <c r="M111" s="19">
        <v>0</v>
      </c>
      <c r="N111" s="19">
        <v>1402627</v>
      </c>
      <c r="O111" s="19">
        <v>36703</v>
      </c>
      <c r="P111" s="19">
        <v>0</v>
      </c>
      <c r="Q111" s="19">
        <v>13939463</v>
      </c>
      <c r="R111" s="19">
        <v>19573238</v>
      </c>
      <c r="S111" s="19">
        <v>62276009</v>
      </c>
      <c r="T111" s="19">
        <v>21949154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20</v>
      </c>
      <c r="B112" t="s">
        <v>129</v>
      </c>
      <c r="C112" s="13">
        <v>7230</v>
      </c>
      <c r="D112" s="13">
        <v>2014</v>
      </c>
      <c r="E112" s="18">
        <v>0</v>
      </c>
      <c r="F112" s="19">
        <v>34412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4794</v>
      </c>
      <c r="S112" s="19">
        <v>0</v>
      </c>
      <c r="T112" s="19">
        <v>0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21</v>
      </c>
      <c r="B113" t="s">
        <v>130</v>
      </c>
      <c r="C113" s="13">
        <v>7230</v>
      </c>
      <c r="D113" s="13">
        <v>2014</v>
      </c>
      <c r="E113" s="18">
        <v>18</v>
      </c>
      <c r="F113" s="19">
        <v>6214</v>
      </c>
      <c r="G113" s="19">
        <v>1518364</v>
      </c>
      <c r="H113" s="19">
        <v>327486</v>
      </c>
      <c r="I113" s="19">
        <v>277184</v>
      </c>
      <c r="J113" s="19">
        <v>64781</v>
      </c>
      <c r="K113" s="19">
        <v>4137</v>
      </c>
      <c r="L113" s="19">
        <v>57682</v>
      </c>
      <c r="M113" s="19">
        <v>0</v>
      </c>
      <c r="N113" s="19">
        <v>35354</v>
      </c>
      <c r="O113" s="19">
        <v>16456</v>
      </c>
      <c r="P113" s="19">
        <v>0</v>
      </c>
      <c r="Q113" s="19">
        <v>2301444</v>
      </c>
      <c r="R113" s="19">
        <v>814514</v>
      </c>
      <c r="S113" s="19">
        <v>5927263</v>
      </c>
      <c r="T113" s="19">
        <v>122941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22</v>
      </c>
      <c r="B114" t="s">
        <v>84</v>
      </c>
      <c r="C114" s="13">
        <v>7230</v>
      </c>
      <c r="D114" s="13">
        <v>2014</v>
      </c>
      <c r="E114" s="18">
        <v>30.43</v>
      </c>
      <c r="F114" s="19">
        <v>19679</v>
      </c>
      <c r="G114" s="19">
        <v>2029827</v>
      </c>
      <c r="H114" s="19">
        <v>594986</v>
      </c>
      <c r="I114" s="19">
        <v>2777442</v>
      </c>
      <c r="J114" s="19">
        <v>204899</v>
      </c>
      <c r="K114" s="19">
        <v>5435</v>
      </c>
      <c r="L114" s="19">
        <v>18937</v>
      </c>
      <c r="M114" s="19">
        <v>0</v>
      </c>
      <c r="N114" s="19">
        <v>149608</v>
      </c>
      <c r="O114" s="19">
        <v>1101295</v>
      </c>
      <c r="P114" s="19">
        <v>50658</v>
      </c>
      <c r="Q114" s="19">
        <v>6831771</v>
      </c>
      <c r="R114" s="19">
        <v>1713460</v>
      </c>
      <c r="S114" s="19">
        <v>29367366</v>
      </c>
      <c r="T114" s="19">
        <v>1044609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23</v>
      </c>
      <c r="B115" t="s">
        <v>131</v>
      </c>
      <c r="C115" s="13">
        <v>7230</v>
      </c>
      <c r="D115" s="13">
        <v>2014</v>
      </c>
      <c r="E115" s="18">
        <v>8.6999999999999993</v>
      </c>
      <c r="F115" s="19">
        <v>6728</v>
      </c>
      <c r="G115" s="19">
        <v>750474</v>
      </c>
      <c r="H115" s="19">
        <v>145147</v>
      </c>
      <c r="I115" s="19">
        <v>408447</v>
      </c>
      <c r="J115" s="19">
        <v>11230</v>
      </c>
      <c r="K115" s="19">
        <v>0</v>
      </c>
      <c r="L115" s="19">
        <v>17350</v>
      </c>
      <c r="M115" s="19">
        <v>0</v>
      </c>
      <c r="N115" s="19">
        <v>20371</v>
      </c>
      <c r="O115" s="19">
        <v>11541</v>
      </c>
      <c r="P115" s="19">
        <v>0</v>
      </c>
      <c r="Q115" s="19">
        <v>1364560</v>
      </c>
      <c r="R115" s="19">
        <v>744731</v>
      </c>
      <c r="S115" s="19">
        <v>3570755</v>
      </c>
      <c r="T115" s="19">
        <v>58318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26</v>
      </c>
      <c r="B116" t="s">
        <v>132</v>
      </c>
      <c r="C116" s="13">
        <v>7230</v>
      </c>
      <c r="D116" s="13">
        <v>2014</v>
      </c>
      <c r="E116" s="18">
        <v>74.209999999999994</v>
      </c>
      <c r="F116" s="19">
        <v>51948</v>
      </c>
      <c r="G116" s="19">
        <v>5991265</v>
      </c>
      <c r="H116" s="19">
        <v>1932038</v>
      </c>
      <c r="I116" s="19">
        <v>0</v>
      </c>
      <c r="J116" s="19">
        <v>710124</v>
      </c>
      <c r="K116" s="19">
        <v>0</v>
      </c>
      <c r="L116" s="19">
        <v>1010068</v>
      </c>
      <c r="M116" s="19">
        <v>4776</v>
      </c>
      <c r="N116" s="19">
        <v>303816</v>
      </c>
      <c r="O116" s="19">
        <v>22849</v>
      </c>
      <c r="P116" s="19">
        <v>9306</v>
      </c>
      <c r="Q116" s="19">
        <v>9965630</v>
      </c>
      <c r="R116" s="19">
        <v>6540383</v>
      </c>
      <c r="S116" s="19">
        <v>68114724</v>
      </c>
      <c r="T116" s="19">
        <v>16069412</v>
      </c>
    </row>
    <row r="117" spans="1:40" x14ac:dyDescent="0.25">
      <c r="A117">
        <v>29</v>
      </c>
      <c r="B117" t="s">
        <v>80</v>
      </c>
      <c r="C117" s="13">
        <v>7230</v>
      </c>
      <c r="D117" s="13">
        <v>2014</v>
      </c>
      <c r="E117" s="18">
        <v>163.38999999999999</v>
      </c>
      <c r="F117" s="19">
        <v>64512</v>
      </c>
      <c r="G117" s="19">
        <v>17224006</v>
      </c>
      <c r="H117" s="19">
        <v>4841075</v>
      </c>
      <c r="I117" s="19">
        <v>0</v>
      </c>
      <c r="J117" s="19">
        <v>3099165</v>
      </c>
      <c r="K117" s="19">
        <v>9650</v>
      </c>
      <c r="L117" s="19">
        <v>353004</v>
      </c>
      <c r="M117" s="19">
        <v>65</v>
      </c>
      <c r="N117" s="19">
        <v>577029</v>
      </c>
      <c r="O117" s="19">
        <v>59001</v>
      </c>
      <c r="P117" s="19">
        <v>516024</v>
      </c>
      <c r="Q117" s="19">
        <v>25646971</v>
      </c>
      <c r="R117" s="19">
        <v>29975087</v>
      </c>
      <c r="S117" s="19">
        <v>206862200</v>
      </c>
      <c r="T117" s="19">
        <v>71940229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32</v>
      </c>
      <c r="B118" t="s">
        <v>133</v>
      </c>
      <c r="C118" s="13">
        <v>7230</v>
      </c>
      <c r="D118" s="13">
        <v>2014</v>
      </c>
      <c r="E118" s="18">
        <v>116.79</v>
      </c>
      <c r="F118" s="19">
        <v>53620</v>
      </c>
      <c r="G118" s="19">
        <v>7971972</v>
      </c>
      <c r="H118" s="19">
        <v>2310387</v>
      </c>
      <c r="I118" s="19">
        <v>4638390</v>
      </c>
      <c r="J118" s="19">
        <v>1827065</v>
      </c>
      <c r="K118" s="19">
        <v>2061</v>
      </c>
      <c r="L118" s="19">
        <v>1515513</v>
      </c>
      <c r="M118" s="19">
        <v>38078</v>
      </c>
      <c r="N118" s="19">
        <v>297782</v>
      </c>
      <c r="O118" s="19">
        <v>69839</v>
      </c>
      <c r="P118" s="19">
        <v>687</v>
      </c>
      <c r="Q118" s="19">
        <v>18670400</v>
      </c>
      <c r="R118" s="19">
        <v>9305358</v>
      </c>
      <c r="S118" s="19">
        <v>135535144</v>
      </c>
      <c r="T118" s="19">
        <v>57806663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35</v>
      </c>
      <c r="B119" t="s">
        <v>134</v>
      </c>
      <c r="C119" s="13">
        <v>7230</v>
      </c>
      <c r="D119" s="13">
        <v>2014</v>
      </c>
      <c r="E119" s="18">
        <v>21.7</v>
      </c>
      <c r="F119" s="19">
        <v>13294</v>
      </c>
      <c r="G119" s="19">
        <v>1869402</v>
      </c>
      <c r="H119" s="19">
        <v>454380</v>
      </c>
      <c r="I119" s="19">
        <v>-20000</v>
      </c>
      <c r="J119" s="19">
        <v>221055</v>
      </c>
      <c r="K119" s="19">
        <v>327</v>
      </c>
      <c r="L119" s="19">
        <v>12064</v>
      </c>
      <c r="M119" s="19">
        <v>18412</v>
      </c>
      <c r="N119" s="19">
        <v>311457</v>
      </c>
      <c r="O119" s="19">
        <v>-3631</v>
      </c>
      <c r="P119" s="19">
        <v>0</v>
      </c>
      <c r="Q119" s="19">
        <v>2863466</v>
      </c>
      <c r="R119" s="19">
        <v>2604935</v>
      </c>
      <c r="S119" s="19">
        <v>26654258</v>
      </c>
      <c r="T119" s="19">
        <v>2090018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37</v>
      </c>
      <c r="B120" t="s">
        <v>135</v>
      </c>
      <c r="C120" s="13">
        <v>7230</v>
      </c>
      <c r="D120" s="13">
        <v>2014</v>
      </c>
      <c r="E120" s="21">
        <v>47.41</v>
      </c>
      <c r="F120" s="23">
        <v>33457</v>
      </c>
      <c r="G120" s="23">
        <v>3278613</v>
      </c>
      <c r="H120" s="23">
        <v>908840</v>
      </c>
      <c r="I120" s="23">
        <v>2280803</v>
      </c>
      <c r="J120" s="23">
        <v>432538</v>
      </c>
      <c r="K120" s="23">
        <v>0</v>
      </c>
      <c r="L120" s="23">
        <v>22494</v>
      </c>
      <c r="M120" s="23">
        <v>1821</v>
      </c>
      <c r="N120" s="23">
        <v>294059</v>
      </c>
      <c r="O120" s="23">
        <v>74673</v>
      </c>
      <c r="P120" s="23">
        <v>55787</v>
      </c>
      <c r="Q120" s="23">
        <v>7238054</v>
      </c>
      <c r="R120" s="23">
        <v>4367515</v>
      </c>
      <c r="S120" s="23">
        <v>48569670</v>
      </c>
      <c r="T120" s="23">
        <v>11959459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38</v>
      </c>
      <c r="B121" t="s">
        <v>110</v>
      </c>
      <c r="C121" s="13">
        <v>7230</v>
      </c>
      <c r="D121" s="13">
        <v>2014</v>
      </c>
      <c r="E121" s="18">
        <v>40.229999999999997</v>
      </c>
      <c r="F121" s="19">
        <v>27835</v>
      </c>
      <c r="G121" s="19">
        <v>3116576</v>
      </c>
      <c r="H121" s="19">
        <v>882536</v>
      </c>
      <c r="I121" s="19">
        <v>3016907</v>
      </c>
      <c r="J121" s="19">
        <v>364467</v>
      </c>
      <c r="K121" s="19">
        <v>1383</v>
      </c>
      <c r="L121" s="19">
        <v>188852</v>
      </c>
      <c r="M121" s="19">
        <v>147</v>
      </c>
      <c r="N121" s="19">
        <v>187172</v>
      </c>
      <c r="O121" s="19">
        <v>13914</v>
      </c>
      <c r="P121" s="19">
        <v>17232</v>
      </c>
      <c r="Q121" s="19">
        <v>7754722</v>
      </c>
      <c r="R121" s="19">
        <v>1763514</v>
      </c>
      <c r="S121" s="19">
        <v>19698209</v>
      </c>
      <c r="T121" s="19">
        <v>3076005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39</v>
      </c>
      <c r="B122" t="s">
        <v>136</v>
      </c>
      <c r="C122" s="13">
        <v>7230</v>
      </c>
      <c r="D122" s="13">
        <v>2014</v>
      </c>
      <c r="E122" s="18">
        <v>44.2</v>
      </c>
      <c r="F122" s="19">
        <v>27265</v>
      </c>
      <c r="G122" s="19">
        <v>5243993</v>
      </c>
      <c r="H122" s="19">
        <v>1279794</v>
      </c>
      <c r="I122" s="19">
        <v>638705</v>
      </c>
      <c r="J122" s="19">
        <v>550781</v>
      </c>
      <c r="K122" s="19">
        <v>8603</v>
      </c>
      <c r="L122" s="19">
        <v>171689</v>
      </c>
      <c r="M122" s="19">
        <v>20567</v>
      </c>
      <c r="N122" s="19">
        <v>233601</v>
      </c>
      <c r="O122" s="19">
        <v>22335</v>
      </c>
      <c r="P122" s="19">
        <v>56172</v>
      </c>
      <c r="Q122" s="19">
        <v>8113896</v>
      </c>
      <c r="R122" s="19">
        <v>3221922</v>
      </c>
      <c r="S122" s="19">
        <v>38457596</v>
      </c>
      <c r="T122" s="19">
        <v>12910649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43</v>
      </c>
      <c r="B123" t="s">
        <v>97</v>
      </c>
      <c r="C123" s="13">
        <v>7230</v>
      </c>
      <c r="D123" s="13">
        <v>2014</v>
      </c>
      <c r="E123" s="21">
        <v>14.09</v>
      </c>
      <c r="F123" s="22">
        <v>12352</v>
      </c>
      <c r="G123" s="22">
        <v>2092827</v>
      </c>
      <c r="H123" s="22">
        <v>401871</v>
      </c>
      <c r="I123" s="22">
        <v>75670</v>
      </c>
      <c r="J123" s="22">
        <v>117108</v>
      </c>
      <c r="K123" s="22">
        <v>0</v>
      </c>
      <c r="L123" s="22">
        <v>7771</v>
      </c>
      <c r="M123" s="22">
        <v>0</v>
      </c>
      <c r="N123" s="22">
        <v>200096</v>
      </c>
      <c r="O123" s="22">
        <v>139947</v>
      </c>
      <c r="P123" s="22">
        <v>362</v>
      </c>
      <c r="Q123" s="22">
        <v>3034928</v>
      </c>
      <c r="R123" s="22">
        <v>1952742</v>
      </c>
      <c r="S123" s="22">
        <v>20295122</v>
      </c>
      <c r="T123" s="22">
        <v>2505705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45</v>
      </c>
      <c r="B124" t="s">
        <v>74</v>
      </c>
      <c r="C124" s="13">
        <v>7230</v>
      </c>
      <c r="D124" s="13">
        <v>2014</v>
      </c>
      <c r="E124" s="18">
        <v>7.22</v>
      </c>
      <c r="F124" s="19">
        <v>4584</v>
      </c>
      <c r="G124" s="19">
        <v>392464</v>
      </c>
      <c r="H124" s="19">
        <v>87711</v>
      </c>
      <c r="I124" s="19">
        <v>1111684</v>
      </c>
      <c r="J124" s="19">
        <v>31684</v>
      </c>
      <c r="K124" s="19">
        <v>0</v>
      </c>
      <c r="L124" s="19">
        <v>1843</v>
      </c>
      <c r="M124" s="19">
        <v>0</v>
      </c>
      <c r="N124" s="19">
        <v>45106</v>
      </c>
      <c r="O124" s="19">
        <v>5454</v>
      </c>
      <c r="P124" s="19">
        <v>0</v>
      </c>
      <c r="Q124" s="19">
        <v>1675946</v>
      </c>
      <c r="R124" s="19">
        <v>657805</v>
      </c>
      <c r="S124" s="19">
        <v>3672344</v>
      </c>
      <c r="T124" s="19">
        <v>72996</v>
      </c>
    </row>
    <row r="125" spans="1:40" x14ac:dyDescent="0.25">
      <c r="A125">
        <v>46</v>
      </c>
      <c r="B125" t="s">
        <v>137</v>
      </c>
      <c r="C125" s="13">
        <v>7230</v>
      </c>
      <c r="D125" s="13">
        <v>2014</v>
      </c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50</v>
      </c>
      <c r="B126" t="s">
        <v>138</v>
      </c>
      <c r="C126" s="13">
        <v>7230</v>
      </c>
      <c r="D126" s="13">
        <v>2014</v>
      </c>
      <c r="E126" s="18">
        <v>29.32</v>
      </c>
      <c r="F126" s="19">
        <v>18897</v>
      </c>
      <c r="G126" s="19">
        <v>4661617</v>
      </c>
      <c r="H126" s="19">
        <v>371564</v>
      </c>
      <c r="I126" s="19">
        <v>86300</v>
      </c>
      <c r="J126" s="19">
        <v>237970</v>
      </c>
      <c r="K126" s="19">
        <v>467</v>
      </c>
      <c r="L126" s="19">
        <v>338043</v>
      </c>
      <c r="M126" s="19">
        <v>0</v>
      </c>
      <c r="N126" s="19">
        <v>254357</v>
      </c>
      <c r="O126" s="19">
        <v>30344</v>
      </c>
      <c r="P126" s="19">
        <v>28881</v>
      </c>
      <c r="Q126" s="19">
        <v>5951781</v>
      </c>
      <c r="R126" s="19">
        <v>4182674</v>
      </c>
      <c r="S126" s="19">
        <v>24614516</v>
      </c>
      <c r="T126" s="19">
        <v>4040608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54</v>
      </c>
      <c r="B127" t="s">
        <v>77</v>
      </c>
      <c r="C127" s="13">
        <v>7230</v>
      </c>
      <c r="D127" s="13">
        <v>2014</v>
      </c>
      <c r="E127" s="18">
        <v>5.42</v>
      </c>
      <c r="F127" s="19">
        <v>5138</v>
      </c>
      <c r="G127" s="19">
        <v>555325</v>
      </c>
      <c r="H127" s="19">
        <v>137777</v>
      </c>
      <c r="I127" s="19">
        <v>644697</v>
      </c>
      <c r="J127" s="19">
        <v>52788</v>
      </c>
      <c r="K127" s="19">
        <v>0</v>
      </c>
      <c r="L127" s="19">
        <v>4757</v>
      </c>
      <c r="M127" s="19">
        <v>0</v>
      </c>
      <c r="N127" s="19">
        <v>30726</v>
      </c>
      <c r="O127" s="19">
        <v>12082</v>
      </c>
      <c r="P127" s="19">
        <v>0</v>
      </c>
      <c r="Q127" s="19">
        <v>1468152</v>
      </c>
      <c r="R127" s="19">
        <v>374251</v>
      </c>
      <c r="S127" s="19">
        <v>4156739</v>
      </c>
      <c r="T127" s="19">
        <v>0</v>
      </c>
    </row>
    <row r="128" spans="1:40" x14ac:dyDescent="0.25">
      <c r="A128">
        <v>56</v>
      </c>
      <c r="B128" t="s">
        <v>100</v>
      </c>
      <c r="C128" s="13">
        <v>7230</v>
      </c>
      <c r="D128" s="13">
        <v>2014</v>
      </c>
      <c r="E128" s="18">
        <v>8.1</v>
      </c>
      <c r="F128" s="19">
        <v>3730</v>
      </c>
      <c r="G128" s="19">
        <v>1033579</v>
      </c>
      <c r="H128" s="19">
        <v>273610</v>
      </c>
      <c r="I128" s="19">
        <v>321547</v>
      </c>
      <c r="J128" s="19">
        <v>42022</v>
      </c>
      <c r="K128" s="19">
        <v>0</v>
      </c>
      <c r="L128" s="19">
        <v>14461</v>
      </c>
      <c r="M128" s="19">
        <v>0</v>
      </c>
      <c r="N128" s="19">
        <v>23230</v>
      </c>
      <c r="O128" s="19">
        <v>3806</v>
      </c>
      <c r="P128" s="19">
        <v>8365</v>
      </c>
      <c r="Q128" s="19">
        <v>1703890</v>
      </c>
      <c r="R128" s="19">
        <v>969499</v>
      </c>
      <c r="S128" s="19">
        <v>4357054</v>
      </c>
      <c r="T128" s="19">
        <v>71326</v>
      </c>
    </row>
    <row r="129" spans="1:40" x14ac:dyDescent="0.25">
      <c r="A129">
        <v>58</v>
      </c>
      <c r="B129" t="s">
        <v>101</v>
      </c>
      <c r="C129" s="13">
        <v>7230</v>
      </c>
      <c r="D129" s="13">
        <v>2014</v>
      </c>
      <c r="E129" s="18">
        <v>78.44</v>
      </c>
      <c r="F129" s="19">
        <v>83422</v>
      </c>
      <c r="G129" s="19">
        <v>5472480</v>
      </c>
      <c r="H129" s="19">
        <v>1414079</v>
      </c>
      <c r="I129" s="19">
        <v>20366739</v>
      </c>
      <c r="J129" s="19">
        <v>582628</v>
      </c>
      <c r="K129" s="19">
        <v>0</v>
      </c>
      <c r="L129" s="19">
        <v>813322</v>
      </c>
      <c r="M129" s="19">
        <v>0</v>
      </c>
      <c r="N129" s="19">
        <v>315498</v>
      </c>
      <c r="O129" s="19">
        <v>10782</v>
      </c>
      <c r="P129" s="19">
        <v>660</v>
      </c>
      <c r="Q129" s="19">
        <v>28974868</v>
      </c>
      <c r="R129" s="19">
        <v>6817654</v>
      </c>
      <c r="S129" s="19">
        <v>75696328</v>
      </c>
      <c r="T129" s="19">
        <v>9875357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63</v>
      </c>
      <c r="B130" t="s">
        <v>79</v>
      </c>
      <c r="C130" s="13">
        <v>7230</v>
      </c>
      <c r="D130" s="13">
        <v>2014</v>
      </c>
      <c r="E130" s="18">
        <v>48.09</v>
      </c>
      <c r="F130" s="19">
        <v>31182</v>
      </c>
      <c r="G130" s="19">
        <v>3131909</v>
      </c>
      <c r="H130" s="19">
        <v>1413729</v>
      </c>
      <c r="I130" s="19">
        <v>6435264</v>
      </c>
      <c r="J130" s="19">
        <v>672558</v>
      </c>
      <c r="K130" s="19">
        <v>0</v>
      </c>
      <c r="L130" s="19">
        <v>632347</v>
      </c>
      <c r="M130" s="19">
        <v>1980</v>
      </c>
      <c r="N130" s="19">
        <v>150985</v>
      </c>
      <c r="O130" s="19">
        <v>1847</v>
      </c>
      <c r="P130" s="19">
        <v>0</v>
      </c>
      <c r="Q130" s="19">
        <v>12440619</v>
      </c>
      <c r="R130" s="19">
        <v>4604199</v>
      </c>
      <c r="S130" s="19">
        <v>71711786</v>
      </c>
      <c r="T130" s="19">
        <v>10997206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78</v>
      </c>
      <c r="B131" t="s">
        <v>139</v>
      </c>
      <c r="C131" s="13">
        <v>7230</v>
      </c>
      <c r="D131" s="13">
        <v>2014</v>
      </c>
      <c r="E131" s="18">
        <v>25.47</v>
      </c>
      <c r="F131" s="19">
        <v>16713</v>
      </c>
      <c r="G131" s="19">
        <v>2160754</v>
      </c>
      <c r="H131" s="19">
        <v>525924</v>
      </c>
      <c r="I131" s="19">
        <v>1983703</v>
      </c>
      <c r="J131" s="19">
        <v>226904</v>
      </c>
      <c r="K131" s="19">
        <v>0</v>
      </c>
      <c r="L131" s="19">
        <v>28772</v>
      </c>
      <c r="M131" s="19">
        <v>12932</v>
      </c>
      <c r="N131" s="19">
        <v>97631</v>
      </c>
      <c r="O131" s="19">
        <v>5060</v>
      </c>
      <c r="P131" s="19">
        <v>0</v>
      </c>
      <c r="Q131" s="19">
        <v>5041680</v>
      </c>
      <c r="R131" s="19">
        <v>2153960</v>
      </c>
      <c r="S131" s="19">
        <v>23627420</v>
      </c>
      <c r="T131" s="19">
        <v>3503088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79</v>
      </c>
      <c r="B132" t="s">
        <v>88</v>
      </c>
      <c r="C132" s="13">
        <v>7230</v>
      </c>
      <c r="D132" s="13">
        <v>2014</v>
      </c>
      <c r="E132" s="18">
        <v>9.31</v>
      </c>
      <c r="F132" s="19">
        <v>6162</v>
      </c>
      <c r="G132" s="19">
        <v>718872</v>
      </c>
      <c r="H132" s="19">
        <v>225996</v>
      </c>
      <c r="I132" s="19">
        <v>787502</v>
      </c>
      <c r="J132" s="19">
        <v>76661</v>
      </c>
      <c r="K132" s="19">
        <v>0</v>
      </c>
      <c r="L132" s="19">
        <v>14338</v>
      </c>
      <c r="M132" s="19">
        <v>2049</v>
      </c>
      <c r="N132" s="19">
        <v>122373</v>
      </c>
      <c r="O132" s="19">
        <v>15090</v>
      </c>
      <c r="P132" s="19">
        <v>0</v>
      </c>
      <c r="Q132" s="19">
        <v>1962881</v>
      </c>
      <c r="R132" s="19">
        <v>865910</v>
      </c>
      <c r="S132" s="19">
        <v>3225146</v>
      </c>
      <c r="T132" s="19">
        <v>75884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80</v>
      </c>
      <c r="B133" t="s">
        <v>140</v>
      </c>
      <c r="C133" s="13">
        <v>7230</v>
      </c>
      <c r="D133" s="13">
        <v>2014</v>
      </c>
      <c r="E133" s="21">
        <v>0.55000000000000004</v>
      </c>
      <c r="F133" s="22">
        <v>307</v>
      </c>
      <c r="G133" s="22">
        <v>177924</v>
      </c>
      <c r="H133" s="22">
        <v>46255</v>
      </c>
      <c r="I133" s="22">
        <v>271663</v>
      </c>
      <c r="J133" s="22">
        <v>7477</v>
      </c>
      <c r="K133" s="22">
        <v>0</v>
      </c>
      <c r="L133" s="22">
        <v>1006</v>
      </c>
      <c r="M133" s="22">
        <v>0</v>
      </c>
      <c r="N133" s="22">
        <v>23887</v>
      </c>
      <c r="O133" s="22">
        <v>6185</v>
      </c>
      <c r="P133" s="22">
        <v>0</v>
      </c>
      <c r="Q133" s="22">
        <v>534397</v>
      </c>
      <c r="R133" s="22">
        <v>148302</v>
      </c>
      <c r="S133" s="22">
        <v>268075</v>
      </c>
      <c r="T133" s="22">
        <v>0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81</v>
      </c>
      <c r="B134" t="s">
        <v>141</v>
      </c>
      <c r="C134" s="13">
        <v>7230</v>
      </c>
      <c r="D134" s="13">
        <v>2014</v>
      </c>
      <c r="E134" s="18">
        <v>237.97</v>
      </c>
      <c r="F134" s="19">
        <v>71908</v>
      </c>
      <c r="G134" s="19">
        <v>11365134</v>
      </c>
      <c r="H134" s="19">
        <v>2737660</v>
      </c>
      <c r="I134" s="19">
        <v>709628</v>
      </c>
      <c r="J134" s="19">
        <v>1819306</v>
      </c>
      <c r="K134" s="19">
        <v>3163</v>
      </c>
      <c r="L134" s="19">
        <v>208130</v>
      </c>
      <c r="M134" s="19">
        <v>24</v>
      </c>
      <c r="N134" s="19">
        <v>1297971</v>
      </c>
      <c r="O134" s="19">
        <v>26669</v>
      </c>
      <c r="P134" s="19">
        <v>200</v>
      </c>
      <c r="Q134" s="19">
        <v>18167485</v>
      </c>
      <c r="R134" s="19">
        <v>13026409</v>
      </c>
      <c r="S134" s="19">
        <v>285414152</v>
      </c>
      <c r="T134" s="19">
        <v>101842786</v>
      </c>
    </row>
    <row r="135" spans="1:40" x14ac:dyDescent="0.25">
      <c r="A135">
        <v>82</v>
      </c>
      <c r="B135" t="s">
        <v>78</v>
      </c>
      <c r="C135" s="13">
        <v>7230</v>
      </c>
      <c r="D135" s="13">
        <v>2014</v>
      </c>
      <c r="E135" s="18">
        <v>0.92</v>
      </c>
      <c r="F135" s="19">
        <v>646</v>
      </c>
      <c r="G135" s="19">
        <v>219593</v>
      </c>
      <c r="H135" s="19">
        <v>63029</v>
      </c>
      <c r="I135" s="19">
        <v>0</v>
      </c>
      <c r="J135" s="19">
        <v>1920</v>
      </c>
      <c r="K135" s="19">
        <v>900</v>
      </c>
      <c r="L135" s="19">
        <v>0</v>
      </c>
      <c r="M135" s="19">
        <v>396</v>
      </c>
      <c r="N135" s="19">
        <v>3854</v>
      </c>
      <c r="O135" s="19">
        <v>11185</v>
      </c>
      <c r="P135" s="19">
        <v>0</v>
      </c>
      <c r="Q135" s="19">
        <v>300877</v>
      </c>
      <c r="R135" s="19">
        <v>143288</v>
      </c>
      <c r="S135" s="19">
        <v>967572</v>
      </c>
      <c r="T135" s="19">
        <v>2630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84</v>
      </c>
      <c r="B136" t="s">
        <v>117</v>
      </c>
      <c r="C136" s="13">
        <v>7230</v>
      </c>
      <c r="D136" s="13">
        <v>2014</v>
      </c>
      <c r="E136" s="18">
        <v>145.59</v>
      </c>
      <c r="F136" s="19">
        <v>97117</v>
      </c>
      <c r="G136" s="19">
        <v>12276004</v>
      </c>
      <c r="H136" s="19">
        <v>1124963</v>
      </c>
      <c r="I136" s="19">
        <v>0</v>
      </c>
      <c r="J136" s="19">
        <v>2536513</v>
      </c>
      <c r="K136" s="19">
        <v>966</v>
      </c>
      <c r="L136" s="19">
        <v>88935</v>
      </c>
      <c r="M136" s="19">
        <v>42906</v>
      </c>
      <c r="N136" s="19">
        <v>1405312</v>
      </c>
      <c r="O136" s="19">
        <v>55361</v>
      </c>
      <c r="P136" s="19">
        <v>19946</v>
      </c>
      <c r="Q136" s="19">
        <v>17511014</v>
      </c>
      <c r="R136" s="19">
        <v>17896101</v>
      </c>
      <c r="S136" s="19">
        <v>208607125</v>
      </c>
      <c r="T136" s="19">
        <v>68927144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85</v>
      </c>
      <c r="B137" t="s">
        <v>142</v>
      </c>
      <c r="C137" s="13">
        <v>7230</v>
      </c>
      <c r="D137" s="13">
        <v>2014</v>
      </c>
      <c r="E137" s="18">
        <v>18.98</v>
      </c>
      <c r="F137" s="19">
        <v>9244</v>
      </c>
      <c r="G137" s="19">
        <v>1748690</v>
      </c>
      <c r="H137" s="19">
        <v>414054</v>
      </c>
      <c r="I137" s="19">
        <v>1542777</v>
      </c>
      <c r="J137" s="19">
        <v>191680</v>
      </c>
      <c r="K137" s="19">
        <v>0</v>
      </c>
      <c r="L137" s="19">
        <v>7167</v>
      </c>
      <c r="M137" s="19">
        <v>2272</v>
      </c>
      <c r="N137" s="19">
        <v>197409</v>
      </c>
      <c r="O137" s="19">
        <v>37862</v>
      </c>
      <c r="P137" s="19">
        <v>0</v>
      </c>
      <c r="Q137" s="19">
        <v>4141911</v>
      </c>
      <c r="R137" s="19">
        <v>1538840</v>
      </c>
      <c r="S137" s="19">
        <v>18896921</v>
      </c>
      <c r="T137" s="19">
        <v>1336164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96</v>
      </c>
      <c r="B138" t="s">
        <v>92</v>
      </c>
      <c r="C138" s="13">
        <v>7230</v>
      </c>
      <c r="D138" s="13">
        <v>2014</v>
      </c>
      <c r="E138" s="18">
        <v>10.43</v>
      </c>
      <c r="F138" s="19">
        <v>3891</v>
      </c>
      <c r="G138" s="19">
        <v>1125961</v>
      </c>
      <c r="H138" s="19">
        <v>250847</v>
      </c>
      <c r="I138" s="19">
        <v>196402</v>
      </c>
      <c r="J138" s="19">
        <v>41944</v>
      </c>
      <c r="K138" s="19">
        <v>70</v>
      </c>
      <c r="L138" s="19">
        <v>1263</v>
      </c>
      <c r="M138" s="19">
        <v>0</v>
      </c>
      <c r="N138" s="19">
        <v>94462</v>
      </c>
      <c r="O138" s="19">
        <v>3896</v>
      </c>
      <c r="P138" s="19">
        <v>0</v>
      </c>
      <c r="Q138" s="19">
        <v>1714845</v>
      </c>
      <c r="R138" s="19">
        <v>962851</v>
      </c>
      <c r="S138" s="19">
        <v>4355666</v>
      </c>
      <c r="T138" s="19">
        <v>109149</v>
      </c>
    </row>
    <row r="139" spans="1:40" x14ac:dyDescent="0.25">
      <c r="A139">
        <v>102</v>
      </c>
      <c r="B139" t="s">
        <v>122</v>
      </c>
      <c r="C139" s="13">
        <v>7230</v>
      </c>
      <c r="D139" s="13">
        <v>2014</v>
      </c>
      <c r="E139" s="18">
        <v>36.1</v>
      </c>
      <c r="F139" s="19">
        <v>34409</v>
      </c>
      <c r="G139" s="19">
        <v>2704591</v>
      </c>
      <c r="H139" s="19">
        <v>704006</v>
      </c>
      <c r="I139" s="19">
        <v>-452</v>
      </c>
      <c r="J139" s="19">
        <v>266422</v>
      </c>
      <c r="K139" s="19">
        <v>0</v>
      </c>
      <c r="L139" s="19">
        <v>1938788</v>
      </c>
      <c r="M139" s="19">
        <v>0</v>
      </c>
      <c r="N139" s="19">
        <v>210094</v>
      </c>
      <c r="O139" s="19">
        <v>17095</v>
      </c>
      <c r="P139" s="19">
        <v>0</v>
      </c>
      <c r="Q139" s="19">
        <v>5840544</v>
      </c>
      <c r="R139" s="19">
        <v>2661998</v>
      </c>
      <c r="S139" s="19">
        <v>54994162</v>
      </c>
      <c r="T139" s="19">
        <v>9998143</v>
      </c>
    </row>
    <row r="140" spans="1:40" x14ac:dyDescent="0.25">
      <c r="A140">
        <v>104</v>
      </c>
      <c r="B140" t="s">
        <v>95</v>
      </c>
      <c r="C140" s="13">
        <v>7230</v>
      </c>
      <c r="D140" s="13">
        <v>2014</v>
      </c>
      <c r="E140" s="18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106</v>
      </c>
      <c r="B141" t="s">
        <v>72</v>
      </c>
      <c r="C141" s="13">
        <v>7230</v>
      </c>
      <c r="D141" s="13">
        <v>2014</v>
      </c>
      <c r="E141" s="18">
        <v>25.09</v>
      </c>
      <c r="F141" s="19">
        <v>18793</v>
      </c>
      <c r="G141" s="19">
        <v>2031917</v>
      </c>
      <c r="H141" s="19">
        <v>446458</v>
      </c>
      <c r="I141" s="19">
        <v>278447</v>
      </c>
      <c r="J141" s="19">
        <v>229735</v>
      </c>
      <c r="K141" s="19">
        <v>0</v>
      </c>
      <c r="L141" s="19">
        <v>126890</v>
      </c>
      <c r="M141" s="19">
        <v>4511</v>
      </c>
      <c r="N141" s="19">
        <v>410143</v>
      </c>
      <c r="O141" s="19">
        <v>20002</v>
      </c>
      <c r="P141" s="19">
        <v>0</v>
      </c>
      <c r="Q141" s="19">
        <v>3548103</v>
      </c>
      <c r="R141" s="19">
        <v>2657203</v>
      </c>
      <c r="S141" s="19">
        <v>18771517</v>
      </c>
      <c r="T141" s="19">
        <v>2252961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107</v>
      </c>
      <c r="B142" t="s">
        <v>87</v>
      </c>
      <c r="C142" s="13">
        <v>7230</v>
      </c>
      <c r="D142" s="13">
        <v>2014</v>
      </c>
      <c r="E142" s="18">
        <v>7.65</v>
      </c>
      <c r="F142" s="19">
        <v>4133</v>
      </c>
      <c r="G142" s="19">
        <v>445403</v>
      </c>
      <c r="H142" s="19">
        <v>54720</v>
      </c>
      <c r="I142" s="19">
        <v>1303441</v>
      </c>
      <c r="J142" s="19">
        <v>27271</v>
      </c>
      <c r="K142" s="19">
        <v>0</v>
      </c>
      <c r="L142" s="19">
        <v>121614</v>
      </c>
      <c r="M142" s="19">
        <v>0</v>
      </c>
      <c r="N142" s="19">
        <v>9852</v>
      </c>
      <c r="O142" s="19">
        <v>8441</v>
      </c>
      <c r="P142" s="19">
        <v>0</v>
      </c>
      <c r="Q142" s="19">
        <v>1970742</v>
      </c>
      <c r="R142" s="19">
        <v>1020736</v>
      </c>
      <c r="S142" s="19">
        <v>7647970</v>
      </c>
      <c r="T142" s="19">
        <v>62287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108</v>
      </c>
      <c r="B143" t="s">
        <v>94</v>
      </c>
      <c r="C143" s="13">
        <v>7230</v>
      </c>
      <c r="D143" s="13">
        <v>2014</v>
      </c>
      <c r="E143" s="18">
        <v>26.16</v>
      </c>
      <c r="F143" s="19">
        <v>17133</v>
      </c>
      <c r="G143" s="19">
        <v>1394993</v>
      </c>
      <c r="H143" s="19">
        <v>325132</v>
      </c>
      <c r="I143" s="19">
        <v>1935035</v>
      </c>
      <c r="J143" s="19">
        <v>190530</v>
      </c>
      <c r="K143" s="19">
        <v>0</v>
      </c>
      <c r="L143" s="19">
        <v>546</v>
      </c>
      <c r="M143" s="19">
        <v>6629</v>
      </c>
      <c r="N143" s="19">
        <v>131861</v>
      </c>
      <c r="O143" s="19">
        <v>7924</v>
      </c>
      <c r="P143" s="19">
        <v>0</v>
      </c>
      <c r="Q143" s="19">
        <v>3992650</v>
      </c>
      <c r="R143" s="19">
        <v>1225552</v>
      </c>
      <c r="S143" s="19">
        <v>10326522</v>
      </c>
      <c r="T143" s="19">
        <v>187700</v>
      </c>
    </row>
    <row r="144" spans="1:40" x14ac:dyDescent="0.25">
      <c r="A144">
        <v>111</v>
      </c>
      <c r="B144" t="s">
        <v>143</v>
      </c>
      <c r="C144" s="13">
        <v>7230</v>
      </c>
      <c r="D144" s="13">
        <v>2014</v>
      </c>
      <c r="E144" s="18">
        <v>3.53</v>
      </c>
      <c r="F144" s="19">
        <v>1014</v>
      </c>
      <c r="G144" s="19">
        <v>193494</v>
      </c>
      <c r="H144" s="19">
        <v>39752</v>
      </c>
      <c r="I144" s="19">
        <v>216500</v>
      </c>
      <c r="J144" s="19">
        <v>14543</v>
      </c>
      <c r="K144" s="19">
        <v>0</v>
      </c>
      <c r="L144" s="19">
        <v>0</v>
      </c>
      <c r="M144" s="19">
        <v>0</v>
      </c>
      <c r="N144" s="19">
        <v>13989</v>
      </c>
      <c r="O144" s="19">
        <v>0</v>
      </c>
      <c r="P144" s="19">
        <v>0</v>
      </c>
      <c r="Q144" s="19">
        <v>478278</v>
      </c>
      <c r="R144" s="19">
        <v>284315</v>
      </c>
      <c r="S144" s="19">
        <v>1416972</v>
      </c>
      <c r="T144" s="19">
        <v>10520</v>
      </c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125</v>
      </c>
      <c r="B145" t="s">
        <v>89</v>
      </c>
      <c r="C145" s="13">
        <v>7230</v>
      </c>
      <c r="D145" s="13">
        <v>2014</v>
      </c>
      <c r="E145" s="18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126</v>
      </c>
      <c r="B146" t="s">
        <v>107</v>
      </c>
      <c r="C146" s="13">
        <v>7230</v>
      </c>
      <c r="D146" s="13">
        <v>2014</v>
      </c>
      <c r="E146" s="18">
        <v>84.6</v>
      </c>
      <c r="F146" s="19">
        <v>57000</v>
      </c>
      <c r="G146" s="19">
        <v>6560855</v>
      </c>
      <c r="H146" s="19">
        <v>2032082</v>
      </c>
      <c r="I146" s="19">
        <v>29020</v>
      </c>
      <c r="J146" s="19">
        <v>1145078</v>
      </c>
      <c r="K146" s="19">
        <v>11902</v>
      </c>
      <c r="L146" s="19">
        <v>381231</v>
      </c>
      <c r="M146" s="19">
        <v>6848</v>
      </c>
      <c r="N146" s="19">
        <v>878959</v>
      </c>
      <c r="O146" s="19">
        <v>3105</v>
      </c>
      <c r="P146" s="19">
        <v>-4059</v>
      </c>
      <c r="Q146" s="19">
        <v>11053139</v>
      </c>
      <c r="R146" s="19">
        <v>7275861</v>
      </c>
      <c r="S146" s="19">
        <v>126127730</v>
      </c>
      <c r="T146" s="19">
        <v>25098839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128</v>
      </c>
      <c r="B147" t="s">
        <v>112</v>
      </c>
      <c r="C147" s="13">
        <v>7230</v>
      </c>
      <c r="D147" s="13">
        <v>2014</v>
      </c>
      <c r="E147" s="18">
        <v>93.67</v>
      </c>
      <c r="F147" s="19">
        <v>25338</v>
      </c>
      <c r="G147" s="19">
        <v>8374252</v>
      </c>
      <c r="H147" s="19">
        <v>2302798</v>
      </c>
      <c r="I147" s="19">
        <v>0</v>
      </c>
      <c r="J147" s="19">
        <v>762953</v>
      </c>
      <c r="K147" s="19">
        <v>216</v>
      </c>
      <c r="L147" s="19">
        <v>572986</v>
      </c>
      <c r="M147" s="19">
        <v>6469</v>
      </c>
      <c r="N147" s="19">
        <v>398708</v>
      </c>
      <c r="O147" s="19">
        <v>20002</v>
      </c>
      <c r="P147" s="19">
        <v>565</v>
      </c>
      <c r="Q147" s="19">
        <v>12437819</v>
      </c>
      <c r="R147" s="19">
        <v>7798375</v>
      </c>
      <c r="S147" s="19">
        <v>51372572</v>
      </c>
      <c r="T147" s="19">
        <v>12930066</v>
      </c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129</v>
      </c>
      <c r="B148" t="s">
        <v>119</v>
      </c>
      <c r="C148" s="13">
        <v>7230</v>
      </c>
      <c r="D148" s="13">
        <v>2014</v>
      </c>
      <c r="E148" s="18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130</v>
      </c>
      <c r="B149" t="s">
        <v>144</v>
      </c>
      <c r="C149" s="13">
        <v>7230</v>
      </c>
      <c r="D149" s="13">
        <v>2014</v>
      </c>
      <c r="E149" s="18">
        <v>60.73</v>
      </c>
      <c r="F149" s="19">
        <v>34276</v>
      </c>
      <c r="G149" s="19">
        <v>4451843</v>
      </c>
      <c r="H149" s="19">
        <v>1207953</v>
      </c>
      <c r="I149" s="19">
        <v>4918339</v>
      </c>
      <c r="J149" s="19">
        <v>446177</v>
      </c>
      <c r="K149" s="19">
        <v>1582</v>
      </c>
      <c r="L149" s="19">
        <v>336578</v>
      </c>
      <c r="M149" s="19">
        <v>143528</v>
      </c>
      <c r="N149" s="19">
        <v>482662</v>
      </c>
      <c r="O149" s="19">
        <v>17865</v>
      </c>
      <c r="P149" s="19">
        <v>928</v>
      </c>
      <c r="Q149" s="19">
        <v>12005599</v>
      </c>
      <c r="R149" s="19">
        <v>5581202</v>
      </c>
      <c r="S149" s="19">
        <v>77320073</v>
      </c>
      <c r="T149" s="19">
        <v>23217003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131</v>
      </c>
      <c r="B150" t="s">
        <v>90</v>
      </c>
      <c r="C150" s="13">
        <v>7230</v>
      </c>
      <c r="D150" s="13">
        <v>2014</v>
      </c>
      <c r="E150" s="18">
        <v>72.73</v>
      </c>
      <c r="F150" s="19">
        <v>43844</v>
      </c>
      <c r="G150" s="19">
        <v>5799858</v>
      </c>
      <c r="H150" s="19">
        <v>1307028</v>
      </c>
      <c r="I150" s="19">
        <v>3693674</v>
      </c>
      <c r="J150" s="19">
        <v>729112</v>
      </c>
      <c r="K150" s="19">
        <v>0</v>
      </c>
      <c r="L150" s="19">
        <v>137218</v>
      </c>
      <c r="M150" s="19">
        <v>0</v>
      </c>
      <c r="N150" s="19">
        <v>778639</v>
      </c>
      <c r="O150" s="19">
        <v>6379</v>
      </c>
      <c r="P150" s="19">
        <v>0</v>
      </c>
      <c r="Q150" s="19">
        <v>12451908</v>
      </c>
      <c r="R150" s="19">
        <v>10845560</v>
      </c>
      <c r="S150" s="19">
        <v>89895767</v>
      </c>
      <c r="T150" s="19">
        <v>24819061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132</v>
      </c>
      <c r="B151" t="s">
        <v>145</v>
      </c>
      <c r="C151" s="13">
        <v>7230</v>
      </c>
      <c r="D151" s="13">
        <v>2014</v>
      </c>
      <c r="E151" s="18">
        <v>76.06</v>
      </c>
      <c r="F151" s="19">
        <v>44198</v>
      </c>
      <c r="G151" s="19">
        <v>5207445</v>
      </c>
      <c r="H151" s="19">
        <v>1387700</v>
      </c>
      <c r="I151" s="19">
        <v>1652994</v>
      </c>
      <c r="J151" s="19">
        <v>1362803</v>
      </c>
      <c r="K151" s="19">
        <v>2025</v>
      </c>
      <c r="L151" s="19">
        <v>1191108</v>
      </c>
      <c r="M151" s="19">
        <v>22368</v>
      </c>
      <c r="N151" s="19">
        <v>294264</v>
      </c>
      <c r="O151" s="19">
        <v>47930</v>
      </c>
      <c r="P151" s="19">
        <v>0</v>
      </c>
      <c r="Q151" s="19">
        <v>11168637</v>
      </c>
      <c r="R151" s="19">
        <v>5355853</v>
      </c>
      <c r="S151" s="19">
        <v>96176633</v>
      </c>
      <c r="T151" s="19">
        <v>26272942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134</v>
      </c>
      <c r="B152" t="s">
        <v>81</v>
      </c>
      <c r="C152" s="13">
        <v>7230</v>
      </c>
      <c r="D152" s="13">
        <v>2014</v>
      </c>
      <c r="E152" s="18">
        <v>21.11</v>
      </c>
      <c r="F152" s="19">
        <v>14876</v>
      </c>
      <c r="G152" s="19">
        <v>1809075</v>
      </c>
      <c r="H152" s="19">
        <v>379492</v>
      </c>
      <c r="I152" s="19">
        <v>144978</v>
      </c>
      <c r="J152" s="19">
        <v>179235</v>
      </c>
      <c r="K152" s="19">
        <v>1697</v>
      </c>
      <c r="L152" s="19">
        <v>96384</v>
      </c>
      <c r="M152" s="19">
        <v>0</v>
      </c>
      <c r="N152" s="19">
        <v>91462</v>
      </c>
      <c r="O152" s="19">
        <v>6564</v>
      </c>
      <c r="P152" s="19">
        <v>520</v>
      </c>
      <c r="Q152" s="19">
        <v>2708367</v>
      </c>
      <c r="R152" s="19">
        <v>1259025</v>
      </c>
      <c r="S152" s="19">
        <v>17858739</v>
      </c>
      <c r="T152" s="19">
        <v>3701239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137</v>
      </c>
      <c r="B153" t="s">
        <v>83</v>
      </c>
      <c r="C153" s="13">
        <v>7230</v>
      </c>
      <c r="D153" s="13">
        <v>2014</v>
      </c>
      <c r="E153" s="18">
        <v>3.69</v>
      </c>
      <c r="F153" s="19">
        <v>2333</v>
      </c>
      <c r="G153" s="19">
        <v>363136</v>
      </c>
      <c r="H153" s="19">
        <v>77247</v>
      </c>
      <c r="I153" s="19">
        <v>25447</v>
      </c>
      <c r="J153" s="19">
        <v>32540</v>
      </c>
      <c r="K153" s="19">
        <v>387</v>
      </c>
      <c r="L153" s="19">
        <v>4642</v>
      </c>
      <c r="M153" s="19">
        <v>4026</v>
      </c>
      <c r="N153" s="19">
        <v>23653</v>
      </c>
      <c r="O153" s="19">
        <v>-10538</v>
      </c>
      <c r="P153" s="19">
        <v>0</v>
      </c>
      <c r="Q153" s="19">
        <v>520540</v>
      </c>
      <c r="R153" s="19">
        <v>210265</v>
      </c>
      <c r="S153" s="19">
        <v>1140062</v>
      </c>
      <c r="T153" s="19">
        <v>53862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138</v>
      </c>
      <c r="B154" t="s">
        <v>125</v>
      </c>
      <c r="C154" s="13">
        <v>7230</v>
      </c>
      <c r="D154" s="13">
        <v>2014</v>
      </c>
      <c r="E154" s="18">
        <v>67.989999999999995</v>
      </c>
      <c r="F154" s="19">
        <v>42902</v>
      </c>
      <c r="G154" s="19">
        <v>5463378</v>
      </c>
      <c r="H154" s="19">
        <v>1026283</v>
      </c>
      <c r="I154" s="19">
        <v>1206715</v>
      </c>
      <c r="J154" s="19">
        <v>958631</v>
      </c>
      <c r="K154" s="19">
        <v>350</v>
      </c>
      <c r="L154" s="19">
        <v>200209</v>
      </c>
      <c r="M154" s="19">
        <v>0</v>
      </c>
      <c r="N154" s="19">
        <v>10058</v>
      </c>
      <c r="O154" s="19">
        <v>52878</v>
      </c>
      <c r="P154" s="19">
        <v>35181</v>
      </c>
      <c r="Q154" s="19">
        <v>8883321</v>
      </c>
      <c r="R154" s="19">
        <v>6721976</v>
      </c>
      <c r="S154" s="19">
        <v>82188967</v>
      </c>
      <c r="T154" s="19">
        <v>19267881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139</v>
      </c>
      <c r="B155" t="s">
        <v>115</v>
      </c>
      <c r="C155" s="13">
        <v>7230</v>
      </c>
      <c r="D155" s="13">
        <v>2014</v>
      </c>
      <c r="E155" s="18">
        <v>82.46</v>
      </c>
      <c r="F155" s="19">
        <v>62324</v>
      </c>
      <c r="G155" s="19">
        <v>5681478</v>
      </c>
      <c r="H155" s="19">
        <v>531861</v>
      </c>
      <c r="I155" s="19">
        <v>432961</v>
      </c>
      <c r="J155" s="19">
        <v>756950</v>
      </c>
      <c r="K155" s="19">
        <v>1418</v>
      </c>
      <c r="L155" s="19">
        <v>86961</v>
      </c>
      <c r="M155" s="19">
        <v>0</v>
      </c>
      <c r="N155" s="19">
        <v>249329</v>
      </c>
      <c r="O155" s="19">
        <v>32871</v>
      </c>
      <c r="P155" s="19">
        <v>39931</v>
      </c>
      <c r="Q155" s="19">
        <v>7733898</v>
      </c>
      <c r="R155" s="19">
        <v>6416824</v>
      </c>
      <c r="S155" s="19">
        <v>92210670</v>
      </c>
      <c r="T155" s="19">
        <v>19541509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140</v>
      </c>
      <c r="B156" t="s">
        <v>146</v>
      </c>
      <c r="C156" s="13">
        <v>7230</v>
      </c>
      <c r="D156" s="13">
        <v>2014</v>
      </c>
      <c r="E156" s="18">
        <v>26.88</v>
      </c>
      <c r="F156" s="19">
        <v>12322</v>
      </c>
      <c r="G156" s="19">
        <v>1986523</v>
      </c>
      <c r="H156" s="19">
        <v>436890</v>
      </c>
      <c r="I156" s="19">
        <v>1945877</v>
      </c>
      <c r="J156" s="19">
        <v>74813</v>
      </c>
      <c r="K156" s="19">
        <v>0</v>
      </c>
      <c r="L156" s="19">
        <v>237175</v>
      </c>
      <c r="M156" s="19">
        <v>0</v>
      </c>
      <c r="N156" s="19">
        <v>131942</v>
      </c>
      <c r="O156" s="19">
        <v>5525</v>
      </c>
      <c r="P156" s="19">
        <v>28384</v>
      </c>
      <c r="Q156" s="19">
        <v>4790361</v>
      </c>
      <c r="R156" s="19">
        <v>1551679</v>
      </c>
      <c r="S156" s="19">
        <v>11082963</v>
      </c>
      <c r="T156" s="19">
        <v>1601551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141</v>
      </c>
      <c r="B157" t="s">
        <v>75</v>
      </c>
      <c r="C157" s="13">
        <v>7230</v>
      </c>
      <c r="D157" s="13">
        <v>2014</v>
      </c>
      <c r="E157" s="18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142</v>
      </c>
      <c r="B158" t="s">
        <v>106</v>
      </c>
      <c r="C158" s="13">
        <v>7230</v>
      </c>
      <c r="D158" s="13">
        <v>2014</v>
      </c>
      <c r="E158" s="18">
        <v>124.79</v>
      </c>
      <c r="F158" s="19">
        <v>80927</v>
      </c>
      <c r="G158" s="19">
        <v>9845807</v>
      </c>
      <c r="H158" s="19">
        <v>2626252</v>
      </c>
      <c r="I158" s="19">
        <v>143184</v>
      </c>
      <c r="J158" s="19">
        <v>1316180</v>
      </c>
      <c r="K158" s="19">
        <v>1414</v>
      </c>
      <c r="L158" s="19">
        <v>593747</v>
      </c>
      <c r="M158" s="19">
        <v>23970</v>
      </c>
      <c r="N158" s="19">
        <v>982802</v>
      </c>
      <c r="O158" s="19">
        <v>19328</v>
      </c>
      <c r="P158" s="19">
        <v>62650</v>
      </c>
      <c r="Q158" s="19">
        <v>15490034</v>
      </c>
      <c r="R158" s="19">
        <v>6169709</v>
      </c>
      <c r="S158" s="19">
        <v>117904245</v>
      </c>
      <c r="T158" s="19">
        <v>26585385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145</v>
      </c>
      <c r="B159" t="s">
        <v>147</v>
      </c>
      <c r="C159" s="13">
        <v>7230</v>
      </c>
      <c r="D159" s="13">
        <v>2014</v>
      </c>
      <c r="E159" s="18">
        <v>94.83</v>
      </c>
      <c r="F159" s="19">
        <v>58788</v>
      </c>
      <c r="G159" s="19">
        <v>7927289</v>
      </c>
      <c r="H159" s="19">
        <v>2520824</v>
      </c>
      <c r="I159" s="19">
        <v>1452733</v>
      </c>
      <c r="J159" s="19">
        <v>1006842</v>
      </c>
      <c r="K159" s="19">
        <v>600</v>
      </c>
      <c r="L159" s="19">
        <v>401669</v>
      </c>
      <c r="M159" s="19">
        <v>697</v>
      </c>
      <c r="N159" s="19">
        <v>510234</v>
      </c>
      <c r="O159" s="19">
        <v>81695</v>
      </c>
      <c r="P159" s="19">
        <v>185824</v>
      </c>
      <c r="Q159" s="19">
        <v>13716759</v>
      </c>
      <c r="R159" s="19">
        <v>7202283</v>
      </c>
      <c r="S159" s="19">
        <v>80307784</v>
      </c>
      <c r="T159" s="19">
        <v>23908934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147</v>
      </c>
      <c r="B160" t="s">
        <v>109</v>
      </c>
      <c r="C160" s="13">
        <v>7230</v>
      </c>
      <c r="D160" s="13">
        <v>2014</v>
      </c>
      <c r="E160" s="18">
        <v>20.48</v>
      </c>
      <c r="F160" s="19">
        <v>8582</v>
      </c>
      <c r="G160" s="19">
        <v>2259962</v>
      </c>
      <c r="H160" s="19">
        <v>316602</v>
      </c>
      <c r="I160" s="19">
        <v>0</v>
      </c>
      <c r="J160" s="19">
        <v>81395</v>
      </c>
      <c r="K160" s="19">
        <v>0</v>
      </c>
      <c r="L160" s="19">
        <v>35351</v>
      </c>
      <c r="M160" s="19">
        <v>27550</v>
      </c>
      <c r="N160" s="19">
        <v>202488</v>
      </c>
      <c r="O160" s="19">
        <v>436</v>
      </c>
      <c r="P160" s="19">
        <v>0</v>
      </c>
      <c r="Q160" s="19">
        <v>2923784</v>
      </c>
      <c r="R160" s="19">
        <v>729766</v>
      </c>
      <c r="S160" s="19">
        <v>6250680</v>
      </c>
      <c r="T160" s="19">
        <v>245687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148</v>
      </c>
      <c r="B161" t="s">
        <v>148</v>
      </c>
      <c r="C161" s="13">
        <v>7230</v>
      </c>
      <c r="D161" s="13">
        <v>2014</v>
      </c>
      <c r="E161" s="18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150</v>
      </c>
      <c r="B162" t="s">
        <v>149</v>
      </c>
      <c r="C162" s="13">
        <v>7230</v>
      </c>
      <c r="D162" s="13">
        <v>2014</v>
      </c>
      <c r="E162" s="18">
        <v>6.41</v>
      </c>
      <c r="F162" s="19">
        <v>3791</v>
      </c>
      <c r="G162" s="19">
        <v>1027129</v>
      </c>
      <c r="H162" s="19">
        <v>119350</v>
      </c>
      <c r="I162" s="19">
        <v>223103</v>
      </c>
      <c r="J162" s="19">
        <v>66170</v>
      </c>
      <c r="K162" s="19">
        <v>5251</v>
      </c>
      <c r="L162" s="19">
        <v>16167</v>
      </c>
      <c r="M162" s="19">
        <v>1133</v>
      </c>
      <c r="N162" s="19">
        <v>84693</v>
      </c>
      <c r="O162" s="19">
        <v>13728</v>
      </c>
      <c r="P162" s="19">
        <v>0</v>
      </c>
      <c r="Q162" s="19">
        <v>1556724</v>
      </c>
      <c r="R162" s="19">
        <v>0</v>
      </c>
      <c r="S162" s="19">
        <v>4856096</v>
      </c>
      <c r="T162" s="19">
        <v>148585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152</v>
      </c>
      <c r="B163" t="s">
        <v>85</v>
      </c>
      <c r="C163" s="13">
        <v>7230</v>
      </c>
      <c r="D163" s="13">
        <v>2014</v>
      </c>
      <c r="E163" s="21">
        <v>28.3</v>
      </c>
      <c r="F163" s="22">
        <v>20618</v>
      </c>
      <c r="G163" s="22">
        <v>2250049</v>
      </c>
      <c r="H163" s="22">
        <v>823027</v>
      </c>
      <c r="I163" s="22">
        <v>2468628</v>
      </c>
      <c r="J163" s="22">
        <v>207343</v>
      </c>
      <c r="K163" s="22">
        <v>679</v>
      </c>
      <c r="L163" s="22">
        <v>47192</v>
      </c>
      <c r="M163" s="22">
        <v>5778</v>
      </c>
      <c r="N163" s="22">
        <v>407799</v>
      </c>
      <c r="O163" s="22">
        <v>62508</v>
      </c>
      <c r="P163" s="22">
        <v>0</v>
      </c>
      <c r="Q163" s="22">
        <v>6273003</v>
      </c>
      <c r="R163" s="22">
        <v>4538848</v>
      </c>
      <c r="S163" s="22">
        <v>34772916</v>
      </c>
      <c r="T163" s="22">
        <v>1262328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153</v>
      </c>
      <c r="B164" t="s">
        <v>99</v>
      </c>
      <c r="C164" s="13">
        <v>7230</v>
      </c>
      <c r="D164" s="13">
        <v>2014</v>
      </c>
      <c r="E164" s="18">
        <v>8.51</v>
      </c>
      <c r="F164" s="19">
        <v>2821</v>
      </c>
      <c r="G164" s="19">
        <v>575676</v>
      </c>
      <c r="H164" s="19">
        <v>141920</v>
      </c>
      <c r="I164" s="19">
        <v>1195906</v>
      </c>
      <c r="J164" s="19">
        <v>69830</v>
      </c>
      <c r="K164" s="19">
        <v>0</v>
      </c>
      <c r="L164" s="19">
        <v>67683</v>
      </c>
      <c r="M164" s="19">
        <v>0</v>
      </c>
      <c r="N164" s="19">
        <v>30021</v>
      </c>
      <c r="O164" s="19">
        <v>2434</v>
      </c>
      <c r="P164" s="19">
        <v>1295</v>
      </c>
      <c r="Q164" s="19">
        <v>2082175</v>
      </c>
      <c r="R164" s="19">
        <v>666545</v>
      </c>
      <c r="S164" s="19">
        <v>2744895</v>
      </c>
      <c r="T164" s="19">
        <v>66897</v>
      </c>
    </row>
    <row r="165" spans="1:40" x14ac:dyDescent="0.25">
      <c r="A165">
        <v>155</v>
      </c>
      <c r="B165" t="s">
        <v>150</v>
      </c>
      <c r="C165" s="13">
        <v>7230</v>
      </c>
      <c r="D165" s="13">
        <v>2014</v>
      </c>
      <c r="E165" s="18">
        <v>100.83</v>
      </c>
      <c r="F165" s="19">
        <v>73763</v>
      </c>
      <c r="G165" s="19">
        <v>9214064</v>
      </c>
      <c r="H165" s="19">
        <v>2822221</v>
      </c>
      <c r="I165" s="19">
        <v>120000</v>
      </c>
      <c r="J165" s="19">
        <v>914460</v>
      </c>
      <c r="K165" s="19">
        <v>0</v>
      </c>
      <c r="L165" s="19">
        <v>146682</v>
      </c>
      <c r="M165" s="19">
        <v>66660</v>
      </c>
      <c r="N165" s="19">
        <v>260159</v>
      </c>
      <c r="O165" s="19">
        <v>84336</v>
      </c>
      <c r="P165" s="19">
        <v>83724</v>
      </c>
      <c r="Q165" s="19">
        <v>13544858</v>
      </c>
      <c r="R165" s="19">
        <v>15610404</v>
      </c>
      <c r="S165" s="19">
        <v>223792347</v>
      </c>
      <c r="T165" s="19">
        <v>47303935</v>
      </c>
      <c r="V165"/>
      <c r="W165"/>
      <c r="X165"/>
      <c r="Y165" s="14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spans="1:40" x14ac:dyDescent="0.25">
      <c r="A166">
        <v>156</v>
      </c>
      <c r="B166" t="s">
        <v>98</v>
      </c>
      <c r="C166" s="13">
        <v>7230</v>
      </c>
      <c r="D166" s="13">
        <v>2014</v>
      </c>
      <c r="E166" s="18">
        <v>26.47</v>
      </c>
      <c r="F166" s="19">
        <v>20699</v>
      </c>
      <c r="G166" s="19">
        <v>2226030</v>
      </c>
      <c r="H166" s="19">
        <v>560942</v>
      </c>
      <c r="I166" s="19">
        <v>900</v>
      </c>
      <c r="J166" s="19">
        <v>205381</v>
      </c>
      <c r="K166" s="19">
        <v>2212</v>
      </c>
      <c r="L166" s="19">
        <v>133757</v>
      </c>
      <c r="M166" s="19">
        <v>0</v>
      </c>
      <c r="N166" s="19">
        <v>201977</v>
      </c>
      <c r="O166" s="19">
        <v>2080</v>
      </c>
      <c r="P166" s="19">
        <v>0</v>
      </c>
      <c r="Q166" s="19">
        <v>3333279</v>
      </c>
      <c r="R166" s="19">
        <v>3074109</v>
      </c>
      <c r="S166" s="19">
        <v>34329440</v>
      </c>
      <c r="T166" s="19">
        <v>3273092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157</v>
      </c>
      <c r="B167" t="s">
        <v>151</v>
      </c>
      <c r="C167" s="13">
        <v>7230</v>
      </c>
      <c r="D167" s="13">
        <v>2014</v>
      </c>
      <c r="E167" s="18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158</v>
      </c>
      <c r="B168" t="s">
        <v>71</v>
      </c>
      <c r="C168" s="13">
        <v>7230</v>
      </c>
      <c r="D168" s="13">
        <v>2014</v>
      </c>
      <c r="E168" s="18">
        <v>7.17</v>
      </c>
      <c r="F168" s="19">
        <v>2863</v>
      </c>
      <c r="G168" s="19">
        <v>901558</v>
      </c>
      <c r="H168" s="19">
        <v>203219</v>
      </c>
      <c r="I168" s="19">
        <v>0</v>
      </c>
      <c r="J168" s="19">
        <v>62079</v>
      </c>
      <c r="K168" s="19">
        <v>955</v>
      </c>
      <c r="L168" s="19">
        <v>41647</v>
      </c>
      <c r="M168" s="19">
        <v>467</v>
      </c>
      <c r="N168" s="19">
        <v>97415</v>
      </c>
      <c r="O168" s="19">
        <v>9758</v>
      </c>
      <c r="P168" s="19">
        <v>0</v>
      </c>
      <c r="Q168" s="19">
        <v>1317098</v>
      </c>
      <c r="R168" s="19">
        <v>708050</v>
      </c>
      <c r="S168" s="19">
        <v>3095368</v>
      </c>
      <c r="T168" s="19">
        <v>3831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159</v>
      </c>
      <c r="B169" t="s">
        <v>152</v>
      </c>
      <c r="C169" s="13">
        <v>7230</v>
      </c>
      <c r="D169" s="13">
        <v>2014</v>
      </c>
      <c r="E169" s="18">
        <v>105</v>
      </c>
      <c r="F169" s="19">
        <v>69376</v>
      </c>
      <c r="G169" s="19">
        <v>9104373</v>
      </c>
      <c r="H169" s="19">
        <v>896403</v>
      </c>
      <c r="I169" s="19">
        <v>147135</v>
      </c>
      <c r="J169" s="19">
        <v>991738</v>
      </c>
      <c r="K169" s="19">
        <v>1456</v>
      </c>
      <c r="L169" s="19">
        <v>411732</v>
      </c>
      <c r="M169" s="19">
        <v>0</v>
      </c>
      <c r="N169" s="19">
        <v>447362</v>
      </c>
      <c r="O169" s="19">
        <v>53731</v>
      </c>
      <c r="P169" s="19">
        <v>20000</v>
      </c>
      <c r="Q169" s="19">
        <v>12033930</v>
      </c>
      <c r="R169" s="19">
        <v>11279630</v>
      </c>
      <c r="S169" s="19">
        <v>135950570</v>
      </c>
      <c r="T169" s="19">
        <v>44694962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161</v>
      </c>
      <c r="B170" t="s">
        <v>123</v>
      </c>
      <c r="C170" s="13">
        <v>7230</v>
      </c>
      <c r="D170" s="13">
        <v>2014</v>
      </c>
      <c r="E170" s="18">
        <v>115.86</v>
      </c>
      <c r="F170" s="19">
        <v>87254</v>
      </c>
      <c r="G170" s="19">
        <v>8548852</v>
      </c>
      <c r="H170" s="19">
        <v>1856559</v>
      </c>
      <c r="I170" s="19">
        <v>2760232</v>
      </c>
      <c r="J170" s="19">
        <v>1239443</v>
      </c>
      <c r="K170" s="19">
        <v>0</v>
      </c>
      <c r="L170" s="19">
        <v>1056420</v>
      </c>
      <c r="M170" s="19">
        <v>135863</v>
      </c>
      <c r="N170" s="19">
        <v>737711</v>
      </c>
      <c r="O170" s="19">
        <v>132040</v>
      </c>
      <c r="P170" s="19">
        <v>0</v>
      </c>
      <c r="Q170" s="19">
        <v>16467120</v>
      </c>
      <c r="R170" s="19">
        <v>9794488</v>
      </c>
      <c r="S170" s="19">
        <v>88806039</v>
      </c>
      <c r="T170" s="19">
        <v>23142702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162</v>
      </c>
      <c r="B171" t="s">
        <v>118</v>
      </c>
      <c r="C171" s="13">
        <v>7230</v>
      </c>
      <c r="D171" s="13">
        <v>2014</v>
      </c>
      <c r="E171" s="18">
        <v>151.56</v>
      </c>
      <c r="F171" s="19">
        <v>78723</v>
      </c>
      <c r="G171" s="19">
        <v>12397352</v>
      </c>
      <c r="H171" s="19">
        <v>1123313</v>
      </c>
      <c r="I171" s="19">
        <v>6761918</v>
      </c>
      <c r="J171" s="19">
        <v>1355165</v>
      </c>
      <c r="K171" s="19">
        <v>421</v>
      </c>
      <c r="L171" s="19">
        <v>324698</v>
      </c>
      <c r="M171" s="19">
        <v>245</v>
      </c>
      <c r="N171" s="19">
        <v>527798</v>
      </c>
      <c r="O171" s="19">
        <v>112220</v>
      </c>
      <c r="P171" s="19">
        <v>699410</v>
      </c>
      <c r="Q171" s="19">
        <v>21903720</v>
      </c>
      <c r="R171" s="19">
        <v>14312237</v>
      </c>
      <c r="S171" s="19">
        <v>142782806</v>
      </c>
      <c r="T171" s="19">
        <v>45447060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164</v>
      </c>
      <c r="B172" t="s">
        <v>153</v>
      </c>
      <c r="C172" s="13">
        <v>7230</v>
      </c>
      <c r="D172" s="13">
        <v>2014</v>
      </c>
      <c r="E172" s="18">
        <v>109.18</v>
      </c>
      <c r="F172" s="19">
        <v>54788</v>
      </c>
      <c r="G172" s="19">
        <v>8667221</v>
      </c>
      <c r="H172" s="19">
        <v>2131359</v>
      </c>
      <c r="I172" s="19">
        <v>657998</v>
      </c>
      <c r="J172" s="19">
        <v>1205040</v>
      </c>
      <c r="K172" s="19">
        <v>24745</v>
      </c>
      <c r="L172" s="19">
        <v>331921</v>
      </c>
      <c r="M172" s="19">
        <v>526715</v>
      </c>
      <c r="N172" s="19">
        <v>1156291</v>
      </c>
      <c r="O172" s="19">
        <v>41602</v>
      </c>
      <c r="P172" s="19">
        <v>1544</v>
      </c>
      <c r="Q172" s="19">
        <v>14741348</v>
      </c>
      <c r="R172" s="19">
        <v>10180779</v>
      </c>
      <c r="S172" s="19">
        <v>113827139</v>
      </c>
      <c r="T172" s="19">
        <v>27155760</v>
      </c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165</v>
      </c>
      <c r="B173" t="s">
        <v>82</v>
      </c>
      <c r="C173" s="13">
        <v>7230</v>
      </c>
      <c r="D173" s="13">
        <v>2014</v>
      </c>
      <c r="E173" s="18">
        <v>11.78</v>
      </c>
      <c r="F173" s="19">
        <v>5396</v>
      </c>
      <c r="G173" s="19">
        <v>1294349</v>
      </c>
      <c r="H173" s="19">
        <v>330715</v>
      </c>
      <c r="I173" s="19">
        <v>139960</v>
      </c>
      <c r="J173" s="19">
        <v>49663</v>
      </c>
      <c r="K173" s="19">
        <v>1644</v>
      </c>
      <c r="L173" s="19">
        <v>12955</v>
      </c>
      <c r="M173" s="19">
        <v>13512</v>
      </c>
      <c r="N173" s="19">
        <v>14335</v>
      </c>
      <c r="O173" s="19">
        <v>90572</v>
      </c>
      <c r="P173" s="19">
        <v>0</v>
      </c>
      <c r="Q173" s="19">
        <v>1947705</v>
      </c>
      <c r="R173" s="19">
        <v>618157</v>
      </c>
      <c r="S173" s="19">
        <v>7132412</v>
      </c>
      <c r="T173" s="19">
        <v>154103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167</v>
      </c>
      <c r="B174" t="s">
        <v>76</v>
      </c>
      <c r="C174" s="13">
        <v>7230</v>
      </c>
      <c r="D174" s="13">
        <v>2014</v>
      </c>
      <c r="E174" s="18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168</v>
      </c>
      <c r="B175" t="s">
        <v>73</v>
      </c>
      <c r="C175" s="13">
        <v>7230</v>
      </c>
      <c r="D175" s="13">
        <v>2014</v>
      </c>
      <c r="E175" s="18">
        <v>46.97</v>
      </c>
      <c r="F175" s="19">
        <v>33199</v>
      </c>
      <c r="G175" s="19">
        <v>3977614</v>
      </c>
      <c r="H175" s="19">
        <v>1001321</v>
      </c>
      <c r="I175" s="19">
        <v>4012077</v>
      </c>
      <c r="J175" s="19">
        <v>411408</v>
      </c>
      <c r="K175" s="19">
        <v>1345</v>
      </c>
      <c r="L175" s="19">
        <v>232927</v>
      </c>
      <c r="M175" s="19">
        <v>0</v>
      </c>
      <c r="N175" s="19">
        <v>134734</v>
      </c>
      <c r="O175" s="19">
        <v>28486</v>
      </c>
      <c r="P175" s="19">
        <v>64718</v>
      </c>
      <c r="Q175" s="19">
        <v>9735194</v>
      </c>
      <c r="R175" s="19">
        <v>4093709</v>
      </c>
      <c r="S175" s="19">
        <v>41765332</v>
      </c>
      <c r="T175" s="19">
        <v>11305261</v>
      </c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170</v>
      </c>
      <c r="B176" t="s">
        <v>154</v>
      </c>
      <c r="C176" s="13">
        <v>7230</v>
      </c>
      <c r="D176" s="13">
        <v>2014</v>
      </c>
      <c r="E176" s="18">
        <v>156.08000000000001</v>
      </c>
      <c r="F176" s="19">
        <v>102618</v>
      </c>
      <c r="G176" s="19">
        <v>11013312</v>
      </c>
      <c r="H176" s="19">
        <v>3221286</v>
      </c>
      <c r="I176" s="19">
        <v>6205200</v>
      </c>
      <c r="J176" s="19">
        <v>1504791</v>
      </c>
      <c r="K176" s="19">
        <v>2083</v>
      </c>
      <c r="L176" s="19">
        <v>1241377</v>
      </c>
      <c r="M176" s="19">
        <v>119252</v>
      </c>
      <c r="N176" s="19">
        <v>879651</v>
      </c>
      <c r="O176" s="19">
        <v>37801</v>
      </c>
      <c r="P176" s="19">
        <v>584977</v>
      </c>
      <c r="Q176" s="19">
        <v>23639776</v>
      </c>
      <c r="R176" s="19">
        <v>14024641</v>
      </c>
      <c r="S176" s="19">
        <v>238778688</v>
      </c>
      <c r="T176" s="19">
        <v>79744211</v>
      </c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172</v>
      </c>
      <c r="B177" t="s">
        <v>111</v>
      </c>
      <c r="C177" s="13">
        <v>7230</v>
      </c>
      <c r="D177" s="13">
        <v>2014</v>
      </c>
      <c r="E177" s="21">
        <v>26.83</v>
      </c>
      <c r="F177" s="23">
        <v>10680</v>
      </c>
      <c r="G177" s="23">
        <v>3706731</v>
      </c>
      <c r="H177" s="23">
        <v>793776</v>
      </c>
      <c r="I177" s="23">
        <v>60887</v>
      </c>
      <c r="J177" s="23">
        <v>132632</v>
      </c>
      <c r="K177" s="23">
        <v>1591</v>
      </c>
      <c r="L177" s="23">
        <v>17522</v>
      </c>
      <c r="M177" s="23">
        <v>31762</v>
      </c>
      <c r="N177" s="23">
        <v>152202</v>
      </c>
      <c r="O177" s="23">
        <v>101028</v>
      </c>
      <c r="P177" s="23">
        <v>3456</v>
      </c>
      <c r="Q177" s="23">
        <v>4994675</v>
      </c>
      <c r="R177" s="23">
        <v>1847820</v>
      </c>
      <c r="S177" s="23">
        <v>10187482</v>
      </c>
      <c r="T177" s="23">
        <v>277669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173</v>
      </c>
      <c r="B178" t="s">
        <v>86</v>
      </c>
      <c r="C178" s="13">
        <v>7230</v>
      </c>
      <c r="D178" s="13">
        <v>2014</v>
      </c>
      <c r="E178" s="18">
        <v>12.25</v>
      </c>
      <c r="F178" s="19">
        <v>4983</v>
      </c>
      <c r="G178" s="19">
        <v>1021254</v>
      </c>
      <c r="H178" s="19">
        <v>309460</v>
      </c>
      <c r="I178" s="19">
        <v>543722</v>
      </c>
      <c r="J178" s="19">
        <v>84339</v>
      </c>
      <c r="K178" s="19">
        <v>0</v>
      </c>
      <c r="L178" s="19">
        <v>21147</v>
      </c>
      <c r="M178" s="19">
        <v>4791</v>
      </c>
      <c r="N178" s="19">
        <v>75385</v>
      </c>
      <c r="O178" s="19">
        <v>23611</v>
      </c>
      <c r="P178" s="19">
        <v>0</v>
      </c>
      <c r="Q178" s="19">
        <v>2083709</v>
      </c>
      <c r="R178" s="19">
        <v>1034063</v>
      </c>
      <c r="S178" s="19">
        <v>5280979</v>
      </c>
      <c r="T178" s="19">
        <v>30939</v>
      </c>
    </row>
    <row r="179" spans="1:40" x14ac:dyDescent="0.25">
      <c r="A179">
        <v>175</v>
      </c>
      <c r="B179" t="s">
        <v>114</v>
      </c>
      <c r="C179" s="13">
        <v>7230</v>
      </c>
      <c r="D179" s="13">
        <v>2014</v>
      </c>
      <c r="E179" s="18">
        <v>109.48</v>
      </c>
      <c r="F179" s="19">
        <v>36687</v>
      </c>
      <c r="G179" s="19">
        <v>9210494</v>
      </c>
      <c r="H179" s="19">
        <v>2136277</v>
      </c>
      <c r="I179" s="19">
        <v>456167</v>
      </c>
      <c r="J179" s="19">
        <v>535217</v>
      </c>
      <c r="K179" s="19">
        <v>1575</v>
      </c>
      <c r="L179" s="19">
        <v>195502</v>
      </c>
      <c r="M179" s="19">
        <v>0</v>
      </c>
      <c r="N179" s="19">
        <v>837387</v>
      </c>
      <c r="O179" s="19">
        <v>257745</v>
      </c>
      <c r="P179" s="19">
        <v>98256</v>
      </c>
      <c r="Q179" s="19">
        <v>13532108</v>
      </c>
      <c r="R179" s="19">
        <v>7177472</v>
      </c>
      <c r="S179" s="19">
        <v>116605850</v>
      </c>
      <c r="T179" s="19">
        <v>16860012</v>
      </c>
      <c r="V179"/>
      <c r="W179"/>
      <c r="X179"/>
      <c r="Y179" s="14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spans="1:40" x14ac:dyDescent="0.25">
      <c r="A180">
        <v>176</v>
      </c>
      <c r="B180" t="s">
        <v>155</v>
      </c>
      <c r="C180" s="13">
        <v>7230</v>
      </c>
      <c r="D180" s="13">
        <v>2014</v>
      </c>
      <c r="E180" s="18">
        <v>201.72</v>
      </c>
      <c r="F180" s="19">
        <v>73194</v>
      </c>
      <c r="G180" s="19">
        <v>11002006</v>
      </c>
      <c r="H180" s="19">
        <v>2605563</v>
      </c>
      <c r="I180" s="19">
        <v>5257943</v>
      </c>
      <c r="J180" s="19">
        <v>1557149</v>
      </c>
      <c r="K180" s="19">
        <v>16895</v>
      </c>
      <c r="L180" s="19">
        <v>2600056</v>
      </c>
      <c r="M180" s="19">
        <v>415</v>
      </c>
      <c r="N180" s="19">
        <v>1166302</v>
      </c>
      <c r="O180" s="19">
        <v>3963</v>
      </c>
      <c r="P180" s="19">
        <v>-62</v>
      </c>
      <c r="Q180" s="19">
        <v>24210354</v>
      </c>
      <c r="R180" s="19">
        <v>15868799</v>
      </c>
      <c r="S180" s="19">
        <v>269425921</v>
      </c>
      <c r="T180" s="19">
        <v>84817055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180</v>
      </c>
      <c r="B181" t="s">
        <v>156</v>
      </c>
      <c r="C181" s="13">
        <v>7230</v>
      </c>
      <c r="D181" s="13">
        <v>2014</v>
      </c>
      <c r="E181" s="18">
        <v>48.17</v>
      </c>
      <c r="F181" s="19">
        <v>41845</v>
      </c>
      <c r="G181" s="19">
        <v>3775163</v>
      </c>
      <c r="H181" s="19">
        <v>999992</v>
      </c>
      <c r="I181" s="19">
        <v>1439102</v>
      </c>
      <c r="J181" s="19">
        <v>516128</v>
      </c>
      <c r="K181" s="19">
        <v>0</v>
      </c>
      <c r="L181" s="19">
        <v>892</v>
      </c>
      <c r="M181" s="19">
        <v>1774</v>
      </c>
      <c r="N181" s="19">
        <v>162774</v>
      </c>
      <c r="O181" s="19">
        <v>62104</v>
      </c>
      <c r="P181" s="19">
        <v>25621</v>
      </c>
      <c r="Q181" s="19">
        <v>6932308</v>
      </c>
      <c r="R181" s="19">
        <v>2912888</v>
      </c>
      <c r="S181" s="19">
        <v>54120090</v>
      </c>
      <c r="T181" s="19">
        <v>8781973</v>
      </c>
    </row>
    <row r="182" spans="1:40" x14ac:dyDescent="0.25">
      <c r="A182">
        <v>183</v>
      </c>
      <c r="B182" t="s">
        <v>157</v>
      </c>
      <c r="C182" s="13">
        <v>7230</v>
      </c>
      <c r="D182" s="13">
        <v>2014</v>
      </c>
      <c r="E182" s="18">
        <v>95.75</v>
      </c>
      <c r="F182" s="19">
        <v>37300</v>
      </c>
      <c r="G182" s="19">
        <v>5942370</v>
      </c>
      <c r="H182" s="19">
        <v>1153073</v>
      </c>
      <c r="I182" s="19">
        <v>1289740</v>
      </c>
      <c r="J182" s="19">
        <v>896319</v>
      </c>
      <c r="K182" s="19">
        <v>2933</v>
      </c>
      <c r="L182" s="19">
        <v>144712</v>
      </c>
      <c r="M182" s="19">
        <v>13</v>
      </c>
      <c r="N182" s="19">
        <v>231614</v>
      </c>
      <c r="O182" s="19">
        <v>8147</v>
      </c>
      <c r="P182" s="19">
        <v>28038</v>
      </c>
      <c r="Q182" s="19">
        <v>9640883</v>
      </c>
      <c r="R182" s="19">
        <v>6562373</v>
      </c>
      <c r="S182" s="19">
        <v>125322258</v>
      </c>
      <c r="T182" s="19">
        <v>28233123</v>
      </c>
      <c r="V182"/>
      <c r="W182"/>
      <c r="X182"/>
      <c r="Y182" s="14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spans="1:40" x14ac:dyDescent="0.25">
      <c r="A183">
        <v>186</v>
      </c>
      <c r="B183" t="s">
        <v>158</v>
      </c>
      <c r="C183" s="13">
        <v>7230</v>
      </c>
      <c r="D183" s="13">
        <v>2014</v>
      </c>
      <c r="E183" s="21">
        <v>22</v>
      </c>
      <c r="F183" s="22">
        <v>10663</v>
      </c>
      <c r="G183" s="22">
        <v>1542079</v>
      </c>
      <c r="H183" s="22">
        <v>279528</v>
      </c>
      <c r="I183" s="22">
        <v>1435939</v>
      </c>
      <c r="J183" s="22">
        <v>100383</v>
      </c>
      <c r="K183" s="22">
        <v>111</v>
      </c>
      <c r="L183" s="22">
        <v>67455</v>
      </c>
      <c r="M183" s="22">
        <v>2500</v>
      </c>
      <c r="N183" s="22">
        <v>222635</v>
      </c>
      <c r="O183" s="22">
        <v>5998</v>
      </c>
      <c r="P183" s="22">
        <v>0</v>
      </c>
      <c r="Q183" s="22">
        <v>3656628</v>
      </c>
      <c r="R183" s="22">
        <v>1370018</v>
      </c>
      <c r="S183" s="22">
        <v>15209782</v>
      </c>
      <c r="T183" s="22">
        <v>-2410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191</v>
      </c>
      <c r="B184" t="s">
        <v>91</v>
      </c>
      <c r="C184" s="13">
        <v>7230</v>
      </c>
      <c r="D184" s="13">
        <v>2014</v>
      </c>
      <c r="E184" s="18">
        <v>43.67</v>
      </c>
      <c r="F184" s="19">
        <v>32544</v>
      </c>
      <c r="G184" s="19">
        <v>4009688</v>
      </c>
      <c r="H184" s="19">
        <v>257513</v>
      </c>
      <c r="I184" s="19">
        <v>0</v>
      </c>
      <c r="J184" s="19">
        <v>598385</v>
      </c>
      <c r="K184" s="19">
        <v>500</v>
      </c>
      <c r="L184" s="19">
        <v>190110</v>
      </c>
      <c r="M184" s="19">
        <v>0</v>
      </c>
      <c r="N184" s="19">
        <v>56148</v>
      </c>
      <c r="O184" s="19">
        <v>31780</v>
      </c>
      <c r="P184" s="19">
        <v>0</v>
      </c>
      <c r="Q184" s="19">
        <v>5144124</v>
      </c>
      <c r="R184" s="19">
        <v>5812165</v>
      </c>
      <c r="S184" s="19">
        <v>67168875</v>
      </c>
      <c r="T184" s="19">
        <v>17026714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193</v>
      </c>
      <c r="B185" t="s">
        <v>116</v>
      </c>
      <c r="C185" s="13">
        <v>7230</v>
      </c>
      <c r="D185" s="13">
        <v>2014</v>
      </c>
      <c r="E185" s="18">
        <v>15.82</v>
      </c>
      <c r="F185" s="19">
        <v>9378</v>
      </c>
      <c r="G185" s="19">
        <v>1170746</v>
      </c>
      <c r="H185" s="19">
        <v>107775</v>
      </c>
      <c r="I185" s="19">
        <v>1314054</v>
      </c>
      <c r="J185" s="19">
        <v>121473</v>
      </c>
      <c r="K185" s="19">
        <v>423</v>
      </c>
      <c r="L185" s="19">
        <v>33188</v>
      </c>
      <c r="M185" s="19">
        <v>0</v>
      </c>
      <c r="N185" s="19">
        <v>126800</v>
      </c>
      <c r="O185" s="19">
        <v>24570</v>
      </c>
      <c r="P185" s="19">
        <v>13852</v>
      </c>
      <c r="Q185" s="19">
        <v>2885177</v>
      </c>
      <c r="R185" s="19">
        <v>2551055</v>
      </c>
      <c r="S185" s="19">
        <v>13492679</v>
      </c>
      <c r="T185" s="19">
        <v>574981</v>
      </c>
    </row>
    <row r="186" spans="1:40" x14ac:dyDescent="0.25">
      <c r="A186">
        <v>194</v>
      </c>
      <c r="B186" t="s">
        <v>159</v>
      </c>
      <c r="C186" s="13">
        <v>7230</v>
      </c>
      <c r="D186" s="13">
        <v>2014</v>
      </c>
      <c r="E186" s="18">
        <v>11.65</v>
      </c>
      <c r="F186" s="19">
        <v>4363</v>
      </c>
      <c r="G186" s="19">
        <v>1072921</v>
      </c>
      <c r="H186" s="19">
        <v>100253</v>
      </c>
      <c r="I186" s="19">
        <v>738521</v>
      </c>
      <c r="J186" s="19">
        <v>61091</v>
      </c>
      <c r="K186" s="19">
        <v>0</v>
      </c>
      <c r="L186" s="19">
        <v>190147</v>
      </c>
      <c r="M186" s="19">
        <v>0</v>
      </c>
      <c r="N186" s="19">
        <v>27053</v>
      </c>
      <c r="O186" s="19">
        <v>20036</v>
      </c>
      <c r="P186" s="19">
        <v>0</v>
      </c>
      <c r="Q186" s="19">
        <v>2210022</v>
      </c>
      <c r="R186" s="19">
        <v>1648431</v>
      </c>
      <c r="S186" s="19">
        <v>6768070</v>
      </c>
      <c r="T186" s="19">
        <v>240400</v>
      </c>
      <c r="V186"/>
      <c r="W186"/>
      <c r="X186"/>
      <c r="Y186" s="14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1:40" x14ac:dyDescent="0.25">
      <c r="A187">
        <v>195</v>
      </c>
      <c r="B187" t="s">
        <v>104</v>
      </c>
      <c r="C187" s="13">
        <v>7230</v>
      </c>
      <c r="D187" s="13">
        <v>2014</v>
      </c>
      <c r="E187" s="18">
        <v>14.9</v>
      </c>
      <c r="F187" s="19">
        <v>2837</v>
      </c>
      <c r="G187" s="19">
        <v>1819985</v>
      </c>
      <c r="H187" s="19">
        <v>298628</v>
      </c>
      <c r="I187" s="19">
        <v>126453</v>
      </c>
      <c r="J187" s="19">
        <v>40671</v>
      </c>
      <c r="K187" s="19">
        <v>0</v>
      </c>
      <c r="L187" s="19">
        <v>14796</v>
      </c>
      <c r="M187" s="19">
        <v>3071</v>
      </c>
      <c r="N187" s="19">
        <v>19259</v>
      </c>
      <c r="O187" s="19">
        <v>8978</v>
      </c>
      <c r="P187" s="19">
        <v>0</v>
      </c>
      <c r="Q187" s="19">
        <v>2331841</v>
      </c>
      <c r="R187" s="19">
        <v>912886</v>
      </c>
      <c r="S187" s="19">
        <v>3977661</v>
      </c>
      <c r="T187" s="19">
        <v>12030</v>
      </c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197</v>
      </c>
      <c r="B188" t="s">
        <v>70</v>
      </c>
      <c r="C188" s="13">
        <v>7230</v>
      </c>
      <c r="D188" s="13">
        <v>2014</v>
      </c>
      <c r="E188" s="18">
        <v>20.47</v>
      </c>
      <c r="F188" s="19">
        <v>0</v>
      </c>
      <c r="G188" s="19">
        <v>1821948</v>
      </c>
      <c r="H188" s="19">
        <v>124281</v>
      </c>
      <c r="I188" s="19">
        <v>368605</v>
      </c>
      <c r="J188" s="19">
        <v>99733</v>
      </c>
      <c r="K188" s="19">
        <v>182</v>
      </c>
      <c r="L188" s="19">
        <v>1206</v>
      </c>
      <c r="M188" s="19">
        <v>0</v>
      </c>
      <c r="N188" s="19">
        <v>117329</v>
      </c>
      <c r="O188" s="19">
        <v>25068</v>
      </c>
      <c r="P188" s="19">
        <v>0</v>
      </c>
      <c r="Q188" s="19">
        <v>2558352</v>
      </c>
      <c r="R188" s="19">
        <v>1660155</v>
      </c>
      <c r="S188" s="19">
        <v>30147017</v>
      </c>
      <c r="T188" s="19">
        <v>6104769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198</v>
      </c>
      <c r="B189" t="s">
        <v>93</v>
      </c>
      <c r="C189" s="13">
        <v>7230</v>
      </c>
      <c r="D189" s="13">
        <v>2014</v>
      </c>
      <c r="E189" s="18">
        <v>25</v>
      </c>
      <c r="F189" s="19">
        <v>19324</v>
      </c>
      <c r="G189" s="19">
        <v>2332165</v>
      </c>
      <c r="H189" s="19">
        <v>668011</v>
      </c>
      <c r="I189" s="19">
        <v>522403</v>
      </c>
      <c r="J189" s="19">
        <v>259479</v>
      </c>
      <c r="K189" s="19">
        <v>0</v>
      </c>
      <c r="L189" s="19">
        <v>1290807</v>
      </c>
      <c r="M189" s="19">
        <v>10438</v>
      </c>
      <c r="N189" s="19">
        <v>206999</v>
      </c>
      <c r="O189" s="19">
        <v>13464</v>
      </c>
      <c r="P189" s="19">
        <v>0</v>
      </c>
      <c r="Q189" s="19">
        <v>5303766</v>
      </c>
      <c r="R189" s="19">
        <v>2131237</v>
      </c>
      <c r="S189" s="19">
        <v>15116426</v>
      </c>
      <c r="T189" s="19">
        <v>1035169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199</v>
      </c>
      <c r="B190" t="s">
        <v>102</v>
      </c>
      <c r="C190" s="13">
        <v>7230</v>
      </c>
      <c r="D190" s="13">
        <v>2014</v>
      </c>
      <c r="E190" s="18">
        <v>19.8</v>
      </c>
      <c r="F190" s="19">
        <v>21043</v>
      </c>
      <c r="G190" s="19">
        <v>1335019</v>
      </c>
      <c r="H190" s="19">
        <v>355432</v>
      </c>
      <c r="I190" s="19">
        <v>0</v>
      </c>
      <c r="J190" s="19">
        <v>82553</v>
      </c>
      <c r="K190" s="19">
        <v>0</v>
      </c>
      <c r="L190" s="19">
        <v>105</v>
      </c>
      <c r="M190" s="19">
        <v>9301</v>
      </c>
      <c r="N190" s="19">
        <v>78348</v>
      </c>
      <c r="O190" s="19">
        <v>19360</v>
      </c>
      <c r="P190" s="19">
        <v>0</v>
      </c>
      <c r="Q190" s="19">
        <v>1880118</v>
      </c>
      <c r="R190" s="19">
        <v>1155466</v>
      </c>
      <c r="S190" s="19">
        <v>20563941</v>
      </c>
      <c r="T190" s="19">
        <v>3151244</v>
      </c>
    </row>
    <row r="191" spans="1:40" x14ac:dyDescent="0.25">
      <c r="A191">
        <v>201</v>
      </c>
      <c r="B191" t="s">
        <v>160</v>
      </c>
      <c r="C191" s="13">
        <v>7230</v>
      </c>
      <c r="D191" s="13">
        <v>2014</v>
      </c>
      <c r="E191" s="14">
        <v>84</v>
      </c>
      <c r="F191" s="15">
        <v>48279</v>
      </c>
      <c r="G191" s="15">
        <v>6229048</v>
      </c>
      <c r="H191" s="15">
        <v>1652600</v>
      </c>
      <c r="I191" s="15">
        <v>1013223</v>
      </c>
      <c r="J191" s="15">
        <v>1078296</v>
      </c>
      <c r="K191" s="15">
        <v>0</v>
      </c>
      <c r="L191" s="15">
        <v>1147644</v>
      </c>
      <c r="M191" s="15">
        <v>28346</v>
      </c>
      <c r="N191" s="15">
        <v>216156</v>
      </c>
      <c r="O191" s="15">
        <v>14836</v>
      </c>
      <c r="P191" s="15">
        <v>440</v>
      </c>
      <c r="Q191" s="15">
        <v>11379709</v>
      </c>
      <c r="R191" s="15">
        <v>6265597</v>
      </c>
      <c r="S191" s="15">
        <v>100605145</v>
      </c>
      <c r="T191" s="15">
        <v>26940081</v>
      </c>
      <c r="V191"/>
      <c r="W191"/>
      <c r="X191"/>
      <c r="Y191" s="14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>
        <v>202</v>
      </c>
      <c r="B192" t="s">
        <v>161</v>
      </c>
      <c r="C192" s="13">
        <v>7230</v>
      </c>
      <c r="D192" s="13">
        <v>2014</v>
      </c>
      <c r="E192" s="18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204</v>
      </c>
      <c r="B193" t="s">
        <v>120</v>
      </c>
      <c r="C193" s="13">
        <v>7230</v>
      </c>
      <c r="D193" s="13">
        <v>2014</v>
      </c>
      <c r="E193" s="18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205</v>
      </c>
      <c r="B194" t="s">
        <v>162</v>
      </c>
      <c r="C194" s="13">
        <v>7230</v>
      </c>
      <c r="D194" s="13">
        <v>2014</v>
      </c>
      <c r="E194" s="18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206</v>
      </c>
      <c r="B195" t="s">
        <v>163</v>
      </c>
      <c r="C195" s="13">
        <v>7230</v>
      </c>
      <c r="D195" s="13">
        <v>2014</v>
      </c>
      <c r="E195" s="18">
        <v>13.69</v>
      </c>
      <c r="F195" s="19">
        <v>3071</v>
      </c>
      <c r="G195" s="19">
        <v>309648</v>
      </c>
      <c r="H195" s="19">
        <v>92100</v>
      </c>
      <c r="I195" s="19">
        <v>59083</v>
      </c>
      <c r="J195" s="19">
        <v>32299</v>
      </c>
      <c r="K195" s="19">
        <v>50</v>
      </c>
      <c r="L195" s="19">
        <v>22576</v>
      </c>
      <c r="M195" s="19">
        <v>0</v>
      </c>
      <c r="N195" s="19">
        <v>1736</v>
      </c>
      <c r="O195" s="19">
        <v>1286</v>
      </c>
      <c r="P195" s="19">
        <v>0</v>
      </c>
      <c r="Q195" s="19">
        <v>518778</v>
      </c>
      <c r="R195" s="19">
        <v>268096</v>
      </c>
      <c r="S195" s="19">
        <v>3144524</v>
      </c>
      <c r="T195" s="19">
        <v>74603</v>
      </c>
    </row>
    <row r="196" spans="1:40" x14ac:dyDescent="0.25">
      <c r="A196">
        <v>207</v>
      </c>
      <c r="B196" t="s">
        <v>103</v>
      </c>
      <c r="C196" s="13">
        <v>7230</v>
      </c>
      <c r="D196" s="13">
        <v>2014</v>
      </c>
      <c r="E196" s="14">
        <v>44.48</v>
      </c>
      <c r="F196" s="15">
        <v>25406</v>
      </c>
      <c r="G196" s="15">
        <v>3476685</v>
      </c>
      <c r="H196" s="15">
        <v>714623</v>
      </c>
      <c r="I196" s="15">
        <v>4165561</v>
      </c>
      <c r="J196" s="15">
        <v>447616</v>
      </c>
      <c r="K196" s="15">
        <v>0</v>
      </c>
      <c r="L196" s="15">
        <v>46741</v>
      </c>
      <c r="M196" s="15">
        <v>0</v>
      </c>
      <c r="N196" s="15">
        <v>188283</v>
      </c>
      <c r="O196" s="15">
        <v>4943</v>
      </c>
      <c r="P196" s="15">
        <v>0</v>
      </c>
      <c r="Q196" s="15">
        <v>9044452</v>
      </c>
      <c r="R196" s="15">
        <v>5480072</v>
      </c>
      <c r="S196" s="15">
        <v>78977699</v>
      </c>
      <c r="T196" s="15">
        <v>18261386</v>
      </c>
    </row>
    <row r="197" spans="1:40" x14ac:dyDescent="0.25">
      <c r="A197">
        <v>208</v>
      </c>
      <c r="B197" t="s">
        <v>108</v>
      </c>
      <c r="C197" s="13">
        <v>7230</v>
      </c>
      <c r="D197" s="13">
        <v>2014</v>
      </c>
      <c r="E197" s="14">
        <v>83.71</v>
      </c>
      <c r="F197" s="15">
        <v>57649</v>
      </c>
      <c r="G197" s="15">
        <v>6932388</v>
      </c>
      <c r="H197" s="15">
        <v>1517741</v>
      </c>
      <c r="I197" s="15">
        <v>1269536</v>
      </c>
      <c r="J197" s="15">
        <v>1207654</v>
      </c>
      <c r="K197" s="15">
        <v>480</v>
      </c>
      <c r="L197" s="15">
        <v>106475</v>
      </c>
      <c r="M197" s="15">
        <v>275</v>
      </c>
      <c r="N197" s="15">
        <v>125094</v>
      </c>
      <c r="O197" s="15">
        <v>25650</v>
      </c>
      <c r="P197" s="15">
        <v>0</v>
      </c>
      <c r="Q197" s="15">
        <v>11185293</v>
      </c>
      <c r="R197" s="15">
        <v>8119981</v>
      </c>
      <c r="S197" s="15">
        <v>91283901</v>
      </c>
      <c r="T197" s="15">
        <v>21737978</v>
      </c>
    </row>
    <row r="198" spans="1:40" x14ac:dyDescent="0.25">
      <c r="A198" s="17">
        <v>209</v>
      </c>
      <c r="B198" s="17" t="s">
        <v>164</v>
      </c>
      <c r="C198" s="13">
        <v>7230</v>
      </c>
      <c r="D198" s="13">
        <v>2014</v>
      </c>
      <c r="E198" s="21">
        <v>47.24</v>
      </c>
      <c r="F198" s="22">
        <v>23196</v>
      </c>
      <c r="G198" s="22">
        <v>3930428</v>
      </c>
      <c r="H198" s="22">
        <v>909805</v>
      </c>
      <c r="I198" s="22">
        <v>702665</v>
      </c>
      <c r="J198" s="22">
        <v>653258</v>
      </c>
      <c r="K198" s="22">
        <v>600</v>
      </c>
      <c r="L198" s="22">
        <v>920260</v>
      </c>
      <c r="M198" s="22">
        <v>32872</v>
      </c>
      <c r="N198" s="22">
        <v>617846</v>
      </c>
      <c r="O198" s="22">
        <v>17358</v>
      </c>
      <c r="P198" s="22">
        <v>0</v>
      </c>
      <c r="Q198" s="22">
        <v>7785092</v>
      </c>
      <c r="R198" s="22">
        <v>4317576</v>
      </c>
      <c r="S198" s="22">
        <v>66460690</v>
      </c>
      <c r="T198" s="22">
        <v>20690591</v>
      </c>
    </row>
    <row r="199" spans="1:40" x14ac:dyDescent="0.25">
      <c r="A199" s="17">
        <v>210</v>
      </c>
      <c r="B199" s="20" t="s">
        <v>165</v>
      </c>
      <c r="C199" s="13">
        <v>7230</v>
      </c>
      <c r="D199" s="13">
        <v>2014</v>
      </c>
      <c r="E199" s="21">
        <v>39.21</v>
      </c>
      <c r="F199" s="22">
        <v>25478</v>
      </c>
      <c r="G199" s="22">
        <v>3244322</v>
      </c>
      <c r="H199" s="22">
        <v>599116</v>
      </c>
      <c r="I199" s="22">
        <v>373429</v>
      </c>
      <c r="J199" s="22">
        <v>582468</v>
      </c>
      <c r="K199" s="22">
        <v>1373</v>
      </c>
      <c r="L199" s="22">
        <v>0</v>
      </c>
      <c r="M199" s="22">
        <v>0</v>
      </c>
      <c r="N199" s="22">
        <v>4901</v>
      </c>
      <c r="O199" s="22">
        <v>17505</v>
      </c>
      <c r="P199" s="22">
        <v>318</v>
      </c>
      <c r="Q199" s="22">
        <v>4822796</v>
      </c>
      <c r="R199" s="22">
        <v>2998557</v>
      </c>
      <c r="S199" s="22">
        <v>52815204</v>
      </c>
      <c r="T199" s="22">
        <v>11534564</v>
      </c>
    </row>
    <row r="200" spans="1:40" x14ac:dyDescent="0.25">
      <c r="A200" s="17">
        <v>211</v>
      </c>
      <c r="B200" s="17" t="s">
        <v>166</v>
      </c>
      <c r="C200" s="13">
        <v>7230</v>
      </c>
      <c r="D200" s="13">
        <v>2014</v>
      </c>
      <c r="E200" s="18">
        <v>12.87</v>
      </c>
      <c r="F200" s="19">
        <v>2708</v>
      </c>
      <c r="G200" s="19">
        <v>1696755</v>
      </c>
      <c r="H200" s="19">
        <v>315165</v>
      </c>
      <c r="I200" s="19">
        <v>7500</v>
      </c>
      <c r="J200" s="19">
        <v>59883</v>
      </c>
      <c r="K200" s="19">
        <v>0</v>
      </c>
      <c r="L200" s="19">
        <v>74342</v>
      </c>
      <c r="M200" s="19">
        <v>0</v>
      </c>
      <c r="N200" s="19">
        <v>154490</v>
      </c>
      <c r="O200" s="19">
        <v>46243</v>
      </c>
      <c r="P200" s="19">
        <v>39837</v>
      </c>
      <c r="Q200" s="19">
        <v>2314541</v>
      </c>
      <c r="R200" s="19">
        <v>563246</v>
      </c>
      <c r="S200" s="19">
        <v>2950363</v>
      </c>
      <c r="T200" s="19">
        <v>132044</v>
      </c>
    </row>
    <row r="201" spans="1:40" x14ac:dyDescent="0.25">
      <c r="A201" s="17">
        <v>904</v>
      </c>
      <c r="B201" s="17" t="s">
        <v>105</v>
      </c>
      <c r="C201" s="13">
        <v>7230</v>
      </c>
      <c r="D201" s="13">
        <v>2014</v>
      </c>
      <c r="E201" s="18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20222</v>
      </c>
      <c r="M201" s="19">
        <v>0</v>
      </c>
      <c r="N201" s="19">
        <v>0</v>
      </c>
      <c r="O201" s="19">
        <v>0</v>
      </c>
      <c r="P201" s="19">
        <v>0</v>
      </c>
      <c r="Q201" s="19">
        <v>20222</v>
      </c>
      <c r="R201" s="19">
        <v>2630</v>
      </c>
      <c r="S201" s="19">
        <v>0</v>
      </c>
      <c r="T201" s="19">
        <v>0</v>
      </c>
    </row>
    <row r="202" spans="1:40" x14ac:dyDescent="0.25">
      <c r="A202" s="17">
        <v>915</v>
      </c>
      <c r="B202" s="17" t="s">
        <v>113</v>
      </c>
      <c r="C202" s="13">
        <v>7230</v>
      </c>
      <c r="D202" s="13">
        <v>2014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40" x14ac:dyDescent="0.25">
      <c r="A203" s="17">
        <v>919</v>
      </c>
      <c r="B203" s="17" t="s">
        <v>124</v>
      </c>
      <c r="C203" s="13">
        <v>7230</v>
      </c>
      <c r="D203" s="13">
        <v>2014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</row>
    <row r="204" spans="1:40" x14ac:dyDescent="0.25">
      <c r="A204" s="17">
        <v>921</v>
      </c>
      <c r="B204" s="17" t="s">
        <v>167</v>
      </c>
      <c r="C204" s="13">
        <v>7230</v>
      </c>
      <c r="D204" s="13">
        <v>2014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40" x14ac:dyDescent="0.25">
      <c r="A205" s="17">
        <v>922</v>
      </c>
      <c r="B205" s="17" t="s">
        <v>168</v>
      </c>
      <c r="C205" s="13">
        <v>7230</v>
      </c>
      <c r="D205" s="13">
        <v>2014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40" x14ac:dyDescent="0.25">
      <c r="A206" s="17"/>
      <c r="B206" s="17"/>
      <c r="C206" s="17"/>
      <c r="D206" s="17"/>
      <c r="E206" s="18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40" x14ac:dyDescent="0.25">
      <c r="A207" s="17"/>
      <c r="B207" s="17"/>
      <c r="C207" s="17"/>
      <c r="D207" s="17"/>
      <c r="E207" s="18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40" x14ac:dyDescent="0.25">
      <c r="A208" s="17"/>
      <c r="B208" s="17"/>
      <c r="C208" s="17"/>
      <c r="D208" s="17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2" spans="1:20" x14ac:dyDescent="0.25">
      <c r="A212" s="17"/>
      <c r="B212" s="17"/>
      <c r="C212" s="17"/>
      <c r="D212" s="17"/>
      <c r="E212" s="18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5" spans="1:20" x14ac:dyDescent="0.25">
      <c r="A215" s="17"/>
      <c r="B215" s="17"/>
      <c r="C215" s="17"/>
      <c r="D215" s="17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x14ac:dyDescent="0.25">
      <c r="A216" s="17"/>
      <c r="B216" s="17"/>
      <c r="C216" s="17"/>
      <c r="D216" s="17"/>
      <c r="E216" s="18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5" spans="1:20" x14ac:dyDescent="0.25">
      <c r="A225" s="17"/>
      <c r="B225" s="17"/>
      <c r="C225" s="17"/>
      <c r="D225" s="17"/>
      <c r="E225" s="18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7"/>
      <c r="B230" s="17"/>
      <c r="C230" s="17"/>
      <c r="D230" s="17"/>
      <c r="E230" s="18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7"/>
      <c r="B232" s="17"/>
      <c r="C232" s="17"/>
      <c r="D232" s="17"/>
      <c r="E232" s="18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7"/>
      <c r="B233" s="17"/>
      <c r="C233" s="17"/>
      <c r="D233" s="17"/>
      <c r="E233" s="18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x14ac:dyDescent="0.25">
      <c r="A234" s="17"/>
      <c r="B234" s="17"/>
      <c r="C234" s="17"/>
      <c r="D234" s="17"/>
      <c r="E234" s="18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x14ac:dyDescent="0.25">
      <c r="A235" s="17"/>
      <c r="B235" s="17"/>
      <c r="C235" s="17"/>
      <c r="D235" s="17"/>
      <c r="E235" s="18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x14ac:dyDescent="0.25">
      <c r="A236" s="17"/>
      <c r="B236" s="17"/>
      <c r="C236" s="17"/>
      <c r="D236" s="17"/>
      <c r="E236" s="18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x14ac:dyDescent="0.25">
      <c r="A237" s="17"/>
      <c r="B237" s="17"/>
      <c r="C237" s="17"/>
      <c r="D237" s="17"/>
      <c r="E237" s="18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x14ac:dyDescent="0.25">
      <c r="A238" s="17"/>
      <c r="B238" s="17"/>
      <c r="C238" s="17"/>
      <c r="D238" s="17"/>
      <c r="E238" s="1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x14ac:dyDescent="0.25">
      <c r="A239" s="17"/>
      <c r="B239" s="17"/>
      <c r="C239" s="17"/>
      <c r="D239" s="17"/>
      <c r="E239" s="18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x14ac:dyDescent="0.25">
      <c r="A240" s="17"/>
      <c r="B240" s="17"/>
      <c r="C240" s="17"/>
      <c r="D240" s="17"/>
      <c r="E240" s="18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x14ac:dyDescent="0.25">
      <c r="A241" s="17"/>
      <c r="B241" s="17"/>
      <c r="C241" s="17"/>
      <c r="D241" s="17"/>
      <c r="E241" s="18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x14ac:dyDescent="0.25">
      <c r="A242" s="17"/>
      <c r="B242" s="17"/>
      <c r="C242" s="17"/>
      <c r="D242" s="17"/>
      <c r="E242" s="18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x14ac:dyDescent="0.25">
      <c r="A243" s="17"/>
      <c r="B243" s="17"/>
      <c r="C243" s="17"/>
      <c r="D243" s="17"/>
      <c r="E243" s="18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x14ac:dyDescent="0.25">
      <c r="A244" s="17"/>
      <c r="B244" s="17"/>
      <c r="C244" s="17"/>
      <c r="D244" s="17"/>
      <c r="E244" s="18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x14ac:dyDescent="0.25">
      <c r="A245" s="17"/>
      <c r="B245" s="17"/>
      <c r="C245" s="17"/>
      <c r="D245" s="17"/>
      <c r="E245" s="18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x14ac:dyDescent="0.25">
      <c r="A246" s="17"/>
      <c r="B246" s="17"/>
      <c r="C246" s="17"/>
      <c r="D246" s="17"/>
      <c r="E246" s="18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x14ac:dyDescent="0.25">
      <c r="A247" s="17"/>
      <c r="B247" s="17"/>
      <c r="C247" s="17"/>
      <c r="D247" s="17"/>
      <c r="E247" s="18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x14ac:dyDescent="0.25">
      <c r="A248" s="17"/>
      <c r="B248" s="17"/>
      <c r="C248" s="17"/>
      <c r="D248" s="17"/>
      <c r="E248" s="18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x14ac:dyDescent="0.25">
      <c r="A249" s="17"/>
      <c r="B249" s="17"/>
      <c r="C249" s="17"/>
      <c r="D249" s="17"/>
      <c r="E249" s="18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x14ac:dyDescent="0.25">
      <c r="A250" s="17"/>
      <c r="B250" s="17"/>
      <c r="C250" s="17"/>
      <c r="D250" s="17"/>
      <c r="E250" s="18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x14ac:dyDescent="0.25">
      <c r="A251" s="17"/>
      <c r="B251" s="17"/>
      <c r="C251" s="17"/>
      <c r="D251" s="17"/>
      <c r="E251" s="18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x14ac:dyDescent="0.25">
      <c r="A252" s="17"/>
      <c r="B252" s="17"/>
      <c r="C252" s="17"/>
      <c r="D252" s="17"/>
      <c r="E252" s="18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x14ac:dyDescent="0.25">
      <c r="A253" s="17"/>
      <c r="B253" s="17"/>
      <c r="C253" s="17"/>
      <c r="D253" s="17"/>
      <c r="E253" s="18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5" spans="1:20" x14ac:dyDescent="0.25">
      <c r="A255" s="17"/>
      <c r="B255" s="17"/>
      <c r="C255" s="17"/>
      <c r="D255" s="17"/>
      <c r="E255" s="18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x14ac:dyDescent="0.25">
      <c r="A256" s="17"/>
      <c r="B256" s="17"/>
      <c r="C256" s="17"/>
      <c r="D256" s="17"/>
      <c r="E256" s="18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x14ac:dyDescent="0.25">
      <c r="A257" s="17"/>
      <c r="B257" s="17"/>
      <c r="C257" s="17"/>
      <c r="D257" s="17"/>
      <c r="E257" s="18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x14ac:dyDescent="0.25">
      <c r="A258" s="17"/>
      <c r="B258" s="17"/>
      <c r="C258" s="17"/>
      <c r="D258" s="17"/>
      <c r="E258" s="18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x14ac:dyDescent="0.25">
      <c r="A259" s="17"/>
      <c r="B259" s="17"/>
      <c r="C259" s="17"/>
      <c r="D259" s="17"/>
      <c r="E259" s="18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x14ac:dyDescent="0.25">
      <c r="A260" s="17"/>
      <c r="B260" s="17"/>
      <c r="C260" s="17"/>
      <c r="D260" s="17"/>
      <c r="E260" s="18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x14ac:dyDescent="0.25">
      <c r="A261" s="17"/>
      <c r="B261" s="17"/>
      <c r="C261" s="17"/>
      <c r="D261" s="17"/>
      <c r="E261" s="18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x14ac:dyDescent="0.25">
      <c r="A262" s="17"/>
      <c r="B262" s="17"/>
      <c r="C262" s="17"/>
      <c r="D262" s="17"/>
      <c r="E262" s="18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x14ac:dyDescent="0.25">
      <c r="A263" s="17"/>
      <c r="B263" s="17"/>
      <c r="C263" s="17"/>
      <c r="D263" s="17"/>
      <c r="E263" s="18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x14ac:dyDescent="0.25">
      <c r="A264" s="17"/>
      <c r="B264" s="17"/>
      <c r="C264" s="17"/>
      <c r="D264" s="17"/>
      <c r="E264" s="18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x14ac:dyDescent="0.25">
      <c r="A265" s="17"/>
      <c r="B265" s="17"/>
      <c r="C265" s="17"/>
      <c r="D265" s="17"/>
      <c r="E265" s="18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x14ac:dyDescent="0.25">
      <c r="A266" s="17"/>
      <c r="B266" s="17"/>
      <c r="C266" s="17"/>
      <c r="D266" s="17"/>
      <c r="E266" s="18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x14ac:dyDescent="0.25">
      <c r="A267" s="17"/>
      <c r="B267" s="17"/>
      <c r="C267" s="17"/>
      <c r="D267" s="17"/>
      <c r="E267" s="18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9" spans="1:20" x14ac:dyDescent="0.25">
      <c r="A269" s="17"/>
      <c r="B269" s="17"/>
      <c r="C269" s="17"/>
      <c r="D269" s="17"/>
      <c r="E269" s="18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x14ac:dyDescent="0.25">
      <c r="A270" s="17"/>
      <c r="B270" s="17"/>
      <c r="C270" s="17"/>
      <c r="D270" s="17"/>
      <c r="E270" s="18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x14ac:dyDescent="0.25">
      <c r="A271" s="17"/>
      <c r="B271" s="17"/>
      <c r="C271" s="17"/>
      <c r="D271" s="17"/>
      <c r="E271" s="18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x14ac:dyDescent="0.25">
      <c r="A272" s="17"/>
      <c r="B272" s="17"/>
      <c r="C272" s="17"/>
      <c r="D272" s="17"/>
      <c r="E272" s="18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x14ac:dyDescent="0.25">
      <c r="A273" s="17"/>
      <c r="B273" s="17"/>
      <c r="C273" s="17"/>
      <c r="D273" s="17"/>
      <c r="E273" s="18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5" spans="1:20" x14ac:dyDescent="0.25">
      <c r="A275" s="17"/>
      <c r="B275" s="17"/>
      <c r="C275" s="17"/>
      <c r="D275" s="17"/>
      <c r="E275" s="18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x14ac:dyDescent="0.25">
      <c r="A276" s="17"/>
      <c r="B276" s="17"/>
      <c r="C276" s="17"/>
      <c r="D276" s="17"/>
      <c r="E276" s="18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x14ac:dyDescent="0.25">
      <c r="A277" s="17"/>
      <c r="B277" s="17"/>
      <c r="C277" s="17"/>
      <c r="D277" s="17"/>
      <c r="E277" s="18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x14ac:dyDescent="0.25">
      <c r="A278" s="17"/>
      <c r="B278" s="17"/>
      <c r="C278" s="17"/>
      <c r="D278" s="17"/>
      <c r="E278" s="18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x14ac:dyDescent="0.25">
      <c r="A279" s="17"/>
      <c r="B279" s="17"/>
      <c r="C279" s="17"/>
      <c r="D279" s="17"/>
      <c r="E279" s="18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x14ac:dyDescent="0.25">
      <c r="A280" s="17"/>
      <c r="B280" s="17"/>
      <c r="C280" s="17"/>
      <c r="D280" s="17"/>
      <c r="E280" s="18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x14ac:dyDescent="0.25">
      <c r="A281" s="17"/>
      <c r="B281" s="17"/>
      <c r="C281" s="17"/>
      <c r="D281" s="17"/>
      <c r="E281" s="18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x14ac:dyDescent="0.25">
      <c r="A282" s="17"/>
      <c r="B282" s="17"/>
      <c r="C282" s="17"/>
      <c r="D282" s="17"/>
      <c r="E282" s="18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x14ac:dyDescent="0.25">
      <c r="A283" s="17"/>
      <c r="B283" s="17"/>
      <c r="C283" s="17"/>
      <c r="D283" s="17"/>
      <c r="E283" s="18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x14ac:dyDescent="0.25">
      <c r="A284" s="17"/>
      <c r="B284" s="17"/>
      <c r="C284" s="17"/>
      <c r="D284" s="17"/>
      <c r="E284" s="18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x14ac:dyDescent="0.25">
      <c r="A285" s="17"/>
      <c r="B285" s="17"/>
      <c r="C285" s="17"/>
      <c r="D285" s="17"/>
      <c r="E285" s="18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x14ac:dyDescent="0.25">
      <c r="A286" s="17"/>
      <c r="B286" s="17"/>
      <c r="C286" s="17"/>
      <c r="D286" s="17"/>
      <c r="E286" s="18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8" spans="1:20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I17" sqref="I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34</v>
      </c>
      <c r="F8" s="1" t="s">
        <v>2</v>
      </c>
      <c r="G8" s="1" t="s">
        <v>34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Room'!Q5:R5),0)</f>
        <v>21288654</v>
      </c>
      <c r="E10" s="6">
        <f>ROUND(+'Emergency Room'!F5,0)</f>
        <v>57842</v>
      </c>
      <c r="F10" s="7">
        <f>IF(D10=0,"",IF(E10=0,"",ROUND(D10/E10,2)))</f>
        <v>368.05</v>
      </c>
      <c r="G10" s="6">
        <f>ROUND(SUM('Emergency Room'!Q107:R107),0)</f>
        <v>24317373</v>
      </c>
      <c r="H10" s="6">
        <f>ROUND(+'Emergency Room'!F107,0)</f>
        <v>62123</v>
      </c>
      <c r="I10" s="7">
        <f>IF(G10=0,"",IF(H10=0,"",ROUND(G10/H10,2)))</f>
        <v>391.44</v>
      </c>
      <c r="J10" s="7"/>
      <c r="K10" s="8">
        <f>IF(D10=0,"",IF(E10=0,"",IF(G10=0,"",IF(H10=0,"",ROUND(I10/F10-1,4)))))</f>
        <v>6.3600000000000004E-2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Room'!Q6:R6),0)</f>
        <v>8748849</v>
      </c>
      <c r="E11" s="6">
        <f>ROUND(+'Emergency Room'!F6,0)</f>
        <v>18557</v>
      </c>
      <c r="F11" s="7">
        <f t="shared" ref="F11:F74" si="0">IF(D11=0,"",IF(E11=0,"",ROUND(D11/E11,2)))</f>
        <v>471.46</v>
      </c>
      <c r="G11" s="6">
        <f>ROUND(SUM('Emergency Room'!Q108:R108),0)</f>
        <v>10666852</v>
      </c>
      <c r="H11" s="6">
        <f>ROUND(+'Emergency Room'!F108,0)</f>
        <v>19743</v>
      </c>
      <c r="I11" s="7">
        <f t="shared" ref="I11:I74" si="1">IF(G11=0,"",IF(H11=0,"",ROUND(G11/H11,2)))</f>
        <v>540.29</v>
      </c>
      <c r="J11" s="7"/>
      <c r="K11" s="8">
        <f t="shared" ref="K11:K74" si="2">IF(D11=0,"",IF(E11=0,"",IF(G11=0,"",IF(H11=0,"",ROUND(I11/F11-1,4)))))</f>
        <v>0.14599999999999999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Room'!Q7:R7),0)</f>
        <v>2843784</v>
      </c>
      <c r="E12" s="6">
        <f>ROUND(+'Emergency Room'!F7,0)</f>
        <v>4172</v>
      </c>
      <c r="F12" s="7">
        <f t="shared" si="0"/>
        <v>681.64</v>
      </c>
      <c r="G12" s="6">
        <f>ROUND(SUM('Emergency Room'!Q109:R109),0)</f>
        <v>2751893</v>
      </c>
      <c r="H12" s="6">
        <f>ROUND(+'Emergency Room'!F109,0)</f>
        <v>4413</v>
      </c>
      <c r="I12" s="7">
        <f t="shared" si="1"/>
        <v>623.59</v>
      </c>
      <c r="J12" s="7"/>
      <c r="K12" s="8">
        <f t="shared" si="2"/>
        <v>-8.5199999999999998E-2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Room'!Q8:R8),0)</f>
        <v>17574656</v>
      </c>
      <c r="E13" s="6">
        <f>ROUND(+'Emergency Room'!F8,0)</f>
        <v>23010</v>
      </c>
      <c r="F13" s="7">
        <f t="shared" si="0"/>
        <v>763.78</v>
      </c>
      <c r="G13" s="6">
        <f>ROUND(SUM('Emergency Room'!Q110:R110),0)</f>
        <v>18308293</v>
      </c>
      <c r="H13" s="6">
        <f>ROUND(+'Emergency Room'!F110,0)</f>
        <v>24211</v>
      </c>
      <c r="I13" s="7">
        <f t="shared" si="1"/>
        <v>756.2</v>
      </c>
      <c r="J13" s="7"/>
      <c r="K13" s="8">
        <f t="shared" si="2"/>
        <v>-9.9000000000000008E-3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Room'!Q9:R9),0)</f>
        <v>31056444</v>
      </c>
      <c r="E14" s="6">
        <f>ROUND(+'Emergency Room'!F9,0)</f>
        <v>34825</v>
      </c>
      <c r="F14" s="7">
        <f t="shared" si="0"/>
        <v>891.79</v>
      </c>
      <c r="G14" s="6">
        <f>ROUND(SUM('Emergency Room'!Q111:R111),0)</f>
        <v>33512701</v>
      </c>
      <c r="H14" s="6">
        <f>ROUND(+'Emergency Room'!F111,0)</f>
        <v>75696</v>
      </c>
      <c r="I14" s="7">
        <f t="shared" si="1"/>
        <v>442.73</v>
      </c>
      <c r="J14" s="7"/>
      <c r="K14" s="8">
        <f t="shared" si="2"/>
        <v>-0.50349999999999995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Room'!Q10:R10),0)</f>
        <v>0</v>
      </c>
      <c r="E15" s="6">
        <f>ROUND(+'Emergency Room'!F10,0)</f>
        <v>34689</v>
      </c>
      <c r="F15" s="7" t="str">
        <f t="shared" si="0"/>
        <v/>
      </c>
      <c r="G15" s="6">
        <f>ROUND(SUM('Emergency Room'!Q112:R112),0)</f>
        <v>4794</v>
      </c>
      <c r="H15" s="6">
        <f>ROUND(+'Emergency Room'!F112,0)</f>
        <v>34412</v>
      </c>
      <c r="I15" s="7">
        <f t="shared" si="1"/>
        <v>0.14000000000000001</v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Room'!Q11:R11),0)</f>
        <v>2979119</v>
      </c>
      <c r="E16" s="6">
        <f>ROUND(+'Emergency Room'!F11,0)</f>
        <v>6078</v>
      </c>
      <c r="F16" s="7">
        <f t="shared" si="0"/>
        <v>490.15</v>
      </c>
      <c r="G16" s="6">
        <f>ROUND(SUM('Emergency Room'!Q113:R113),0)</f>
        <v>3115958</v>
      </c>
      <c r="H16" s="6">
        <f>ROUND(+'Emergency Room'!F113,0)</f>
        <v>6214</v>
      </c>
      <c r="I16" s="7">
        <f t="shared" si="1"/>
        <v>501.44</v>
      </c>
      <c r="J16" s="7"/>
      <c r="K16" s="8">
        <f t="shared" si="2"/>
        <v>2.3E-2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Room'!Q12:R12),0)</f>
        <v>9020436</v>
      </c>
      <c r="E17" s="6">
        <f>ROUND(+'Emergency Room'!F12,0)</f>
        <v>21925</v>
      </c>
      <c r="F17" s="7">
        <f t="shared" si="0"/>
        <v>411.42</v>
      </c>
      <c r="G17" s="6">
        <f>ROUND(SUM('Emergency Room'!Q114:R114),0)</f>
        <v>8545231</v>
      </c>
      <c r="H17" s="6">
        <f>ROUND(+'Emergency Room'!F114,0)</f>
        <v>19679</v>
      </c>
      <c r="I17" s="7">
        <f t="shared" si="1"/>
        <v>434.23</v>
      </c>
      <c r="J17" s="7"/>
      <c r="K17" s="8">
        <f t="shared" si="2"/>
        <v>5.5399999999999998E-2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Room'!Q13:R13),0)</f>
        <v>2125130</v>
      </c>
      <c r="E18" s="6">
        <f>ROUND(+'Emergency Room'!F13,0)</f>
        <v>6925</v>
      </c>
      <c r="F18" s="7">
        <f t="shared" si="0"/>
        <v>306.88</v>
      </c>
      <c r="G18" s="6">
        <f>ROUND(SUM('Emergency Room'!Q115:R115),0)</f>
        <v>2109291</v>
      </c>
      <c r="H18" s="6">
        <f>ROUND(+'Emergency Room'!F115,0)</f>
        <v>6728</v>
      </c>
      <c r="I18" s="7">
        <f t="shared" si="1"/>
        <v>313.51</v>
      </c>
      <c r="J18" s="7"/>
      <c r="K18" s="8">
        <f t="shared" si="2"/>
        <v>2.1600000000000001E-2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Room'!Q14:R14),0)</f>
        <v>15351940</v>
      </c>
      <c r="E19" s="6">
        <f>ROUND(+'Emergency Room'!F14,0)</f>
        <v>50073</v>
      </c>
      <c r="F19" s="7">
        <f t="shared" si="0"/>
        <v>306.58999999999997</v>
      </c>
      <c r="G19" s="6">
        <f>ROUND(SUM('Emergency Room'!Q116:R116),0)</f>
        <v>16506013</v>
      </c>
      <c r="H19" s="6">
        <f>ROUND(+'Emergency Room'!F116,0)</f>
        <v>51948</v>
      </c>
      <c r="I19" s="7">
        <f t="shared" si="1"/>
        <v>317.74</v>
      </c>
      <c r="J19" s="7"/>
      <c r="K19" s="8">
        <f t="shared" si="2"/>
        <v>3.6400000000000002E-2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Room'!Q15:R15),0)</f>
        <v>54079306</v>
      </c>
      <c r="E20" s="6">
        <f>ROUND(+'Emergency Room'!F15,0)</f>
        <v>66285</v>
      </c>
      <c r="F20" s="7">
        <f t="shared" si="0"/>
        <v>815.86</v>
      </c>
      <c r="G20" s="6">
        <f>ROUND(SUM('Emergency Room'!Q117:R117),0)</f>
        <v>55622058</v>
      </c>
      <c r="H20" s="6">
        <f>ROUND(+'Emergency Room'!F117,0)</f>
        <v>64512</v>
      </c>
      <c r="I20" s="7">
        <f t="shared" si="1"/>
        <v>862.2</v>
      </c>
      <c r="J20" s="7"/>
      <c r="K20" s="8">
        <f t="shared" si="2"/>
        <v>5.6800000000000003E-2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Room'!Q16:R16),0)</f>
        <v>26670331</v>
      </c>
      <c r="E21" s="6">
        <f>ROUND(+'Emergency Room'!F16,0)</f>
        <v>50107</v>
      </c>
      <c r="F21" s="7">
        <f t="shared" si="0"/>
        <v>532.27</v>
      </c>
      <c r="G21" s="6">
        <f>ROUND(SUM('Emergency Room'!Q118:R118),0)</f>
        <v>27975758</v>
      </c>
      <c r="H21" s="6">
        <f>ROUND(+'Emergency Room'!F118,0)</f>
        <v>53620</v>
      </c>
      <c r="I21" s="7">
        <f t="shared" si="1"/>
        <v>521.74</v>
      </c>
      <c r="J21" s="7"/>
      <c r="K21" s="8">
        <f t="shared" si="2"/>
        <v>-1.9800000000000002E-2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Room'!Q17:R17),0)</f>
        <v>5973052</v>
      </c>
      <c r="E22" s="6">
        <f>ROUND(+'Emergency Room'!F17,0)</f>
        <v>13461</v>
      </c>
      <c r="F22" s="7">
        <f t="shared" si="0"/>
        <v>443.73</v>
      </c>
      <c r="G22" s="6">
        <f>ROUND(SUM('Emergency Room'!Q119:R119),0)</f>
        <v>5468401</v>
      </c>
      <c r="H22" s="6">
        <f>ROUND(+'Emergency Room'!F119,0)</f>
        <v>13294</v>
      </c>
      <c r="I22" s="7">
        <f t="shared" si="1"/>
        <v>411.34</v>
      </c>
      <c r="J22" s="7"/>
      <c r="K22" s="8">
        <f t="shared" si="2"/>
        <v>-7.2999999999999995E-2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Room'!Q18:R18),0)</f>
        <v>10571806</v>
      </c>
      <c r="E23" s="6">
        <f>ROUND(+'Emergency Room'!F18,0)</f>
        <v>30705</v>
      </c>
      <c r="F23" s="7">
        <f t="shared" si="0"/>
        <v>344.3</v>
      </c>
      <c r="G23" s="6">
        <f>ROUND(SUM('Emergency Room'!Q120:R120),0)</f>
        <v>11605569</v>
      </c>
      <c r="H23" s="6">
        <f>ROUND(+'Emergency Room'!F120,0)</f>
        <v>33457</v>
      </c>
      <c r="I23" s="7">
        <f t="shared" si="1"/>
        <v>346.88</v>
      </c>
      <c r="J23" s="7"/>
      <c r="K23" s="8">
        <f t="shared" si="2"/>
        <v>7.4999999999999997E-3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Room'!Q19:R19),0)</f>
        <v>9356074</v>
      </c>
      <c r="E24" s="6">
        <f>ROUND(+'Emergency Room'!F19,0)</f>
        <v>26533</v>
      </c>
      <c r="F24" s="7">
        <f t="shared" si="0"/>
        <v>352.62</v>
      </c>
      <c r="G24" s="6">
        <f>ROUND(SUM('Emergency Room'!Q121:R121),0)</f>
        <v>9518236</v>
      </c>
      <c r="H24" s="6">
        <f>ROUND(+'Emergency Room'!F121,0)</f>
        <v>27835</v>
      </c>
      <c r="I24" s="7">
        <f t="shared" si="1"/>
        <v>341.95</v>
      </c>
      <c r="J24" s="7"/>
      <c r="K24" s="8">
        <f t="shared" si="2"/>
        <v>-3.0300000000000001E-2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Room'!Q20:R20),0)</f>
        <v>10895170</v>
      </c>
      <c r="E25" s="6">
        <f>ROUND(+'Emergency Room'!F20,0)</f>
        <v>30236</v>
      </c>
      <c r="F25" s="7">
        <f t="shared" si="0"/>
        <v>360.34</v>
      </c>
      <c r="G25" s="6">
        <f>ROUND(SUM('Emergency Room'!Q122:R122),0)</f>
        <v>11335818</v>
      </c>
      <c r="H25" s="6">
        <f>ROUND(+'Emergency Room'!F122,0)</f>
        <v>27265</v>
      </c>
      <c r="I25" s="7">
        <f t="shared" si="1"/>
        <v>415.76</v>
      </c>
      <c r="J25" s="7"/>
      <c r="K25" s="8">
        <f t="shared" si="2"/>
        <v>0.15379999999999999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ROUND(SUM('Emergency Room'!Q21:R21),0)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Room'!Q123:R123),0)</f>
        <v>4987670</v>
      </c>
      <c r="H26" s="6">
        <f>ROUND(+'Emergency Room'!F123,0)</f>
        <v>12352</v>
      </c>
      <c r="I26" s="7">
        <f t="shared" si="1"/>
        <v>403.79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ROUND(SUM('Emergency Room'!Q22:R22),0)</f>
        <v>2091768</v>
      </c>
      <c r="E27" s="6">
        <f>ROUND(+'Emergency Room'!F22,0)</f>
        <v>4278</v>
      </c>
      <c r="F27" s="7">
        <f t="shared" si="0"/>
        <v>488.96</v>
      </c>
      <c r="G27" s="6">
        <f>ROUND(SUM('Emergency Room'!Q124:R124),0)</f>
        <v>2333751</v>
      </c>
      <c r="H27" s="6">
        <f>ROUND(+'Emergency Room'!F124,0)</f>
        <v>4584</v>
      </c>
      <c r="I27" s="7">
        <f t="shared" si="1"/>
        <v>509.11</v>
      </c>
      <c r="J27" s="7"/>
      <c r="K27" s="8">
        <f t="shared" si="2"/>
        <v>4.1200000000000001E-2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ROUND(SUM('Emergency Room'!Q23:R23),0)</f>
        <v>5263473</v>
      </c>
      <c r="E28" s="6">
        <f>ROUND(+'Emergency Room'!F23,0)</f>
        <v>8004</v>
      </c>
      <c r="F28" s="7">
        <f t="shared" si="0"/>
        <v>657.61</v>
      </c>
      <c r="G28" s="6">
        <f>ROUND(SUM('Emergency Room'!Q125:R125),0)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ROUND(SUM('Emergency Room'!Q24:R24),0)</f>
        <v>9380684</v>
      </c>
      <c r="E29" s="6">
        <f>ROUND(+'Emergency Room'!F24,0)</f>
        <v>19217</v>
      </c>
      <c r="F29" s="7">
        <f t="shared" si="0"/>
        <v>488.15</v>
      </c>
      <c r="G29" s="6">
        <f>ROUND(SUM('Emergency Room'!Q126:R126),0)</f>
        <v>10134455</v>
      </c>
      <c r="H29" s="6">
        <f>ROUND(+'Emergency Room'!F126,0)</f>
        <v>18897</v>
      </c>
      <c r="I29" s="7">
        <f t="shared" si="1"/>
        <v>536.29999999999995</v>
      </c>
      <c r="J29" s="7"/>
      <c r="K29" s="8">
        <f t="shared" si="2"/>
        <v>9.8599999999999993E-2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ROUND(SUM('Emergency Room'!Q25:R25),0)</f>
        <v>1610984</v>
      </c>
      <c r="E30" s="6">
        <f>ROUND(+'Emergency Room'!F25,0)</f>
        <v>4871</v>
      </c>
      <c r="F30" s="7">
        <f t="shared" si="0"/>
        <v>330.73</v>
      </c>
      <c r="G30" s="6">
        <f>ROUND(SUM('Emergency Room'!Q127:R127),0)</f>
        <v>1842403</v>
      </c>
      <c r="H30" s="6">
        <f>ROUND(+'Emergency Room'!F127,0)</f>
        <v>5138</v>
      </c>
      <c r="I30" s="7">
        <f t="shared" si="1"/>
        <v>358.58</v>
      </c>
      <c r="J30" s="7"/>
      <c r="K30" s="8">
        <f t="shared" si="2"/>
        <v>8.4199999999999997E-2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ROUND(SUM('Emergency Room'!Q26:R26),0)</f>
        <v>2180883</v>
      </c>
      <c r="E31" s="6">
        <f>ROUND(+'Emergency Room'!F26,0)</f>
        <v>3320</v>
      </c>
      <c r="F31" s="7">
        <f t="shared" si="0"/>
        <v>656.89</v>
      </c>
      <c r="G31" s="6">
        <f>ROUND(SUM('Emergency Room'!Q128:R128),0)</f>
        <v>2673389</v>
      </c>
      <c r="H31" s="6">
        <f>ROUND(+'Emergency Room'!F128,0)</f>
        <v>3730</v>
      </c>
      <c r="I31" s="7">
        <f t="shared" si="1"/>
        <v>716.73</v>
      </c>
      <c r="J31" s="7"/>
      <c r="K31" s="8">
        <f t="shared" si="2"/>
        <v>9.11E-2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ROUND(SUM('Emergency Room'!Q27:R27),0)</f>
        <v>32668363</v>
      </c>
      <c r="E32" s="6">
        <f>ROUND(+'Emergency Room'!F27,0)</f>
        <v>70630</v>
      </c>
      <c r="F32" s="7">
        <f t="shared" si="0"/>
        <v>462.53</v>
      </c>
      <c r="G32" s="6">
        <f>ROUND(SUM('Emergency Room'!Q129:R129),0)</f>
        <v>35792522</v>
      </c>
      <c r="H32" s="6">
        <f>ROUND(+'Emergency Room'!F129,0)</f>
        <v>83422</v>
      </c>
      <c r="I32" s="7">
        <f t="shared" si="1"/>
        <v>429.05</v>
      </c>
      <c r="J32" s="7"/>
      <c r="K32" s="8">
        <f t="shared" si="2"/>
        <v>-7.2400000000000006E-2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ROUND(SUM('Emergency Room'!Q28:R28),0)</f>
        <v>16302010</v>
      </c>
      <c r="E33" s="6">
        <f>ROUND(+'Emergency Room'!F28,0)</f>
        <v>30140</v>
      </c>
      <c r="F33" s="7">
        <f t="shared" si="0"/>
        <v>540.88</v>
      </c>
      <c r="G33" s="6">
        <f>ROUND(SUM('Emergency Room'!Q130:R130),0)</f>
        <v>17044818</v>
      </c>
      <c r="H33" s="6">
        <f>ROUND(+'Emergency Room'!F130,0)</f>
        <v>31182</v>
      </c>
      <c r="I33" s="7">
        <f t="shared" si="1"/>
        <v>546.62</v>
      </c>
      <c r="J33" s="7"/>
      <c r="K33" s="8">
        <f t="shared" si="2"/>
        <v>1.06E-2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ROUND(SUM('Emergency Room'!Q29:R29),0)</f>
        <v>6615720</v>
      </c>
      <c r="E34" s="6">
        <f>ROUND(+'Emergency Room'!F29,0)</f>
        <v>15433</v>
      </c>
      <c r="F34" s="7">
        <f t="shared" si="0"/>
        <v>428.67</v>
      </c>
      <c r="G34" s="6">
        <f>ROUND(SUM('Emergency Room'!Q131:R131),0)</f>
        <v>7195640</v>
      </c>
      <c r="H34" s="6">
        <f>ROUND(+'Emergency Room'!F131,0)</f>
        <v>16713</v>
      </c>
      <c r="I34" s="7">
        <f t="shared" si="1"/>
        <v>430.54</v>
      </c>
      <c r="J34" s="7"/>
      <c r="K34" s="8">
        <f t="shared" si="2"/>
        <v>4.4000000000000003E-3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ROUND(SUM('Emergency Room'!Q30:R30),0)</f>
        <v>2326678</v>
      </c>
      <c r="E35" s="6">
        <f>ROUND(+'Emergency Room'!F30,0)</f>
        <v>0</v>
      </c>
      <c r="F35" s="7" t="str">
        <f t="shared" si="0"/>
        <v/>
      </c>
      <c r="G35" s="6">
        <f>ROUND(SUM('Emergency Room'!Q132:R132),0)</f>
        <v>2828791</v>
      </c>
      <c r="H35" s="6">
        <f>ROUND(+'Emergency Room'!F132,0)</f>
        <v>6162</v>
      </c>
      <c r="I35" s="7">
        <f t="shared" si="1"/>
        <v>459.07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ROUND(SUM('Emergency Room'!Q31:R31),0)</f>
        <v>519793</v>
      </c>
      <c r="E36" s="6">
        <f>ROUND(+'Emergency Room'!F31,0)</f>
        <v>333</v>
      </c>
      <c r="F36" s="7">
        <f t="shared" si="0"/>
        <v>1560.94</v>
      </c>
      <c r="G36" s="6">
        <f>ROUND(SUM('Emergency Room'!Q133:R133),0)</f>
        <v>682699</v>
      </c>
      <c r="H36" s="6">
        <f>ROUND(+'Emergency Room'!F133,0)</f>
        <v>307</v>
      </c>
      <c r="I36" s="7">
        <f t="shared" si="1"/>
        <v>2223.7800000000002</v>
      </c>
      <c r="J36" s="7"/>
      <c r="K36" s="8">
        <f t="shared" si="2"/>
        <v>0.42459999999999998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ROUND(SUM('Emergency Room'!Q32:R32),0)</f>
        <v>30344499</v>
      </c>
      <c r="E37" s="6">
        <f>ROUND(+'Emergency Room'!F32,0)</f>
        <v>67400</v>
      </c>
      <c r="F37" s="7">
        <f t="shared" si="0"/>
        <v>450.22</v>
      </c>
      <c r="G37" s="6">
        <f>ROUND(SUM('Emergency Room'!Q134:R134),0)</f>
        <v>31193894</v>
      </c>
      <c r="H37" s="6">
        <f>ROUND(+'Emergency Room'!F134,0)</f>
        <v>71908</v>
      </c>
      <c r="I37" s="7">
        <f t="shared" si="1"/>
        <v>433.8</v>
      </c>
      <c r="J37" s="7"/>
      <c r="K37" s="8">
        <f t="shared" si="2"/>
        <v>-3.6499999999999998E-2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ROUND(SUM('Emergency Room'!Q33:R33),0)</f>
        <v>543322</v>
      </c>
      <c r="E38" s="6">
        <f>ROUND(+'Emergency Room'!F33,0)</f>
        <v>530</v>
      </c>
      <c r="F38" s="7">
        <f t="shared" si="0"/>
        <v>1025.1400000000001</v>
      </c>
      <c r="G38" s="6">
        <f>ROUND(SUM('Emergency Room'!Q135:R135),0)</f>
        <v>444165</v>
      </c>
      <c r="H38" s="6">
        <f>ROUND(+'Emergency Room'!F135,0)</f>
        <v>646</v>
      </c>
      <c r="I38" s="7">
        <f t="shared" si="1"/>
        <v>687.56</v>
      </c>
      <c r="J38" s="7"/>
      <c r="K38" s="8">
        <f t="shared" si="2"/>
        <v>-0.32929999999999998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ROUND(SUM('Emergency Room'!Q34:R34),0)</f>
        <v>36890285</v>
      </c>
      <c r="E39" s="6">
        <f>ROUND(+'Emergency Room'!F34,0)</f>
        <v>91784</v>
      </c>
      <c r="F39" s="7">
        <f t="shared" si="0"/>
        <v>401.93</v>
      </c>
      <c r="G39" s="6">
        <f>ROUND(SUM('Emergency Room'!Q136:R136),0)</f>
        <v>35407115</v>
      </c>
      <c r="H39" s="6">
        <f>ROUND(+'Emergency Room'!F136,0)</f>
        <v>97117</v>
      </c>
      <c r="I39" s="7">
        <f t="shared" si="1"/>
        <v>364.58</v>
      </c>
      <c r="J39" s="7"/>
      <c r="K39" s="8">
        <f t="shared" si="2"/>
        <v>-9.2899999999999996E-2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ROUND(SUM('Emergency Room'!Q35:R35),0)</f>
        <v>6326359</v>
      </c>
      <c r="E40" s="6">
        <f>ROUND(+'Emergency Room'!F35,0)</f>
        <v>9140</v>
      </c>
      <c r="F40" s="7">
        <f t="shared" si="0"/>
        <v>692.16</v>
      </c>
      <c r="G40" s="6">
        <f>ROUND(SUM('Emergency Room'!Q137:R137),0)</f>
        <v>5680751</v>
      </c>
      <c r="H40" s="6">
        <f>ROUND(+'Emergency Room'!F137,0)</f>
        <v>9244</v>
      </c>
      <c r="I40" s="7">
        <f t="shared" si="1"/>
        <v>614.53</v>
      </c>
      <c r="J40" s="7"/>
      <c r="K40" s="8">
        <f t="shared" si="2"/>
        <v>-0.11219999999999999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ROUND(SUM('Emergency Room'!Q36:R36),0)</f>
        <v>2800565</v>
      </c>
      <c r="E41" s="6">
        <f>ROUND(+'Emergency Room'!F36,0)</f>
        <v>3619</v>
      </c>
      <c r="F41" s="7">
        <f t="shared" si="0"/>
        <v>773.85</v>
      </c>
      <c r="G41" s="6">
        <f>ROUND(SUM('Emergency Room'!Q138:R138),0)</f>
        <v>2677696</v>
      </c>
      <c r="H41" s="6">
        <f>ROUND(+'Emergency Room'!F138,0)</f>
        <v>3891</v>
      </c>
      <c r="I41" s="7">
        <f t="shared" si="1"/>
        <v>688.18</v>
      </c>
      <c r="J41" s="7"/>
      <c r="K41" s="8">
        <f t="shared" si="2"/>
        <v>-0.11070000000000001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ROUND(SUM('Emergency Room'!Q37:R37),0)</f>
        <v>8604151</v>
      </c>
      <c r="E42" s="6">
        <f>ROUND(+'Emergency Room'!F37,0)</f>
        <v>30856</v>
      </c>
      <c r="F42" s="7">
        <f t="shared" si="0"/>
        <v>278.85000000000002</v>
      </c>
      <c r="G42" s="6">
        <f>ROUND(SUM('Emergency Room'!Q139:R139),0)</f>
        <v>8502542</v>
      </c>
      <c r="H42" s="6">
        <f>ROUND(+'Emergency Room'!F139,0)</f>
        <v>34409</v>
      </c>
      <c r="I42" s="7">
        <f t="shared" si="1"/>
        <v>247.1</v>
      </c>
      <c r="J42" s="7"/>
      <c r="K42" s="8">
        <f t="shared" si="2"/>
        <v>-0.1139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ROUND(SUM('Emergency Room'!Q38:R38),0)</f>
        <v>0</v>
      </c>
      <c r="E43" s="6">
        <f>ROUND(+'Emergency Room'!F38,0)</f>
        <v>0</v>
      </c>
      <c r="F43" s="7" t="str">
        <f t="shared" si="0"/>
        <v/>
      </c>
      <c r="G43" s="6">
        <f>ROUND(SUM('Emergency Room'!Q140:R140),0)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ROUND(SUM('Emergency Room'!Q39:R39),0)</f>
        <v>6176107</v>
      </c>
      <c r="E44" s="6">
        <f>ROUND(+'Emergency Room'!F39,0)</f>
        <v>17517</v>
      </c>
      <c r="F44" s="7">
        <f t="shared" si="0"/>
        <v>352.58</v>
      </c>
      <c r="G44" s="6">
        <f>ROUND(SUM('Emergency Room'!Q141:R141),0)</f>
        <v>6205306</v>
      </c>
      <c r="H44" s="6">
        <f>ROUND(+'Emergency Room'!F141,0)</f>
        <v>18793</v>
      </c>
      <c r="I44" s="7">
        <f t="shared" si="1"/>
        <v>330.19</v>
      </c>
      <c r="J44" s="7"/>
      <c r="K44" s="8">
        <f t="shared" si="2"/>
        <v>-6.3500000000000001E-2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ROUND(SUM('Emergency Room'!Q40:R40),0)</f>
        <v>2996103</v>
      </c>
      <c r="E45" s="6">
        <f>ROUND(+'Emergency Room'!F40,0)</f>
        <v>3738</v>
      </c>
      <c r="F45" s="7">
        <f t="shared" si="0"/>
        <v>801.53</v>
      </c>
      <c r="G45" s="6">
        <f>ROUND(SUM('Emergency Room'!Q142:R142),0)</f>
        <v>2991478</v>
      </c>
      <c r="H45" s="6">
        <f>ROUND(+'Emergency Room'!F142,0)</f>
        <v>4133</v>
      </c>
      <c r="I45" s="7">
        <f t="shared" si="1"/>
        <v>723.8</v>
      </c>
      <c r="J45" s="7"/>
      <c r="K45" s="8">
        <f t="shared" si="2"/>
        <v>-9.7000000000000003E-2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ROUND(SUM('Emergency Room'!Q41:R41),0)</f>
        <v>4985643</v>
      </c>
      <c r="E46" s="6">
        <f>ROUND(+'Emergency Room'!F41,0)</f>
        <v>16383</v>
      </c>
      <c r="F46" s="7">
        <f t="shared" si="0"/>
        <v>304.32</v>
      </c>
      <c r="G46" s="6">
        <f>ROUND(SUM('Emergency Room'!Q143:R143),0)</f>
        <v>5218202</v>
      </c>
      <c r="H46" s="6">
        <f>ROUND(+'Emergency Room'!F143,0)</f>
        <v>17133</v>
      </c>
      <c r="I46" s="7">
        <f t="shared" si="1"/>
        <v>304.57</v>
      </c>
      <c r="J46" s="7"/>
      <c r="K46" s="8">
        <f t="shared" si="2"/>
        <v>8.0000000000000004E-4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ROUND(SUM('Emergency Room'!Q42:R42),0)</f>
        <v>911623</v>
      </c>
      <c r="E47" s="6">
        <f>ROUND(+'Emergency Room'!F42,0)</f>
        <v>1014</v>
      </c>
      <c r="F47" s="7">
        <f t="shared" si="0"/>
        <v>899.04</v>
      </c>
      <c r="G47" s="6">
        <f>ROUND(SUM('Emergency Room'!Q144:R144),0)</f>
        <v>762593</v>
      </c>
      <c r="H47" s="6">
        <f>ROUND(+'Emergency Room'!F144,0)</f>
        <v>1014</v>
      </c>
      <c r="I47" s="7">
        <f t="shared" si="1"/>
        <v>752.06</v>
      </c>
      <c r="J47" s="7"/>
      <c r="K47" s="8">
        <f t="shared" si="2"/>
        <v>-0.16350000000000001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ROUND(SUM('Emergency Room'!Q43:R43),0)</f>
        <v>0</v>
      </c>
      <c r="E48" s="6">
        <f>ROUND(+'Emergency Room'!F43,0)</f>
        <v>0</v>
      </c>
      <c r="F48" s="7" t="str">
        <f t="shared" si="0"/>
        <v/>
      </c>
      <c r="G48" s="6">
        <f>ROUND(SUM('Emergency Room'!Q145:R145),0)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ROUND(SUM('Emergency Room'!Q44:R44),0)</f>
        <v>10154988</v>
      </c>
      <c r="E49" s="6">
        <f>ROUND(+'Emergency Room'!F44,0)</f>
        <v>27791</v>
      </c>
      <c r="F49" s="7">
        <f t="shared" si="0"/>
        <v>365.41</v>
      </c>
      <c r="G49" s="6">
        <f>ROUND(SUM('Emergency Room'!Q146:R146),0)</f>
        <v>18329000</v>
      </c>
      <c r="H49" s="6">
        <f>ROUND(+'Emergency Room'!F146,0)</f>
        <v>57000</v>
      </c>
      <c r="I49" s="7">
        <f t="shared" si="1"/>
        <v>321.56</v>
      </c>
      <c r="J49" s="7"/>
      <c r="K49" s="8">
        <f t="shared" si="2"/>
        <v>-0.12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ROUND(SUM('Emergency Room'!Q45:R45),0)</f>
        <v>19683247</v>
      </c>
      <c r="E50" s="6">
        <f>ROUND(+'Emergency Room'!F45,0)</f>
        <v>22976</v>
      </c>
      <c r="F50" s="7">
        <f t="shared" si="0"/>
        <v>856.69</v>
      </c>
      <c r="G50" s="6">
        <f>ROUND(SUM('Emergency Room'!Q147:R147),0)</f>
        <v>20236194</v>
      </c>
      <c r="H50" s="6">
        <f>ROUND(+'Emergency Room'!F147,0)</f>
        <v>25338</v>
      </c>
      <c r="I50" s="7">
        <f t="shared" si="1"/>
        <v>798.65</v>
      </c>
      <c r="J50" s="7"/>
      <c r="K50" s="8">
        <f t="shared" si="2"/>
        <v>-6.7699999999999996E-2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ROUND(SUM('Emergency Room'!Q46:R46),0)</f>
        <v>0</v>
      </c>
      <c r="E51" s="6">
        <f>ROUND(+'Emergency Room'!F46,0)</f>
        <v>0</v>
      </c>
      <c r="F51" s="7" t="str">
        <f t="shared" si="0"/>
        <v/>
      </c>
      <c r="G51" s="6">
        <f>ROUND(SUM('Emergency Room'!Q148:R148),0)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ROUND(SUM('Emergency Room'!Q47:R47),0)</f>
        <v>17431572</v>
      </c>
      <c r="E52" s="6">
        <f>ROUND(+'Emergency Room'!F47,0)</f>
        <v>33942</v>
      </c>
      <c r="F52" s="7">
        <f t="shared" si="0"/>
        <v>513.57000000000005</v>
      </c>
      <c r="G52" s="6">
        <f>ROUND(SUM('Emergency Room'!Q149:R149),0)</f>
        <v>17586801</v>
      </c>
      <c r="H52" s="6">
        <f>ROUND(+'Emergency Room'!F149,0)</f>
        <v>34276</v>
      </c>
      <c r="I52" s="7">
        <f t="shared" si="1"/>
        <v>513.09</v>
      </c>
      <c r="J52" s="7"/>
      <c r="K52" s="8">
        <f t="shared" si="2"/>
        <v>-8.9999999999999998E-4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ROUND(SUM('Emergency Room'!Q48:R48),0)</f>
        <v>23633240</v>
      </c>
      <c r="E53" s="6">
        <f>ROUND(+'Emergency Room'!F48,0)</f>
        <v>44098</v>
      </c>
      <c r="F53" s="7">
        <f t="shared" si="0"/>
        <v>535.92999999999995</v>
      </c>
      <c r="G53" s="6">
        <f>ROUND(SUM('Emergency Room'!Q150:R150),0)</f>
        <v>23297468</v>
      </c>
      <c r="H53" s="6">
        <f>ROUND(+'Emergency Room'!F150,0)</f>
        <v>43844</v>
      </c>
      <c r="I53" s="7">
        <f t="shared" si="1"/>
        <v>531.37</v>
      </c>
      <c r="J53" s="7"/>
      <c r="K53" s="8">
        <f t="shared" si="2"/>
        <v>-8.5000000000000006E-3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ROUND(SUM('Emergency Room'!Q49:R49),0)</f>
        <v>21455298</v>
      </c>
      <c r="E54" s="6">
        <f>ROUND(+'Emergency Room'!F49,0)</f>
        <v>44614</v>
      </c>
      <c r="F54" s="7">
        <f t="shared" si="0"/>
        <v>480.91</v>
      </c>
      <c r="G54" s="6">
        <f>ROUND(SUM('Emergency Room'!Q151:R151),0)</f>
        <v>16524490</v>
      </c>
      <c r="H54" s="6">
        <f>ROUND(+'Emergency Room'!F151,0)</f>
        <v>44198</v>
      </c>
      <c r="I54" s="7">
        <f t="shared" si="1"/>
        <v>373.87</v>
      </c>
      <c r="J54" s="7"/>
      <c r="K54" s="8">
        <f t="shared" si="2"/>
        <v>-0.22259999999999999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ROUND(SUM('Emergency Room'!Q50:R50),0)</f>
        <v>3738045</v>
      </c>
      <c r="E55" s="6">
        <f>ROUND(+'Emergency Room'!F50,0)</f>
        <v>12665</v>
      </c>
      <c r="F55" s="7">
        <f t="shared" si="0"/>
        <v>295.14999999999998</v>
      </c>
      <c r="G55" s="6">
        <f>ROUND(SUM('Emergency Room'!Q152:R152),0)</f>
        <v>3967392</v>
      </c>
      <c r="H55" s="6">
        <f>ROUND(+'Emergency Room'!F152,0)</f>
        <v>14876</v>
      </c>
      <c r="I55" s="7">
        <f t="shared" si="1"/>
        <v>266.7</v>
      </c>
      <c r="J55" s="7"/>
      <c r="K55" s="8">
        <f t="shared" si="2"/>
        <v>-9.64E-2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ROUND(SUM('Emergency Room'!Q51:R51),0)</f>
        <v>701474</v>
      </c>
      <c r="E56" s="6">
        <f>ROUND(+'Emergency Room'!F51,0)</f>
        <v>2185</v>
      </c>
      <c r="F56" s="7">
        <f t="shared" si="0"/>
        <v>321.04000000000002</v>
      </c>
      <c r="G56" s="6">
        <f>ROUND(SUM('Emergency Room'!Q153:R153),0)</f>
        <v>730805</v>
      </c>
      <c r="H56" s="6">
        <f>ROUND(+'Emergency Room'!F153,0)</f>
        <v>2333</v>
      </c>
      <c r="I56" s="7">
        <f t="shared" si="1"/>
        <v>313.25</v>
      </c>
      <c r="J56" s="7"/>
      <c r="K56" s="8">
        <f t="shared" si="2"/>
        <v>-2.4299999999999999E-2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ROUND(SUM('Emergency Room'!Q52:R52),0)</f>
        <v>16061734</v>
      </c>
      <c r="E57" s="6">
        <f>ROUND(+'Emergency Room'!F52,0)</f>
        <v>34774</v>
      </c>
      <c r="F57" s="7">
        <f t="shared" si="0"/>
        <v>461.89</v>
      </c>
      <c r="G57" s="6">
        <f>ROUND(SUM('Emergency Room'!Q154:R154),0)</f>
        <v>15605297</v>
      </c>
      <c r="H57" s="6">
        <f>ROUND(+'Emergency Room'!F154,0)</f>
        <v>42902</v>
      </c>
      <c r="I57" s="7">
        <f t="shared" si="1"/>
        <v>363.74</v>
      </c>
      <c r="J57" s="7"/>
      <c r="K57" s="8">
        <f t="shared" si="2"/>
        <v>-0.21249999999999999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ROUND(SUM('Emergency Room'!Q53:R53),0)</f>
        <v>14321539</v>
      </c>
      <c r="E58" s="6">
        <f>ROUND(+'Emergency Room'!F53,0)</f>
        <v>62795</v>
      </c>
      <c r="F58" s="7">
        <f t="shared" si="0"/>
        <v>228.07</v>
      </c>
      <c r="G58" s="6">
        <f>ROUND(SUM('Emergency Room'!Q155:R155),0)</f>
        <v>14150722</v>
      </c>
      <c r="H58" s="6">
        <f>ROUND(+'Emergency Room'!F155,0)</f>
        <v>62324</v>
      </c>
      <c r="I58" s="7">
        <f t="shared" si="1"/>
        <v>227.05</v>
      </c>
      <c r="J58" s="7"/>
      <c r="K58" s="8">
        <f t="shared" si="2"/>
        <v>-4.4999999999999997E-3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ROUND(SUM('Emergency Room'!Q54:R54),0)</f>
        <v>5756914</v>
      </c>
      <c r="E59" s="6">
        <f>ROUND(+'Emergency Room'!F54,0)</f>
        <v>11102</v>
      </c>
      <c r="F59" s="7">
        <f t="shared" si="0"/>
        <v>518.54999999999995</v>
      </c>
      <c r="G59" s="6">
        <f>ROUND(SUM('Emergency Room'!Q156:R156),0)</f>
        <v>6342040</v>
      </c>
      <c r="H59" s="6">
        <f>ROUND(+'Emergency Room'!F156,0)</f>
        <v>12322</v>
      </c>
      <c r="I59" s="7">
        <f t="shared" si="1"/>
        <v>514.69000000000005</v>
      </c>
      <c r="J59" s="7"/>
      <c r="K59" s="8">
        <f t="shared" si="2"/>
        <v>-7.4000000000000003E-3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ROUND(SUM('Emergency Room'!Q55:R55),0)</f>
        <v>0</v>
      </c>
      <c r="E60" s="6">
        <f>ROUND(+'Emergency Room'!F55,0)</f>
        <v>0</v>
      </c>
      <c r="F60" s="7" t="str">
        <f t="shared" si="0"/>
        <v/>
      </c>
      <c r="G60" s="6">
        <f>ROUND(SUM('Emergency Room'!Q157:R157),0)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ROUND(SUM('Emergency Room'!Q56:R56),0)</f>
        <v>25406967</v>
      </c>
      <c r="E61" s="6">
        <f>ROUND(+'Emergency Room'!F56,0)</f>
        <v>69149</v>
      </c>
      <c r="F61" s="7">
        <f t="shared" si="0"/>
        <v>367.42</v>
      </c>
      <c r="G61" s="6">
        <f>ROUND(SUM('Emergency Room'!Q158:R158),0)</f>
        <v>21659743</v>
      </c>
      <c r="H61" s="6">
        <f>ROUND(+'Emergency Room'!F158,0)</f>
        <v>80927</v>
      </c>
      <c r="I61" s="7">
        <f t="shared" si="1"/>
        <v>267.64999999999998</v>
      </c>
      <c r="J61" s="7"/>
      <c r="K61" s="8">
        <f t="shared" si="2"/>
        <v>-0.27150000000000002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ROUND(SUM('Emergency Room'!Q57:R57),0)</f>
        <v>22817089</v>
      </c>
      <c r="E62" s="6">
        <f>ROUND(+'Emergency Room'!F57,0)</f>
        <v>57936</v>
      </c>
      <c r="F62" s="7">
        <f t="shared" si="0"/>
        <v>393.83</v>
      </c>
      <c r="G62" s="6">
        <f>ROUND(SUM('Emergency Room'!Q159:R159),0)</f>
        <v>20919042</v>
      </c>
      <c r="H62" s="6">
        <f>ROUND(+'Emergency Room'!F159,0)</f>
        <v>58788</v>
      </c>
      <c r="I62" s="7">
        <f t="shared" si="1"/>
        <v>355.84</v>
      </c>
      <c r="J62" s="7"/>
      <c r="K62" s="8">
        <f t="shared" si="2"/>
        <v>-9.6500000000000002E-2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ROUND(SUM('Emergency Room'!Q58:R58),0)</f>
        <v>3737109</v>
      </c>
      <c r="E63" s="6">
        <f>ROUND(+'Emergency Room'!F58,0)</f>
        <v>8255</v>
      </c>
      <c r="F63" s="7">
        <f t="shared" si="0"/>
        <v>452.71</v>
      </c>
      <c r="G63" s="6">
        <f>ROUND(SUM('Emergency Room'!Q160:R160),0)</f>
        <v>3653550</v>
      </c>
      <c r="H63" s="6">
        <f>ROUND(+'Emergency Room'!F160,0)</f>
        <v>8582</v>
      </c>
      <c r="I63" s="7">
        <f t="shared" si="1"/>
        <v>425.72</v>
      </c>
      <c r="J63" s="7"/>
      <c r="K63" s="8">
        <f t="shared" si="2"/>
        <v>-5.96E-2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ROUND(SUM('Emergency Room'!Q59:R59),0)</f>
        <v>0</v>
      </c>
      <c r="E64" s="6">
        <f>ROUND(+'Emergency Room'!F59,0)</f>
        <v>0</v>
      </c>
      <c r="F64" s="7" t="str">
        <f t="shared" si="0"/>
        <v/>
      </c>
      <c r="G64" s="6">
        <f>ROUND(SUM('Emergency Room'!Q161:R161),0)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ROUND(SUM('Emergency Room'!Q60:R60),0)</f>
        <v>2467418</v>
      </c>
      <c r="E65" s="6">
        <f>ROUND(+'Emergency Room'!F60,0)</f>
        <v>3530</v>
      </c>
      <c r="F65" s="7">
        <f t="shared" si="0"/>
        <v>698.99</v>
      </c>
      <c r="G65" s="6">
        <f>ROUND(SUM('Emergency Room'!Q162:R162),0)</f>
        <v>1556724</v>
      </c>
      <c r="H65" s="6">
        <f>ROUND(+'Emergency Room'!F162,0)</f>
        <v>3791</v>
      </c>
      <c r="I65" s="7">
        <f t="shared" si="1"/>
        <v>410.64</v>
      </c>
      <c r="J65" s="7"/>
      <c r="K65" s="8">
        <f t="shared" si="2"/>
        <v>-0.41249999999999998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ROUND(SUM('Emergency Room'!Q61:R61),0)</f>
        <v>10344954</v>
      </c>
      <c r="E66" s="6">
        <f>ROUND(+'Emergency Room'!F61,0)</f>
        <v>17962</v>
      </c>
      <c r="F66" s="7">
        <f t="shared" si="0"/>
        <v>575.94000000000005</v>
      </c>
      <c r="G66" s="6">
        <f>ROUND(SUM('Emergency Room'!Q163:R163),0)</f>
        <v>10811851</v>
      </c>
      <c r="H66" s="6">
        <f>ROUND(+'Emergency Room'!F163,0)</f>
        <v>20618</v>
      </c>
      <c r="I66" s="7">
        <f t="shared" si="1"/>
        <v>524.39</v>
      </c>
      <c r="J66" s="7"/>
      <c r="K66" s="8">
        <f t="shared" si="2"/>
        <v>-8.9499999999999996E-2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ROUND(SUM('Emergency Room'!Q62:R62),0)</f>
        <v>2621021</v>
      </c>
      <c r="E67" s="6">
        <f>ROUND(+'Emergency Room'!F62,0)</f>
        <v>2752</v>
      </c>
      <c r="F67" s="7">
        <f t="shared" si="0"/>
        <v>952.41</v>
      </c>
      <c r="G67" s="6">
        <f>ROUND(SUM('Emergency Room'!Q164:R164),0)</f>
        <v>2748720</v>
      </c>
      <c r="H67" s="6">
        <f>ROUND(+'Emergency Room'!F164,0)</f>
        <v>2821</v>
      </c>
      <c r="I67" s="7">
        <f t="shared" si="1"/>
        <v>974.38</v>
      </c>
      <c r="J67" s="7"/>
      <c r="K67" s="8">
        <f t="shared" si="2"/>
        <v>2.3099999999999999E-2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ROUND(SUM('Emergency Room'!Q63:R63),0)</f>
        <v>31396334</v>
      </c>
      <c r="E68" s="6">
        <f>ROUND(+'Emergency Room'!F63,0)</f>
        <v>74202</v>
      </c>
      <c r="F68" s="7">
        <f t="shared" si="0"/>
        <v>423.12</v>
      </c>
      <c r="G68" s="6">
        <f>ROUND(SUM('Emergency Room'!Q165:R165),0)</f>
        <v>29155262</v>
      </c>
      <c r="H68" s="6">
        <f>ROUND(+'Emergency Room'!F165,0)</f>
        <v>73763</v>
      </c>
      <c r="I68" s="7">
        <f t="shared" si="1"/>
        <v>395.26</v>
      </c>
      <c r="J68" s="7"/>
      <c r="K68" s="8">
        <f t="shared" si="2"/>
        <v>-6.5799999999999997E-2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ROUND(SUM('Emergency Room'!Q64:R64),0)</f>
        <v>0</v>
      </c>
      <c r="E69" s="6">
        <f>ROUND(+'Emergency Room'!F64,0)</f>
        <v>0</v>
      </c>
      <c r="F69" s="7" t="str">
        <f t="shared" si="0"/>
        <v/>
      </c>
      <c r="G69" s="6">
        <f>ROUND(SUM('Emergency Room'!Q166:R166),0)</f>
        <v>6407388</v>
      </c>
      <c r="H69" s="6">
        <f>ROUND(+'Emergency Room'!F166,0)</f>
        <v>20699</v>
      </c>
      <c r="I69" s="7">
        <f t="shared" si="1"/>
        <v>309.55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ROUND(SUM('Emergency Room'!Q65:R65),0)</f>
        <v>0</v>
      </c>
      <c r="E70" s="6">
        <f>ROUND(+'Emergency Room'!F65,0)</f>
        <v>0</v>
      </c>
      <c r="F70" s="7" t="str">
        <f t="shared" si="0"/>
        <v/>
      </c>
      <c r="G70" s="6">
        <f>ROUND(SUM('Emergency Room'!Q167:R167),0)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ROUND(SUM('Emergency Room'!Q66:R66),0)</f>
        <v>2146643</v>
      </c>
      <c r="E71" s="6">
        <f>ROUND(+'Emergency Room'!F66,0)</f>
        <v>2594</v>
      </c>
      <c r="F71" s="7">
        <f t="shared" si="0"/>
        <v>827.54</v>
      </c>
      <c r="G71" s="6">
        <f>ROUND(SUM('Emergency Room'!Q168:R168),0)</f>
        <v>2025148</v>
      </c>
      <c r="H71" s="6">
        <f>ROUND(+'Emergency Room'!F168,0)</f>
        <v>2863</v>
      </c>
      <c r="I71" s="7">
        <f t="shared" si="1"/>
        <v>707.35</v>
      </c>
      <c r="J71" s="7"/>
      <c r="K71" s="8">
        <f t="shared" si="2"/>
        <v>-0.1452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ROUND(SUM('Emergency Room'!Q67:R67),0)</f>
        <v>21575418</v>
      </c>
      <c r="E72" s="6">
        <f>ROUND(+'Emergency Room'!F67,0)</f>
        <v>66621</v>
      </c>
      <c r="F72" s="7">
        <f t="shared" si="0"/>
        <v>323.85000000000002</v>
      </c>
      <c r="G72" s="6">
        <f>ROUND(SUM('Emergency Room'!Q169:R169),0)</f>
        <v>23313560</v>
      </c>
      <c r="H72" s="6">
        <f>ROUND(+'Emergency Room'!F169,0)</f>
        <v>69376</v>
      </c>
      <c r="I72" s="7">
        <f t="shared" si="1"/>
        <v>336.05</v>
      </c>
      <c r="J72" s="7"/>
      <c r="K72" s="8">
        <f t="shared" si="2"/>
        <v>3.7699999999999997E-2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ROUND(SUM('Emergency Room'!Q68:R68),0)</f>
        <v>23707362</v>
      </c>
      <c r="E73" s="6">
        <f>ROUND(+'Emergency Room'!F68,0)</f>
        <v>68337</v>
      </c>
      <c r="F73" s="7">
        <f t="shared" si="0"/>
        <v>346.92</v>
      </c>
      <c r="G73" s="6">
        <f>ROUND(SUM('Emergency Room'!Q170:R170),0)</f>
        <v>26261608</v>
      </c>
      <c r="H73" s="6">
        <f>ROUND(+'Emergency Room'!F170,0)</f>
        <v>87254</v>
      </c>
      <c r="I73" s="7">
        <f t="shared" si="1"/>
        <v>300.98</v>
      </c>
      <c r="J73" s="7"/>
      <c r="K73" s="8">
        <f t="shared" si="2"/>
        <v>-0.13239999999999999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ROUND(SUM('Emergency Room'!Q69:R69),0)</f>
        <v>32239781</v>
      </c>
      <c r="E74" s="6">
        <f>ROUND(+'Emergency Room'!F69,0)</f>
        <v>73963</v>
      </c>
      <c r="F74" s="7">
        <f t="shared" si="0"/>
        <v>435.89</v>
      </c>
      <c r="G74" s="6">
        <f>ROUND(SUM('Emergency Room'!Q171:R171),0)</f>
        <v>36215957</v>
      </c>
      <c r="H74" s="6">
        <f>ROUND(+'Emergency Room'!F171,0)</f>
        <v>78723</v>
      </c>
      <c r="I74" s="7">
        <f t="shared" si="1"/>
        <v>460.04</v>
      </c>
      <c r="J74" s="7"/>
      <c r="K74" s="8">
        <f t="shared" si="2"/>
        <v>5.5399999999999998E-2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ROUND(SUM('Emergency Room'!Q70:R70),0)</f>
        <v>23859931</v>
      </c>
      <c r="E75" s="6">
        <f>ROUND(+'Emergency Room'!F70,0)</f>
        <v>52475</v>
      </c>
      <c r="F75" s="7">
        <f t="shared" ref="F75:F108" si="3">IF(D75=0,"",IF(E75=0,"",ROUND(D75/E75,2)))</f>
        <v>454.69</v>
      </c>
      <c r="G75" s="6">
        <f>ROUND(SUM('Emergency Room'!Q172:R172),0)</f>
        <v>24922127</v>
      </c>
      <c r="H75" s="6">
        <f>ROUND(+'Emergency Room'!F172,0)</f>
        <v>54788</v>
      </c>
      <c r="I75" s="7">
        <f t="shared" ref="I75:I108" si="4">IF(G75=0,"",IF(H75=0,"",ROUND(G75/H75,2)))</f>
        <v>454.88</v>
      </c>
      <c r="J75" s="7"/>
      <c r="K75" s="8">
        <f t="shared" ref="K75:K108" si="5">IF(D75=0,"",IF(E75=0,"",IF(G75=0,"",IF(H75=0,"",ROUND(I75/F75-1,4)))))</f>
        <v>4.0000000000000002E-4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ROUND(SUM('Emergency Room'!Q71:R71),0)</f>
        <v>2618900</v>
      </c>
      <c r="E76" s="6">
        <f>ROUND(+'Emergency Room'!F71,0)</f>
        <v>4462</v>
      </c>
      <c r="F76" s="7">
        <f t="shared" si="3"/>
        <v>586.92999999999995</v>
      </c>
      <c r="G76" s="6">
        <f>ROUND(SUM('Emergency Room'!Q173:R173),0)</f>
        <v>2565862</v>
      </c>
      <c r="H76" s="6">
        <f>ROUND(+'Emergency Room'!F173,0)</f>
        <v>5396</v>
      </c>
      <c r="I76" s="7">
        <f t="shared" si="4"/>
        <v>475.51</v>
      </c>
      <c r="J76" s="7"/>
      <c r="K76" s="8">
        <f t="shared" si="5"/>
        <v>-0.1898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ROUND(SUM('Emergency Room'!Q72:R72),0)</f>
        <v>0</v>
      </c>
      <c r="E77" s="6">
        <f>ROUND(+'Emergency Room'!F72,0)</f>
        <v>0</v>
      </c>
      <c r="F77" s="7" t="str">
        <f t="shared" si="3"/>
        <v/>
      </c>
      <c r="G77" s="6">
        <f>ROUND(SUM('Emergency Room'!Q174:R174),0)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ROUND(SUM('Emergency Room'!Q73:R73),0)</f>
        <v>12813791</v>
      </c>
      <c r="E78" s="6">
        <f>ROUND(+'Emergency Room'!F73,0)</f>
        <v>30716</v>
      </c>
      <c r="F78" s="7">
        <f t="shared" si="3"/>
        <v>417.17</v>
      </c>
      <c r="G78" s="6">
        <f>ROUND(SUM('Emergency Room'!Q175:R175),0)</f>
        <v>13828903</v>
      </c>
      <c r="H78" s="6">
        <f>ROUND(+'Emergency Room'!F175,0)</f>
        <v>33199</v>
      </c>
      <c r="I78" s="7">
        <f t="shared" si="4"/>
        <v>416.55</v>
      </c>
      <c r="J78" s="7"/>
      <c r="K78" s="8">
        <f t="shared" si="5"/>
        <v>-1.5E-3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ROUND(SUM('Emergency Room'!Q74:R74),0)</f>
        <v>45198917</v>
      </c>
      <c r="E79" s="6">
        <f>ROUND(+'Emergency Room'!F74,0)</f>
        <v>106427</v>
      </c>
      <c r="F79" s="7">
        <f t="shared" si="3"/>
        <v>424.69</v>
      </c>
      <c r="G79" s="6">
        <f>ROUND(SUM('Emergency Room'!Q176:R176),0)</f>
        <v>37664417</v>
      </c>
      <c r="H79" s="6">
        <f>ROUND(+'Emergency Room'!F176,0)</f>
        <v>102618</v>
      </c>
      <c r="I79" s="7">
        <f t="shared" si="4"/>
        <v>367.04</v>
      </c>
      <c r="J79" s="7"/>
      <c r="K79" s="8">
        <f t="shared" si="5"/>
        <v>-0.13569999999999999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ROUND(SUM('Emergency Room'!Q75:R75),0)</f>
        <v>6238940</v>
      </c>
      <c r="E80" s="6">
        <f>ROUND(+'Emergency Room'!F75,0)</f>
        <v>9624</v>
      </c>
      <c r="F80" s="7">
        <f t="shared" si="3"/>
        <v>648.27</v>
      </c>
      <c r="G80" s="6">
        <f>ROUND(SUM('Emergency Room'!Q177:R177),0)</f>
        <v>6842495</v>
      </c>
      <c r="H80" s="6">
        <f>ROUND(+'Emergency Room'!F177,0)</f>
        <v>10680</v>
      </c>
      <c r="I80" s="7">
        <f t="shared" si="4"/>
        <v>640.67999999999995</v>
      </c>
      <c r="J80" s="7"/>
      <c r="K80" s="8">
        <f t="shared" si="5"/>
        <v>-1.17E-2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ROUND(SUM('Emergency Room'!Q76:R76),0)</f>
        <v>3018470</v>
      </c>
      <c r="E81" s="6">
        <f>ROUND(+'Emergency Room'!F76,0)</f>
        <v>4641</v>
      </c>
      <c r="F81" s="7">
        <f t="shared" si="3"/>
        <v>650.39</v>
      </c>
      <c r="G81" s="6">
        <f>ROUND(SUM('Emergency Room'!Q178:R178),0)</f>
        <v>3117772</v>
      </c>
      <c r="H81" s="6">
        <f>ROUND(+'Emergency Room'!F178,0)</f>
        <v>4983</v>
      </c>
      <c r="I81" s="7">
        <f t="shared" si="4"/>
        <v>625.67999999999995</v>
      </c>
      <c r="J81" s="7"/>
      <c r="K81" s="8">
        <f t="shared" si="5"/>
        <v>-3.7999999999999999E-2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ROUND(SUM('Emergency Room'!Q77:R77),0)</f>
        <v>20381149</v>
      </c>
      <c r="E82" s="6">
        <f>ROUND(+'Emergency Room'!F77,0)</f>
        <v>33421</v>
      </c>
      <c r="F82" s="7">
        <f t="shared" si="3"/>
        <v>609.83000000000004</v>
      </c>
      <c r="G82" s="6">
        <f>ROUND(SUM('Emergency Room'!Q179:R179),0)</f>
        <v>20709580</v>
      </c>
      <c r="H82" s="6">
        <f>ROUND(+'Emergency Room'!F179,0)</f>
        <v>36687</v>
      </c>
      <c r="I82" s="7">
        <f t="shared" si="4"/>
        <v>564.49</v>
      </c>
      <c r="J82" s="7"/>
      <c r="K82" s="8">
        <f t="shared" si="5"/>
        <v>-7.4300000000000005E-2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ROUND(SUM('Emergency Room'!Q78:R78),0)</f>
        <v>33686199</v>
      </c>
      <c r="E83" s="6">
        <f>ROUND(+'Emergency Room'!F78,0)</f>
        <v>65590</v>
      </c>
      <c r="F83" s="7">
        <f t="shared" si="3"/>
        <v>513.59</v>
      </c>
      <c r="G83" s="6">
        <f>ROUND(SUM('Emergency Room'!Q180:R180),0)</f>
        <v>40079153</v>
      </c>
      <c r="H83" s="6">
        <f>ROUND(+'Emergency Room'!F180,0)</f>
        <v>73194</v>
      </c>
      <c r="I83" s="7">
        <f t="shared" si="4"/>
        <v>547.57000000000005</v>
      </c>
      <c r="J83" s="7"/>
      <c r="K83" s="8">
        <f t="shared" si="5"/>
        <v>6.6199999999999995E-2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ROUND(SUM('Emergency Room'!Q79:R79),0)</f>
        <v>10947679</v>
      </c>
      <c r="E84" s="6">
        <f>ROUND(+'Emergency Room'!F79,0)</f>
        <v>39592</v>
      </c>
      <c r="F84" s="7">
        <f t="shared" si="3"/>
        <v>276.51</v>
      </c>
      <c r="G84" s="6">
        <f>ROUND(SUM('Emergency Room'!Q181:R181),0)</f>
        <v>9845196</v>
      </c>
      <c r="H84" s="6">
        <f>ROUND(+'Emergency Room'!F181,0)</f>
        <v>41845</v>
      </c>
      <c r="I84" s="7">
        <f t="shared" si="4"/>
        <v>235.28</v>
      </c>
      <c r="J84" s="7"/>
      <c r="K84" s="8">
        <f t="shared" si="5"/>
        <v>-0.14910000000000001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ROUND(SUM('Emergency Room'!Q80:R80),0)</f>
        <v>15582761</v>
      </c>
      <c r="E85" s="6">
        <f>ROUND(+'Emergency Room'!F80,0)</f>
        <v>51180</v>
      </c>
      <c r="F85" s="7">
        <f t="shared" si="3"/>
        <v>304.47000000000003</v>
      </c>
      <c r="G85" s="6">
        <f>ROUND(SUM('Emergency Room'!Q182:R182),0)</f>
        <v>16203256</v>
      </c>
      <c r="H85" s="6">
        <f>ROUND(+'Emergency Room'!F182,0)</f>
        <v>37300</v>
      </c>
      <c r="I85" s="7">
        <f t="shared" si="4"/>
        <v>434.4</v>
      </c>
      <c r="J85" s="7"/>
      <c r="K85" s="8">
        <f t="shared" si="5"/>
        <v>0.42670000000000002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ROUND(SUM('Emergency Room'!Q81:R81),0)</f>
        <v>3293497</v>
      </c>
      <c r="E86" s="6">
        <f>ROUND(+'Emergency Room'!F81,0)</f>
        <v>8517</v>
      </c>
      <c r="F86" s="7">
        <f t="shared" si="3"/>
        <v>386.7</v>
      </c>
      <c r="G86" s="6">
        <f>ROUND(SUM('Emergency Room'!Q183:R183),0)</f>
        <v>5026646</v>
      </c>
      <c r="H86" s="6">
        <f>ROUND(+'Emergency Room'!F183,0)</f>
        <v>10663</v>
      </c>
      <c r="I86" s="7">
        <f t="shared" si="4"/>
        <v>471.41</v>
      </c>
      <c r="J86" s="7"/>
      <c r="K86" s="8">
        <f t="shared" si="5"/>
        <v>0.21909999999999999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ROUND(SUM('Emergency Room'!Q82:R82),0)</f>
        <v>10273946</v>
      </c>
      <c r="E87" s="6">
        <f>ROUND(+'Emergency Room'!F82,0)</f>
        <v>29668</v>
      </c>
      <c r="F87" s="7">
        <f t="shared" si="3"/>
        <v>346.3</v>
      </c>
      <c r="G87" s="6">
        <f>ROUND(SUM('Emergency Room'!Q184:R184),0)</f>
        <v>10956289</v>
      </c>
      <c r="H87" s="6">
        <f>ROUND(+'Emergency Room'!F184,0)</f>
        <v>32544</v>
      </c>
      <c r="I87" s="7">
        <f t="shared" si="4"/>
        <v>336.66</v>
      </c>
      <c r="J87" s="7"/>
      <c r="K87" s="8">
        <f t="shared" si="5"/>
        <v>-2.7799999999999998E-2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ROUND(SUM('Emergency Room'!Q83:R83),0)</f>
        <v>4040854</v>
      </c>
      <c r="E88" s="6">
        <f>ROUND(+'Emergency Room'!F83,0)</f>
        <v>8546</v>
      </c>
      <c r="F88" s="7">
        <f t="shared" si="3"/>
        <v>472.84</v>
      </c>
      <c r="G88" s="6">
        <f>ROUND(SUM('Emergency Room'!Q185:R185),0)</f>
        <v>5436232</v>
      </c>
      <c r="H88" s="6">
        <f>ROUND(+'Emergency Room'!F185,0)</f>
        <v>9378</v>
      </c>
      <c r="I88" s="7">
        <f t="shared" si="4"/>
        <v>579.67999999999995</v>
      </c>
      <c r="J88" s="7"/>
      <c r="K88" s="8">
        <f t="shared" si="5"/>
        <v>0.22600000000000001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ROUND(SUM('Emergency Room'!Q84:R84),0)</f>
        <v>3031046</v>
      </c>
      <c r="E89" s="6">
        <f>ROUND(+'Emergency Room'!F84,0)</f>
        <v>4008</v>
      </c>
      <c r="F89" s="7">
        <f t="shared" si="3"/>
        <v>756.25</v>
      </c>
      <c r="G89" s="6">
        <f>ROUND(SUM('Emergency Room'!Q186:R186),0)</f>
        <v>3858453</v>
      </c>
      <c r="H89" s="6">
        <f>ROUND(+'Emergency Room'!F186,0)</f>
        <v>4363</v>
      </c>
      <c r="I89" s="7">
        <f t="shared" si="4"/>
        <v>884.36</v>
      </c>
      <c r="J89" s="7"/>
      <c r="K89" s="8">
        <f t="shared" si="5"/>
        <v>0.1694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ROUND(SUM('Emergency Room'!Q85:R85),0)</f>
        <v>3393200</v>
      </c>
      <c r="E90" s="6">
        <f>ROUND(+'Emergency Room'!F85,0)</f>
        <v>0</v>
      </c>
      <c r="F90" s="7" t="str">
        <f t="shared" si="3"/>
        <v/>
      </c>
      <c r="G90" s="6">
        <f>ROUND(SUM('Emergency Room'!Q187:R187),0)</f>
        <v>3244727</v>
      </c>
      <c r="H90" s="6">
        <f>ROUND(+'Emergency Room'!F187,0)</f>
        <v>2837</v>
      </c>
      <c r="I90" s="7">
        <f t="shared" si="4"/>
        <v>1143.72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ROUND(SUM('Emergency Room'!Q86:R86),0)</f>
        <v>3811176</v>
      </c>
      <c r="E91" s="6">
        <f>ROUND(+'Emergency Room'!F86,0)</f>
        <v>16985</v>
      </c>
      <c r="F91" s="7">
        <f t="shared" si="3"/>
        <v>224.38</v>
      </c>
      <c r="G91" s="6">
        <f>ROUND(SUM('Emergency Room'!Q188:R188),0)</f>
        <v>4218507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ROUND(SUM('Emergency Room'!Q87:R87),0)</f>
        <v>7118573</v>
      </c>
      <c r="E92" s="6">
        <f>ROUND(+'Emergency Room'!F87,0)</f>
        <v>18276</v>
      </c>
      <c r="F92" s="7">
        <f t="shared" si="3"/>
        <v>389.5</v>
      </c>
      <c r="G92" s="6">
        <f>ROUND(SUM('Emergency Room'!Q189:R189),0)</f>
        <v>7435003</v>
      </c>
      <c r="H92" s="6">
        <f>ROUND(+'Emergency Room'!F189,0)</f>
        <v>19324</v>
      </c>
      <c r="I92" s="7">
        <f t="shared" si="4"/>
        <v>384.75</v>
      </c>
      <c r="J92" s="7"/>
      <c r="K92" s="8">
        <f t="shared" si="5"/>
        <v>-1.2200000000000001E-2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ROUND(SUM('Emergency Room'!Q88:R88),0)</f>
        <v>3174285</v>
      </c>
      <c r="E93" s="6">
        <f>ROUND(+'Emergency Room'!F88,0)</f>
        <v>19162</v>
      </c>
      <c r="F93" s="7">
        <f t="shared" si="3"/>
        <v>165.66</v>
      </c>
      <c r="G93" s="6">
        <f>ROUND(SUM('Emergency Room'!Q190:R190),0)</f>
        <v>3035584</v>
      </c>
      <c r="H93" s="6">
        <f>ROUND(+'Emergency Room'!F190,0)</f>
        <v>21043</v>
      </c>
      <c r="I93" s="7">
        <f t="shared" si="4"/>
        <v>144.26</v>
      </c>
      <c r="J93" s="7"/>
      <c r="K93" s="8">
        <f t="shared" si="5"/>
        <v>-0.12920000000000001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ROUND(SUM('Emergency Room'!Q89:R89),0)</f>
        <v>20451417</v>
      </c>
      <c r="E94" s="6">
        <f>ROUND(+'Emergency Room'!F89,0)</f>
        <v>47345</v>
      </c>
      <c r="F94" s="7">
        <f t="shared" si="3"/>
        <v>431.97</v>
      </c>
      <c r="G94" s="6">
        <f>ROUND(SUM('Emergency Room'!Q191:R191),0)</f>
        <v>17645306</v>
      </c>
      <c r="H94" s="6">
        <f>ROUND(+'Emergency Room'!F191,0)</f>
        <v>48279</v>
      </c>
      <c r="I94" s="7">
        <f t="shared" si="4"/>
        <v>365.49</v>
      </c>
      <c r="J94" s="7"/>
      <c r="K94" s="8">
        <f t="shared" si="5"/>
        <v>-0.15390000000000001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ROUND(SUM('Emergency Room'!Q90:R90),0)</f>
        <v>0</v>
      </c>
      <c r="E95" s="6">
        <f>ROUND(+'Emergency Room'!F90,0)</f>
        <v>0</v>
      </c>
      <c r="F95" s="7" t="str">
        <f t="shared" si="3"/>
        <v/>
      </c>
      <c r="G95" s="6">
        <f>ROUND(SUM('Emergency Room'!Q192:R192),0)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ROUND(SUM('Emergency Room'!Q91:R91),0)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Room'!Q193:R193),0)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ROUND(SUM('Emergency Room'!Q92:R92),0)</f>
        <v>3800073</v>
      </c>
      <c r="E97" s="6">
        <f>ROUND(+'Emergency Room'!F92,0)</f>
        <v>19448</v>
      </c>
      <c r="F97" s="7">
        <f t="shared" si="3"/>
        <v>195.4</v>
      </c>
      <c r="G97" s="6">
        <f>ROUND(SUM('Emergency Room'!Q194:R194),0)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ROUND(SUM('Emergency Room'!Q93:R93),0)</f>
        <v>4290595</v>
      </c>
      <c r="E98" s="6">
        <f>ROUND(+'Emergency Room'!F93,0)</f>
        <v>12204</v>
      </c>
      <c r="F98" s="7">
        <f t="shared" si="3"/>
        <v>351.57</v>
      </c>
      <c r="G98" s="6">
        <f>ROUND(SUM('Emergency Room'!Q195:R195),0)</f>
        <v>786874</v>
      </c>
      <c r="H98" s="6">
        <f>ROUND(+'Emergency Room'!F195,0)</f>
        <v>3071</v>
      </c>
      <c r="I98" s="7">
        <f t="shared" si="4"/>
        <v>256.23</v>
      </c>
      <c r="J98" s="7"/>
      <c r="K98" s="8">
        <f t="shared" si="5"/>
        <v>-0.2712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ROUND(SUM('Emergency Room'!Q94:R94),0)</f>
        <v>14057716</v>
      </c>
      <c r="E99" s="6">
        <f>ROUND(+'Emergency Room'!F94,0)</f>
        <v>29644</v>
      </c>
      <c r="F99" s="7">
        <f t="shared" si="3"/>
        <v>474.22</v>
      </c>
      <c r="G99" s="6">
        <f>ROUND(SUM('Emergency Room'!Q196:R196),0)</f>
        <v>14524524</v>
      </c>
      <c r="H99" s="6">
        <f>ROUND(+'Emergency Room'!F196,0)</f>
        <v>25406</v>
      </c>
      <c r="I99" s="7">
        <f t="shared" si="4"/>
        <v>571.70000000000005</v>
      </c>
      <c r="J99" s="7"/>
      <c r="K99" s="8">
        <f t="shared" si="5"/>
        <v>0.2056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ROUND(SUM('Emergency Room'!Q95:R95),0)</f>
        <v>17328493</v>
      </c>
      <c r="E100" s="6">
        <f>ROUND(+'Emergency Room'!F95,0)</f>
        <v>50342</v>
      </c>
      <c r="F100" s="7">
        <f t="shared" si="3"/>
        <v>344.22</v>
      </c>
      <c r="G100" s="6">
        <f>ROUND(SUM('Emergency Room'!Q197:R197),0)</f>
        <v>19305274</v>
      </c>
      <c r="H100" s="6">
        <f>ROUND(+'Emergency Room'!F197,0)</f>
        <v>57649</v>
      </c>
      <c r="I100" s="7">
        <f t="shared" si="4"/>
        <v>334.88</v>
      </c>
      <c r="J100" s="7"/>
      <c r="K100" s="8">
        <f t="shared" si="5"/>
        <v>-2.7099999999999999E-2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ROUND(SUM('Emergency Room'!Q96:R96),0)</f>
        <v>13885391</v>
      </c>
      <c r="E101" s="6">
        <f>ROUND(+'Emergency Room'!F96,0)</f>
        <v>22398</v>
      </c>
      <c r="F101" s="7">
        <f t="shared" si="3"/>
        <v>619.94000000000005</v>
      </c>
      <c r="G101" s="6">
        <f>ROUND(SUM('Emergency Room'!Q198:R198),0)</f>
        <v>12102668</v>
      </c>
      <c r="H101" s="6">
        <f>ROUND(+'Emergency Room'!F198,0)</f>
        <v>23196</v>
      </c>
      <c r="I101" s="7">
        <f t="shared" si="4"/>
        <v>521.76</v>
      </c>
      <c r="J101" s="7"/>
      <c r="K101" s="8">
        <f t="shared" si="5"/>
        <v>-0.15840000000000001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ROUND(SUM('Emergency Room'!Q97:R97),0)</f>
        <v>7830709</v>
      </c>
      <c r="E102" s="6">
        <f>ROUND(+'Emergency Room'!F97,0)</f>
        <v>0</v>
      </c>
      <c r="F102" s="7" t="str">
        <f t="shared" si="3"/>
        <v/>
      </c>
      <c r="G102" s="6">
        <f>ROUND(SUM('Emergency Room'!Q199:R199),0)</f>
        <v>7821353</v>
      </c>
      <c r="H102" s="6">
        <f>ROUND(+'Emergency Room'!F199,0)</f>
        <v>25478</v>
      </c>
      <c r="I102" s="7">
        <f t="shared" si="4"/>
        <v>306.98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ROUND(SUM('Emergency Room'!Q98:R98),0)</f>
        <v>2405927</v>
      </c>
      <c r="E103" s="6">
        <f>ROUND(+'Emergency Room'!F98,0)</f>
        <v>1556</v>
      </c>
      <c r="F103" s="7">
        <f t="shared" si="3"/>
        <v>1546.23</v>
      </c>
      <c r="G103" s="6">
        <f>ROUND(SUM('Emergency Room'!Q200:R200),0)</f>
        <v>2877787</v>
      </c>
      <c r="H103" s="6">
        <f>ROUND(+'Emergency Room'!F200,0)</f>
        <v>2708</v>
      </c>
      <c r="I103" s="7">
        <f t="shared" si="4"/>
        <v>1062.7</v>
      </c>
      <c r="J103" s="7"/>
      <c r="K103" s="8">
        <f t="shared" si="5"/>
        <v>-0.31269999999999998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ROUND(SUM('Emergency Room'!Q99:R99),0)</f>
        <v>6446</v>
      </c>
      <c r="E104" s="6">
        <f>ROUND(+'Emergency Room'!F99,0)</f>
        <v>0</v>
      </c>
      <c r="F104" s="7" t="str">
        <f t="shared" si="3"/>
        <v/>
      </c>
      <c r="G104" s="6">
        <f>ROUND(SUM('Emergency Room'!Q201:R201),0)</f>
        <v>22852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ROUND(SUM('Emergency Room'!Q100:R100),0)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Room'!Q202:R202),0)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ROUND(SUM('Emergency Room'!Q101:R101),0)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Room'!Q203:R203),0)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ROUND(SUM('Emergency Room'!Q102:R102),0)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Room'!Q204:R204),0)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ROUND(SUM('Emergency Room'!Q103:R103),0)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Room'!Q205:R205),0)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63" zoomScale="75" workbookViewId="0">
      <selection activeCell="A109" sqref="A109:XFD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6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22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</v>
      </c>
      <c r="F9" s="1" t="s">
        <v>4</v>
      </c>
      <c r="G9" s="1" t="s">
        <v>36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8475132</v>
      </c>
      <c r="E10" s="6">
        <f>ROUND(+'Emergency Room'!F5,0)</f>
        <v>57842</v>
      </c>
      <c r="F10" s="7">
        <f>IF(D10=0,"",IF(E10=0,"",ROUND(D10/E10,2)))</f>
        <v>146.52000000000001</v>
      </c>
      <c r="G10" s="6">
        <f>ROUND(+'Emergency Room'!G107,0)</f>
        <v>9320786</v>
      </c>
      <c r="H10" s="6">
        <f>ROUND(+'Emergency Room'!F107,0)</f>
        <v>62123</v>
      </c>
      <c r="I10" s="7">
        <f>IF(G10=0,"",IF(H10=0,"",ROUND(G10/H10,2)))</f>
        <v>150.04</v>
      </c>
      <c r="J10" s="7"/>
      <c r="K10" s="8">
        <f>IF(D10=0,"",IF(E10=0,"",IF(G10=0,"",IF(H10=0,"",ROUND(I10/F10-1,4)))))</f>
        <v>2.4E-2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3339927</v>
      </c>
      <c r="E11" s="6">
        <f>ROUND(+'Emergency Room'!F6,0)</f>
        <v>18557</v>
      </c>
      <c r="F11" s="7">
        <f t="shared" ref="F11:F74" si="0">IF(D11=0,"",IF(E11=0,"",ROUND(D11/E11,2)))</f>
        <v>179.98</v>
      </c>
      <c r="G11" s="6">
        <f>ROUND(+'Emergency Room'!G108,0)</f>
        <v>3853130</v>
      </c>
      <c r="H11" s="6">
        <f>ROUND(+'Emergency Room'!F108,0)</f>
        <v>19743</v>
      </c>
      <c r="I11" s="7">
        <f t="shared" ref="I11:I74" si="1">IF(G11=0,"",IF(H11=0,"",ROUND(G11/H11,2)))</f>
        <v>195.16</v>
      </c>
      <c r="J11" s="7"/>
      <c r="K11" s="8">
        <f t="shared" ref="K11:K74" si="2">IF(D11=0,"",IF(E11=0,"",IF(G11=0,"",IF(H11=0,"",ROUND(I11/F11-1,4)))))</f>
        <v>8.43E-2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1213246</v>
      </c>
      <c r="E12" s="6">
        <f>ROUND(+'Emergency Room'!F7,0)</f>
        <v>4172</v>
      </c>
      <c r="F12" s="7">
        <f t="shared" si="0"/>
        <v>290.81</v>
      </c>
      <c r="G12" s="6">
        <f>ROUND(+'Emergency Room'!G109,0)</f>
        <v>1041479</v>
      </c>
      <c r="H12" s="6">
        <f>ROUND(+'Emergency Room'!F109,0)</f>
        <v>4413</v>
      </c>
      <c r="I12" s="7">
        <f t="shared" si="1"/>
        <v>236</v>
      </c>
      <c r="J12" s="7"/>
      <c r="K12" s="8">
        <f t="shared" si="2"/>
        <v>-0.1885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9236594</v>
      </c>
      <c r="E13" s="6">
        <f>ROUND(+'Emergency Room'!F8,0)</f>
        <v>23010</v>
      </c>
      <c r="F13" s="7">
        <f t="shared" si="0"/>
        <v>401.42</v>
      </c>
      <c r="G13" s="6">
        <f>ROUND(+'Emergency Room'!G110,0)</f>
        <v>9330422</v>
      </c>
      <c r="H13" s="6">
        <f>ROUND(+'Emergency Room'!F110,0)</f>
        <v>24211</v>
      </c>
      <c r="I13" s="7">
        <f t="shared" si="1"/>
        <v>385.38</v>
      </c>
      <c r="J13" s="7"/>
      <c r="K13" s="8">
        <f t="shared" si="2"/>
        <v>-0.04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8344469</v>
      </c>
      <c r="E14" s="6">
        <f>ROUND(+'Emergency Room'!F9,0)</f>
        <v>34825</v>
      </c>
      <c r="F14" s="7">
        <f t="shared" si="0"/>
        <v>239.61</v>
      </c>
      <c r="G14" s="6">
        <f>ROUND(+'Emergency Room'!G111,0)</f>
        <v>8290990</v>
      </c>
      <c r="H14" s="6">
        <f>ROUND(+'Emergency Room'!F111,0)</f>
        <v>75696</v>
      </c>
      <c r="I14" s="7">
        <f t="shared" si="1"/>
        <v>109.53</v>
      </c>
      <c r="J14" s="7"/>
      <c r="K14" s="8">
        <f t="shared" si="2"/>
        <v>-0.54290000000000005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Room'!G112,0)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1486845</v>
      </c>
      <c r="E16" s="6">
        <f>ROUND(+'Emergency Room'!F11,0)</f>
        <v>6078</v>
      </c>
      <c r="F16" s="7">
        <f t="shared" si="0"/>
        <v>244.63</v>
      </c>
      <c r="G16" s="6">
        <f>ROUND(+'Emergency Room'!G113,0)</f>
        <v>1518364</v>
      </c>
      <c r="H16" s="6">
        <f>ROUND(+'Emergency Room'!F113,0)</f>
        <v>6214</v>
      </c>
      <c r="I16" s="7">
        <f t="shared" si="1"/>
        <v>244.35</v>
      </c>
      <c r="J16" s="7"/>
      <c r="K16" s="8">
        <f t="shared" si="2"/>
        <v>-1.1000000000000001E-3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2178021</v>
      </c>
      <c r="E17" s="6">
        <f>ROUND(+'Emergency Room'!F12,0)</f>
        <v>21925</v>
      </c>
      <c r="F17" s="7">
        <f t="shared" si="0"/>
        <v>99.34</v>
      </c>
      <c r="G17" s="6">
        <f>ROUND(+'Emergency Room'!G114,0)</f>
        <v>2029827</v>
      </c>
      <c r="H17" s="6">
        <f>ROUND(+'Emergency Room'!F114,0)</f>
        <v>19679</v>
      </c>
      <c r="I17" s="7">
        <f t="shared" si="1"/>
        <v>103.15</v>
      </c>
      <c r="J17" s="7"/>
      <c r="K17" s="8">
        <f t="shared" si="2"/>
        <v>3.8399999999999997E-2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781981</v>
      </c>
      <c r="E18" s="6">
        <f>ROUND(+'Emergency Room'!F13,0)</f>
        <v>6925</v>
      </c>
      <c r="F18" s="7">
        <f t="shared" si="0"/>
        <v>112.92</v>
      </c>
      <c r="G18" s="6">
        <f>ROUND(+'Emergency Room'!G115,0)</f>
        <v>750474</v>
      </c>
      <c r="H18" s="6">
        <f>ROUND(+'Emergency Room'!F115,0)</f>
        <v>6728</v>
      </c>
      <c r="I18" s="7">
        <f t="shared" si="1"/>
        <v>111.54</v>
      </c>
      <c r="J18" s="7"/>
      <c r="K18" s="8">
        <f t="shared" si="2"/>
        <v>-1.2200000000000001E-2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5973228</v>
      </c>
      <c r="E19" s="6">
        <f>ROUND(+'Emergency Room'!F14,0)</f>
        <v>50073</v>
      </c>
      <c r="F19" s="7">
        <f t="shared" si="0"/>
        <v>119.29</v>
      </c>
      <c r="G19" s="6">
        <f>ROUND(+'Emergency Room'!G116,0)</f>
        <v>5991265</v>
      </c>
      <c r="H19" s="6">
        <f>ROUND(+'Emergency Room'!F116,0)</f>
        <v>51948</v>
      </c>
      <c r="I19" s="7">
        <f t="shared" si="1"/>
        <v>115.33</v>
      </c>
      <c r="J19" s="7"/>
      <c r="K19" s="8">
        <f t="shared" si="2"/>
        <v>-3.32E-2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16911319</v>
      </c>
      <c r="E20" s="6">
        <f>ROUND(+'Emergency Room'!F15,0)</f>
        <v>66285</v>
      </c>
      <c r="F20" s="7">
        <f t="shared" si="0"/>
        <v>255.13</v>
      </c>
      <c r="G20" s="6">
        <f>ROUND(+'Emergency Room'!G117,0)</f>
        <v>17224006</v>
      </c>
      <c r="H20" s="6">
        <f>ROUND(+'Emergency Room'!F117,0)</f>
        <v>64512</v>
      </c>
      <c r="I20" s="7">
        <f t="shared" si="1"/>
        <v>266.99</v>
      </c>
      <c r="J20" s="7"/>
      <c r="K20" s="8">
        <f t="shared" si="2"/>
        <v>4.65E-2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8033829</v>
      </c>
      <c r="E21" s="6">
        <f>ROUND(+'Emergency Room'!F16,0)</f>
        <v>50107</v>
      </c>
      <c r="F21" s="7">
        <f t="shared" si="0"/>
        <v>160.33000000000001</v>
      </c>
      <c r="G21" s="6">
        <f>ROUND(+'Emergency Room'!G118,0)</f>
        <v>7971972</v>
      </c>
      <c r="H21" s="6">
        <f>ROUND(+'Emergency Room'!F118,0)</f>
        <v>53620</v>
      </c>
      <c r="I21" s="7">
        <f t="shared" si="1"/>
        <v>148.68</v>
      </c>
      <c r="J21" s="7"/>
      <c r="K21" s="8">
        <f t="shared" si="2"/>
        <v>-7.2700000000000001E-2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1918125</v>
      </c>
      <c r="E22" s="6">
        <f>ROUND(+'Emergency Room'!F17,0)</f>
        <v>13461</v>
      </c>
      <c r="F22" s="7">
        <f t="shared" si="0"/>
        <v>142.49</v>
      </c>
      <c r="G22" s="6">
        <f>ROUND(+'Emergency Room'!G119,0)</f>
        <v>1869402</v>
      </c>
      <c r="H22" s="6">
        <f>ROUND(+'Emergency Room'!F119,0)</f>
        <v>13294</v>
      </c>
      <c r="I22" s="7">
        <f t="shared" si="1"/>
        <v>140.62</v>
      </c>
      <c r="J22" s="7"/>
      <c r="K22" s="8">
        <f t="shared" si="2"/>
        <v>-1.3100000000000001E-2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Room'!G18,0)</f>
        <v>3294881</v>
      </c>
      <c r="E23" s="6">
        <f>ROUND(+'Emergency Room'!F18,0)</f>
        <v>30705</v>
      </c>
      <c r="F23" s="7">
        <f t="shared" si="0"/>
        <v>107.31</v>
      </c>
      <c r="G23" s="6">
        <f>ROUND(+'Emergency Room'!G120,0)</f>
        <v>3278613</v>
      </c>
      <c r="H23" s="6">
        <f>ROUND(+'Emergency Room'!F120,0)</f>
        <v>33457</v>
      </c>
      <c r="I23" s="7">
        <f t="shared" si="1"/>
        <v>97.99</v>
      </c>
      <c r="J23" s="7"/>
      <c r="K23" s="8">
        <f t="shared" si="2"/>
        <v>-8.6900000000000005E-2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2867724</v>
      </c>
      <c r="E24" s="6">
        <f>ROUND(+'Emergency Room'!F19,0)</f>
        <v>26533</v>
      </c>
      <c r="F24" s="7">
        <f t="shared" si="0"/>
        <v>108.08</v>
      </c>
      <c r="G24" s="6">
        <f>ROUND(+'Emergency Room'!G121,0)</f>
        <v>3116576</v>
      </c>
      <c r="H24" s="6">
        <f>ROUND(+'Emergency Room'!F121,0)</f>
        <v>27835</v>
      </c>
      <c r="I24" s="7">
        <f t="shared" si="1"/>
        <v>111.97</v>
      </c>
      <c r="J24" s="7"/>
      <c r="K24" s="8">
        <f t="shared" si="2"/>
        <v>3.5999999999999997E-2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5344771</v>
      </c>
      <c r="E25" s="6">
        <f>ROUND(+'Emergency Room'!F20,0)</f>
        <v>30236</v>
      </c>
      <c r="F25" s="7">
        <f t="shared" si="0"/>
        <v>176.77</v>
      </c>
      <c r="G25" s="6">
        <f>ROUND(+'Emergency Room'!G122,0)</f>
        <v>5243993</v>
      </c>
      <c r="H25" s="6">
        <f>ROUND(+'Emergency Room'!F122,0)</f>
        <v>27265</v>
      </c>
      <c r="I25" s="7">
        <f t="shared" si="1"/>
        <v>192.33</v>
      </c>
      <c r="J25" s="7"/>
      <c r="K25" s="8">
        <f t="shared" si="2"/>
        <v>8.7999999999999995E-2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Room'!G21,0)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Room'!G123,0)</f>
        <v>2092827</v>
      </c>
      <c r="H26" s="6">
        <f>ROUND(+'Emergency Room'!F123,0)</f>
        <v>12352</v>
      </c>
      <c r="I26" s="7">
        <f t="shared" si="1"/>
        <v>169.43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Room'!G22,0)</f>
        <v>329584</v>
      </c>
      <c r="E27" s="6">
        <f>ROUND(+'Emergency Room'!F22,0)</f>
        <v>4278</v>
      </c>
      <c r="F27" s="7">
        <f t="shared" si="0"/>
        <v>77.040000000000006</v>
      </c>
      <c r="G27" s="6">
        <f>ROUND(+'Emergency Room'!G124,0)</f>
        <v>392464</v>
      </c>
      <c r="H27" s="6">
        <f>ROUND(+'Emergency Room'!F124,0)</f>
        <v>4584</v>
      </c>
      <c r="I27" s="7">
        <f t="shared" si="1"/>
        <v>85.62</v>
      </c>
      <c r="J27" s="7"/>
      <c r="K27" s="8">
        <f t="shared" si="2"/>
        <v>0.1114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Room'!G23,0)</f>
        <v>2690133</v>
      </c>
      <c r="E28" s="6">
        <f>ROUND(+'Emergency Room'!F23,0)</f>
        <v>8004</v>
      </c>
      <c r="F28" s="7">
        <f t="shared" si="0"/>
        <v>336.1</v>
      </c>
      <c r="G28" s="6">
        <f>ROUND(+'Emergency Room'!G125,0)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Room'!G24,0)</f>
        <v>1842154</v>
      </c>
      <c r="E29" s="6">
        <f>ROUND(+'Emergency Room'!F24,0)</f>
        <v>19217</v>
      </c>
      <c r="F29" s="7">
        <f t="shared" si="0"/>
        <v>95.86</v>
      </c>
      <c r="G29" s="6">
        <f>ROUND(+'Emergency Room'!G126,0)</f>
        <v>4661617</v>
      </c>
      <c r="H29" s="6">
        <f>ROUND(+'Emergency Room'!F126,0)</f>
        <v>18897</v>
      </c>
      <c r="I29" s="7">
        <f t="shared" si="1"/>
        <v>246.69</v>
      </c>
      <c r="J29" s="7"/>
      <c r="K29" s="8">
        <f t="shared" si="2"/>
        <v>1.5733999999999999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Room'!G25,0)</f>
        <v>522628</v>
      </c>
      <c r="E30" s="6">
        <f>ROUND(+'Emergency Room'!F25,0)</f>
        <v>4871</v>
      </c>
      <c r="F30" s="7">
        <f t="shared" si="0"/>
        <v>107.29</v>
      </c>
      <c r="G30" s="6">
        <f>ROUND(+'Emergency Room'!G127,0)</f>
        <v>555325</v>
      </c>
      <c r="H30" s="6">
        <f>ROUND(+'Emergency Room'!F127,0)</f>
        <v>5138</v>
      </c>
      <c r="I30" s="7">
        <f t="shared" si="1"/>
        <v>108.08</v>
      </c>
      <c r="J30" s="7"/>
      <c r="K30" s="8">
        <f t="shared" si="2"/>
        <v>7.4000000000000003E-3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Room'!G26,0)</f>
        <v>490628</v>
      </c>
      <c r="E31" s="6">
        <f>ROUND(+'Emergency Room'!F26,0)</f>
        <v>3320</v>
      </c>
      <c r="F31" s="7">
        <f t="shared" si="0"/>
        <v>147.78</v>
      </c>
      <c r="G31" s="6">
        <f>ROUND(+'Emergency Room'!G128,0)</f>
        <v>1033579</v>
      </c>
      <c r="H31" s="6">
        <f>ROUND(+'Emergency Room'!F128,0)</f>
        <v>3730</v>
      </c>
      <c r="I31" s="7">
        <f t="shared" si="1"/>
        <v>277.10000000000002</v>
      </c>
      <c r="J31" s="7"/>
      <c r="K31" s="8">
        <f t="shared" si="2"/>
        <v>0.87509999999999999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Room'!G27,0)</f>
        <v>5137885</v>
      </c>
      <c r="E32" s="6">
        <f>ROUND(+'Emergency Room'!F27,0)</f>
        <v>70630</v>
      </c>
      <c r="F32" s="7">
        <f t="shared" si="0"/>
        <v>72.739999999999995</v>
      </c>
      <c r="G32" s="6">
        <f>ROUND(+'Emergency Room'!G129,0)</f>
        <v>5472480</v>
      </c>
      <c r="H32" s="6">
        <f>ROUND(+'Emergency Room'!F129,0)</f>
        <v>83422</v>
      </c>
      <c r="I32" s="7">
        <f t="shared" si="1"/>
        <v>65.599999999999994</v>
      </c>
      <c r="J32" s="7"/>
      <c r="K32" s="8">
        <f t="shared" si="2"/>
        <v>-9.8199999999999996E-2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Room'!G28,0)</f>
        <v>3164232</v>
      </c>
      <c r="E33" s="6">
        <f>ROUND(+'Emergency Room'!F28,0)</f>
        <v>30140</v>
      </c>
      <c r="F33" s="7">
        <f t="shared" si="0"/>
        <v>104.98</v>
      </c>
      <c r="G33" s="6">
        <f>ROUND(+'Emergency Room'!G130,0)</f>
        <v>3131909</v>
      </c>
      <c r="H33" s="6">
        <f>ROUND(+'Emergency Room'!F130,0)</f>
        <v>31182</v>
      </c>
      <c r="I33" s="7">
        <f t="shared" si="1"/>
        <v>100.44</v>
      </c>
      <c r="J33" s="7"/>
      <c r="K33" s="8">
        <f t="shared" si="2"/>
        <v>-4.3200000000000002E-2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Room'!G29,0)</f>
        <v>1797739</v>
      </c>
      <c r="E34" s="6">
        <f>ROUND(+'Emergency Room'!F29,0)</f>
        <v>15433</v>
      </c>
      <c r="F34" s="7">
        <f t="shared" si="0"/>
        <v>116.49</v>
      </c>
      <c r="G34" s="6">
        <f>ROUND(+'Emergency Room'!G131,0)</f>
        <v>2160754</v>
      </c>
      <c r="H34" s="6">
        <f>ROUND(+'Emergency Room'!F131,0)</f>
        <v>16713</v>
      </c>
      <c r="I34" s="7">
        <f t="shared" si="1"/>
        <v>129.29</v>
      </c>
      <c r="J34" s="7"/>
      <c r="K34" s="8">
        <f t="shared" si="2"/>
        <v>0.1099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Room'!G30,0)</f>
        <v>593835</v>
      </c>
      <c r="E35" s="6">
        <f>ROUND(+'Emergency Room'!F30,0)</f>
        <v>0</v>
      </c>
      <c r="F35" s="7" t="str">
        <f t="shared" si="0"/>
        <v/>
      </c>
      <c r="G35" s="6">
        <f>ROUND(+'Emergency Room'!G132,0)</f>
        <v>718872</v>
      </c>
      <c r="H35" s="6">
        <f>ROUND(+'Emergency Room'!F132,0)</f>
        <v>6162</v>
      </c>
      <c r="I35" s="7">
        <f t="shared" si="1"/>
        <v>116.66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Room'!G31,0)</f>
        <v>159273</v>
      </c>
      <c r="E36" s="6">
        <f>ROUND(+'Emergency Room'!F31,0)</f>
        <v>333</v>
      </c>
      <c r="F36" s="7">
        <f t="shared" si="0"/>
        <v>478.3</v>
      </c>
      <c r="G36" s="6">
        <f>ROUND(+'Emergency Room'!G133,0)</f>
        <v>177924</v>
      </c>
      <c r="H36" s="6">
        <f>ROUND(+'Emergency Room'!F133,0)</f>
        <v>307</v>
      </c>
      <c r="I36" s="7">
        <f t="shared" si="1"/>
        <v>579.55999999999995</v>
      </c>
      <c r="J36" s="7"/>
      <c r="K36" s="8">
        <f t="shared" si="2"/>
        <v>0.2117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Room'!G32,0)</f>
        <v>10315343</v>
      </c>
      <c r="E37" s="6">
        <f>ROUND(+'Emergency Room'!F32,0)</f>
        <v>67400</v>
      </c>
      <c r="F37" s="7">
        <f t="shared" si="0"/>
        <v>153.05000000000001</v>
      </c>
      <c r="G37" s="6">
        <f>ROUND(+'Emergency Room'!G134,0)</f>
        <v>11365134</v>
      </c>
      <c r="H37" s="6">
        <f>ROUND(+'Emergency Room'!F134,0)</f>
        <v>71908</v>
      </c>
      <c r="I37" s="7">
        <f t="shared" si="1"/>
        <v>158.05000000000001</v>
      </c>
      <c r="J37" s="7"/>
      <c r="K37" s="8">
        <f t="shared" si="2"/>
        <v>3.27E-2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Room'!G33,0)</f>
        <v>261242</v>
      </c>
      <c r="E38" s="6">
        <f>ROUND(+'Emergency Room'!F33,0)</f>
        <v>530</v>
      </c>
      <c r="F38" s="7">
        <f t="shared" si="0"/>
        <v>492.91</v>
      </c>
      <c r="G38" s="6">
        <f>ROUND(+'Emergency Room'!G135,0)</f>
        <v>219593</v>
      </c>
      <c r="H38" s="6">
        <f>ROUND(+'Emergency Room'!F135,0)</f>
        <v>646</v>
      </c>
      <c r="I38" s="7">
        <f t="shared" si="1"/>
        <v>339.93</v>
      </c>
      <c r="J38" s="7"/>
      <c r="K38" s="8">
        <f t="shared" si="2"/>
        <v>-0.31040000000000001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Room'!G34,0)</f>
        <v>11567034</v>
      </c>
      <c r="E39" s="6">
        <f>ROUND(+'Emergency Room'!F34,0)</f>
        <v>91784</v>
      </c>
      <c r="F39" s="7">
        <f t="shared" si="0"/>
        <v>126.02</v>
      </c>
      <c r="G39" s="6">
        <f>ROUND(+'Emergency Room'!G136,0)</f>
        <v>12276004</v>
      </c>
      <c r="H39" s="6">
        <f>ROUND(+'Emergency Room'!F136,0)</f>
        <v>97117</v>
      </c>
      <c r="I39" s="7">
        <f t="shared" si="1"/>
        <v>126.4</v>
      </c>
      <c r="J39" s="7"/>
      <c r="K39" s="8">
        <f t="shared" si="2"/>
        <v>3.0000000000000001E-3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Room'!G35,0)</f>
        <v>1850097</v>
      </c>
      <c r="E40" s="6">
        <f>ROUND(+'Emergency Room'!F35,0)</f>
        <v>9140</v>
      </c>
      <c r="F40" s="7">
        <f t="shared" si="0"/>
        <v>202.42</v>
      </c>
      <c r="G40" s="6">
        <f>ROUND(+'Emergency Room'!G137,0)</f>
        <v>1748690</v>
      </c>
      <c r="H40" s="6">
        <f>ROUND(+'Emergency Room'!F137,0)</f>
        <v>9244</v>
      </c>
      <c r="I40" s="7">
        <f t="shared" si="1"/>
        <v>189.17</v>
      </c>
      <c r="J40" s="7"/>
      <c r="K40" s="8">
        <f t="shared" si="2"/>
        <v>-6.5500000000000003E-2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Room'!G36,0)</f>
        <v>1252541</v>
      </c>
      <c r="E41" s="6">
        <f>ROUND(+'Emergency Room'!F36,0)</f>
        <v>3619</v>
      </c>
      <c r="F41" s="7">
        <f t="shared" si="0"/>
        <v>346.1</v>
      </c>
      <c r="G41" s="6">
        <f>ROUND(+'Emergency Room'!G138,0)</f>
        <v>1125961</v>
      </c>
      <c r="H41" s="6">
        <f>ROUND(+'Emergency Room'!F138,0)</f>
        <v>3891</v>
      </c>
      <c r="I41" s="7">
        <f t="shared" si="1"/>
        <v>289.38</v>
      </c>
      <c r="J41" s="7"/>
      <c r="K41" s="8">
        <f t="shared" si="2"/>
        <v>-0.16389999999999999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Room'!G37,0)</f>
        <v>2674129</v>
      </c>
      <c r="E42" s="6">
        <f>ROUND(+'Emergency Room'!F37,0)</f>
        <v>30856</v>
      </c>
      <c r="F42" s="7">
        <f t="shared" si="0"/>
        <v>86.66</v>
      </c>
      <c r="G42" s="6">
        <f>ROUND(+'Emergency Room'!G139,0)</f>
        <v>2704591</v>
      </c>
      <c r="H42" s="6">
        <f>ROUND(+'Emergency Room'!F139,0)</f>
        <v>34409</v>
      </c>
      <c r="I42" s="7">
        <f t="shared" si="1"/>
        <v>78.599999999999994</v>
      </c>
      <c r="J42" s="7"/>
      <c r="K42" s="8">
        <f t="shared" si="2"/>
        <v>-9.2999999999999999E-2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Room'!G38,0)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Room'!G140,0)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Room'!G39,0)</f>
        <v>1987487</v>
      </c>
      <c r="E44" s="6">
        <f>ROUND(+'Emergency Room'!F39,0)</f>
        <v>17517</v>
      </c>
      <c r="F44" s="7">
        <f t="shared" si="0"/>
        <v>113.46</v>
      </c>
      <c r="G44" s="6">
        <f>ROUND(+'Emergency Room'!G141,0)</f>
        <v>2031917</v>
      </c>
      <c r="H44" s="6">
        <f>ROUND(+'Emergency Room'!F141,0)</f>
        <v>18793</v>
      </c>
      <c r="I44" s="7">
        <f t="shared" si="1"/>
        <v>108.12</v>
      </c>
      <c r="J44" s="7"/>
      <c r="K44" s="8">
        <f t="shared" si="2"/>
        <v>-4.7100000000000003E-2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Room'!G40,0)</f>
        <v>430160</v>
      </c>
      <c r="E45" s="6">
        <f>ROUND(+'Emergency Room'!F40,0)</f>
        <v>3738</v>
      </c>
      <c r="F45" s="7">
        <f t="shared" si="0"/>
        <v>115.08</v>
      </c>
      <c r="G45" s="6">
        <f>ROUND(+'Emergency Room'!G142,0)</f>
        <v>445403</v>
      </c>
      <c r="H45" s="6">
        <f>ROUND(+'Emergency Room'!F142,0)</f>
        <v>4133</v>
      </c>
      <c r="I45" s="7">
        <f t="shared" si="1"/>
        <v>107.77</v>
      </c>
      <c r="J45" s="7"/>
      <c r="K45" s="8">
        <f t="shared" si="2"/>
        <v>-6.3500000000000001E-2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Room'!G41,0)</f>
        <v>1370929</v>
      </c>
      <c r="E46" s="6">
        <f>ROUND(+'Emergency Room'!F41,0)</f>
        <v>16383</v>
      </c>
      <c r="F46" s="7">
        <f t="shared" si="0"/>
        <v>83.68</v>
      </c>
      <c r="G46" s="6">
        <f>ROUND(+'Emergency Room'!G143,0)</f>
        <v>1394993</v>
      </c>
      <c r="H46" s="6">
        <f>ROUND(+'Emergency Room'!F143,0)</f>
        <v>17133</v>
      </c>
      <c r="I46" s="7">
        <f t="shared" si="1"/>
        <v>81.42</v>
      </c>
      <c r="J46" s="7"/>
      <c r="K46" s="8">
        <f t="shared" si="2"/>
        <v>-2.7E-2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Room'!G42,0)</f>
        <v>325696</v>
      </c>
      <c r="E47" s="6">
        <f>ROUND(+'Emergency Room'!F42,0)</f>
        <v>1014</v>
      </c>
      <c r="F47" s="7">
        <f t="shared" si="0"/>
        <v>321.2</v>
      </c>
      <c r="G47" s="6">
        <f>ROUND(+'Emergency Room'!G144,0)</f>
        <v>193494</v>
      </c>
      <c r="H47" s="6">
        <f>ROUND(+'Emergency Room'!F144,0)</f>
        <v>1014</v>
      </c>
      <c r="I47" s="7">
        <f t="shared" si="1"/>
        <v>190.82</v>
      </c>
      <c r="J47" s="7"/>
      <c r="K47" s="8">
        <f t="shared" si="2"/>
        <v>-0.40589999999999998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Room'!G43,0)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Room'!G145,0)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Room'!G44,0)</f>
        <v>3155146</v>
      </c>
      <c r="E49" s="6">
        <f>ROUND(+'Emergency Room'!F44,0)</f>
        <v>27791</v>
      </c>
      <c r="F49" s="7">
        <f t="shared" si="0"/>
        <v>113.53</v>
      </c>
      <c r="G49" s="6">
        <f>ROUND(+'Emergency Room'!G146,0)</f>
        <v>6560855</v>
      </c>
      <c r="H49" s="6">
        <f>ROUND(+'Emergency Room'!F146,0)</f>
        <v>57000</v>
      </c>
      <c r="I49" s="7">
        <f t="shared" si="1"/>
        <v>115.1</v>
      </c>
      <c r="J49" s="7"/>
      <c r="K49" s="8">
        <f t="shared" si="2"/>
        <v>1.38E-2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Room'!G45,0)</f>
        <v>8310544</v>
      </c>
      <c r="E50" s="6">
        <f>ROUND(+'Emergency Room'!F45,0)</f>
        <v>22976</v>
      </c>
      <c r="F50" s="7">
        <f t="shared" si="0"/>
        <v>361.71</v>
      </c>
      <c r="G50" s="6">
        <f>ROUND(+'Emergency Room'!G147,0)</f>
        <v>8374252</v>
      </c>
      <c r="H50" s="6">
        <f>ROUND(+'Emergency Room'!F147,0)</f>
        <v>25338</v>
      </c>
      <c r="I50" s="7">
        <f t="shared" si="1"/>
        <v>330.5</v>
      </c>
      <c r="J50" s="7"/>
      <c r="K50" s="8">
        <f t="shared" si="2"/>
        <v>-8.6300000000000002E-2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Room'!G46,0)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Room'!G148,0)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Room'!G47,0)</f>
        <v>3979830</v>
      </c>
      <c r="E52" s="6">
        <f>ROUND(+'Emergency Room'!F47,0)</f>
        <v>33942</v>
      </c>
      <c r="F52" s="7">
        <f t="shared" si="0"/>
        <v>117.25</v>
      </c>
      <c r="G52" s="6">
        <f>ROUND(+'Emergency Room'!G149,0)</f>
        <v>4451843</v>
      </c>
      <c r="H52" s="6">
        <f>ROUND(+'Emergency Room'!F149,0)</f>
        <v>34276</v>
      </c>
      <c r="I52" s="7">
        <f t="shared" si="1"/>
        <v>129.88</v>
      </c>
      <c r="J52" s="7"/>
      <c r="K52" s="8">
        <f t="shared" si="2"/>
        <v>0.1077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Room'!G48,0)</f>
        <v>5967989</v>
      </c>
      <c r="E53" s="6">
        <f>ROUND(+'Emergency Room'!F48,0)</f>
        <v>44098</v>
      </c>
      <c r="F53" s="7">
        <f t="shared" si="0"/>
        <v>135.33000000000001</v>
      </c>
      <c r="G53" s="6">
        <f>ROUND(+'Emergency Room'!G150,0)</f>
        <v>5799858</v>
      </c>
      <c r="H53" s="6">
        <f>ROUND(+'Emergency Room'!F150,0)</f>
        <v>43844</v>
      </c>
      <c r="I53" s="7">
        <f t="shared" si="1"/>
        <v>132.28</v>
      </c>
      <c r="J53" s="7"/>
      <c r="K53" s="8">
        <f t="shared" si="2"/>
        <v>-2.2499999999999999E-2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Room'!G49,0)</f>
        <v>5653320</v>
      </c>
      <c r="E54" s="6">
        <f>ROUND(+'Emergency Room'!F49,0)</f>
        <v>44614</v>
      </c>
      <c r="F54" s="7">
        <f t="shared" si="0"/>
        <v>126.72</v>
      </c>
      <c r="G54" s="6">
        <f>ROUND(+'Emergency Room'!G151,0)</f>
        <v>5207445</v>
      </c>
      <c r="H54" s="6">
        <f>ROUND(+'Emergency Room'!F151,0)</f>
        <v>44198</v>
      </c>
      <c r="I54" s="7">
        <f t="shared" si="1"/>
        <v>117.82</v>
      </c>
      <c r="J54" s="7"/>
      <c r="K54" s="8">
        <f t="shared" si="2"/>
        <v>-7.0199999999999999E-2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Room'!G50,0)</f>
        <v>1660337</v>
      </c>
      <c r="E55" s="6">
        <f>ROUND(+'Emergency Room'!F50,0)</f>
        <v>12665</v>
      </c>
      <c r="F55" s="7">
        <f t="shared" si="0"/>
        <v>131.1</v>
      </c>
      <c r="G55" s="6">
        <f>ROUND(+'Emergency Room'!G152,0)</f>
        <v>1809075</v>
      </c>
      <c r="H55" s="6">
        <f>ROUND(+'Emergency Room'!F152,0)</f>
        <v>14876</v>
      </c>
      <c r="I55" s="7">
        <f t="shared" si="1"/>
        <v>121.61</v>
      </c>
      <c r="J55" s="7"/>
      <c r="K55" s="8">
        <f t="shared" si="2"/>
        <v>-7.2400000000000006E-2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Room'!G51,0)</f>
        <v>332873</v>
      </c>
      <c r="E56" s="6">
        <f>ROUND(+'Emergency Room'!F51,0)</f>
        <v>2185</v>
      </c>
      <c r="F56" s="7">
        <f t="shared" si="0"/>
        <v>152.34</v>
      </c>
      <c r="G56" s="6">
        <f>ROUND(+'Emergency Room'!G153,0)</f>
        <v>363136</v>
      </c>
      <c r="H56" s="6">
        <f>ROUND(+'Emergency Room'!F153,0)</f>
        <v>2333</v>
      </c>
      <c r="I56" s="7">
        <f t="shared" si="1"/>
        <v>155.65</v>
      </c>
      <c r="J56" s="7"/>
      <c r="K56" s="8">
        <f t="shared" si="2"/>
        <v>2.1700000000000001E-2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Room'!G52,0)</f>
        <v>5276755</v>
      </c>
      <c r="E57" s="6">
        <f>ROUND(+'Emergency Room'!F52,0)</f>
        <v>34774</v>
      </c>
      <c r="F57" s="7">
        <f t="shared" si="0"/>
        <v>151.74</v>
      </c>
      <c r="G57" s="6">
        <f>ROUND(+'Emergency Room'!G154,0)</f>
        <v>5463378</v>
      </c>
      <c r="H57" s="6">
        <f>ROUND(+'Emergency Room'!F154,0)</f>
        <v>42902</v>
      </c>
      <c r="I57" s="7">
        <f t="shared" si="1"/>
        <v>127.35</v>
      </c>
      <c r="J57" s="7"/>
      <c r="K57" s="8">
        <f t="shared" si="2"/>
        <v>-0.16070000000000001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Room'!G53,0)</f>
        <v>5458191</v>
      </c>
      <c r="E58" s="6">
        <f>ROUND(+'Emergency Room'!F53,0)</f>
        <v>62795</v>
      </c>
      <c r="F58" s="7">
        <f t="shared" si="0"/>
        <v>86.92</v>
      </c>
      <c r="G58" s="6">
        <f>ROUND(+'Emergency Room'!G155,0)</f>
        <v>5681478</v>
      </c>
      <c r="H58" s="6">
        <f>ROUND(+'Emergency Room'!F155,0)</f>
        <v>62324</v>
      </c>
      <c r="I58" s="7">
        <f t="shared" si="1"/>
        <v>91.16</v>
      </c>
      <c r="J58" s="7"/>
      <c r="K58" s="8">
        <f t="shared" si="2"/>
        <v>4.8800000000000003E-2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Room'!G54,0)</f>
        <v>1829704</v>
      </c>
      <c r="E59" s="6">
        <f>ROUND(+'Emergency Room'!F54,0)</f>
        <v>11102</v>
      </c>
      <c r="F59" s="7">
        <f t="shared" si="0"/>
        <v>164.81</v>
      </c>
      <c r="G59" s="6">
        <f>ROUND(+'Emergency Room'!G156,0)</f>
        <v>1986523</v>
      </c>
      <c r="H59" s="6">
        <f>ROUND(+'Emergency Room'!F156,0)</f>
        <v>12322</v>
      </c>
      <c r="I59" s="7">
        <f t="shared" si="1"/>
        <v>161.22</v>
      </c>
      <c r="J59" s="7"/>
      <c r="K59" s="8">
        <f t="shared" si="2"/>
        <v>-2.18E-2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Room'!G55,0)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Room'!G157,0)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Room'!G56,0)</f>
        <v>9292497</v>
      </c>
      <c r="E61" s="6">
        <f>ROUND(+'Emergency Room'!F56,0)</f>
        <v>69149</v>
      </c>
      <c r="F61" s="7">
        <f t="shared" si="0"/>
        <v>134.38</v>
      </c>
      <c r="G61" s="6">
        <f>ROUND(+'Emergency Room'!G158,0)</f>
        <v>9845807</v>
      </c>
      <c r="H61" s="6">
        <f>ROUND(+'Emergency Room'!F158,0)</f>
        <v>80927</v>
      </c>
      <c r="I61" s="7">
        <f t="shared" si="1"/>
        <v>121.66</v>
      </c>
      <c r="J61" s="7"/>
      <c r="K61" s="8">
        <f t="shared" si="2"/>
        <v>-9.4700000000000006E-2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Room'!G57,0)</f>
        <v>7448993</v>
      </c>
      <c r="E62" s="6">
        <f>ROUND(+'Emergency Room'!F57,0)</f>
        <v>57936</v>
      </c>
      <c r="F62" s="7">
        <f t="shared" si="0"/>
        <v>128.57</v>
      </c>
      <c r="G62" s="6">
        <f>ROUND(+'Emergency Room'!G159,0)</f>
        <v>7927289</v>
      </c>
      <c r="H62" s="6">
        <f>ROUND(+'Emergency Room'!F159,0)</f>
        <v>58788</v>
      </c>
      <c r="I62" s="7">
        <f t="shared" si="1"/>
        <v>134.85</v>
      </c>
      <c r="J62" s="7"/>
      <c r="K62" s="8">
        <f t="shared" si="2"/>
        <v>4.8800000000000003E-2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Room'!G58,0)</f>
        <v>2242229</v>
      </c>
      <c r="E63" s="6">
        <f>ROUND(+'Emergency Room'!F58,0)</f>
        <v>8255</v>
      </c>
      <c r="F63" s="7">
        <f t="shared" si="0"/>
        <v>271.62</v>
      </c>
      <c r="G63" s="6">
        <f>ROUND(+'Emergency Room'!G160,0)</f>
        <v>2259962</v>
      </c>
      <c r="H63" s="6">
        <f>ROUND(+'Emergency Room'!F160,0)</f>
        <v>8582</v>
      </c>
      <c r="I63" s="7">
        <f t="shared" si="1"/>
        <v>263.33999999999997</v>
      </c>
      <c r="J63" s="7"/>
      <c r="K63" s="8">
        <f t="shared" si="2"/>
        <v>-3.0499999999999999E-2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Room'!G59,0)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Room'!G161,0)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Room'!G60,0)</f>
        <v>1072056</v>
      </c>
      <c r="E65" s="6">
        <f>ROUND(+'Emergency Room'!F60,0)</f>
        <v>3530</v>
      </c>
      <c r="F65" s="7">
        <f t="shared" si="0"/>
        <v>303.7</v>
      </c>
      <c r="G65" s="6">
        <f>ROUND(+'Emergency Room'!G162,0)</f>
        <v>1027129</v>
      </c>
      <c r="H65" s="6">
        <f>ROUND(+'Emergency Room'!F162,0)</f>
        <v>3791</v>
      </c>
      <c r="I65" s="7">
        <f t="shared" si="1"/>
        <v>270.94</v>
      </c>
      <c r="J65" s="7"/>
      <c r="K65" s="8">
        <f t="shared" si="2"/>
        <v>-0.1079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Room'!G61,0)</f>
        <v>2232104</v>
      </c>
      <c r="E66" s="6">
        <f>ROUND(+'Emergency Room'!F61,0)</f>
        <v>17962</v>
      </c>
      <c r="F66" s="7">
        <f t="shared" si="0"/>
        <v>124.27</v>
      </c>
      <c r="G66" s="6">
        <f>ROUND(+'Emergency Room'!G163,0)</f>
        <v>2250049</v>
      </c>
      <c r="H66" s="6">
        <f>ROUND(+'Emergency Room'!F163,0)</f>
        <v>20618</v>
      </c>
      <c r="I66" s="7">
        <f t="shared" si="1"/>
        <v>109.13</v>
      </c>
      <c r="J66" s="7"/>
      <c r="K66" s="8">
        <f t="shared" si="2"/>
        <v>-0.12180000000000001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Room'!G62,0)</f>
        <v>513295</v>
      </c>
      <c r="E67" s="6">
        <f>ROUND(+'Emergency Room'!F62,0)</f>
        <v>2752</v>
      </c>
      <c r="F67" s="7">
        <f t="shared" si="0"/>
        <v>186.52</v>
      </c>
      <c r="G67" s="6">
        <f>ROUND(+'Emergency Room'!G164,0)</f>
        <v>575676</v>
      </c>
      <c r="H67" s="6">
        <f>ROUND(+'Emergency Room'!F164,0)</f>
        <v>2821</v>
      </c>
      <c r="I67" s="7">
        <f t="shared" si="1"/>
        <v>204.07</v>
      </c>
      <c r="J67" s="7"/>
      <c r="K67" s="8">
        <f t="shared" si="2"/>
        <v>9.4100000000000003E-2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Room'!G63,0)</f>
        <v>8909173</v>
      </c>
      <c r="E68" s="6">
        <f>ROUND(+'Emergency Room'!F63,0)</f>
        <v>74202</v>
      </c>
      <c r="F68" s="7">
        <f t="shared" si="0"/>
        <v>120.07</v>
      </c>
      <c r="G68" s="6">
        <f>ROUND(+'Emergency Room'!G165,0)</f>
        <v>9214064</v>
      </c>
      <c r="H68" s="6">
        <f>ROUND(+'Emergency Room'!F165,0)</f>
        <v>73763</v>
      </c>
      <c r="I68" s="7">
        <f t="shared" si="1"/>
        <v>124.91</v>
      </c>
      <c r="J68" s="7"/>
      <c r="K68" s="8">
        <f t="shared" si="2"/>
        <v>4.0300000000000002E-2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Room'!G64,0)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Room'!G166,0)</f>
        <v>2226030</v>
      </c>
      <c r="H69" s="6">
        <f>ROUND(+'Emergency Room'!F166,0)</f>
        <v>20699</v>
      </c>
      <c r="I69" s="7">
        <f t="shared" si="1"/>
        <v>107.54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Room'!G65,0)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Room'!G167,0)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Room'!G66,0)</f>
        <v>933019</v>
      </c>
      <c r="E71" s="6">
        <f>ROUND(+'Emergency Room'!F66,0)</f>
        <v>2594</v>
      </c>
      <c r="F71" s="7">
        <f t="shared" si="0"/>
        <v>359.68</v>
      </c>
      <c r="G71" s="6">
        <f>ROUND(+'Emergency Room'!G168,0)</f>
        <v>901558</v>
      </c>
      <c r="H71" s="6">
        <f>ROUND(+'Emergency Room'!F168,0)</f>
        <v>2863</v>
      </c>
      <c r="I71" s="7">
        <f t="shared" si="1"/>
        <v>314.89999999999998</v>
      </c>
      <c r="J71" s="7"/>
      <c r="K71" s="8">
        <f t="shared" si="2"/>
        <v>-0.1245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Room'!G67,0)</f>
        <v>8515709</v>
      </c>
      <c r="E72" s="6">
        <f>ROUND(+'Emergency Room'!F67,0)</f>
        <v>66621</v>
      </c>
      <c r="F72" s="7">
        <f t="shared" si="0"/>
        <v>127.82</v>
      </c>
      <c r="G72" s="6">
        <f>ROUND(+'Emergency Room'!G169,0)</f>
        <v>9104373</v>
      </c>
      <c r="H72" s="6">
        <f>ROUND(+'Emergency Room'!F169,0)</f>
        <v>69376</v>
      </c>
      <c r="I72" s="7">
        <f t="shared" si="1"/>
        <v>131.22999999999999</v>
      </c>
      <c r="J72" s="7"/>
      <c r="K72" s="8">
        <f t="shared" si="2"/>
        <v>2.6700000000000002E-2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Room'!G68,0)</f>
        <v>7454858</v>
      </c>
      <c r="E73" s="6">
        <f>ROUND(+'Emergency Room'!F68,0)</f>
        <v>68337</v>
      </c>
      <c r="F73" s="7">
        <f t="shared" si="0"/>
        <v>109.09</v>
      </c>
      <c r="G73" s="6">
        <f>ROUND(+'Emergency Room'!G170,0)</f>
        <v>8548852</v>
      </c>
      <c r="H73" s="6">
        <f>ROUND(+'Emergency Room'!F170,0)</f>
        <v>87254</v>
      </c>
      <c r="I73" s="7">
        <f t="shared" si="1"/>
        <v>97.98</v>
      </c>
      <c r="J73" s="7"/>
      <c r="K73" s="8">
        <f t="shared" si="2"/>
        <v>-0.1018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Room'!G69,0)</f>
        <v>11454732</v>
      </c>
      <c r="E74" s="6">
        <f>ROUND(+'Emergency Room'!F69,0)</f>
        <v>73963</v>
      </c>
      <c r="F74" s="7">
        <f t="shared" si="0"/>
        <v>154.87</v>
      </c>
      <c r="G74" s="6">
        <f>ROUND(+'Emergency Room'!G171,0)</f>
        <v>12397352</v>
      </c>
      <c r="H74" s="6">
        <f>ROUND(+'Emergency Room'!F171,0)</f>
        <v>78723</v>
      </c>
      <c r="I74" s="7">
        <f t="shared" si="1"/>
        <v>157.47999999999999</v>
      </c>
      <c r="J74" s="7"/>
      <c r="K74" s="8">
        <f t="shared" si="2"/>
        <v>1.6899999999999998E-2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Room'!G70,0)</f>
        <v>8697932</v>
      </c>
      <c r="E75" s="6">
        <f>ROUND(+'Emergency Room'!F70,0)</f>
        <v>52475</v>
      </c>
      <c r="F75" s="7">
        <f t="shared" ref="F75:F108" si="3">IF(D75=0,"",IF(E75=0,"",ROUND(D75/E75,2)))</f>
        <v>165.75</v>
      </c>
      <c r="G75" s="6">
        <f>ROUND(+'Emergency Room'!G172,0)</f>
        <v>8667221</v>
      </c>
      <c r="H75" s="6">
        <f>ROUND(+'Emergency Room'!F172,0)</f>
        <v>54788</v>
      </c>
      <c r="I75" s="7">
        <f t="shared" ref="I75:I108" si="4">IF(G75=0,"",IF(H75=0,"",ROUND(G75/H75,2)))</f>
        <v>158.19999999999999</v>
      </c>
      <c r="J75" s="7"/>
      <c r="K75" s="8">
        <f t="shared" ref="K75:K108" si="5">IF(D75=0,"",IF(E75=0,"",IF(G75=0,"",IF(H75=0,"",ROUND(I75/F75-1,4)))))</f>
        <v>-4.5600000000000002E-2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Room'!G71,0)</f>
        <v>1258749</v>
      </c>
      <c r="E76" s="6">
        <f>ROUND(+'Emergency Room'!F71,0)</f>
        <v>4462</v>
      </c>
      <c r="F76" s="7">
        <f t="shared" si="3"/>
        <v>282.10000000000002</v>
      </c>
      <c r="G76" s="6">
        <f>ROUND(+'Emergency Room'!G173,0)</f>
        <v>1294349</v>
      </c>
      <c r="H76" s="6">
        <f>ROUND(+'Emergency Room'!F173,0)</f>
        <v>5396</v>
      </c>
      <c r="I76" s="7">
        <f t="shared" si="4"/>
        <v>239.87</v>
      </c>
      <c r="J76" s="7"/>
      <c r="K76" s="8">
        <f t="shared" si="5"/>
        <v>-0.1497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Room'!G72,0)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Room'!G174,0)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Room'!G73,0)</f>
        <v>3603981</v>
      </c>
      <c r="E78" s="6">
        <f>ROUND(+'Emergency Room'!F73,0)</f>
        <v>30716</v>
      </c>
      <c r="F78" s="7">
        <f t="shared" si="3"/>
        <v>117.33</v>
      </c>
      <c r="G78" s="6">
        <f>ROUND(+'Emergency Room'!G175,0)</f>
        <v>3977614</v>
      </c>
      <c r="H78" s="6">
        <f>ROUND(+'Emergency Room'!F175,0)</f>
        <v>33199</v>
      </c>
      <c r="I78" s="7">
        <f t="shared" si="4"/>
        <v>119.81</v>
      </c>
      <c r="J78" s="7"/>
      <c r="K78" s="8">
        <f t="shared" si="5"/>
        <v>2.1100000000000001E-2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Room'!G74,0)</f>
        <v>11454455</v>
      </c>
      <c r="E79" s="6">
        <f>ROUND(+'Emergency Room'!F74,0)</f>
        <v>106427</v>
      </c>
      <c r="F79" s="7">
        <f t="shared" si="3"/>
        <v>107.63</v>
      </c>
      <c r="G79" s="6">
        <f>ROUND(+'Emergency Room'!G176,0)</f>
        <v>11013312</v>
      </c>
      <c r="H79" s="6">
        <f>ROUND(+'Emergency Room'!F176,0)</f>
        <v>102618</v>
      </c>
      <c r="I79" s="7">
        <f t="shared" si="4"/>
        <v>107.32</v>
      </c>
      <c r="J79" s="7"/>
      <c r="K79" s="8">
        <f t="shared" si="5"/>
        <v>-2.8999999999999998E-3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Room'!G75,0)</f>
        <v>3394048</v>
      </c>
      <c r="E80" s="6">
        <f>ROUND(+'Emergency Room'!F75,0)</f>
        <v>9624</v>
      </c>
      <c r="F80" s="7">
        <f t="shared" si="3"/>
        <v>352.67</v>
      </c>
      <c r="G80" s="6">
        <f>ROUND(+'Emergency Room'!G177,0)</f>
        <v>3706731</v>
      </c>
      <c r="H80" s="6">
        <f>ROUND(+'Emergency Room'!F177,0)</f>
        <v>10680</v>
      </c>
      <c r="I80" s="7">
        <f t="shared" si="4"/>
        <v>347.07</v>
      </c>
      <c r="J80" s="7"/>
      <c r="K80" s="8">
        <f t="shared" si="5"/>
        <v>-1.5900000000000001E-2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Room'!G76,0)</f>
        <v>1146589</v>
      </c>
      <c r="E81" s="6">
        <f>ROUND(+'Emergency Room'!F76,0)</f>
        <v>4641</v>
      </c>
      <c r="F81" s="7">
        <f t="shared" si="3"/>
        <v>247.06</v>
      </c>
      <c r="G81" s="6">
        <f>ROUND(+'Emergency Room'!G178,0)</f>
        <v>1021254</v>
      </c>
      <c r="H81" s="6">
        <f>ROUND(+'Emergency Room'!F178,0)</f>
        <v>4983</v>
      </c>
      <c r="I81" s="7">
        <f t="shared" si="4"/>
        <v>204.95</v>
      </c>
      <c r="J81" s="7"/>
      <c r="K81" s="8">
        <f t="shared" si="5"/>
        <v>-0.1704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Room'!G77,0)</f>
        <v>8752286</v>
      </c>
      <c r="E82" s="6">
        <f>ROUND(+'Emergency Room'!F77,0)</f>
        <v>33421</v>
      </c>
      <c r="F82" s="7">
        <f t="shared" si="3"/>
        <v>261.88</v>
      </c>
      <c r="G82" s="6">
        <f>ROUND(+'Emergency Room'!G179,0)</f>
        <v>9210494</v>
      </c>
      <c r="H82" s="6">
        <f>ROUND(+'Emergency Room'!F179,0)</f>
        <v>36687</v>
      </c>
      <c r="I82" s="7">
        <f t="shared" si="4"/>
        <v>251.06</v>
      </c>
      <c r="J82" s="7"/>
      <c r="K82" s="8">
        <f t="shared" si="5"/>
        <v>-4.1300000000000003E-2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Room'!G78,0)</f>
        <v>10960996</v>
      </c>
      <c r="E83" s="6">
        <f>ROUND(+'Emergency Room'!F78,0)</f>
        <v>65590</v>
      </c>
      <c r="F83" s="7">
        <f t="shared" si="3"/>
        <v>167.11</v>
      </c>
      <c r="G83" s="6">
        <f>ROUND(+'Emergency Room'!G180,0)</f>
        <v>11002006</v>
      </c>
      <c r="H83" s="6">
        <f>ROUND(+'Emergency Room'!F180,0)</f>
        <v>73194</v>
      </c>
      <c r="I83" s="7">
        <f t="shared" si="4"/>
        <v>150.31</v>
      </c>
      <c r="J83" s="7"/>
      <c r="K83" s="8">
        <f t="shared" si="5"/>
        <v>-0.10050000000000001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Room'!G79,0)</f>
        <v>3704016</v>
      </c>
      <c r="E84" s="6">
        <f>ROUND(+'Emergency Room'!F79,0)</f>
        <v>39592</v>
      </c>
      <c r="F84" s="7">
        <f t="shared" si="3"/>
        <v>93.55</v>
      </c>
      <c r="G84" s="6">
        <f>ROUND(+'Emergency Room'!G181,0)</f>
        <v>3775163</v>
      </c>
      <c r="H84" s="6">
        <f>ROUND(+'Emergency Room'!F181,0)</f>
        <v>41845</v>
      </c>
      <c r="I84" s="7">
        <f t="shared" si="4"/>
        <v>90.22</v>
      </c>
      <c r="J84" s="7"/>
      <c r="K84" s="8">
        <f t="shared" si="5"/>
        <v>-3.56E-2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Room'!G80,0)</f>
        <v>6169695</v>
      </c>
      <c r="E85" s="6">
        <f>ROUND(+'Emergency Room'!F80,0)</f>
        <v>51180</v>
      </c>
      <c r="F85" s="7">
        <f t="shared" si="3"/>
        <v>120.55</v>
      </c>
      <c r="G85" s="6">
        <f>ROUND(+'Emergency Room'!G182,0)</f>
        <v>5942370</v>
      </c>
      <c r="H85" s="6">
        <f>ROUND(+'Emergency Room'!F182,0)</f>
        <v>37300</v>
      </c>
      <c r="I85" s="7">
        <f t="shared" si="4"/>
        <v>159.31</v>
      </c>
      <c r="J85" s="7"/>
      <c r="K85" s="8">
        <f t="shared" si="5"/>
        <v>0.32150000000000001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Room'!G81,0)</f>
        <v>1421926</v>
      </c>
      <c r="E86" s="6">
        <f>ROUND(+'Emergency Room'!F81,0)</f>
        <v>8517</v>
      </c>
      <c r="F86" s="7">
        <f t="shared" si="3"/>
        <v>166.95</v>
      </c>
      <c r="G86" s="6">
        <f>ROUND(+'Emergency Room'!G183,0)</f>
        <v>1542079</v>
      </c>
      <c r="H86" s="6">
        <f>ROUND(+'Emergency Room'!F183,0)</f>
        <v>10663</v>
      </c>
      <c r="I86" s="7">
        <f t="shared" si="4"/>
        <v>144.62</v>
      </c>
      <c r="J86" s="7"/>
      <c r="K86" s="8">
        <f t="shared" si="5"/>
        <v>-0.1338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Room'!G82,0)</f>
        <v>3890985</v>
      </c>
      <c r="E87" s="6">
        <f>ROUND(+'Emergency Room'!F82,0)</f>
        <v>29668</v>
      </c>
      <c r="F87" s="7">
        <f t="shared" si="3"/>
        <v>131.15</v>
      </c>
      <c r="G87" s="6">
        <f>ROUND(+'Emergency Room'!G184,0)</f>
        <v>4009688</v>
      </c>
      <c r="H87" s="6">
        <f>ROUND(+'Emergency Room'!F184,0)</f>
        <v>32544</v>
      </c>
      <c r="I87" s="7">
        <f t="shared" si="4"/>
        <v>123.21</v>
      </c>
      <c r="J87" s="7"/>
      <c r="K87" s="8">
        <f t="shared" si="5"/>
        <v>-6.0499999999999998E-2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Room'!G83,0)</f>
        <v>1290372</v>
      </c>
      <c r="E88" s="6">
        <f>ROUND(+'Emergency Room'!F83,0)</f>
        <v>8546</v>
      </c>
      <c r="F88" s="7">
        <f t="shared" si="3"/>
        <v>150.99</v>
      </c>
      <c r="G88" s="6">
        <f>ROUND(+'Emergency Room'!G185,0)</f>
        <v>1170746</v>
      </c>
      <c r="H88" s="6">
        <f>ROUND(+'Emergency Room'!F185,0)</f>
        <v>9378</v>
      </c>
      <c r="I88" s="7">
        <f t="shared" si="4"/>
        <v>124.84</v>
      </c>
      <c r="J88" s="7"/>
      <c r="K88" s="8">
        <f t="shared" si="5"/>
        <v>-0.17319999999999999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Room'!G84,0)</f>
        <v>858761</v>
      </c>
      <c r="E89" s="6">
        <f>ROUND(+'Emergency Room'!F84,0)</f>
        <v>4008</v>
      </c>
      <c r="F89" s="7">
        <f t="shared" si="3"/>
        <v>214.26</v>
      </c>
      <c r="G89" s="6">
        <f>ROUND(+'Emergency Room'!G186,0)</f>
        <v>1072921</v>
      </c>
      <c r="H89" s="6">
        <f>ROUND(+'Emergency Room'!F186,0)</f>
        <v>4363</v>
      </c>
      <c r="I89" s="7">
        <f t="shared" si="4"/>
        <v>245.91</v>
      </c>
      <c r="J89" s="7"/>
      <c r="K89" s="8">
        <f t="shared" si="5"/>
        <v>0.1477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Room'!G85,0)</f>
        <v>1878832</v>
      </c>
      <c r="E90" s="6">
        <f>ROUND(+'Emergency Room'!F85,0)</f>
        <v>0</v>
      </c>
      <c r="F90" s="7" t="str">
        <f t="shared" si="3"/>
        <v/>
      </c>
      <c r="G90" s="6">
        <f>ROUND(+'Emergency Room'!G187,0)</f>
        <v>1819985</v>
      </c>
      <c r="H90" s="6">
        <f>ROUND(+'Emergency Room'!F187,0)</f>
        <v>2837</v>
      </c>
      <c r="I90" s="7">
        <f t="shared" si="4"/>
        <v>641.52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Room'!G86,0)</f>
        <v>1729907</v>
      </c>
      <c r="E91" s="6">
        <f>ROUND(+'Emergency Room'!F86,0)</f>
        <v>16985</v>
      </c>
      <c r="F91" s="7">
        <f t="shared" si="3"/>
        <v>101.85</v>
      </c>
      <c r="G91" s="6">
        <f>ROUND(+'Emergency Room'!G188,0)</f>
        <v>1821948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Room'!G87,0)</f>
        <v>2111269</v>
      </c>
      <c r="E92" s="6">
        <f>ROUND(+'Emergency Room'!F87,0)</f>
        <v>18276</v>
      </c>
      <c r="F92" s="7">
        <f t="shared" si="3"/>
        <v>115.52</v>
      </c>
      <c r="G92" s="6">
        <f>ROUND(+'Emergency Room'!G189,0)</f>
        <v>2332165</v>
      </c>
      <c r="H92" s="6">
        <f>ROUND(+'Emergency Room'!F189,0)</f>
        <v>19324</v>
      </c>
      <c r="I92" s="7">
        <f t="shared" si="4"/>
        <v>120.69</v>
      </c>
      <c r="J92" s="7"/>
      <c r="K92" s="8">
        <f t="shared" si="5"/>
        <v>4.48E-2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Room'!G88,0)</f>
        <v>1287424</v>
      </c>
      <c r="E93" s="6">
        <f>ROUND(+'Emergency Room'!F88,0)</f>
        <v>19162</v>
      </c>
      <c r="F93" s="7">
        <f t="shared" si="3"/>
        <v>67.19</v>
      </c>
      <c r="G93" s="6">
        <f>ROUND(+'Emergency Room'!G190,0)</f>
        <v>1335019</v>
      </c>
      <c r="H93" s="6">
        <f>ROUND(+'Emergency Room'!F190,0)</f>
        <v>21043</v>
      </c>
      <c r="I93" s="7">
        <f t="shared" si="4"/>
        <v>63.44</v>
      </c>
      <c r="J93" s="7"/>
      <c r="K93" s="8">
        <f t="shared" si="5"/>
        <v>-5.5800000000000002E-2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Room'!G89,0)</f>
        <v>6398485</v>
      </c>
      <c r="E94" s="6">
        <f>ROUND(+'Emergency Room'!F89,0)</f>
        <v>47345</v>
      </c>
      <c r="F94" s="7">
        <f t="shared" si="3"/>
        <v>135.15</v>
      </c>
      <c r="G94" s="6">
        <f>ROUND(+'Emergency Room'!G191,0)</f>
        <v>6229048</v>
      </c>
      <c r="H94" s="6">
        <f>ROUND(+'Emergency Room'!F191,0)</f>
        <v>48279</v>
      </c>
      <c r="I94" s="7">
        <f t="shared" si="4"/>
        <v>129.02000000000001</v>
      </c>
      <c r="J94" s="7"/>
      <c r="K94" s="8">
        <f t="shared" si="5"/>
        <v>-4.5400000000000003E-2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Room'!G90,0)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Room'!G192,0)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Room'!G91,0)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Room'!G193,0)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Room'!G92,0)</f>
        <v>1056840</v>
      </c>
      <c r="E97" s="6">
        <f>ROUND(+'Emergency Room'!F92,0)</f>
        <v>19448</v>
      </c>
      <c r="F97" s="7">
        <f t="shared" si="3"/>
        <v>54.34</v>
      </c>
      <c r="G97" s="6">
        <f>ROUND(+'Emergency Room'!G194,0)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Room'!G93,0)</f>
        <v>1133700</v>
      </c>
      <c r="E98" s="6">
        <f>ROUND(+'Emergency Room'!F93,0)</f>
        <v>12204</v>
      </c>
      <c r="F98" s="7">
        <f t="shared" si="3"/>
        <v>92.9</v>
      </c>
      <c r="G98" s="6">
        <f>ROUND(+'Emergency Room'!G195,0)</f>
        <v>309648</v>
      </c>
      <c r="H98" s="6">
        <f>ROUND(+'Emergency Room'!F195,0)</f>
        <v>3071</v>
      </c>
      <c r="I98" s="7">
        <f t="shared" si="4"/>
        <v>100.83</v>
      </c>
      <c r="J98" s="7"/>
      <c r="K98" s="8">
        <f t="shared" si="5"/>
        <v>8.5400000000000004E-2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Room'!G94,0)</f>
        <v>3381926</v>
      </c>
      <c r="E99" s="6">
        <f>ROUND(+'Emergency Room'!F94,0)</f>
        <v>29644</v>
      </c>
      <c r="F99" s="7">
        <f t="shared" si="3"/>
        <v>114.08</v>
      </c>
      <c r="G99" s="6">
        <f>ROUND(+'Emergency Room'!G196,0)</f>
        <v>3476685</v>
      </c>
      <c r="H99" s="6">
        <f>ROUND(+'Emergency Room'!F196,0)</f>
        <v>25406</v>
      </c>
      <c r="I99" s="7">
        <f t="shared" si="4"/>
        <v>136.85</v>
      </c>
      <c r="J99" s="7"/>
      <c r="K99" s="8">
        <f t="shared" si="5"/>
        <v>0.1996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Room'!G95,0)</f>
        <v>5715584</v>
      </c>
      <c r="E100" s="6">
        <f>ROUND(+'Emergency Room'!F95,0)</f>
        <v>50342</v>
      </c>
      <c r="F100" s="7">
        <f t="shared" si="3"/>
        <v>113.54</v>
      </c>
      <c r="G100" s="6">
        <f>ROUND(+'Emergency Room'!G197,0)</f>
        <v>6932388</v>
      </c>
      <c r="H100" s="6">
        <f>ROUND(+'Emergency Room'!F197,0)</f>
        <v>57649</v>
      </c>
      <c r="I100" s="7">
        <f t="shared" si="4"/>
        <v>120.25</v>
      </c>
      <c r="J100" s="7"/>
      <c r="K100" s="8">
        <f t="shared" si="5"/>
        <v>5.91E-2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Room'!G96,0)</f>
        <v>3842427</v>
      </c>
      <c r="E101" s="6">
        <f>ROUND(+'Emergency Room'!F96,0)</f>
        <v>22398</v>
      </c>
      <c r="F101" s="7">
        <f t="shared" si="3"/>
        <v>171.55</v>
      </c>
      <c r="G101" s="6">
        <f>ROUND(+'Emergency Room'!G198,0)</f>
        <v>3930428</v>
      </c>
      <c r="H101" s="6">
        <f>ROUND(+'Emergency Room'!F198,0)</f>
        <v>23196</v>
      </c>
      <c r="I101" s="7">
        <f t="shared" si="4"/>
        <v>169.44</v>
      </c>
      <c r="J101" s="7"/>
      <c r="K101" s="8">
        <f t="shared" si="5"/>
        <v>-1.23E-2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Room'!G97,0)</f>
        <v>3081491</v>
      </c>
      <c r="E102" s="6">
        <f>ROUND(+'Emergency Room'!F97,0)</f>
        <v>0</v>
      </c>
      <c r="F102" s="7" t="str">
        <f t="shared" si="3"/>
        <v/>
      </c>
      <c r="G102" s="6">
        <f>ROUND(+'Emergency Room'!G199,0)</f>
        <v>3244322</v>
      </c>
      <c r="H102" s="6">
        <f>ROUND(+'Emergency Room'!F199,0)</f>
        <v>25478</v>
      </c>
      <c r="I102" s="7">
        <f t="shared" si="4"/>
        <v>127.34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Room'!G98,0)</f>
        <v>1261733</v>
      </c>
      <c r="E103" s="6">
        <f>ROUND(+'Emergency Room'!F98,0)</f>
        <v>1556</v>
      </c>
      <c r="F103" s="7">
        <f t="shared" si="3"/>
        <v>810.88</v>
      </c>
      <c r="G103" s="6">
        <f>ROUND(+'Emergency Room'!G200,0)</f>
        <v>1696755</v>
      </c>
      <c r="H103" s="6">
        <f>ROUND(+'Emergency Room'!F200,0)</f>
        <v>2708</v>
      </c>
      <c r="I103" s="7">
        <f t="shared" si="4"/>
        <v>626.57000000000005</v>
      </c>
      <c r="J103" s="7"/>
      <c r="K103" s="8">
        <f t="shared" si="5"/>
        <v>-0.2273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Room'!G99,0)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Room'!G201,0)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Room'!G100,0)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Room'!G202,0)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Room'!G101,0)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Room'!G203,0)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Room'!G102,0)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Room'!G204,0)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Room'!G103,0)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Room'!G205,0)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D109" s="6"/>
      <c r="E109" s="6"/>
      <c r="F109" s="7"/>
      <c r="G109" s="6"/>
      <c r="H109" s="6"/>
      <c r="I109" s="7"/>
      <c r="J109" s="7"/>
      <c r="K109" s="8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5" sqref="C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</v>
      </c>
      <c r="F9" s="1" t="s">
        <v>4</v>
      </c>
      <c r="G9" s="1" t="s">
        <v>38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1891832</v>
      </c>
      <c r="E10" s="6">
        <f>ROUND(+'Emergency Room'!F5,0)</f>
        <v>57842</v>
      </c>
      <c r="F10" s="7">
        <f>IF(D10=0,"",IF(E10=0,"",ROUND(D10/E10,2)))</f>
        <v>32.71</v>
      </c>
      <c r="G10" s="6">
        <f>ROUND(+'Emergency Room'!H107,0)</f>
        <v>1799266</v>
      </c>
      <c r="H10" s="6">
        <f>ROUND(+'Emergency Room'!F107,0)</f>
        <v>62123</v>
      </c>
      <c r="I10" s="7">
        <f>IF(G10=0,"",IF(H10=0,"",ROUND(G10/H10,2)))</f>
        <v>28.96</v>
      </c>
      <c r="J10" s="7"/>
      <c r="K10" s="8">
        <f>IF(D10=0,"",IF(E10=0,"",IF(G10=0,"",IF(H10=0,"",ROUND(I10/F10-1,4)))))</f>
        <v>-0.11459999999999999</v>
      </c>
    </row>
    <row r="11" spans="1:11" x14ac:dyDescent="0.2">
      <c r="A11" t="s">
        <v>169</v>
      </c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670139</v>
      </c>
      <c r="E11" s="6">
        <f>ROUND(+'Emergency Room'!F6,0)</f>
        <v>18557</v>
      </c>
      <c r="F11" s="7">
        <f t="shared" ref="F11:F74" si="0">IF(D11=0,"",IF(E11=0,"",ROUND(D11/E11,2)))</f>
        <v>36.11</v>
      </c>
      <c r="G11" s="6">
        <f>ROUND(+'Emergency Room'!H108,0)</f>
        <v>673853</v>
      </c>
      <c r="H11" s="6">
        <f>ROUND(+'Emergency Room'!F108,0)</f>
        <v>19743</v>
      </c>
      <c r="I11" s="7">
        <f t="shared" ref="I11:I74" si="1">IF(G11=0,"",IF(H11=0,"",ROUND(G11/H11,2)))</f>
        <v>34.130000000000003</v>
      </c>
      <c r="J11" s="7"/>
      <c r="K11" s="8">
        <f t="shared" ref="K11:K74" si="2">IF(D11=0,"",IF(E11=0,"",IF(G11=0,"",IF(H11=0,"",ROUND(I11/F11-1,4)))))</f>
        <v>-5.4800000000000001E-2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255857</v>
      </c>
      <c r="E12" s="6">
        <f>ROUND(+'Emergency Room'!F7,0)</f>
        <v>4172</v>
      </c>
      <c r="F12" s="7">
        <f t="shared" si="0"/>
        <v>61.33</v>
      </c>
      <c r="G12" s="6">
        <f>ROUND(+'Emergency Room'!H109,0)</f>
        <v>215391</v>
      </c>
      <c r="H12" s="6">
        <f>ROUND(+'Emergency Room'!F109,0)</f>
        <v>4413</v>
      </c>
      <c r="I12" s="7">
        <f t="shared" si="1"/>
        <v>48.81</v>
      </c>
      <c r="J12" s="7"/>
      <c r="K12" s="8">
        <f t="shared" si="2"/>
        <v>-0.2041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2499404</v>
      </c>
      <c r="E13" s="6">
        <f>ROUND(+'Emergency Room'!F8,0)</f>
        <v>23010</v>
      </c>
      <c r="F13" s="7">
        <f t="shared" si="0"/>
        <v>108.62</v>
      </c>
      <c r="G13" s="6">
        <f>ROUND(+'Emergency Room'!H110,0)</f>
        <v>2488818</v>
      </c>
      <c r="H13" s="6">
        <f>ROUND(+'Emergency Room'!F110,0)</f>
        <v>24211</v>
      </c>
      <c r="I13" s="7">
        <f t="shared" si="1"/>
        <v>102.8</v>
      </c>
      <c r="J13" s="7"/>
      <c r="K13" s="8">
        <f t="shared" si="2"/>
        <v>-5.3600000000000002E-2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2365919</v>
      </c>
      <c r="E14" s="6">
        <f>ROUND(+'Emergency Room'!F9,0)</f>
        <v>34825</v>
      </c>
      <c r="F14" s="7">
        <f t="shared" si="0"/>
        <v>67.94</v>
      </c>
      <c r="G14" s="6">
        <f>ROUND(+'Emergency Room'!H111,0)</f>
        <v>2321993</v>
      </c>
      <c r="H14" s="6">
        <f>ROUND(+'Emergency Room'!F111,0)</f>
        <v>75696</v>
      </c>
      <c r="I14" s="7">
        <f t="shared" si="1"/>
        <v>30.68</v>
      </c>
      <c r="J14" s="7"/>
      <c r="K14" s="8">
        <f t="shared" si="2"/>
        <v>-0.5484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Room'!H112,0)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321366</v>
      </c>
      <c r="E16" s="6">
        <f>ROUND(+'Emergency Room'!F11,0)</f>
        <v>6078</v>
      </c>
      <c r="F16" s="7">
        <f t="shared" si="0"/>
        <v>52.87</v>
      </c>
      <c r="G16" s="6">
        <f>ROUND(+'Emergency Room'!H113,0)</f>
        <v>327486</v>
      </c>
      <c r="H16" s="6">
        <f>ROUND(+'Emergency Room'!F113,0)</f>
        <v>6214</v>
      </c>
      <c r="I16" s="7">
        <f t="shared" si="1"/>
        <v>52.7</v>
      </c>
      <c r="J16" s="7"/>
      <c r="K16" s="8">
        <f t="shared" si="2"/>
        <v>-3.2000000000000002E-3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666081</v>
      </c>
      <c r="E17" s="6">
        <f>ROUND(+'Emergency Room'!F12,0)</f>
        <v>21925</v>
      </c>
      <c r="F17" s="7">
        <f t="shared" si="0"/>
        <v>30.38</v>
      </c>
      <c r="G17" s="6">
        <f>ROUND(+'Emergency Room'!H114,0)</f>
        <v>594986</v>
      </c>
      <c r="H17" s="6">
        <f>ROUND(+'Emergency Room'!F114,0)</f>
        <v>19679</v>
      </c>
      <c r="I17" s="7">
        <f t="shared" si="1"/>
        <v>30.23</v>
      </c>
      <c r="J17" s="7"/>
      <c r="K17" s="8">
        <f t="shared" si="2"/>
        <v>-4.8999999999999998E-3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185102</v>
      </c>
      <c r="E18" s="6">
        <f>ROUND(+'Emergency Room'!F13,0)</f>
        <v>6925</v>
      </c>
      <c r="F18" s="7">
        <f t="shared" si="0"/>
        <v>26.73</v>
      </c>
      <c r="G18" s="6">
        <f>ROUND(+'Emergency Room'!H115,0)</f>
        <v>145147</v>
      </c>
      <c r="H18" s="6">
        <f>ROUND(+'Emergency Room'!F115,0)</f>
        <v>6728</v>
      </c>
      <c r="I18" s="7">
        <f t="shared" si="1"/>
        <v>21.57</v>
      </c>
      <c r="J18" s="7"/>
      <c r="K18" s="8">
        <f t="shared" si="2"/>
        <v>-0.193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2006153</v>
      </c>
      <c r="E19" s="6">
        <f>ROUND(+'Emergency Room'!F14,0)</f>
        <v>50073</v>
      </c>
      <c r="F19" s="7">
        <f t="shared" si="0"/>
        <v>40.06</v>
      </c>
      <c r="G19" s="6">
        <f>ROUND(+'Emergency Room'!H116,0)</f>
        <v>1932038</v>
      </c>
      <c r="H19" s="6">
        <f>ROUND(+'Emergency Room'!F116,0)</f>
        <v>51948</v>
      </c>
      <c r="I19" s="7">
        <f t="shared" si="1"/>
        <v>37.19</v>
      </c>
      <c r="J19" s="7"/>
      <c r="K19" s="8">
        <f t="shared" si="2"/>
        <v>-7.1599999999999997E-2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5151971</v>
      </c>
      <c r="E20" s="6">
        <f>ROUND(+'Emergency Room'!F15,0)</f>
        <v>66285</v>
      </c>
      <c r="F20" s="7">
        <f t="shared" si="0"/>
        <v>77.72</v>
      </c>
      <c r="G20" s="6">
        <f>ROUND(+'Emergency Room'!H117,0)</f>
        <v>4841075</v>
      </c>
      <c r="H20" s="6">
        <f>ROUND(+'Emergency Room'!F117,0)</f>
        <v>64512</v>
      </c>
      <c r="I20" s="7">
        <f t="shared" si="1"/>
        <v>75.040000000000006</v>
      </c>
      <c r="J20" s="7"/>
      <c r="K20" s="8">
        <f t="shared" si="2"/>
        <v>-3.4500000000000003E-2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2396368</v>
      </c>
      <c r="E21" s="6">
        <f>ROUND(+'Emergency Room'!F16,0)</f>
        <v>50107</v>
      </c>
      <c r="F21" s="7">
        <f t="shared" si="0"/>
        <v>47.83</v>
      </c>
      <c r="G21" s="6">
        <f>ROUND(+'Emergency Room'!H118,0)</f>
        <v>2310387</v>
      </c>
      <c r="H21" s="6">
        <f>ROUND(+'Emergency Room'!F118,0)</f>
        <v>53620</v>
      </c>
      <c r="I21" s="7">
        <f t="shared" si="1"/>
        <v>43.09</v>
      </c>
      <c r="J21" s="7"/>
      <c r="K21" s="8">
        <f t="shared" si="2"/>
        <v>-9.9099999999999994E-2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480809</v>
      </c>
      <c r="E22" s="6">
        <f>ROUND(+'Emergency Room'!F17,0)</f>
        <v>13461</v>
      </c>
      <c r="F22" s="7">
        <f t="shared" si="0"/>
        <v>35.72</v>
      </c>
      <c r="G22" s="6">
        <f>ROUND(+'Emergency Room'!H119,0)</f>
        <v>454380</v>
      </c>
      <c r="H22" s="6">
        <f>ROUND(+'Emergency Room'!F119,0)</f>
        <v>13294</v>
      </c>
      <c r="I22" s="7">
        <f t="shared" si="1"/>
        <v>34.18</v>
      </c>
      <c r="J22" s="7"/>
      <c r="K22" s="8">
        <f t="shared" si="2"/>
        <v>-4.3099999999999999E-2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Room'!H18,0)</f>
        <v>853788</v>
      </c>
      <c r="E23" s="6">
        <f>ROUND(+'Emergency Room'!F18,0)</f>
        <v>30705</v>
      </c>
      <c r="F23" s="7">
        <f t="shared" si="0"/>
        <v>27.81</v>
      </c>
      <c r="G23" s="6">
        <f>ROUND(+'Emergency Room'!H120,0)</f>
        <v>908840</v>
      </c>
      <c r="H23" s="6">
        <f>ROUND(+'Emergency Room'!F120,0)</f>
        <v>33457</v>
      </c>
      <c r="I23" s="7">
        <f t="shared" si="1"/>
        <v>27.16</v>
      </c>
      <c r="J23" s="7"/>
      <c r="K23" s="8">
        <f t="shared" si="2"/>
        <v>-2.3400000000000001E-2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815907</v>
      </c>
      <c r="E24" s="6">
        <f>ROUND(+'Emergency Room'!F19,0)</f>
        <v>26533</v>
      </c>
      <c r="F24" s="7">
        <f t="shared" si="0"/>
        <v>30.75</v>
      </c>
      <c r="G24" s="6">
        <f>ROUND(+'Emergency Room'!H121,0)</f>
        <v>882536</v>
      </c>
      <c r="H24" s="6">
        <f>ROUND(+'Emergency Room'!F121,0)</f>
        <v>27835</v>
      </c>
      <c r="I24" s="7">
        <f t="shared" si="1"/>
        <v>31.71</v>
      </c>
      <c r="J24" s="7"/>
      <c r="K24" s="8">
        <f t="shared" si="2"/>
        <v>3.1199999999999999E-2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1285600</v>
      </c>
      <c r="E25" s="6">
        <f>ROUND(+'Emergency Room'!F20,0)</f>
        <v>30236</v>
      </c>
      <c r="F25" s="7">
        <f t="shared" si="0"/>
        <v>42.52</v>
      </c>
      <c r="G25" s="6">
        <f>ROUND(+'Emergency Room'!H122,0)</f>
        <v>1279794</v>
      </c>
      <c r="H25" s="6">
        <f>ROUND(+'Emergency Room'!F122,0)</f>
        <v>27265</v>
      </c>
      <c r="I25" s="7">
        <f t="shared" si="1"/>
        <v>46.94</v>
      </c>
      <c r="J25" s="7"/>
      <c r="K25" s="8">
        <f t="shared" si="2"/>
        <v>0.104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Room'!H21,0)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Room'!H123,0)</f>
        <v>401871</v>
      </c>
      <c r="H26" s="6">
        <f>ROUND(+'Emergency Room'!F123,0)</f>
        <v>12352</v>
      </c>
      <c r="I26" s="7">
        <f t="shared" si="1"/>
        <v>32.53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Room'!H22,0)</f>
        <v>91774</v>
      </c>
      <c r="E27" s="6">
        <f>ROUND(+'Emergency Room'!F22,0)</f>
        <v>4278</v>
      </c>
      <c r="F27" s="7">
        <f t="shared" si="0"/>
        <v>21.45</v>
      </c>
      <c r="G27" s="6">
        <f>ROUND(+'Emergency Room'!H124,0)</f>
        <v>87711</v>
      </c>
      <c r="H27" s="6">
        <f>ROUND(+'Emergency Room'!F124,0)</f>
        <v>4584</v>
      </c>
      <c r="I27" s="7">
        <f t="shared" si="1"/>
        <v>19.13</v>
      </c>
      <c r="J27" s="7"/>
      <c r="K27" s="8">
        <f t="shared" si="2"/>
        <v>-0.1082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Room'!H23,0)</f>
        <v>539200</v>
      </c>
      <c r="E28" s="6">
        <f>ROUND(+'Emergency Room'!F23,0)</f>
        <v>8004</v>
      </c>
      <c r="F28" s="7">
        <f t="shared" si="0"/>
        <v>67.37</v>
      </c>
      <c r="G28" s="6">
        <f>ROUND(+'Emergency Room'!H125,0)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Room'!H24,0)</f>
        <v>541154</v>
      </c>
      <c r="E29" s="6">
        <f>ROUND(+'Emergency Room'!F24,0)</f>
        <v>19217</v>
      </c>
      <c r="F29" s="7">
        <f t="shared" si="0"/>
        <v>28.16</v>
      </c>
      <c r="G29" s="6">
        <f>ROUND(+'Emergency Room'!H126,0)</f>
        <v>371564</v>
      </c>
      <c r="H29" s="6">
        <f>ROUND(+'Emergency Room'!F126,0)</f>
        <v>18897</v>
      </c>
      <c r="I29" s="7">
        <f t="shared" si="1"/>
        <v>19.66</v>
      </c>
      <c r="J29" s="7"/>
      <c r="K29" s="8">
        <f t="shared" si="2"/>
        <v>-0.30180000000000001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Room'!H25,0)</f>
        <v>160055</v>
      </c>
      <c r="E30" s="6">
        <f>ROUND(+'Emergency Room'!F25,0)</f>
        <v>4871</v>
      </c>
      <c r="F30" s="7">
        <f t="shared" si="0"/>
        <v>32.86</v>
      </c>
      <c r="G30" s="6">
        <f>ROUND(+'Emergency Room'!H127,0)</f>
        <v>137777</v>
      </c>
      <c r="H30" s="6">
        <f>ROUND(+'Emergency Room'!F127,0)</f>
        <v>5138</v>
      </c>
      <c r="I30" s="7">
        <f t="shared" si="1"/>
        <v>26.82</v>
      </c>
      <c r="J30" s="7"/>
      <c r="K30" s="8">
        <f t="shared" si="2"/>
        <v>-0.18379999999999999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Room'!H26,0)</f>
        <v>139624</v>
      </c>
      <c r="E31" s="6">
        <f>ROUND(+'Emergency Room'!F26,0)</f>
        <v>3320</v>
      </c>
      <c r="F31" s="7">
        <f t="shared" si="0"/>
        <v>42.06</v>
      </c>
      <c r="G31" s="6">
        <f>ROUND(+'Emergency Room'!H128,0)</f>
        <v>273610</v>
      </c>
      <c r="H31" s="6">
        <f>ROUND(+'Emergency Room'!F128,0)</f>
        <v>3730</v>
      </c>
      <c r="I31" s="7">
        <f t="shared" si="1"/>
        <v>73.349999999999994</v>
      </c>
      <c r="J31" s="7"/>
      <c r="K31" s="8">
        <f t="shared" si="2"/>
        <v>0.74390000000000001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Room'!H27,0)</f>
        <v>1473506</v>
      </c>
      <c r="E32" s="6">
        <f>ROUND(+'Emergency Room'!F27,0)</f>
        <v>70630</v>
      </c>
      <c r="F32" s="7">
        <f t="shared" si="0"/>
        <v>20.86</v>
      </c>
      <c r="G32" s="6">
        <f>ROUND(+'Emergency Room'!H129,0)</f>
        <v>1414079</v>
      </c>
      <c r="H32" s="6">
        <f>ROUND(+'Emergency Room'!F129,0)</f>
        <v>83422</v>
      </c>
      <c r="I32" s="7">
        <f t="shared" si="1"/>
        <v>16.95</v>
      </c>
      <c r="J32" s="7"/>
      <c r="K32" s="8">
        <f t="shared" si="2"/>
        <v>-0.18740000000000001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Room'!H28,0)</f>
        <v>1263598</v>
      </c>
      <c r="E33" s="6">
        <f>ROUND(+'Emergency Room'!F28,0)</f>
        <v>30140</v>
      </c>
      <c r="F33" s="7">
        <f t="shared" si="0"/>
        <v>41.92</v>
      </c>
      <c r="G33" s="6">
        <f>ROUND(+'Emergency Room'!H130,0)</f>
        <v>1413729</v>
      </c>
      <c r="H33" s="6">
        <f>ROUND(+'Emergency Room'!F130,0)</f>
        <v>31182</v>
      </c>
      <c r="I33" s="7">
        <f t="shared" si="1"/>
        <v>45.34</v>
      </c>
      <c r="J33" s="7"/>
      <c r="K33" s="8">
        <f t="shared" si="2"/>
        <v>8.1600000000000006E-2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Room'!H29,0)</f>
        <v>457944</v>
      </c>
      <c r="E34" s="6">
        <f>ROUND(+'Emergency Room'!F29,0)</f>
        <v>15433</v>
      </c>
      <c r="F34" s="7">
        <f t="shared" si="0"/>
        <v>29.67</v>
      </c>
      <c r="G34" s="6">
        <f>ROUND(+'Emergency Room'!H131,0)</f>
        <v>525924</v>
      </c>
      <c r="H34" s="6">
        <f>ROUND(+'Emergency Room'!F131,0)</f>
        <v>16713</v>
      </c>
      <c r="I34" s="7">
        <f t="shared" si="1"/>
        <v>31.47</v>
      </c>
      <c r="J34" s="7"/>
      <c r="K34" s="8">
        <f t="shared" si="2"/>
        <v>6.0699999999999997E-2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Room'!H30,0)</f>
        <v>168199</v>
      </c>
      <c r="E35" s="6">
        <f>ROUND(+'Emergency Room'!F30,0)</f>
        <v>0</v>
      </c>
      <c r="F35" s="7" t="str">
        <f t="shared" si="0"/>
        <v/>
      </c>
      <c r="G35" s="6">
        <f>ROUND(+'Emergency Room'!H132,0)</f>
        <v>225996</v>
      </c>
      <c r="H35" s="6">
        <f>ROUND(+'Emergency Room'!F132,0)</f>
        <v>6162</v>
      </c>
      <c r="I35" s="7">
        <f t="shared" si="1"/>
        <v>36.68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Room'!H31,0)</f>
        <v>41303</v>
      </c>
      <c r="E36" s="6">
        <f>ROUND(+'Emergency Room'!F31,0)</f>
        <v>333</v>
      </c>
      <c r="F36" s="7">
        <f t="shared" si="0"/>
        <v>124.03</v>
      </c>
      <c r="G36" s="6">
        <f>ROUND(+'Emergency Room'!H133,0)</f>
        <v>46255</v>
      </c>
      <c r="H36" s="6">
        <f>ROUND(+'Emergency Room'!F133,0)</f>
        <v>307</v>
      </c>
      <c r="I36" s="7">
        <f t="shared" si="1"/>
        <v>150.66999999999999</v>
      </c>
      <c r="J36" s="7"/>
      <c r="K36" s="8">
        <f t="shared" si="2"/>
        <v>0.21479999999999999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Room'!H32,0)</f>
        <v>2578225</v>
      </c>
      <c r="E37" s="6">
        <f>ROUND(+'Emergency Room'!F32,0)</f>
        <v>67400</v>
      </c>
      <c r="F37" s="7">
        <f t="shared" si="0"/>
        <v>38.25</v>
      </c>
      <c r="G37" s="6">
        <f>ROUND(+'Emergency Room'!H134,0)</f>
        <v>2737660</v>
      </c>
      <c r="H37" s="6">
        <f>ROUND(+'Emergency Room'!F134,0)</f>
        <v>71908</v>
      </c>
      <c r="I37" s="7">
        <f t="shared" si="1"/>
        <v>38.07</v>
      </c>
      <c r="J37" s="7"/>
      <c r="K37" s="8">
        <f t="shared" si="2"/>
        <v>-4.7000000000000002E-3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Room'!H33,0)</f>
        <v>82116</v>
      </c>
      <c r="E38" s="6">
        <f>ROUND(+'Emergency Room'!F33,0)</f>
        <v>530</v>
      </c>
      <c r="F38" s="7">
        <f t="shared" si="0"/>
        <v>154.94</v>
      </c>
      <c r="G38" s="6">
        <f>ROUND(+'Emergency Room'!H135,0)</f>
        <v>63029</v>
      </c>
      <c r="H38" s="6">
        <f>ROUND(+'Emergency Room'!F135,0)</f>
        <v>646</v>
      </c>
      <c r="I38" s="7">
        <f t="shared" si="1"/>
        <v>97.57</v>
      </c>
      <c r="J38" s="7"/>
      <c r="K38" s="8">
        <f t="shared" si="2"/>
        <v>-0.37030000000000002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Room'!H34,0)</f>
        <v>3180973</v>
      </c>
      <c r="E39" s="6">
        <f>ROUND(+'Emergency Room'!F34,0)</f>
        <v>91784</v>
      </c>
      <c r="F39" s="7">
        <f t="shared" si="0"/>
        <v>34.659999999999997</v>
      </c>
      <c r="G39" s="6">
        <f>ROUND(+'Emergency Room'!H136,0)</f>
        <v>1124963</v>
      </c>
      <c r="H39" s="6">
        <f>ROUND(+'Emergency Room'!F136,0)</f>
        <v>97117</v>
      </c>
      <c r="I39" s="7">
        <f t="shared" si="1"/>
        <v>11.58</v>
      </c>
      <c r="J39" s="7"/>
      <c r="K39" s="8">
        <f t="shared" si="2"/>
        <v>-0.66590000000000005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Room'!H35,0)</f>
        <v>466588</v>
      </c>
      <c r="E40" s="6">
        <f>ROUND(+'Emergency Room'!F35,0)</f>
        <v>9140</v>
      </c>
      <c r="F40" s="7">
        <f t="shared" si="0"/>
        <v>51.05</v>
      </c>
      <c r="G40" s="6">
        <f>ROUND(+'Emergency Room'!H137,0)</f>
        <v>414054</v>
      </c>
      <c r="H40" s="6">
        <f>ROUND(+'Emergency Room'!F137,0)</f>
        <v>9244</v>
      </c>
      <c r="I40" s="7">
        <f t="shared" si="1"/>
        <v>44.79</v>
      </c>
      <c r="J40" s="7"/>
      <c r="K40" s="8">
        <f t="shared" si="2"/>
        <v>-0.1226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Room'!H36,0)</f>
        <v>329624</v>
      </c>
      <c r="E41" s="6">
        <f>ROUND(+'Emergency Room'!F36,0)</f>
        <v>3619</v>
      </c>
      <c r="F41" s="7">
        <f t="shared" si="0"/>
        <v>91.08</v>
      </c>
      <c r="G41" s="6">
        <f>ROUND(+'Emergency Room'!H138,0)</f>
        <v>250847</v>
      </c>
      <c r="H41" s="6">
        <f>ROUND(+'Emergency Room'!F138,0)</f>
        <v>3891</v>
      </c>
      <c r="I41" s="7">
        <f t="shared" si="1"/>
        <v>64.47</v>
      </c>
      <c r="J41" s="7"/>
      <c r="K41" s="8">
        <f t="shared" si="2"/>
        <v>-0.29220000000000002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Room'!H37,0)</f>
        <v>655962</v>
      </c>
      <c r="E42" s="6">
        <f>ROUND(+'Emergency Room'!F37,0)</f>
        <v>30856</v>
      </c>
      <c r="F42" s="7">
        <f t="shared" si="0"/>
        <v>21.26</v>
      </c>
      <c r="G42" s="6">
        <f>ROUND(+'Emergency Room'!H139,0)</f>
        <v>704006</v>
      </c>
      <c r="H42" s="6">
        <f>ROUND(+'Emergency Room'!F139,0)</f>
        <v>34409</v>
      </c>
      <c r="I42" s="7">
        <f t="shared" si="1"/>
        <v>20.46</v>
      </c>
      <c r="J42" s="7"/>
      <c r="K42" s="8">
        <f t="shared" si="2"/>
        <v>-3.7600000000000001E-2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Room'!H38,0)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Room'!H140,0)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Room'!H39,0)</f>
        <v>466983</v>
      </c>
      <c r="E44" s="6">
        <f>ROUND(+'Emergency Room'!F39,0)</f>
        <v>17517</v>
      </c>
      <c r="F44" s="7">
        <f t="shared" si="0"/>
        <v>26.66</v>
      </c>
      <c r="G44" s="6">
        <f>ROUND(+'Emergency Room'!H141,0)</f>
        <v>446458</v>
      </c>
      <c r="H44" s="6">
        <f>ROUND(+'Emergency Room'!F141,0)</f>
        <v>18793</v>
      </c>
      <c r="I44" s="7">
        <f t="shared" si="1"/>
        <v>23.76</v>
      </c>
      <c r="J44" s="7"/>
      <c r="K44" s="8">
        <f t="shared" si="2"/>
        <v>-0.10879999999999999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Room'!H40,0)</f>
        <v>104579</v>
      </c>
      <c r="E45" s="6">
        <f>ROUND(+'Emergency Room'!F40,0)</f>
        <v>3738</v>
      </c>
      <c r="F45" s="7">
        <f t="shared" si="0"/>
        <v>27.98</v>
      </c>
      <c r="G45" s="6">
        <f>ROUND(+'Emergency Room'!H142,0)</f>
        <v>54720</v>
      </c>
      <c r="H45" s="6">
        <f>ROUND(+'Emergency Room'!F142,0)</f>
        <v>4133</v>
      </c>
      <c r="I45" s="7">
        <f t="shared" si="1"/>
        <v>13.24</v>
      </c>
      <c r="J45" s="7"/>
      <c r="K45" s="8">
        <f t="shared" si="2"/>
        <v>-0.52680000000000005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Room'!H41,0)</f>
        <v>264700</v>
      </c>
      <c r="E46" s="6">
        <f>ROUND(+'Emergency Room'!F41,0)</f>
        <v>16383</v>
      </c>
      <c r="F46" s="7">
        <f t="shared" si="0"/>
        <v>16.16</v>
      </c>
      <c r="G46" s="6">
        <f>ROUND(+'Emergency Room'!H143,0)</f>
        <v>325132</v>
      </c>
      <c r="H46" s="6">
        <f>ROUND(+'Emergency Room'!F143,0)</f>
        <v>17133</v>
      </c>
      <c r="I46" s="7">
        <f t="shared" si="1"/>
        <v>18.98</v>
      </c>
      <c r="J46" s="7"/>
      <c r="K46" s="8">
        <f t="shared" si="2"/>
        <v>0.17449999999999999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Room'!H42,0)</f>
        <v>63784</v>
      </c>
      <c r="E47" s="6">
        <f>ROUND(+'Emergency Room'!F42,0)</f>
        <v>1014</v>
      </c>
      <c r="F47" s="7">
        <f t="shared" si="0"/>
        <v>62.9</v>
      </c>
      <c r="G47" s="6">
        <f>ROUND(+'Emergency Room'!H144,0)</f>
        <v>39752</v>
      </c>
      <c r="H47" s="6">
        <f>ROUND(+'Emergency Room'!F144,0)</f>
        <v>1014</v>
      </c>
      <c r="I47" s="7">
        <f t="shared" si="1"/>
        <v>39.200000000000003</v>
      </c>
      <c r="J47" s="7"/>
      <c r="K47" s="8">
        <f t="shared" si="2"/>
        <v>-0.37680000000000002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Room'!H43,0)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Room'!H145,0)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Room'!H44,0)</f>
        <v>1082198</v>
      </c>
      <c r="E49" s="6">
        <f>ROUND(+'Emergency Room'!F44,0)</f>
        <v>27791</v>
      </c>
      <c r="F49" s="7">
        <f t="shared" si="0"/>
        <v>38.94</v>
      </c>
      <c r="G49" s="6">
        <f>ROUND(+'Emergency Room'!H146,0)</f>
        <v>2032082</v>
      </c>
      <c r="H49" s="6">
        <f>ROUND(+'Emergency Room'!F146,0)</f>
        <v>57000</v>
      </c>
      <c r="I49" s="7">
        <f t="shared" si="1"/>
        <v>35.65</v>
      </c>
      <c r="J49" s="7"/>
      <c r="K49" s="8">
        <f t="shared" si="2"/>
        <v>-8.4500000000000006E-2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Room'!H45,0)</f>
        <v>2331586</v>
      </c>
      <c r="E50" s="6">
        <f>ROUND(+'Emergency Room'!F45,0)</f>
        <v>22976</v>
      </c>
      <c r="F50" s="7">
        <f t="shared" si="0"/>
        <v>101.48</v>
      </c>
      <c r="G50" s="6">
        <f>ROUND(+'Emergency Room'!H147,0)</f>
        <v>2302798</v>
      </c>
      <c r="H50" s="6">
        <f>ROUND(+'Emergency Room'!F147,0)</f>
        <v>25338</v>
      </c>
      <c r="I50" s="7">
        <f t="shared" si="1"/>
        <v>90.88</v>
      </c>
      <c r="J50" s="7"/>
      <c r="K50" s="8">
        <f t="shared" si="2"/>
        <v>-0.1045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Room'!H46,0)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Room'!H148,0)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Room'!H47,0)</f>
        <v>1084273</v>
      </c>
      <c r="E52" s="6">
        <f>ROUND(+'Emergency Room'!F47,0)</f>
        <v>33942</v>
      </c>
      <c r="F52" s="7">
        <f t="shared" si="0"/>
        <v>31.94</v>
      </c>
      <c r="G52" s="6">
        <f>ROUND(+'Emergency Room'!H149,0)</f>
        <v>1207953</v>
      </c>
      <c r="H52" s="6">
        <f>ROUND(+'Emergency Room'!F149,0)</f>
        <v>34276</v>
      </c>
      <c r="I52" s="7">
        <f t="shared" si="1"/>
        <v>35.24</v>
      </c>
      <c r="J52" s="7"/>
      <c r="K52" s="8">
        <f t="shared" si="2"/>
        <v>0.1033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Room'!H48,0)</f>
        <v>1492920</v>
      </c>
      <c r="E53" s="6">
        <f>ROUND(+'Emergency Room'!F48,0)</f>
        <v>44098</v>
      </c>
      <c r="F53" s="7">
        <f t="shared" si="0"/>
        <v>33.85</v>
      </c>
      <c r="G53" s="6">
        <f>ROUND(+'Emergency Room'!H150,0)</f>
        <v>1307028</v>
      </c>
      <c r="H53" s="6">
        <f>ROUND(+'Emergency Room'!F150,0)</f>
        <v>43844</v>
      </c>
      <c r="I53" s="7">
        <f t="shared" si="1"/>
        <v>29.81</v>
      </c>
      <c r="J53" s="7"/>
      <c r="K53" s="8">
        <f t="shared" si="2"/>
        <v>-0.11940000000000001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Room'!H49,0)</f>
        <v>1606484</v>
      </c>
      <c r="E54" s="6">
        <f>ROUND(+'Emergency Room'!F49,0)</f>
        <v>44614</v>
      </c>
      <c r="F54" s="7">
        <f t="shared" si="0"/>
        <v>36.01</v>
      </c>
      <c r="G54" s="6">
        <f>ROUND(+'Emergency Room'!H151,0)</f>
        <v>1387700</v>
      </c>
      <c r="H54" s="6">
        <f>ROUND(+'Emergency Room'!F151,0)</f>
        <v>44198</v>
      </c>
      <c r="I54" s="7">
        <f t="shared" si="1"/>
        <v>31.4</v>
      </c>
      <c r="J54" s="7"/>
      <c r="K54" s="8">
        <f t="shared" si="2"/>
        <v>-0.128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Room'!H50,0)</f>
        <v>351246</v>
      </c>
      <c r="E55" s="6">
        <f>ROUND(+'Emergency Room'!F50,0)</f>
        <v>12665</v>
      </c>
      <c r="F55" s="7">
        <f t="shared" si="0"/>
        <v>27.73</v>
      </c>
      <c r="G55" s="6">
        <f>ROUND(+'Emergency Room'!H152,0)</f>
        <v>379492</v>
      </c>
      <c r="H55" s="6">
        <f>ROUND(+'Emergency Room'!F152,0)</f>
        <v>14876</v>
      </c>
      <c r="I55" s="7">
        <f t="shared" si="1"/>
        <v>25.51</v>
      </c>
      <c r="J55" s="7"/>
      <c r="K55" s="8">
        <f t="shared" si="2"/>
        <v>-8.0100000000000005E-2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Room'!H51,0)</f>
        <v>72818</v>
      </c>
      <c r="E56" s="6">
        <f>ROUND(+'Emergency Room'!F51,0)</f>
        <v>2185</v>
      </c>
      <c r="F56" s="7">
        <f t="shared" si="0"/>
        <v>33.33</v>
      </c>
      <c r="G56" s="6">
        <f>ROUND(+'Emergency Room'!H153,0)</f>
        <v>77247</v>
      </c>
      <c r="H56" s="6">
        <f>ROUND(+'Emergency Room'!F153,0)</f>
        <v>2333</v>
      </c>
      <c r="I56" s="7">
        <f t="shared" si="1"/>
        <v>33.11</v>
      </c>
      <c r="J56" s="7"/>
      <c r="K56" s="8">
        <f t="shared" si="2"/>
        <v>-6.6E-3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Room'!H52,0)</f>
        <v>1039760</v>
      </c>
      <c r="E57" s="6">
        <f>ROUND(+'Emergency Room'!F52,0)</f>
        <v>34774</v>
      </c>
      <c r="F57" s="7">
        <f t="shared" si="0"/>
        <v>29.9</v>
      </c>
      <c r="G57" s="6">
        <f>ROUND(+'Emergency Room'!H154,0)</f>
        <v>1026283</v>
      </c>
      <c r="H57" s="6">
        <f>ROUND(+'Emergency Room'!F154,0)</f>
        <v>42902</v>
      </c>
      <c r="I57" s="7">
        <f t="shared" si="1"/>
        <v>23.92</v>
      </c>
      <c r="J57" s="7"/>
      <c r="K57" s="8">
        <f t="shared" si="2"/>
        <v>-0.2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Room'!H53,0)</f>
        <v>1828485</v>
      </c>
      <c r="E58" s="6">
        <f>ROUND(+'Emergency Room'!F53,0)</f>
        <v>62795</v>
      </c>
      <c r="F58" s="7">
        <f t="shared" si="0"/>
        <v>29.12</v>
      </c>
      <c r="G58" s="6">
        <f>ROUND(+'Emergency Room'!H155,0)</f>
        <v>531861</v>
      </c>
      <c r="H58" s="6">
        <f>ROUND(+'Emergency Room'!F155,0)</f>
        <v>62324</v>
      </c>
      <c r="I58" s="7">
        <f t="shared" si="1"/>
        <v>8.5299999999999994</v>
      </c>
      <c r="J58" s="7"/>
      <c r="K58" s="8">
        <f t="shared" si="2"/>
        <v>-0.70709999999999995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Room'!H54,0)</f>
        <v>434163</v>
      </c>
      <c r="E59" s="6">
        <f>ROUND(+'Emergency Room'!F54,0)</f>
        <v>11102</v>
      </c>
      <c r="F59" s="7">
        <f t="shared" si="0"/>
        <v>39.11</v>
      </c>
      <c r="G59" s="6">
        <f>ROUND(+'Emergency Room'!H156,0)</f>
        <v>436890</v>
      </c>
      <c r="H59" s="6">
        <f>ROUND(+'Emergency Room'!F156,0)</f>
        <v>12322</v>
      </c>
      <c r="I59" s="7">
        <f t="shared" si="1"/>
        <v>35.46</v>
      </c>
      <c r="J59" s="7"/>
      <c r="K59" s="8">
        <f t="shared" si="2"/>
        <v>-9.3299999999999994E-2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Room'!H55,0)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Room'!H157,0)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Room'!H56,0)</f>
        <v>2527609</v>
      </c>
      <c r="E61" s="6">
        <f>ROUND(+'Emergency Room'!F56,0)</f>
        <v>69149</v>
      </c>
      <c r="F61" s="7">
        <f t="shared" si="0"/>
        <v>36.549999999999997</v>
      </c>
      <c r="G61" s="6">
        <f>ROUND(+'Emergency Room'!H158,0)</f>
        <v>2626252</v>
      </c>
      <c r="H61" s="6">
        <f>ROUND(+'Emergency Room'!F158,0)</f>
        <v>80927</v>
      </c>
      <c r="I61" s="7">
        <f t="shared" si="1"/>
        <v>32.450000000000003</v>
      </c>
      <c r="J61" s="7"/>
      <c r="K61" s="8">
        <f t="shared" si="2"/>
        <v>-0.11219999999999999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Room'!H57,0)</f>
        <v>2547506</v>
      </c>
      <c r="E62" s="6">
        <f>ROUND(+'Emergency Room'!F57,0)</f>
        <v>57936</v>
      </c>
      <c r="F62" s="7">
        <f t="shared" si="0"/>
        <v>43.97</v>
      </c>
      <c r="G62" s="6">
        <f>ROUND(+'Emergency Room'!H159,0)</f>
        <v>2520824</v>
      </c>
      <c r="H62" s="6">
        <f>ROUND(+'Emergency Room'!F159,0)</f>
        <v>58788</v>
      </c>
      <c r="I62" s="7">
        <f t="shared" si="1"/>
        <v>42.88</v>
      </c>
      <c r="J62" s="7"/>
      <c r="K62" s="8">
        <f t="shared" si="2"/>
        <v>-2.4799999999999999E-2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Room'!H58,0)</f>
        <v>380898</v>
      </c>
      <c r="E63" s="6">
        <f>ROUND(+'Emergency Room'!F58,0)</f>
        <v>8255</v>
      </c>
      <c r="F63" s="7">
        <f t="shared" si="0"/>
        <v>46.14</v>
      </c>
      <c r="G63" s="6">
        <f>ROUND(+'Emergency Room'!H160,0)</f>
        <v>316602</v>
      </c>
      <c r="H63" s="6">
        <f>ROUND(+'Emergency Room'!F160,0)</f>
        <v>8582</v>
      </c>
      <c r="I63" s="7">
        <f t="shared" si="1"/>
        <v>36.89</v>
      </c>
      <c r="J63" s="7"/>
      <c r="K63" s="8">
        <f t="shared" si="2"/>
        <v>-0.20050000000000001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Room'!H59,0)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Room'!H161,0)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Room'!H60,0)</f>
        <v>174422</v>
      </c>
      <c r="E65" s="6">
        <f>ROUND(+'Emergency Room'!F60,0)</f>
        <v>3530</v>
      </c>
      <c r="F65" s="7">
        <f t="shared" si="0"/>
        <v>49.41</v>
      </c>
      <c r="G65" s="6">
        <f>ROUND(+'Emergency Room'!H162,0)</f>
        <v>119350</v>
      </c>
      <c r="H65" s="6">
        <f>ROUND(+'Emergency Room'!F162,0)</f>
        <v>3791</v>
      </c>
      <c r="I65" s="7">
        <f t="shared" si="1"/>
        <v>31.48</v>
      </c>
      <c r="J65" s="7"/>
      <c r="K65" s="8">
        <f t="shared" si="2"/>
        <v>-0.3629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Room'!H61,0)</f>
        <v>967509</v>
      </c>
      <c r="E66" s="6">
        <f>ROUND(+'Emergency Room'!F61,0)</f>
        <v>17962</v>
      </c>
      <c r="F66" s="7">
        <f t="shared" si="0"/>
        <v>53.86</v>
      </c>
      <c r="G66" s="6">
        <f>ROUND(+'Emergency Room'!H163,0)</f>
        <v>823027</v>
      </c>
      <c r="H66" s="6">
        <f>ROUND(+'Emergency Room'!F163,0)</f>
        <v>20618</v>
      </c>
      <c r="I66" s="7">
        <f t="shared" si="1"/>
        <v>39.92</v>
      </c>
      <c r="J66" s="7"/>
      <c r="K66" s="8">
        <f t="shared" si="2"/>
        <v>-0.25879999999999997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Room'!H62,0)</f>
        <v>127081</v>
      </c>
      <c r="E67" s="6">
        <f>ROUND(+'Emergency Room'!F62,0)</f>
        <v>2752</v>
      </c>
      <c r="F67" s="7">
        <f t="shared" si="0"/>
        <v>46.18</v>
      </c>
      <c r="G67" s="6">
        <f>ROUND(+'Emergency Room'!H164,0)</f>
        <v>141920</v>
      </c>
      <c r="H67" s="6">
        <f>ROUND(+'Emergency Room'!F164,0)</f>
        <v>2821</v>
      </c>
      <c r="I67" s="7">
        <f t="shared" si="1"/>
        <v>50.31</v>
      </c>
      <c r="J67" s="7"/>
      <c r="K67" s="8">
        <f t="shared" si="2"/>
        <v>8.9399999999999993E-2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Room'!H63,0)</f>
        <v>3305850</v>
      </c>
      <c r="E68" s="6">
        <f>ROUND(+'Emergency Room'!F63,0)</f>
        <v>74202</v>
      </c>
      <c r="F68" s="7">
        <f t="shared" si="0"/>
        <v>44.55</v>
      </c>
      <c r="G68" s="6">
        <f>ROUND(+'Emergency Room'!H165,0)</f>
        <v>2822221</v>
      </c>
      <c r="H68" s="6">
        <f>ROUND(+'Emergency Room'!F165,0)</f>
        <v>73763</v>
      </c>
      <c r="I68" s="7">
        <f t="shared" si="1"/>
        <v>38.26</v>
      </c>
      <c r="J68" s="7"/>
      <c r="K68" s="8">
        <f t="shared" si="2"/>
        <v>-0.14119999999999999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Room'!H64,0)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Room'!H166,0)</f>
        <v>560942</v>
      </c>
      <c r="H69" s="6">
        <f>ROUND(+'Emergency Room'!F166,0)</f>
        <v>20699</v>
      </c>
      <c r="I69" s="7">
        <f t="shared" si="1"/>
        <v>27.1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Room'!H65,0)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Room'!H167,0)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Room'!H66,0)</f>
        <v>211865</v>
      </c>
      <c r="E71" s="6">
        <f>ROUND(+'Emergency Room'!F66,0)</f>
        <v>2594</v>
      </c>
      <c r="F71" s="7">
        <f t="shared" si="0"/>
        <v>81.680000000000007</v>
      </c>
      <c r="G71" s="6">
        <f>ROUND(+'Emergency Room'!H168,0)</f>
        <v>203219</v>
      </c>
      <c r="H71" s="6">
        <f>ROUND(+'Emergency Room'!F168,0)</f>
        <v>2863</v>
      </c>
      <c r="I71" s="7">
        <f t="shared" si="1"/>
        <v>70.98</v>
      </c>
      <c r="J71" s="7"/>
      <c r="K71" s="8">
        <f t="shared" si="2"/>
        <v>-0.13100000000000001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Room'!H67,0)</f>
        <v>2563062</v>
      </c>
      <c r="E72" s="6">
        <f>ROUND(+'Emergency Room'!F67,0)</f>
        <v>66621</v>
      </c>
      <c r="F72" s="7">
        <f t="shared" si="0"/>
        <v>38.47</v>
      </c>
      <c r="G72" s="6">
        <f>ROUND(+'Emergency Room'!H169,0)</f>
        <v>896403</v>
      </c>
      <c r="H72" s="6">
        <f>ROUND(+'Emergency Room'!F169,0)</f>
        <v>69376</v>
      </c>
      <c r="I72" s="7">
        <f t="shared" si="1"/>
        <v>12.92</v>
      </c>
      <c r="J72" s="7"/>
      <c r="K72" s="8">
        <f t="shared" si="2"/>
        <v>-0.66420000000000001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Room'!H68,0)</f>
        <v>1575596</v>
      </c>
      <c r="E73" s="6">
        <f>ROUND(+'Emergency Room'!F68,0)</f>
        <v>68337</v>
      </c>
      <c r="F73" s="7">
        <f t="shared" si="0"/>
        <v>23.06</v>
      </c>
      <c r="G73" s="6">
        <f>ROUND(+'Emergency Room'!H170,0)</f>
        <v>1856559</v>
      </c>
      <c r="H73" s="6">
        <f>ROUND(+'Emergency Room'!F170,0)</f>
        <v>87254</v>
      </c>
      <c r="I73" s="7">
        <f t="shared" si="1"/>
        <v>21.28</v>
      </c>
      <c r="J73" s="7"/>
      <c r="K73" s="8">
        <f t="shared" si="2"/>
        <v>-7.7200000000000005E-2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Room'!H69,0)</f>
        <v>3263591</v>
      </c>
      <c r="E74" s="6">
        <f>ROUND(+'Emergency Room'!F69,0)</f>
        <v>73963</v>
      </c>
      <c r="F74" s="7">
        <f t="shared" si="0"/>
        <v>44.12</v>
      </c>
      <c r="G74" s="6">
        <f>ROUND(+'Emergency Room'!H171,0)</f>
        <v>1123313</v>
      </c>
      <c r="H74" s="6">
        <f>ROUND(+'Emergency Room'!F171,0)</f>
        <v>78723</v>
      </c>
      <c r="I74" s="7">
        <f t="shared" si="1"/>
        <v>14.27</v>
      </c>
      <c r="J74" s="7"/>
      <c r="K74" s="8">
        <f t="shared" si="2"/>
        <v>-0.67659999999999998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Room'!H70,0)</f>
        <v>2228103</v>
      </c>
      <c r="E75" s="6">
        <f>ROUND(+'Emergency Room'!F70,0)</f>
        <v>52475</v>
      </c>
      <c r="F75" s="7">
        <f t="shared" ref="F75:F108" si="3">IF(D75=0,"",IF(E75=0,"",ROUND(D75/E75,2)))</f>
        <v>42.46</v>
      </c>
      <c r="G75" s="6">
        <f>ROUND(+'Emergency Room'!H172,0)</f>
        <v>2131359</v>
      </c>
      <c r="H75" s="6">
        <f>ROUND(+'Emergency Room'!F172,0)</f>
        <v>54788</v>
      </c>
      <c r="I75" s="7">
        <f t="shared" ref="I75:I108" si="4">IF(G75=0,"",IF(H75=0,"",ROUND(G75/H75,2)))</f>
        <v>38.9</v>
      </c>
      <c r="J75" s="7"/>
      <c r="K75" s="8">
        <f t="shared" ref="K75:K108" si="5">IF(D75=0,"",IF(E75=0,"",IF(G75=0,"",IF(H75=0,"",ROUND(I75/F75-1,4)))))</f>
        <v>-8.3799999999999999E-2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Room'!H71,0)</f>
        <v>278343</v>
      </c>
      <c r="E76" s="6">
        <f>ROUND(+'Emergency Room'!F71,0)</f>
        <v>4462</v>
      </c>
      <c r="F76" s="7">
        <f t="shared" si="3"/>
        <v>62.38</v>
      </c>
      <c r="G76" s="6">
        <f>ROUND(+'Emergency Room'!H173,0)</f>
        <v>330715</v>
      </c>
      <c r="H76" s="6">
        <f>ROUND(+'Emergency Room'!F173,0)</f>
        <v>5396</v>
      </c>
      <c r="I76" s="7">
        <f t="shared" si="4"/>
        <v>61.29</v>
      </c>
      <c r="J76" s="7"/>
      <c r="K76" s="8">
        <f t="shared" si="5"/>
        <v>-1.7500000000000002E-2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Room'!H72,0)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Room'!H174,0)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Room'!H73,0)</f>
        <v>921100</v>
      </c>
      <c r="E78" s="6">
        <f>ROUND(+'Emergency Room'!F73,0)</f>
        <v>30716</v>
      </c>
      <c r="F78" s="7">
        <f t="shared" si="3"/>
        <v>29.99</v>
      </c>
      <c r="G78" s="6">
        <f>ROUND(+'Emergency Room'!H175,0)</f>
        <v>1001321</v>
      </c>
      <c r="H78" s="6">
        <f>ROUND(+'Emergency Room'!F175,0)</f>
        <v>33199</v>
      </c>
      <c r="I78" s="7">
        <f t="shared" si="4"/>
        <v>30.16</v>
      </c>
      <c r="J78" s="7"/>
      <c r="K78" s="8">
        <f t="shared" si="5"/>
        <v>5.7000000000000002E-3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Room'!H74,0)</f>
        <v>3737144</v>
      </c>
      <c r="E79" s="6">
        <f>ROUND(+'Emergency Room'!F74,0)</f>
        <v>106427</v>
      </c>
      <c r="F79" s="7">
        <f t="shared" si="3"/>
        <v>35.11</v>
      </c>
      <c r="G79" s="6">
        <f>ROUND(+'Emergency Room'!H176,0)</f>
        <v>3221286</v>
      </c>
      <c r="H79" s="6">
        <f>ROUND(+'Emergency Room'!F176,0)</f>
        <v>102618</v>
      </c>
      <c r="I79" s="7">
        <f t="shared" si="4"/>
        <v>31.39</v>
      </c>
      <c r="J79" s="7"/>
      <c r="K79" s="8">
        <f t="shared" si="5"/>
        <v>-0.106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Room'!H75,0)</f>
        <v>707332</v>
      </c>
      <c r="E80" s="6">
        <f>ROUND(+'Emergency Room'!F75,0)</f>
        <v>9624</v>
      </c>
      <c r="F80" s="7">
        <f t="shared" si="3"/>
        <v>73.5</v>
      </c>
      <c r="G80" s="6">
        <f>ROUND(+'Emergency Room'!H177,0)</f>
        <v>793776</v>
      </c>
      <c r="H80" s="6">
        <f>ROUND(+'Emergency Room'!F177,0)</f>
        <v>10680</v>
      </c>
      <c r="I80" s="7">
        <f t="shared" si="4"/>
        <v>74.319999999999993</v>
      </c>
      <c r="J80" s="7"/>
      <c r="K80" s="8">
        <f t="shared" si="5"/>
        <v>1.12E-2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Room'!H76,0)</f>
        <v>319896</v>
      </c>
      <c r="E81" s="6">
        <f>ROUND(+'Emergency Room'!F76,0)</f>
        <v>4641</v>
      </c>
      <c r="F81" s="7">
        <f t="shared" si="3"/>
        <v>68.930000000000007</v>
      </c>
      <c r="G81" s="6">
        <f>ROUND(+'Emergency Room'!H178,0)</f>
        <v>309460</v>
      </c>
      <c r="H81" s="6">
        <f>ROUND(+'Emergency Room'!F178,0)</f>
        <v>4983</v>
      </c>
      <c r="I81" s="7">
        <f t="shared" si="4"/>
        <v>62.1</v>
      </c>
      <c r="J81" s="7"/>
      <c r="K81" s="8">
        <f t="shared" si="5"/>
        <v>-9.9099999999999994E-2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Room'!H77,0)</f>
        <v>2118471</v>
      </c>
      <c r="E82" s="6">
        <f>ROUND(+'Emergency Room'!F77,0)</f>
        <v>33421</v>
      </c>
      <c r="F82" s="7">
        <f t="shared" si="3"/>
        <v>63.39</v>
      </c>
      <c r="G82" s="6">
        <f>ROUND(+'Emergency Room'!H179,0)</f>
        <v>2136277</v>
      </c>
      <c r="H82" s="6">
        <f>ROUND(+'Emergency Room'!F179,0)</f>
        <v>36687</v>
      </c>
      <c r="I82" s="7">
        <f t="shared" si="4"/>
        <v>58.23</v>
      </c>
      <c r="J82" s="7"/>
      <c r="K82" s="8">
        <f t="shared" si="5"/>
        <v>-8.14E-2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Room'!H78,0)</f>
        <v>2969506</v>
      </c>
      <c r="E83" s="6">
        <f>ROUND(+'Emergency Room'!F78,0)</f>
        <v>65590</v>
      </c>
      <c r="F83" s="7">
        <f t="shared" si="3"/>
        <v>45.27</v>
      </c>
      <c r="G83" s="6">
        <f>ROUND(+'Emergency Room'!H180,0)</f>
        <v>2605563</v>
      </c>
      <c r="H83" s="6">
        <f>ROUND(+'Emergency Room'!F180,0)</f>
        <v>73194</v>
      </c>
      <c r="I83" s="7">
        <f t="shared" si="4"/>
        <v>35.6</v>
      </c>
      <c r="J83" s="7"/>
      <c r="K83" s="8">
        <f t="shared" si="5"/>
        <v>-0.21360000000000001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Room'!H79,0)</f>
        <v>989422</v>
      </c>
      <c r="E84" s="6">
        <f>ROUND(+'Emergency Room'!F79,0)</f>
        <v>39592</v>
      </c>
      <c r="F84" s="7">
        <f t="shared" si="3"/>
        <v>24.99</v>
      </c>
      <c r="G84" s="6">
        <f>ROUND(+'Emergency Room'!H181,0)</f>
        <v>999992</v>
      </c>
      <c r="H84" s="6">
        <f>ROUND(+'Emergency Room'!F181,0)</f>
        <v>41845</v>
      </c>
      <c r="I84" s="7">
        <f t="shared" si="4"/>
        <v>23.9</v>
      </c>
      <c r="J84" s="7"/>
      <c r="K84" s="8">
        <f t="shared" si="5"/>
        <v>-4.36E-2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Room'!H80,0)</f>
        <v>940631</v>
      </c>
      <c r="E85" s="6">
        <f>ROUND(+'Emergency Room'!F80,0)</f>
        <v>51180</v>
      </c>
      <c r="F85" s="7">
        <f t="shared" si="3"/>
        <v>18.38</v>
      </c>
      <c r="G85" s="6">
        <f>ROUND(+'Emergency Room'!H182,0)</f>
        <v>1153073</v>
      </c>
      <c r="H85" s="6">
        <f>ROUND(+'Emergency Room'!F182,0)</f>
        <v>37300</v>
      </c>
      <c r="I85" s="7">
        <f t="shared" si="4"/>
        <v>30.91</v>
      </c>
      <c r="J85" s="7"/>
      <c r="K85" s="8">
        <f t="shared" si="5"/>
        <v>0.68169999999999997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Room'!H81,0)</f>
        <v>278282</v>
      </c>
      <c r="E86" s="6">
        <f>ROUND(+'Emergency Room'!F81,0)</f>
        <v>8517</v>
      </c>
      <c r="F86" s="7">
        <f t="shared" si="3"/>
        <v>32.67</v>
      </c>
      <c r="G86" s="6">
        <f>ROUND(+'Emergency Room'!H183,0)</f>
        <v>279528</v>
      </c>
      <c r="H86" s="6">
        <f>ROUND(+'Emergency Room'!F183,0)</f>
        <v>10663</v>
      </c>
      <c r="I86" s="7">
        <f t="shared" si="4"/>
        <v>26.21</v>
      </c>
      <c r="J86" s="7"/>
      <c r="K86" s="8">
        <f t="shared" si="5"/>
        <v>-0.19769999999999999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Room'!H82,0)</f>
        <v>1132332</v>
      </c>
      <c r="E87" s="6">
        <f>ROUND(+'Emergency Room'!F82,0)</f>
        <v>29668</v>
      </c>
      <c r="F87" s="7">
        <f t="shared" si="3"/>
        <v>38.17</v>
      </c>
      <c r="G87" s="6">
        <f>ROUND(+'Emergency Room'!H184,0)</f>
        <v>257513</v>
      </c>
      <c r="H87" s="6">
        <f>ROUND(+'Emergency Room'!F184,0)</f>
        <v>32544</v>
      </c>
      <c r="I87" s="7">
        <f t="shared" si="4"/>
        <v>7.91</v>
      </c>
      <c r="J87" s="7"/>
      <c r="K87" s="8">
        <f t="shared" si="5"/>
        <v>-0.79279999999999995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Room'!H83,0)</f>
        <v>379396</v>
      </c>
      <c r="E88" s="6">
        <f>ROUND(+'Emergency Room'!F83,0)</f>
        <v>8546</v>
      </c>
      <c r="F88" s="7">
        <f t="shared" si="3"/>
        <v>44.39</v>
      </c>
      <c r="G88" s="6">
        <f>ROUND(+'Emergency Room'!H185,0)</f>
        <v>107775</v>
      </c>
      <c r="H88" s="6">
        <f>ROUND(+'Emergency Room'!F185,0)</f>
        <v>9378</v>
      </c>
      <c r="I88" s="7">
        <f t="shared" si="4"/>
        <v>11.49</v>
      </c>
      <c r="J88" s="7"/>
      <c r="K88" s="8">
        <f t="shared" si="5"/>
        <v>-0.74119999999999997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Room'!H84,0)</f>
        <v>245359</v>
      </c>
      <c r="E89" s="6">
        <f>ROUND(+'Emergency Room'!F84,0)</f>
        <v>4008</v>
      </c>
      <c r="F89" s="7">
        <f t="shared" si="3"/>
        <v>61.22</v>
      </c>
      <c r="G89" s="6">
        <f>ROUND(+'Emergency Room'!H186,0)</f>
        <v>100253</v>
      </c>
      <c r="H89" s="6">
        <f>ROUND(+'Emergency Room'!F186,0)</f>
        <v>4363</v>
      </c>
      <c r="I89" s="7">
        <f t="shared" si="4"/>
        <v>22.98</v>
      </c>
      <c r="J89" s="7"/>
      <c r="K89" s="8">
        <f t="shared" si="5"/>
        <v>-0.62460000000000004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Room'!H85,0)</f>
        <v>261281</v>
      </c>
      <c r="E90" s="6">
        <f>ROUND(+'Emergency Room'!F85,0)</f>
        <v>0</v>
      </c>
      <c r="F90" s="7" t="str">
        <f t="shared" si="3"/>
        <v/>
      </c>
      <c r="G90" s="6">
        <f>ROUND(+'Emergency Room'!H187,0)</f>
        <v>298628</v>
      </c>
      <c r="H90" s="6">
        <f>ROUND(+'Emergency Room'!F187,0)</f>
        <v>2837</v>
      </c>
      <c r="I90" s="7">
        <f t="shared" si="4"/>
        <v>105.26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Room'!H86,0)</f>
        <v>114863</v>
      </c>
      <c r="E91" s="6">
        <f>ROUND(+'Emergency Room'!F86,0)</f>
        <v>16985</v>
      </c>
      <c r="F91" s="7">
        <f t="shared" si="3"/>
        <v>6.76</v>
      </c>
      <c r="G91" s="6">
        <f>ROUND(+'Emergency Room'!H188,0)</f>
        <v>124281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Room'!H87,0)</f>
        <v>618293</v>
      </c>
      <c r="E92" s="6">
        <f>ROUND(+'Emergency Room'!F87,0)</f>
        <v>18276</v>
      </c>
      <c r="F92" s="7">
        <f t="shared" si="3"/>
        <v>33.83</v>
      </c>
      <c r="G92" s="6">
        <f>ROUND(+'Emergency Room'!H189,0)</f>
        <v>668011</v>
      </c>
      <c r="H92" s="6">
        <f>ROUND(+'Emergency Room'!F189,0)</f>
        <v>19324</v>
      </c>
      <c r="I92" s="7">
        <f t="shared" si="4"/>
        <v>34.57</v>
      </c>
      <c r="J92" s="7"/>
      <c r="K92" s="8">
        <f t="shared" si="5"/>
        <v>2.1899999999999999E-2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Room'!H88,0)</f>
        <v>319309</v>
      </c>
      <c r="E93" s="6">
        <f>ROUND(+'Emergency Room'!F88,0)</f>
        <v>19162</v>
      </c>
      <c r="F93" s="7">
        <f t="shared" si="3"/>
        <v>16.66</v>
      </c>
      <c r="G93" s="6">
        <f>ROUND(+'Emergency Room'!H190,0)</f>
        <v>355432</v>
      </c>
      <c r="H93" s="6">
        <f>ROUND(+'Emergency Room'!F190,0)</f>
        <v>21043</v>
      </c>
      <c r="I93" s="7">
        <f t="shared" si="4"/>
        <v>16.89</v>
      </c>
      <c r="J93" s="7"/>
      <c r="K93" s="8">
        <f t="shared" si="5"/>
        <v>1.38E-2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Room'!H89,0)</f>
        <v>1735220</v>
      </c>
      <c r="E94" s="6">
        <f>ROUND(+'Emergency Room'!F89,0)</f>
        <v>47345</v>
      </c>
      <c r="F94" s="7">
        <f t="shared" si="3"/>
        <v>36.65</v>
      </c>
      <c r="G94" s="6">
        <f>ROUND(+'Emergency Room'!H191,0)</f>
        <v>1652600</v>
      </c>
      <c r="H94" s="6">
        <f>ROUND(+'Emergency Room'!F191,0)</f>
        <v>48279</v>
      </c>
      <c r="I94" s="7">
        <f t="shared" si="4"/>
        <v>34.229999999999997</v>
      </c>
      <c r="J94" s="7"/>
      <c r="K94" s="8">
        <f t="shared" si="5"/>
        <v>-6.6000000000000003E-2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Room'!H90,0)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Room'!H192,0)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Room'!H91,0)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Room'!H193,0)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Room'!H92,0)</f>
        <v>253164</v>
      </c>
      <c r="E97" s="6">
        <f>ROUND(+'Emergency Room'!F92,0)</f>
        <v>19448</v>
      </c>
      <c r="F97" s="7">
        <f t="shared" si="3"/>
        <v>13.02</v>
      </c>
      <c r="G97" s="6">
        <f>ROUND(+'Emergency Room'!H194,0)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Room'!H93,0)</f>
        <v>316309</v>
      </c>
      <c r="E98" s="6">
        <f>ROUND(+'Emergency Room'!F93,0)</f>
        <v>12204</v>
      </c>
      <c r="F98" s="7">
        <f t="shared" si="3"/>
        <v>25.92</v>
      </c>
      <c r="G98" s="6">
        <f>ROUND(+'Emergency Room'!H195,0)</f>
        <v>92100</v>
      </c>
      <c r="H98" s="6">
        <f>ROUND(+'Emergency Room'!F195,0)</f>
        <v>3071</v>
      </c>
      <c r="I98" s="7">
        <f t="shared" si="4"/>
        <v>29.99</v>
      </c>
      <c r="J98" s="7"/>
      <c r="K98" s="8">
        <f t="shared" si="5"/>
        <v>0.157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Room'!H94,0)</f>
        <v>763899</v>
      </c>
      <c r="E99" s="6">
        <f>ROUND(+'Emergency Room'!F94,0)</f>
        <v>29644</v>
      </c>
      <c r="F99" s="7">
        <f t="shared" si="3"/>
        <v>25.77</v>
      </c>
      <c r="G99" s="6">
        <f>ROUND(+'Emergency Room'!H196,0)</f>
        <v>714623</v>
      </c>
      <c r="H99" s="6">
        <f>ROUND(+'Emergency Room'!F196,0)</f>
        <v>25406</v>
      </c>
      <c r="I99" s="7">
        <f t="shared" si="4"/>
        <v>28.13</v>
      </c>
      <c r="J99" s="7"/>
      <c r="K99" s="8">
        <f t="shared" si="5"/>
        <v>9.1600000000000001E-2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Room'!H95,0)</f>
        <v>1394929</v>
      </c>
      <c r="E100" s="6">
        <f>ROUND(+'Emergency Room'!F95,0)</f>
        <v>50342</v>
      </c>
      <c r="F100" s="7">
        <f t="shared" si="3"/>
        <v>27.71</v>
      </c>
      <c r="G100" s="6">
        <f>ROUND(+'Emergency Room'!H197,0)</f>
        <v>1517741</v>
      </c>
      <c r="H100" s="6">
        <f>ROUND(+'Emergency Room'!F197,0)</f>
        <v>57649</v>
      </c>
      <c r="I100" s="7">
        <f t="shared" si="4"/>
        <v>26.33</v>
      </c>
      <c r="J100" s="7"/>
      <c r="K100" s="8">
        <f t="shared" si="5"/>
        <v>-4.9799999999999997E-2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Room'!H96,0)</f>
        <v>950104</v>
      </c>
      <c r="E101" s="6">
        <f>ROUND(+'Emergency Room'!F96,0)</f>
        <v>22398</v>
      </c>
      <c r="F101" s="7">
        <f t="shared" si="3"/>
        <v>42.42</v>
      </c>
      <c r="G101" s="6">
        <f>ROUND(+'Emergency Room'!H198,0)</f>
        <v>909805</v>
      </c>
      <c r="H101" s="6">
        <f>ROUND(+'Emergency Room'!F198,0)</f>
        <v>23196</v>
      </c>
      <c r="I101" s="7">
        <f t="shared" si="4"/>
        <v>39.22</v>
      </c>
      <c r="J101" s="7"/>
      <c r="K101" s="8">
        <f t="shared" si="5"/>
        <v>-7.5399999999999995E-2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Room'!H97,0)</f>
        <v>653195</v>
      </c>
      <c r="E102" s="6">
        <f>ROUND(+'Emergency Room'!F97,0)</f>
        <v>0</v>
      </c>
      <c r="F102" s="7" t="str">
        <f t="shared" si="3"/>
        <v/>
      </c>
      <c r="G102" s="6">
        <f>ROUND(+'Emergency Room'!H199,0)</f>
        <v>599116</v>
      </c>
      <c r="H102" s="6">
        <f>ROUND(+'Emergency Room'!F199,0)</f>
        <v>25478</v>
      </c>
      <c r="I102" s="7">
        <f t="shared" si="4"/>
        <v>23.52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Room'!H98,0)</f>
        <v>265025</v>
      </c>
      <c r="E103" s="6">
        <f>ROUND(+'Emergency Room'!F98,0)</f>
        <v>1556</v>
      </c>
      <c r="F103" s="7">
        <f t="shared" si="3"/>
        <v>170.32</v>
      </c>
      <c r="G103" s="6">
        <f>ROUND(+'Emergency Room'!H200,0)</f>
        <v>315165</v>
      </c>
      <c r="H103" s="6">
        <f>ROUND(+'Emergency Room'!F200,0)</f>
        <v>2708</v>
      </c>
      <c r="I103" s="7">
        <f t="shared" si="4"/>
        <v>116.38</v>
      </c>
      <c r="J103" s="7"/>
      <c r="K103" s="8">
        <f t="shared" si="5"/>
        <v>-0.31669999999999998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Room'!H99,0)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Room'!H201,0)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Room'!H100,0)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Room'!H202,0)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Room'!H101,0)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Room'!H203,0)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Room'!H102,0)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Room'!H204,0)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Room'!H103,0)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Room'!H205,0)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24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39</v>
      </c>
      <c r="F8" s="1" t="s">
        <v>2</v>
      </c>
      <c r="G8" s="1" t="s">
        <v>39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40</v>
      </c>
      <c r="E9" s="1" t="s">
        <v>4</v>
      </c>
      <c r="F9" s="1" t="s">
        <v>4</v>
      </c>
      <c r="G9" s="1" t="s">
        <v>40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Room'!I5,0)</f>
        <v>320304</v>
      </c>
      <c r="E10" s="6">
        <f>ROUND(+'Emergency Room'!F5,0)</f>
        <v>57842</v>
      </c>
      <c r="F10" s="7">
        <f>IF(D10=0,"",IF(E10=0,"",ROUND(D10/E10,2)))</f>
        <v>5.54</v>
      </c>
      <c r="G10" s="6">
        <f>ROUND(+'Emergency Room'!I107,0)</f>
        <v>424699</v>
      </c>
      <c r="H10" s="6">
        <f>ROUND(+'Emergency Room'!F107,0)</f>
        <v>62123</v>
      </c>
      <c r="I10" s="7">
        <f>IF(G10=0,"",IF(H10=0,"",ROUND(G10/H10,2)))</f>
        <v>6.84</v>
      </c>
      <c r="J10" s="7"/>
      <c r="K10" s="8">
        <f>IF(D10=0,"",IF(E10=0,"",IF(G10=0,"",IF(H10=0,"",ROUND(I10/F10-1,4)))))</f>
        <v>0.23469999999999999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Room'!I6,0)</f>
        <v>67315</v>
      </c>
      <c r="E11" s="6">
        <f>ROUND(+'Emergency Room'!F6,0)</f>
        <v>18557</v>
      </c>
      <c r="F11" s="7">
        <f t="shared" ref="F11:F74" si="0">IF(D11=0,"",IF(E11=0,"",ROUND(D11/E11,2)))</f>
        <v>3.63</v>
      </c>
      <c r="G11" s="6">
        <f>ROUND(+'Emergency Room'!I108,0)</f>
        <v>267530</v>
      </c>
      <c r="H11" s="6">
        <f>ROUND(+'Emergency Room'!F108,0)</f>
        <v>19743</v>
      </c>
      <c r="I11" s="7">
        <f t="shared" ref="I11:I74" si="1">IF(G11=0,"",IF(H11=0,"",ROUND(G11/H11,2)))</f>
        <v>13.55</v>
      </c>
      <c r="J11" s="7"/>
      <c r="K11" s="8">
        <f t="shared" ref="K11:K74" si="2">IF(D11=0,"",IF(E11=0,"",IF(G11=0,"",IF(H11=0,"",ROUND(I11/F11-1,4)))))</f>
        <v>2.7328000000000001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Room'!I7,0)</f>
        <v>439483</v>
      </c>
      <c r="E12" s="6">
        <f>ROUND(+'Emergency Room'!F7,0)</f>
        <v>4172</v>
      </c>
      <c r="F12" s="7">
        <f t="shared" si="0"/>
        <v>105.34</v>
      </c>
      <c r="G12" s="6">
        <f>ROUND(+'Emergency Room'!I109,0)</f>
        <v>584142</v>
      </c>
      <c r="H12" s="6">
        <f>ROUND(+'Emergency Room'!F109,0)</f>
        <v>4413</v>
      </c>
      <c r="I12" s="7">
        <f t="shared" si="1"/>
        <v>132.37</v>
      </c>
      <c r="J12" s="7"/>
      <c r="K12" s="8">
        <f t="shared" si="2"/>
        <v>0.25659999999999999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Room'!I8,0)</f>
        <v>88002</v>
      </c>
      <c r="E13" s="6">
        <f>ROUND(+'Emergency Room'!F8,0)</f>
        <v>23010</v>
      </c>
      <c r="F13" s="7">
        <f t="shared" si="0"/>
        <v>3.82</v>
      </c>
      <c r="G13" s="6">
        <f>ROUND(+'Emergency Room'!I110,0)</f>
        <v>105112</v>
      </c>
      <c r="H13" s="6">
        <f>ROUND(+'Emergency Room'!F110,0)</f>
        <v>24211</v>
      </c>
      <c r="I13" s="7">
        <f t="shared" si="1"/>
        <v>4.34</v>
      </c>
      <c r="J13" s="7"/>
      <c r="K13" s="8">
        <f t="shared" si="2"/>
        <v>0.1361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Room'!I9,0)</f>
        <v>0</v>
      </c>
      <c r="E14" s="6">
        <f>ROUND(+'Emergency Room'!F9,0)</f>
        <v>34825</v>
      </c>
      <c r="F14" s="7" t="str">
        <f t="shared" si="0"/>
        <v/>
      </c>
      <c r="G14" s="6">
        <f>ROUND(+'Emergency Room'!I111,0)</f>
        <v>0</v>
      </c>
      <c r="H14" s="6">
        <f>ROUND(+'Emergency Room'!F111,0)</f>
        <v>75696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Room'!I10,0)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Room'!I112,0)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Room'!I11,0)</f>
        <v>241225</v>
      </c>
      <c r="E16" s="6">
        <f>ROUND(+'Emergency Room'!F11,0)</f>
        <v>6078</v>
      </c>
      <c r="F16" s="7">
        <f t="shared" si="0"/>
        <v>39.69</v>
      </c>
      <c r="G16" s="6">
        <f>ROUND(+'Emergency Room'!I113,0)</f>
        <v>277184</v>
      </c>
      <c r="H16" s="6">
        <f>ROUND(+'Emergency Room'!F113,0)</f>
        <v>6214</v>
      </c>
      <c r="I16" s="7">
        <f t="shared" si="1"/>
        <v>44.61</v>
      </c>
      <c r="J16" s="7"/>
      <c r="K16" s="8">
        <f t="shared" si="2"/>
        <v>0.124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Room'!I12,0)</f>
        <v>2692963</v>
      </c>
      <c r="E17" s="6">
        <f>ROUND(+'Emergency Room'!F12,0)</f>
        <v>21925</v>
      </c>
      <c r="F17" s="7">
        <f t="shared" si="0"/>
        <v>122.83</v>
      </c>
      <c r="G17" s="6">
        <f>ROUND(+'Emergency Room'!I114,0)</f>
        <v>2777442</v>
      </c>
      <c r="H17" s="6">
        <f>ROUND(+'Emergency Room'!F114,0)</f>
        <v>19679</v>
      </c>
      <c r="I17" s="7">
        <f t="shared" si="1"/>
        <v>141.13999999999999</v>
      </c>
      <c r="J17" s="7"/>
      <c r="K17" s="8">
        <f t="shared" si="2"/>
        <v>0.14910000000000001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Room'!I13,0)</f>
        <v>457080</v>
      </c>
      <c r="E18" s="6">
        <f>ROUND(+'Emergency Room'!F13,0)</f>
        <v>6925</v>
      </c>
      <c r="F18" s="7">
        <f t="shared" si="0"/>
        <v>66</v>
      </c>
      <c r="G18" s="6">
        <f>ROUND(+'Emergency Room'!I115,0)</f>
        <v>408447</v>
      </c>
      <c r="H18" s="6">
        <f>ROUND(+'Emergency Room'!F115,0)</f>
        <v>6728</v>
      </c>
      <c r="I18" s="7">
        <f t="shared" si="1"/>
        <v>60.71</v>
      </c>
      <c r="J18" s="7"/>
      <c r="K18" s="8">
        <f t="shared" si="2"/>
        <v>-8.0199999999999994E-2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Room'!I14,0)</f>
        <v>0</v>
      </c>
      <c r="E19" s="6">
        <f>ROUND(+'Emergency Room'!F14,0)</f>
        <v>50073</v>
      </c>
      <c r="F19" s="7" t="str">
        <f t="shared" si="0"/>
        <v/>
      </c>
      <c r="G19" s="6">
        <f>ROUND(+'Emergency Room'!I116,0)</f>
        <v>0</v>
      </c>
      <c r="H19" s="6">
        <f>ROUND(+'Emergency Room'!F116,0)</f>
        <v>51948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Room'!I15,0)</f>
        <v>0</v>
      </c>
      <c r="E20" s="6">
        <f>ROUND(+'Emergency Room'!F15,0)</f>
        <v>66285</v>
      </c>
      <c r="F20" s="7" t="str">
        <f t="shared" si="0"/>
        <v/>
      </c>
      <c r="G20" s="6">
        <f>ROUND(+'Emergency Room'!I117,0)</f>
        <v>0</v>
      </c>
      <c r="H20" s="6">
        <f>ROUND(+'Emergency Room'!F117,0)</f>
        <v>64512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Room'!I16,0)</f>
        <v>3475532</v>
      </c>
      <c r="E21" s="6">
        <f>ROUND(+'Emergency Room'!F16,0)</f>
        <v>50107</v>
      </c>
      <c r="F21" s="7">
        <f t="shared" si="0"/>
        <v>69.36</v>
      </c>
      <c r="G21" s="6">
        <f>ROUND(+'Emergency Room'!I118,0)</f>
        <v>4638390</v>
      </c>
      <c r="H21" s="6">
        <f>ROUND(+'Emergency Room'!F118,0)</f>
        <v>53620</v>
      </c>
      <c r="I21" s="7">
        <f t="shared" si="1"/>
        <v>86.5</v>
      </c>
      <c r="J21" s="7"/>
      <c r="K21" s="8">
        <f t="shared" si="2"/>
        <v>0.24709999999999999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Room'!I17,0)</f>
        <v>32795</v>
      </c>
      <c r="E22" s="6">
        <f>ROUND(+'Emergency Room'!F17,0)</f>
        <v>13461</v>
      </c>
      <c r="F22" s="7">
        <f t="shared" si="0"/>
        <v>2.44</v>
      </c>
      <c r="G22" s="6">
        <f>ROUND(+'Emergency Room'!I119,0)</f>
        <v>-20000</v>
      </c>
      <c r="H22" s="6">
        <f>ROUND(+'Emergency Room'!F119,0)</f>
        <v>13294</v>
      </c>
      <c r="I22" s="7">
        <f t="shared" si="1"/>
        <v>-1.5</v>
      </c>
      <c r="J22" s="7"/>
      <c r="K22" s="8">
        <f t="shared" si="2"/>
        <v>-1.6148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Room'!I18,0)</f>
        <v>1960151</v>
      </c>
      <c r="E23" s="6">
        <f>ROUND(+'Emergency Room'!F18,0)</f>
        <v>30705</v>
      </c>
      <c r="F23" s="7">
        <f t="shared" si="0"/>
        <v>63.84</v>
      </c>
      <c r="G23" s="6">
        <f>ROUND(+'Emergency Room'!I120,0)</f>
        <v>2280803</v>
      </c>
      <c r="H23" s="6">
        <f>ROUND(+'Emergency Room'!F120,0)</f>
        <v>33457</v>
      </c>
      <c r="I23" s="7">
        <f t="shared" si="1"/>
        <v>68.17</v>
      </c>
      <c r="J23" s="7"/>
      <c r="K23" s="8">
        <f t="shared" si="2"/>
        <v>6.7799999999999999E-2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Room'!I19,0)</f>
        <v>2688750</v>
      </c>
      <c r="E24" s="6">
        <f>ROUND(+'Emergency Room'!F19,0)</f>
        <v>26533</v>
      </c>
      <c r="F24" s="7">
        <f t="shared" si="0"/>
        <v>101.34</v>
      </c>
      <c r="G24" s="6">
        <f>ROUND(+'Emergency Room'!I121,0)</f>
        <v>3016907</v>
      </c>
      <c r="H24" s="6">
        <f>ROUND(+'Emergency Room'!F121,0)</f>
        <v>27835</v>
      </c>
      <c r="I24" s="7">
        <f t="shared" si="1"/>
        <v>108.39</v>
      </c>
      <c r="J24" s="7"/>
      <c r="K24" s="8">
        <f t="shared" si="2"/>
        <v>6.9599999999999995E-2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Room'!I20,0)</f>
        <v>564521</v>
      </c>
      <c r="E25" s="6">
        <f>ROUND(+'Emergency Room'!F20,0)</f>
        <v>30236</v>
      </c>
      <c r="F25" s="7">
        <f t="shared" si="0"/>
        <v>18.670000000000002</v>
      </c>
      <c r="G25" s="6">
        <f>ROUND(+'Emergency Room'!I122,0)</f>
        <v>638705</v>
      </c>
      <c r="H25" s="6">
        <f>ROUND(+'Emergency Room'!F122,0)</f>
        <v>27265</v>
      </c>
      <c r="I25" s="7">
        <f t="shared" si="1"/>
        <v>23.43</v>
      </c>
      <c r="J25" s="7"/>
      <c r="K25" s="8">
        <f t="shared" si="2"/>
        <v>0.255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Room'!I21,0)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Room'!I123,0)</f>
        <v>75670</v>
      </c>
      <c r="H26" s="6">
        <f>ROUND(+'Emergency Room'!F123,0)</f>
        <v>12352</v>
      </c>
      <c r="I26" s="7">
        <f t="shared" si="1"/>
        <v>6.13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Room'!I22,0)</f>
        <v>1063902</v>
      </c>
      <c r="E27" s="6">
        <f>ROUND(+'Emergency Room'!F22,0)</f>
        <v>4278</v>
      </c>
      <c r="F27" s="7">
        <f t="shared" si="0"/>
        <v>248.69</v>
      </c>
      <c r="G27" s="6">
        <f>ROUND(+'Emergency Room'!I124,0)</f>
        <v>1111684</v>
      </c>
      <c r="H27" s="6">
        <f>ROUND(+'Emergency Room'!F124,0)</f>
        <v>4584</v>
      </c>
      <c r="I27" s="7">
        <f t="shared" si="1"/>
        <v>242.51</v>
      </c>
      <c r="J27" s="7"/>
      <c r="K27" s="8">
        <f t="shared" si="2"/>
        <v>-2.4899999999999999E-2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Room'!I23,0)</f>
        <v>645483</v>
      </c>
      <c r="E28" s="6">
        <f>ROUND(+'Emergency Room'!F23,0)</f>
        <v>8004</v>
      </c>
      <c r="F28" s="7">
        <f t="shared" si="0"/>
        <v>80.650000000000006</v>
      </c>
      <c r="G28" s="6">
        <f>ROUND(+'Emergency Room'!I125,0)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Room'!I24,0)</f>
        <v>3430722</v>
      </c>
      <c r="E29" s="6">
        <f>ROUND(+'Emergency Room'!F24,0)</f>
        <v>19217</v>
      </c>
      <c r="F29" s="7">
        <f t="shared" si="0"/>
        <v>178.53</v>
      </c>
      <c r="G29" s="6">
        <f>ROUND(+'Emergency Room'!I126,0)</f>
        <v>86300</v>
      </c>
      <c r="H29" s="6">
        <f>ROUND(+'Emergency Room'!F126,0)</f>
        <v>18897</v>
      </c>
      <c r="I29" s="7">
        <f t="shared" si="1"/>
        <v>4.57</v>
      </c>
      <c r="J29" s="7"/>
      <c r="K29" s="8">
        <f t="shared" si="2"/>
        <v>-0.97440000000000004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Room'!I25,0)</f>
        <v>529420</v>
      </c>
      <c r="E30" s="6">
        <f>ROUND(+'Emergency Room'!F25,0)</f>
        <v>4871</v>
      </c>
      <c r="F30" s="7">
        <f t="shared" si="0"/>
        <v>108.69</v>
      </c>
      <c r="G30" s="6">
        <f>ROUND(+'Emergency Room'!I127,0)</f>
        <v>644697</v>
      </c>
      <c r="H30" s="6">
        <f>ROUND(+'Emergency Room'!F127,0)</f>
        <v>5138</v>
      </c>
      <c r="I30" s="7">
        <f t="shared" si="1"/>
        <v>125.48</v>
      </c>
      <c r="J30" s="7"/>
      <c r="K30" s="8">
        <f t="shared" si="2"/>
        <v>0.1545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Room'!I26,0)</f>
        <v>775530</v>
      </c>
      <c r="E31" s="6">
        <f>ROUND(+'Emergency Room'!F26,0)</f>
        <v>3320</v>
      </c>
      <c r="F31" s="7">
        <f t="shared" si="0"/>
        <v>233.59</v>
      </c>
      <c r="G31" s="6">
        <f>ROUND(+'Emergency Room'!I128,0)</f>
        <v>321547</v>
      </c>
      <c r="H31" s="6">
        <f>ROUND(+'Emergency Room'!F128,0)</f>
        <v>3730</v>
      </c>
      <c r="I31" s="7">
        <f t="shared" si="1"/>
        <v>86.21</v>
      </c>
      <c r="J31" s="7"/>
      <c r="K31" s="8">
        <f t="shared" si="2"/>
        <v>-0.63090000000000002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Room'!I27,0)</f>
        <v>18581535</v>
      </c>
      <c r="E32" s="6">
        <f>ROUND(+'Emergency Room'!F27,0)</f>
        <v>70630</v>
      </c>
      <c r="F32" s="7">
        <f t="shared" si="0"/>
        <v>263.08</v>
      </c>
      <c r="G32" s="6">
        <f>ROUND(+'Emergency Room'!I129,0)</f>
        <v>20366739</v>
      </c>
      <c r="H32" s="6">
        <f>ROUND(+'Emergency Room'!F129,0)</f>
        <v>83422</v>
      </c>
      <c r="I32" s="7">
        <f t="shared" si="1"/>
        <v>244.14</v>
      </c>
      <c r="J32" s="7"/>
      <c r="K32" s="8">
        <f t="shared" si="2"/>
        <v>-7.1999999999999995E-2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Room'!I28,0)</f>
        <v>6090104</v>
      </c>
      <c r="E33" s="6">
        <f>ROUND(+'Emergency Room'!F28,0)</f>
        <v>30140</v>
      </c>
      <c r="F33" s="7">
        <f t="shared" si="0"/>
        <v>202.06</v>
      </c>
      <c r="G33" s="6">
        <f>ROUND(+'Emergency Room'!I130,0)</f>
        <v>6435264</v>
      </c>
      <c r="H33" s="6">
        <f>ROUND(+'Emergency Room'!F130,0)</f>
        <v>31182</v>
      </c>
      <c r="I33" s="7">
        <f t="shared" si="1"/>
        <v>206.38</v>
      </c>
      <c r="J33" s="7"/>
      <c r="K33" s="8">
        <f t="shared" si="2"/>
        <v>2.1399999999999999E-2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Room'!I29,0)</f>
        <v>1886921</v>
      </c>
      <c r="E34" s="6">
        <f>ROUND(+'Emergency Room'!F29,0)</f>
        <v>15433</v>
      </c>
      <c r="F34" s="7">
        <f t="shared" si="0"/>
        <v>122.27</v>
      </c>
      <c r="G34" s="6">
        <f>ROUND(+'Emergency Room'!I131,0)</f>
        <v>1983703</v>
      </c>
      <c r="H34" s="6">
        <f>ROUND(+'Emergency Room'!F131,0)</f>
        <v>16713</v>
      </c>
      <c r="I34" s="7">
        <f t="shared" si="1"/>
        <v>118.69</v>
      </c>
      <c r="J34" s="7"/>
      <c r="K34" s="8">
        <f t="shared" si="2"/>
        <v>-2.93E-2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Room'!I30,0)</f>
        <v>859808</v>
      </c>
      <c r="E35" s="6">
        <f>ROUND(+'Emergency Room'!F30,0)</f>
        <v>0</v>
      </c>
      <c r="F35" s="7" t="str">
        <f t="shared" si="0"/>
        <v/>
      </c>
      <c r="G35" s="6">
        <f>ROUND(+'Emergency Room'!I132,0)</f>
        <v>787502</v>
      </c>
      <c r="H35" s="6">
        <f>ROUND(+'Emergency Room'!F132,0)</f>
        <v>6162</v>
      </c>
      <c r="I35" s="7">
        <f t="shared" si="1"/>
        <v>127.8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Room'!I31,0)</f>
        <v>166264</v>
      </c>
      <c r="E36" s="6">
        <f>ROUND(+'Emergency Room'!F31,0)</f>
        <v>333</v>
      </c>
      <c r="F36" s="7">
        <f t="shared" si="0"/>
        <v>499.29</v>
      </c>
      <c r="G36" s="6">
        <f>ROUND(+'Emergency Room'!I133,0)</f>
        <v>271663</v>
      </c>
      <c r="H36" s="6">
        <f>ROUND(+'Emergency Room'!F133,0)</f>
        <v>307</v>
      </c>
      <c r="I36" s="7">
        <f t="shared" si="1"/>
        <v>884.9</v>
      </c>
      <c r="J36" s="7"/>
      <c r="K36" s="8">
        <f t="shared" si="2"/>
        <v>0.77229999999999999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Room'!I32,0)</f>
        <v>663943</v>
      </c>
      <c r="E37" s="6">
        <f>ROUND(+'Emergency Room'!F32,0)</f>
        <v>67400</v>
      </c>
      <c r="F37" s="7">
        <f t="shared" si="0"/>
        <v>9.85</v>
      </c>
      <c r="G37" s="6">
        <f>ROUND(+'Emergency Room'!I134,0)</f>
        <v>709628</v>
      </c>
      <c r="H37" s="6">
        <f>ROUND(+'Emergency Room'!F134,0)</f>
        <v>71908</v>
      </c>
      <c r="I37" s="7">
        <f t="shared" si="1"/>
        <v>9.8699999999999992</v>
      </c>
      <c r="J37" s="7"/>
      <c r="K37" s="8">
        <f t="shared" si="2"/>
        <v>2E-3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Room'!I33,0)</f>
        <v>0</v>
      </c>
      <c r="E38" s="6">
        <f>ROUND(+'Emergency Room'!F33,0)</f>
        <v>530</v>
      </c>
      <c r="F38" s="7" t="str">
        <f t="shared" si="0"/>
        <v/>
      </c>
      <c r="G38" s="6">
        <f>ROUND(+'Emergency Room'!I135,0)</f>
        <v>0</v>
      </c>
      <c r="H38" s="6">
        <f>ROUND(+'Emergency Room'!F135,0)</f>
        <v>646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Room'!I34,0)</f>
        <v>0</v>
      </c>
      <c r="E39" s="6">
        <f>ROUND(+'Emergency Room'!F34,0)</f>
        <v>91784</v>
      </c>
      <c r="F39" s="7" t="str">
        <f t="shared" si="0"/>
        <v/>
      </c>
      <c r="G39" s="6">
        <f>ROUND(+'Emergency Room'!I136,0)</f>
        <v>0</v>
      </c>
      <c r="H39" s="6">
        <f>ROUND(+'Emergency Room'!F136,0)</f>
        <v>97117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Room'!I35,0)</f>
        <v>1575102</v>
      </c>
      <c r="E40" s="6">
        <f>ROUND(+'Emergency Room'!F35,0)</f>
        <v>9140</v>
      </c>
      <c r="F40" s="7">
        <f t="shared" si="0"/>
        <v>172.33</v>
      </c>
      <c r="G40" s="6">
        <f>ROUND(+'Emergency Room'!I137,0)</f>
        <v>1542777</v>
      </c>
      <c r="H40" s="6">
        <f>ROUND(+'Emergency Room'!F137,0)</f>
        <v>9244</v>
      </c>
      <c r="I40" s="7">
        <f t="shared" si="1"/>
        <v>166.89</v>
      </c>
      <c r="J40" s="7"/>
      <c r="K40" s="8">
        <f t="shared" si="2"/>
        <v>-3.1600000000000003E-2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Room'!I36,0)</f>
        <v>185626</v>
      </c>
      <c r="E41" s="6">
        <f>ROUND(+'Emergency Room'!F36,0)</f>
        <v>3619</v>
      </c>
      <c r="F41" s="7">
        <f t="shared" si="0"/>
        <v>51.29</v>
      </c>
      <c r="G41" s="6">
        <f>ROUND(+'Emergency Room'!I138,0)</f>
        <v>196402</v>
      </c>
      <c r="H41" s="6">
        <f>ROUND(+'Emergency Room'!F138,0)</f>
        <v>3891</v>
      </c>
      <c r="I41" s="7">
        <f t="shared" si="1"/>
        <v>50.48</v>
      </c>
      <c r="J41" s="7"/>
      <c r="K41" s="8">
        <f t="shared" si="2"/>
        <v>-1.5800000000000002E-2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Room'!I37,0)</f>
        <v>0</v>
      </c>
      <c r="E42" s="6">
        <f>ROUND(+'Emergency Room'!F37,0)</f>
        <v>30856</v>
      </c>
      <c r="F42" s="7" t="str">
        <f t="shared" si="0"/>
        <v/>
      </c>
      <c r="G42" s="6">
        <f>ROUND(+'Emergency Room'!I139,0)</f>
        <v>-452</v>
      </c>
      <c r="H42" s="6">
        <f>ROUND(+'Emergency Room'!F139,0)</f>
        <v>34409</v>
      </c>
      <c r="I42" s="7">
        <f t="shared" si="1"/>
        <v>-0.01</v>
      </c>
      <c r="J42" s="7"/>
      <c r="K42" s="8" t="str">
        <f t="shared" si="2"/>
        <v/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Room'!I38,0)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Room'!I140,0)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Room'!I39,0)</f>
        <v>248077</v>
      </c>
      <c r="E44" s="6">
        <f>ROUND(+'Emergency Room'!F39,0)</f>
        <v>17517</v>
      </c>
      <c r="F44" s="7">
        <f t="shared" si="0"/>
        <v>14.16</v>
      </c>
      <c r="G44" s="6">
        <f>ROUND(+'Emergency Room'!I141,0)</f>
        <v>278447</v>
      </c>
      <c r="H44" s="6">
        <f>ROUND(+'Emergency Room'!F141,0)</f>
        <v>18793</v>
      </c>
      <c r="I44" s="7">
        <f t="shared" si="1"/>
        <v>14.82</v>
      </c>
      <c r="J44" s="7"/>
      <c r="K44" s="8">
        <f t="shared" si="2"/>
        <v>4.6600000000000003E-2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Room'!I40,0)</f>
        <v>1305917</v>
      </c>
      <c r="E45" s="6">
        <f>ROUND(+'Emergency Room'!F40,0)</f>
        <v>3738</v>
      </c>
      <c r="F45" s="7">
        <f t="shared" si="0"/>
        <v>349.36</v>
      </c>
      <c r="G45" s="6">
        <f>ROUND(+'Emergency Room'!I142,0)</f>
        <v>1303441</v>
      </c>
      <c r="H45" s="6">
        <f>ROUND(+'Emergency Room'!F142,0)</f>
        <v>4133</v>
      </c>
      <c r="I45" s="7">
        <f t="shared" si="1"/>
        <v>315.37</v>
      </c>
      <c r="J45" s="7"/>
      <c r="K45" s="8">
        <f t="shared" si="2"/>
        <v>-9.7299999999999998E-2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Room'!I41,0)</f>
        <v>1868659</v>
      </c>
      <c r="E46" s="6">
        <f>ROUND(+'Emergency Room'!F41,0)</f>
        <v>16383</v>
      </c>
      <c r="F46" s="7">
        <f t="shared" si="0"/>
        <v>114.06</v>
      </c>
      <c r="G46" s="6">
        <f>ROUND(+'Emergency Room'!I143,0)</f>
        <v>1935035</v>
      </c>
      <c r="H46" s="6">
        <f>ROUND(+'Emergency Room'!F143,0)</f>
        <v>17133</v>
      </c>
      <c r="I46" s="7">
        <f t="shared" si="1"/>
        <v>112.94</v>
      </c>
      <c r="J46" s="7"/>
      <c r="K46" s="8">
        <f t="shared" si="2"/>
        <v>-9.7999999999999997E-3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Room'!I42,0)</f>
        <v>296034</v>
      </c>
      <c r="E47" s="6">
        <f>ROUND(+'Emergency Room'!F42,0)</f>
        <v>1014</v>
      </c>
      <c r="F47" s="7">
        <f t="shared" si="0"/>
        <v>291.95</v>
      </c>
      <c r="G47" s="6">
        <f>ROUND(+'Emergency Room'!I144,0)</f>
        <v>216500</v>
      </c>
      <c r="H47" s="6">
        <f>ROUND(+'Emergency Room'!F144,0)</f>
        <v>1014</v>
      </c>
      <c r="I47" s="7">
        <f t="shared" si="1"/>
        <v>213.51</v>
      </c>
      <c r="J47" s="7"/>
      <c r="K47" s="8">
        <f t="shared" si="2"/>
        <v>-0.26869999999999999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Room'!I43,0)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Room'!I145,0)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Room'!I44,0)</f>
        <v>707</v>
      </c>
      <c r="E49" s="6">
        <f>ROUND(+'Emergency Room'!F44,0)</f>
        <v>27791</v>
      </c>
      <c r="F49" s="7">
        <f t="shared" si="0"/>
        <v>0.03</v>
      </c>
      <c r="G49" s="6">
        <f>ROUND(+'Emergency Room'!I146,0)</f>
        <v>29020</v>
      </c>
      <c r="H49" s="6">
        <f>ROUND(+'Emergency Room'!F146,0)</f>
        <v>57000</v>
      </c>
      <c r="I49" s="7">
        <f t="shared" si="1"/>
        <v>0.51</v>
      </c>
      <c r="J49" s="7"/>
      <c r="K49" s="8">
        <f t="shared" si="2"/>
        <v>16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Room'!I45,0)</f>
        <v>0</v>
      </c>
      <c r="E50" s="6">
        <f>ROUND(+'Emergency Room'!F45,0)</f>
        <v>22976</v>
      </c>
      <c r="F50" s="7" t="str">
        <f t="shared" si="0"/>
        <v/>
      </c>
      <c r="G50" s="6">
        <f>ROUND(+'Emergency Room'!I147,0)</f>
        <v>0</v>
      </c>
      <c r="H50" s="6">
        <f>ROUND(+'Emergency Room'!F147,0)</f>
        <v>25338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Room'!I46,0)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Room'!I148,0)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Room'!I47,0)</f>
        <v>4678202</v>
      </c>
      <c r="E52" s="6">
        <f>ROUND(+'Emergency Room'!F47,0)</f>
        <v>33942</v>
      </c>
      <c r="F52" s="7">
        <f t="shared" si="0"/>
        <v>137.83000000000001</v>
      </c>
      <c r="G52" s="6">
        <f>ROUND(+'Emergency Room'!I149,0)</f>
        <v>4918339</v>
      </c>
      <c r="H52" s="6">
        <f>ROUND(+'Emergency Room'!F149,0)</f>
        <v>34276</v>
      </c>
      <c r="I52" s="7">
        <f t="shared" si="1"/>
        <v>143.49</v>
      </c>
      <c r="J52" s="7"/>
      <c r="K52" s="8">
        <f t="shared" si="2"/>
        <v>4.1099999999999998E-2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Room'!I48,0)</f>
        <v>2715431</v>
      </c>
      <c r="E53" s="6">
        <f>ROUND(+'Emergency Room'!F48,0)</f>
        <v>44098</v>
      </c>
      <c r="F53" s="7">
        <f t="shared" si="0"/>
        <v>61.58</v>
      </c>
      <c r="G53" s="6">
        <f>ROUND(+'Emergency Room'!I150,0)</f>
        <v>3693674</v>
      </c>
      <c r="H53" s="6">
        <f>ROUND(+'Emergency Room'!F150,0)</f>
        <v>43844</v>
      </c>
      <c r="I53" s="7">
        <f t="shared" si="1"/>
        <v>84.25</v>
      </c>
      <c r="J53" s="7"/>
      <c r="K53" s="8">
        <f t="shared" si="2"/>
        <v>0.36809999999999998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Room'!I49,0)</f>
        <v>2088748</v>
      </c>
      <c r="E54" s="6">
        <f>ROUND(+'Emergency Room'!F49,0)</f>
        <v>44614</v>
      </c>
      <c r="F54" s="7">
        <f t="shared" si="0"/>
        <v>46.82</v>
      </c>
      <c r="G54" s="6">
        <f>ROUND(+'Emergency Room'!I151,0)</f>
        <v>1652994</v>
      </c>
      <c r="H54" s="6">
        <f>ROUND(+'Emergency Room'!F151,0)</f>
        <v>44198</v>
      </c>
      <c r="I54" s="7">
        <f t="shared" si="1"/>
        <v>37.4</v>
      </c>
      <c r="J54" s="7"/>
      <c r="K54" s="8">
        <f t="shared" si="2"/>
        <v>-0.20119999999999999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Room'!I50,0)</f>
        <v>121090</v>
      </c>
      <c r="E55" s="6">
        <f>ROUND(+'Emergency Room'!F50,0)</f>
        <v>12665</v>
      </c>
      <c r="F55" s="7">
        <f t="shared" si="0"/>
        <v>9.56</v>
      </c>
      <c r="G55" s="6">
        <f>ROUND(+'Emergency Room'!I152,0)</f>
        <v>144978</v>
      </c>
      <c r="H55" s="6">
        <f>ROUND(+'Emergency Room'!F152,0)</f>
        <v>14876</v>
      </c>
      <c r="I55" s="7">
        <f t="shared" si="1"/>
        <v>9.75</v>
      </c>
      <c r="J55" s="7"/>
      <c r="K55" s="8">
        <f t="shared" si="2"/>
        <v>1.9900000000000001E-2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Room'!I51,0)</f>
        <v>18391</v>
      </c>
      <c r="E56" s="6">
        <f>ROUND(+'Emergency Room'!F51,0)</f>
        <v>2185</v>
      </c>
      <c r="F56" s="7">
        <f t="shared" si="0"/>
        <v>8.42</v>
      </c>
      <c r="G56" s="6">
        <f>ROUND(+'Emergency Room'!I153,0)</f>
        <v>25447</v>
      </c>
      <c r="H56" s="6">
        <f>ROUND(+'Emergency Room'!F153,0)</f>
        <v>2333</v>
      </c>
      <c r="I56" s="7">
        <f t="shared" si="1"/>
        <v>10.91</v>
      </c>
      <c r="J56" s="7"/>
      <c r="K56" s="8">
        <f t="shared" si="2"/>
        <v>0.29570000000000002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Room'!I52,0)</f>
        <v>1994276</v>
      </c>
      <c r="E57" s="6">
        <f>ROUND(+'Emergency Room'!F52,0)</f>
        <v>34774</v>
      </c>
      <c r="F57" s="7">
        <f t="shared" si="0"/>
        <v>57.35</v>
      </c>
      <c r="G57" s="6">
        <f>ROUND(+'Emergency Room'!I154,0)</f>
        <v>1206715</v>
      </c>
      <c r="H57" s="6">
        <f>ROUND(+'Emergency Room'!F154,0)</f>
        <v>42902</v>
      </c>
      <c r="I57" s="7">
        <f t="shared" si="1"/>
        <v>28.13</v>
      </c>
      <c r="J57" s="7"/>
      <c r="K57" s="8">
        <f t="shared" si="2"/>
        <v>-0.50949999999999995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Room'!I53,0)</f>
        <v>340003</v>
      </c>
      <c r="E58" s="6">
        <f>ROUND(+'Emergency Room'!F53,0)</f>
        <v>62795</v>
      </c>
      <c r="F58" s="7">
        <f t="shared" si="0"/>
        <v>5.41</v>
      </c>
      <c r="G58" s="6">
        <f>ROUND(+'Emergency Room'!I155,0)</f>
        <v>432961</v>
      </c>
      <c r="H58" s="6">
        <f>ROUND(+'Emergency Room'!F155,0)</f>
        <v>62324</v>
      </c>
      <c r="I58" s="7">
        <f t="shared" si="1"/>
        <v>6.95</v>
      </c>
      <c r="J58" s="7"/>
      <c r="K58" s="8">
        <f t="shared" si="2"/>
        <v>0.28470000000000001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Room'!I54,0)</f>
        <v>1664116</v>
      </c>
      <c r="E59" s="6">
        <f>ROUND(+'Emergency Room'!F54,0)</f>
        <v>11102</v>
      </c>
      <c r="F59" s="7">
        <f t="shared" si="0"/>
        <v>149.88999999999999</v>
      </c>
      <c r="G59" s="6">
        <f>ROUND(+'Emergency Room'!I156,0)</f>
        <v>1945877</v>
      </c>
      <c r="H59" s="6">
        <f>ROUND(+'Emergency Room'!F156,0)</f>
        <v>12322</v>
      </c>
      <c r="I59" s="7">
        <f t="shared" si="1"/>
        <v>157.91999999999999</v>
      </c>
      <c r="J59" s="7"/>
      <c r="K59" s="8">
        <f t="shared" si="2"/>
        <v>5.3600000000000002E-2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Room'!I55,0)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Room'!I157,0)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Room'!I56,0)</f>
        <v>128775</v>
      </c>
      <c r="E61" s="6">
        <f>ROUND(+'Emergency Room'!F56,0)</f>
        <v>69149</v>
      </c>
      <c r="F61" s="7">
        <f t="shared" si="0"/>
        <v>1.86</v>
      </c>
      <c r="G61" s="6">
        <f>ROUND(+'Emergency Room'!I158,0)</f>
        <v>143184</v>
      </c>
      <c r="H61" s="6">
        <f>ROUND(+'Emergency Room'!F158,0)</f>
        <v>80927</v>
      </c>
      <c r="I61" s="7">
        <f t="shared" si="1"/>
        <v>1.77</v>
      </c>
      <c r="J61" s="7"/>
      <c r="K61" s="8">
        <f t="shared" si="2"/>
        <v>-4.8399999999999999E-2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Room'!I57,0)</f>
        <v>1459975</v>
      </c>
      <c r="E62" s="6">
        <f>ROUND(+'Emergency Room'!F57,0)</f>
        <v>57936</v>
      </c>
      <c r="F62" s="7">
        <f t="shared" si="0"/>
        <v>25.2</v>
      </c>
      <c r="G62" s="6">
        <f>ROUND(+'Emergency Room'!I159,0)</f>
        <v>1452733</v>
      </c>
      <c r="H62" s="6">
        <f>ROUND(+'Emergency Room'!F159,0)</f>
        <v>58788</v>
      </c>
      <c r="I62" s="7">
        <f t="shared" si="1"/>
        <v>24.71</v>
      </c>
      <c r="J62" s="7"/>
      <c r="K62" s="8">
        <f t="shared" si="2"/>
        <v>-1.9400000000000001E-2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Room'!I58,0)</f>
        <v>8230</v>
      </c>
      <c r="E63" s="6">
        <f>ROUND(+'Emergency Room'!F58,0)</f>
        <v>8255</v>
      </c>
      <c r="F63" s="7">
        <f t="shared" si="0"/>
        <v>1</v>
      </c>
      <c r="G63" s="6">
        <f>ROUND(+'Emergency Room'!I160,0)</f>
        <v>0</v>
      </c>
      <c r="H63" s="6">
        <f>ROUND(+'Emergency Room'!F160,0)</f>
        <v>8582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Room'!I59,0)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Room'!I161,0)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Room'!I60,0)</f>
        <v>221889</v>
      </c>
      <c r="E65" s="6">
        <f>ROUND(+'Emergency Room'!F60,0)</f>
        <v>3530</v>
      </c>
      <c r="F65" s="7">
        <f t="shared" si="0"/>
        <v>62.86</v>
      </c>
      <c r="G65" s="6">
        <f>ROUND(+'Emergency Room'!I162,0)</f>
        <v>223103</v>
      </c>
      <c r="H65" s="6">
        <f>ROUND(+'Emergency Room'!F162,0)</f>
        <v>3791</v>
      </c>
      <c r="I65" s="7">
        <f t="shared" si="1"/>
        <v>58.85</v>
      </c>
      <c r="J65" s="7"/>
      <c r="K65" s="8">
        <f t="shared" si="2"/>
        <v>-6.3799999999999996E-2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Room'!I61,0)</f>
        <v>2446754</v>
      </c>
      <c r="E66" s="6">
        <f>ROUND(+'Emergency Room'!F61,0)</f>
        <v>17962</v>
      </c>
      <c r="F66" s="7">
        <f t="shared" si="0"/>
        <v>136.22</v>
      </c>
      <c r="G66" s="6">
        <f>ROUND(+'Emergency Room'!I163,0)</f>
        <v>2468628</v>
      </c>
      <c r="H66" s="6">
        <f>ROUND(+'Emergency Room'!F163,0)</f>
        <v>20618</v>
      </c>
      <c r="I66" s="7">
        <f t="shared" si="1"/>
        <v>119.73</v>
      </c>
      <c r="J66" s="7"/>
      <c r="K66" s="8">
        <f t="shared" si="2"/>
        <v>-0.1211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Room'!I62,0)</f>
        <v>1172687</v>
      </c>
      <c r="E67" s="6">
        <f>ROUND(+'Emergency Room'!F62,0)</f>
        <v>2752</v>
      </c>
      <c r="F67" s="7">
        <f t="shared" si="0"/>
        <v>426.12</v>
      </c>
      <c r="G67" s="6">
        <f>ROUND(+'Emergency Room'!I164,0)</f>
        <v>1195906</v>
      </c>
      <c r="H67" s="6">
        <f>ROUND(+'Emergency Room'!F164,0)</f>
        <v>2821</v>
      </c>
      <c r="I67" s="7">
        <f t="shared" si="1"/>
        <v>423.93</v>
      </c>
      <c r="J67" s="7"/>
      <c r="K67" s="8">
        <f t="shared" si="2"/>
        <v>-5.1000000000000004E-3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Room'!I63,0)</f>
        <v>120000</v>
      </c>
      <c r="E68" s="6">
        <f>ROUND(+'Emergency Room'!F63,0)</f>
        <v>74202</v>
      </c>
      <c r="F68" s="7">
        <f t="shared" si="0"/>
        <v>1.62</v>
      </c>
      <c r="G68" s="6">
        <f>ROUND(+'Emergency Room'!I165,0)</f>
        <v>120000</v>
      </c>
      <c r="H68" s="6">
        <f>ROUND(+'Emergency Room'!F165,0)</f>
        <v>73763</v>
      </c>
      <c r="I68" s="7">
        <f t="shared" si="1"/>
        <v>1.63</v>
      </c>
      <c r="J68" s="7"/>
      <c r="K68" s="8">
        <f t="shared" si="2"/>
        <v>6.1999999999999998E-3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Room'!I64,0)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Room'!I166,0)</f>
        <v>900</v>
      </c>
      <c r="H69" s="6">
        <f>ROUND(+'Emergency Room'!F166,0)</f>
        <v>20699</v>
      </c>
      <c r="I69" s="7">
        <f t="shared" si="1"/>
        <v>0.04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Room'!I65,0)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Room'!I167,0)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Room'!I66,0)</f>
        <v>0</v>
      </c>
      <c r="E71" s="6">
        <f>ROUND(+'Emergency Room'!F66,0)</f>
        <v>2594</v>
      </c>
      <c r="F71" s="7" t="str">
        <f t="shared" si="0"/>
        <v/>
      </c>
      <c r="G71" s="6">
        <f>ROUND(+'Emergency Room'!I168,0)</f>
        <v>0</v>
      </c>
      <c r="H71" s="6">
        <f>ROUND(+'Emergency Room'!F168,0)</f>
        <v>2863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Room'!I67,0)</f>
        <v>400927</v>
      </c>
      <c r="E72" s="6">
        <f>ROUND(+'Emergency Room'!F67,0)</f>
        <v>66621</v>
      </c>
      <c r="F72" s="7">
        <f t="shared" si="0"/>
        <v>6.02</v>
      </c>
      <c r="G72" s="6">
        <f>ROUND(+'Emergency Room'!I169,0)</f>
        <v>147135</v>
      </c>
      <c r="H72" s="6">
        <f>ROUND(+'Emergency Room'!F169,0)</f>
        <v>69376</v>
      </c>
      <c r="I72" s="7">
        <f t="shared" si="1"/>
        <v>2.12</v>
      </c>
      <c r="J72" s="7"/>
      <c r="K72" s="8">
        <f t="shared" si="2"/>
        <v>-0.64780000000000004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Room'!I68,0)</f>
        <v>3947155</v>
      </c>
      <c r="E73" s="6">
        <f>ROUND(+'Emergency Room'!F68,0)</f>
        <v>68337</v>
      </c>
      <c r="F73" s="7">
        <f t="shared" si="0"/>
        <v>57.76</v>
      </c>
      <c r="G73" s="6">
        <f>ROUND(+'Emergency Room'!I170,0)</f>
        <v>2760232</v>
      </c>
      <c r="H73" s="6">
        <f>ROUND(+'Emergency Room'!F170,0)</f>
        <v>87254</v>
      </c>
      <c r="I73" s="7">
        <f t="shared" si="1"/>
        <v>31.63</v>
      </c>
      <c r="J73" s="7"/>
      <c r="K73" s="8">
        <f t="shared" si="2"/>
        <v>-0.45240000000000002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Room'!I69,0)</f>
        <v>6187593</v>
      </c>
      <c r="E74" s="6">
        <f>ROUND(+'Emergency Room'!F69,0)</f>
        <v>73963</v>
      </c>
      <c r="F74" s="7">
        <f t="shared" si="0"/>
        <v>83.66</v>
      </c>
      <c r="G74" s="6">
        <f>ROUND(+'Emergency Room'!I171,0)</f>
        <v>6761918</v>
      </c>
      <c r="H74" s="6">
        <f>ROUND(+'Emergency Room'!F171,0)</f>
        <v>78723</v>
      </c>
      <c r="I74" s="7">
        <f t="shared" si="1"/>
        <v>85.9</v>
      </c>
      <c r="J74" s="7"/>
      <c r="K74" s="8">
        <f t="shared" si="2"/>
        <v>2.6800000000000001E-2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Room'!I70,0)</f>
        <v>692233</v>
      </c>
      <c r="E75" s="6">
        <f>ROUND(+'Emergency Room'!F70,0)</f>
        <v>52475</v>
      </c>
      <c r="F75" s="7">
        <f t="shared" ref="F75:F108" si="3">IF(D75=0,"",IF(E75=0,"",ROUND(D75/E75,2)))</f>
        <v>13.19</v>
      </c>
      <c r="G75" s="6">
        <f>ROUND(+'Emergency Room'!I172,0)</f>
        <v>657998</v>
      </c>
      <c r="H75" s="6">
        <f>ROUND(+'Emergency Room'!F172,0)</f>
        <v>54788</v>
      </c>
      <c r="I75" s="7">
        <f t="shared" ref="I75:I108" si="4">IF(G75=0,"",IF(H75=0,"",ROUND(G75/H75,2)))</f>
        <v>12.01</v>
      </c>
      <c r="J75" s="7"/>
      <c r="K75" s="8">
        <f t="shared" ref="K75:K108" si="5">IF(D75=0,"",IF(E75=0,"",IF(G75=0,"",IF(H75=0,"",ROUND(I75/F75-1,4)))))</f>
        <v>-8.9499999999999996E-2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Room'!I71,0)</f>
        <v>205861</v>
      </c>
      <c r="E76" s="6">
        <f>ROUND(+'Emergency Room'!F71,0)</f>
        <v>4462</v>
      </c>
      <c r="F76" s="7">
        <f t="shared" si="3"/>
        <v>46.14</v>
      </c>
      <c r="G76" s="6">
        <f>ROUND(+'Emergency Room'!I173,0)</f>
        <v>139960</v>
      </c>
      <c r="H76" s="6">
        <f>ROUND(+'Emergency Room'!F173,0)</f>
        <v>5396</v>
      </c>
      <c r="I76" s="7">
        <f t="shared" si="4"/>
        <v>25.94</v>
      </c>
      <c r="J76" s="7"/>
      <c r="K76" s="8">
        <f t="shared" si="5"/>
        <v>-0.43780000000000002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Room'!I72,0)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Room'!I174,0)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Room'!I73,0)</f>
        <v>3818325</v>
      </c>
      <c r="E78" s="6">
        <f>ROUND(+'Emergency Room'!F73,0)</f>
        <v>30716</v>
      </c>
      <c r="F78" s="7">
        <f t="shared" si="3"/>
        <v>124.31</v>
      </c>
      <c r="G78" s="6">
        <f>ROUND(+'Emergency Room'!I175,0)</f>
        <v>4012077</v>
      </c>
      <c r="H78" s="6">
        <f>ROUND(+'Emergency Room'!F175,0)</f>
        <v>33199</v>
      </c>
      <c r="I78" s="7">
        <f t="shared" si="4"/>
        <v>120.85</v>
      </c>
      <c r="J78" s="7"/>
      <c r="K78" s="8">
        <f t="shared" si="5"/>
        <v>-2.7799999999999998E-2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Room'!I74,0)</f>
        <v>4884033</v>
      </c>
      <c r="E79" s="6">
        <f>ROUND(+'Emergency Room'!F74,0)</f>
        <v>106427</v>
      </c>
      <c r="F79" s="7">
        <f t="shared" si="3"/>
        <v>45.89</v>
      </c>
      <c r="G79" s="6">
        <f>ROUND(+'Emergency Room'!I176,0)</f>
        <v>6205200</v>
      </c>
      <c r="H79" s="6">
        <f>ROUND(+'Emergency Room'!F176,0)</f>
        <v>102618</v>
      </c>
      <c r="I79" s="7">
        <f t="shared" si="4"/>
        <v>60.47</v>
      </c>
      <c r="J79" s="7"/>
      <c r="K79" s="8">
        <f t="shared" si="5"/>
        <v>0.31769999999999998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Room'!I75,0)</f>
        <v>124778</v>
      </c>
      <c r="E80" s="6">
        <f>ROUND(+'Emergency Room'!F75,0)</f>
        <v>9624</v>
      </c>
      <c r="F80" s="7">
        <f t="shared" si="3"/>
        <v>12.97</v>
      </c>
      <c r="G80" s="6">
        <f>ROUND(+'Emergency Room'!I177,0)</f>
        <v>60887</v>
      </c>
      <c r="H80" s="6">
        <f>ROUND(+'Emergency Room'!F177,0)</f>
        <v>10680</v>
      </c>
      <c r="I80" s="7">
        <f t="shared" si="4"/>
        <v>5.7</v>
      </c>
      <c r="J80" s="7"/>
      <c r="K80" s="8">
        <f t="shared" si="5"/>
        <v>-0.5605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Room'!I76,0)</f>
        <v>384907</v>
      </c>
      <c r="E81" s="6">
        <f>ROUND(+'Emergency Room'!F76,0)</f>
        <v>4641</v>
      </c>
      <c r="F81" s="7">
        <f t="shared" si="3"/>
        <v>82.94</v>
      </c>
      <c r="G81" s="6">
        <f>ROUND(+'Emergency Room'!I178,0)</f>
        <v>543722</v>
      </c>
      <c r="H81" s="6">
        <f>ROUND(+'Emergency Room'!F178,0)</f>
        <v>4983</v>
      </c>
      <c r="I81" s="7">
        <f t="shared" si="4"/>
        <v>109.12</v>
      </c>
      <c r="J81" s="7"/>
      <c r="K81" s="8">
        <f t="shared" si="5"/>
        <v>0.31559999999999999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Room'!I77,0)</f>
        <v>502205</v>
      </c>
      <c r="E82" s="6">
        <f>ROUND(+'Emergency Room'!F77,0)</f>
        <v>33421</v>
      </c>
      <c r="F82" s="7">
        <f t="shared" si="3"/>
        <v>15.03</v>
      </c>
      <c r="G82" s="6">
        <f>ROUND(+'Emergency Room'!I179,0)</f>
        <v>456167</v>
      </c>
      <c r="H82" s="6">
        <f>ROUND(+'Emergency Room'!F179,0)</f>
        <v>36687</v>
      </c>
      <c r="I82" s="7">
        <f t="shared" si="4"/>
        <v>12.43</v>
      </c>
      <c r="J82" s="7"/>
      <c r="K82" s="8">
        <f t="shared" si="5"/>
        <v>-0.17299999999999999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Room'!I78,0)</f>
        <v>1814391</v>
      </c>
      <c r="E83" s="6">
        <f>ROUND(+'Emergency Room'!F78,0)</f>
        <v>65590</v>
      </c>
      <c r="F83" s="7">
        <f t="shared" si="3"/>
        <v>27.66</v>
      </c>
      <c r="G83" s="6">
        <f>ROUND(+'Emergency Room'!I180,0)</f>
        <v>5257943</v>
      </c>
      <c r="H83" s="6">
        <f>ROUND(+'Emergency Room'!F180,0)</f>
        <v>73194</v>
      </c>
      <c r="I83" s="7">
        <f t="shared" si="4"/>
        <v>71.84</v>
      </c>
      <c r="J83" s="7"/>
      <c r="K83" s="8">
        <f t="shared" si="5"/>
        <v>1.5972999999999999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Room'!I79,0)</f>
        <v>1447195</v>
      </c>
      <c r="E84" s="6">
        <f>ROUND(+'Emergency Room'!F79,0)</f>
        <v>39592</v>
      </c>
      <c r="F84" s="7">
        <f t="shared" si="3"/>
        <v>36.549999999999997</v>
      </c>
      <c r="G84" s="6">
        <f>ROUND(+'Emergency Room'!I181,0)</f>
        <v>1439102</v>
      </c>
      <c r="H84" s="6">
        <f>ROUND(+'Emergency Room'!F181,0)</f>
        <v>41845</v>
      </c>
      <c r="I84" s="7">
        <f t="shared" si="4"/>
        <v>34.39</v>
      </c>
      <c r="J84" s="7"/>
      <c r="K84" s="8">
        <f t="shared" si="5"/>
        <v>-5.91E-2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Room'!I80,0)</f>
        <v>1348500</v>
      </c>
      <c r="E85" s="6">
        <f>ROUND(+'Emergency Room'!F80,0)</f>
        <v>51180</v>
      </c>
      <c r="F85" s="7">
        <f t="shared" si="3"/>
        <v>26.35</v>
      </c>
      <c r="G85" s="6">
        <f>ROUND(+'Emergency Room'!I182,0)</f>
        <v>1289740</v>
      </c>
      <c r="H85" s="6">
        <f>ROUND(+'Emergency Room'!F182,0)</f>
        <v>37300</v>
      </c>
      <c r="I85" s="7">
        <f t="shared" si="4"/>
        <v>34.58</v>
      </c>
      <c r="J85" s="7"/>
      <c r="K85" s="8">
        <f t="shared" si="5"/>
        <v>0.31230000000000002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Room'!I81,0)</f>
        <v>1183645</v>
      </c>
      <c r="E86" s="6">
        <f>ROUND(+'Emergency Room'!F81,0)</f>
        <v>8517</v>
      </c>
      <c r="F86" s="7">
        <f t="shared" si="3"/>
        <v>138.97</v>
      </c>
      <c r="G86" s="6">
        <f>ROUND(+'Emergency Room'!I183,0)</f>
        <v>1435939</v>
      </c>
      <c r="H86" s="6">
        <f>ROUND(+'Emergency Room'!F183,0)</f>
        <v>10663</v>
      </c>
      <c r="I86" s="7">
        <f t="shared" si="4"/>
        <v>134.66999999999999</v>
      </c>
      <c r="J86" s="7"/>
      <c r="K86" s="8">
        <f t="shared" si="5"/>
        <v>-3.09E-2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Room'!I82,0)</f>
        <v>2160</v>
      </c>
      <c r="E87" s="6">
        <f>ROUND(+'Emergency Room'!F82,0)</f>
        <v>29668</v>
      </c>
      <c r="F87" s="7">
        <f t="shared" si="3"/>
        <v>7.0000000000000007E-2</v>
      </c>
      <c r="G87" s="6">
        <f>ROUND(+'Emergency Room'!I184,0)</f>
        <v>0</v>
      </c>
      <c r="H87" s="6">
        <f>ROUND(+'Emergency Room'!F184,0)</f>
        <v>32544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Room'!I83,0)</f>
        <v>727557</v>
      </c>
      <c r="E88" s="6">
        <f>ROUND(+'Emergency Room'!F83,0)</f>
        <v>8546</v>
      </c>
      <c r="F88" s="7">
        <f t="shared" si="3"/>
        <v>85.13</v>
      </c>
      <c r="G88" s="6">
        <f>ROUND(+'Emergency Room'!I185,0)</f>
        <v>1314054</v>
      </c>
      <c r="H88" s="6">
        <f>ROUND(+'Emergency Room'!F185,0)</f>
        <v>9378</v>
      </c>
      <c r="I88" s="7">
        <f t="shared" si="4"/>
        <v>140.12</v>
      </c>
      <c r="J88" s="7"/>
      <c r="K88" s="8">
        <f t="shared" si="5"/>
        <v>0.64600000000000002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Room'!I84,0)</f>
        <v>876098</v>
      </c>
      <c r="E89" s="6">
        <f>ROUND(+'Emergency Room'!F84,0)</f>
        <v>4008</v>
      </c>
      <c r="F89" s="7">
        <f t="shared" si="3"/>
        <v>218.59</v>
      </c>
      <c r="G89" s="6">
        <f>ROUND(+'Emergency Room'!I186,0)</f>
        <v>738521</v>
      </c>
      <c r="H89" s="6">
        <f>ROUND(+'Emergency Room'!F186,0)</f>
        <v>4363</v>
      </c>
      <c r="I89" s="7">
        <f t="shared" si="4"/>
        <v>169.27</v>
      </c>
      <c r="J89" s="7"/>
      <c r="K89" s="8">
        <f t="shared" si="5"/>
        <v>-0.22559999999999999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Room'!I85,0)</f>
        <v>89256</v>
      </c>
      <c r="E90" s="6">
        <f>ROUND(+'Emergency Room'!F85,0)</f>
        <v>0</v>
      </c>
      <c r="F90" s="7" t="str">
        <f t="shared" si="3"/>
        <v/>
      </c>
      <c r="G90" s="6">
        <f>ROUND(+'Emergency Room'!I187,0)</f>
        <v>126453</v>
      </c>
      <c r="H90" s="6">
        <f>ROUND(+'Emergency Room'!F187,0)</f>
        <v>2837</v>
      </c>
      <c r="I90" s="7">
        <f t="shared" si="4"/>
        <v>44.57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Room'!I86,0)</f>
        <v>0</v>
      </c>
      <c r="E91" s="6">
        <f>ROUND(+'Emergency Room'!F86,0)</f>
        <v>16985</v>
      </c>
      <c r="F91" s="7" t="str">
        <f t="shared" si="3"/>
        <v/>
      </c>
      <c r="G91" s="6">
        <f>ROUND(+'Emergency Room'!I188,0)</f>
        <v>368605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Room'!I87,0)</f>
        <v>1024861</v>
      </c>
      <c r="E92" s="6">
        <f>ROUND(+'Emergency Room'!F87,0)</f>
        <v>18276</v>
      </c>
      <c r="F92" s="7">
        <f t="shared" si="3"/>
        <v>56.08</v>
      </c>
      <c r="G92" s="6">
        <f>ROUND(+'Emergency Room'!I189,0)</f>
        <v>522403</v>
      </c>
      <c r="H92" s="6">
        <f>ROUND(+'Emergency Room'!F189,0)</f>
        <v>19324</v>
      </c>
      <c r="I92" s="7">
        <f t="shared" si="4"/>
        <v>27.03</v>
      </c>
      <c r="J92" s="7"/>
      <c r="K92" s="8">
        <f t="shared" si="5"/>
        <v>-0.51800000000000002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Room'!I88,0)</f>
        <v>0</v>
      </c>
      <c r="E93" s="6">
        <f>ROUND(+'Emergency Room'!F88,0)</f>
        <v>19162</v>
      </c>
      <c r="F93" s="7" t="str">
        <f t="shared" si="3"/>
        <v/>
      </c>
      <c r="G93" s="6">
        <f>ROUND(+'Emergency Room'!I190,0)</f>
        <v>0</v>
      </c>
      <c r="H93" s="6">
        <f>ROUND(+'Emergency Room'!F190,0)</f>
        <v>21043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Room'!I89,0)</f>
        <v>1119038</v>
      </c>
      <c r="E94" s="6">
        <f>ROUND(+'Emergency Room'!F89,0)</f>
        <v>47345</v>
      </c>
      <c r="F94" s="7">
        <f t="shared" si="3"/>
        <v>23.64</v>
      </c>
      <c r="G94" s="6">
        <f>ROUND(+'Emergency Room'!I191,0)</f>
        <v>1013223</v>
      </c>
      <c r="H94" s="6">
        <f>ROUND(+'Emergency Room'!F191,0)</f>
        <v>48279</v>
      </c>
      <c r="I94" s="7">
        <f t="shared" si="4"/>
        <v>20.99</v>
      </c>
      <c r="J94" s="7"/>
      <c r="K94" s="8">
        <f t="shared" si="5"/>
        <v>-0.11210000000000001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Room'!I90,0)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Room'!I192,0)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Room'!I91,0)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Room'!I193,0)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Room'!I92,0)</f>
        <v>1285089</v>
      </c>
      <c r="E97" s="6">
        <f>ROUND(+'Emergency Room'!F92,0)</f>
        <v>19448</v>
      </c>
      <c r="F97" s="7">
        <f t="shared" si="3"/>
        <v>66.08</v>
      </c>
      <c r="G97" s="6">
        <f>ROUND(+'Emergency Room'!I194,0)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Room'!I93,0)</f>
        <v>589495</v>
      </c>
      <c r="E98" s="6">
        <f>ROUND(+'Emergency Room'!F93,0)</f>
        <v>12204</v>
      </c>
      <c r="F98" s="7">
        <f t="shared" si="3"/>
        <v>48.3</v>
      </c>
      <c r="G98" s="6">
        <f>ROUND(+'Emergency Room'!I195,0)</f>
        <v>59083</v>
      </c>
      <c r="H98" s="6">
        <f>ROUND(+'Emergency Room'!F195,0)</f>
        <v>3071</v>
      </c>
      <c r="I98" s="7">
        <f t="shared" si="4"/>
        <v>19.239999999999998</v>
      </c>
      <c r="J98" s="7"/>
      <c r="K98" s="8">
        <f t="shared" si="5"/>
        <v>-0.60170000000000001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Room'!I94,0)</f>
        <v>3886671</v>
      </c>
      <c r="E99" s="6">
        <f>ROUND(+'Emergency Room'!F94,0)</f>
        <v>29644</v>
      </c>
      <c r="F99" s="7">
        <f t="shared" si="3"/>
        <v>131.11000000000001</v>
      </c>
      <c r="G99" s="6">
        <f>ROUND(+'Emergency Room'!I196,0)</f>
        <v>4165561</v>
      </c>
      <c r="H99" s="6">
        <f>ROUND(+'Emergency Room'!F196,0)</f>
        <v>25406</v>
      </c>
      <c r="I99" s="7">
        <f t="shared" si="4"/>
        <v>163.96</v>
      </c>
      <c r="J99" s="7"/>
      <c r="K99" s="8">
        <f t="shared" si="5"/>
        <v>0.25059999999999999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Room'!I95,0)</f>
        <v>1251826</v>
      </c>
      <c r="E100" s="6">
        <f>ROUND(+'Emergency Room'!F95,0)</f>
        <v>50342</v>
      </c>
      <c r="F100" s="7">
        <f t="shared" si="3"/>
        <v>24.87</v>
      </c>
      <c r="G100" s="6">
        <f>ROUND(+'Emergency Room'!I197,0)</f>
        <v>1269536</v>
      </c>
      <c r="H100" s="6">
        <f>ROUND(+'Emergency Room'!F197,0)</f>
        <v>57649</v>
      </c>
      <c r="I100" s="7">
        <f t="shared" si="4"/>
        <v>22.02</v>
      </c>
      <c r="J100" s="7"/>
      <c r="K100" s="8">
        <f t="shared" si="5"/>
        <v>-0.11459999999999999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Room'!I96,0)</f>
        <v>765348</v>
      </c>
      <c r="E101" s="6">
        <f>ROUND(+'Emergency Room'!F96,0)</f>
        <v>22398</v>
      </c>
      <c r="F101" s="7">
        <f t="shared" si="3"/>
        <v>34.17</v>
      </c>
      <c r="G101" s="6">
        <f>ROUND(+'Emergency Room'!I198,0)</f>
        <v>702665</v>
      </c>
      <c r="H101" s="6">
        <f>ROUND(+'Emergency Room'!F198,0)</f>
        <v>23196</v>
      </c>
      <c r="I101" s="7">
        <f t="shared" si="4"/>
        <v>30.29</v>
      </c>
      <c r="J101" s="7"/>
      <c r="K101" s="8">
        <f t="shared" si="5"/>
        <v>-0.1135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Room'!I97,0)</f>
        <v>475785</v>
      </c>
      <c r="E102" s="6">
        <f>ROUND(+'Emergency Room'!F97,0)</f>
        <v>0</v>
      </c>
      <c r="F102" s="7" t="str">
        <f t="shared" si="3"/>
        <v/>
      </c>
      <c r="G102" s="6">
        <f>ROUND(+'Emergency Room'!I199,0)</f>
        <v>373429</v>
      </c>
      <c r="H102" s="6">
        <f>ROUND(+'Emergency Room'!F199,0)</f>
        <v>25478</v>
      </c>
      <c r="I102" s="7">
        <f t="shared" si="4"/>
        <v>14.66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Room'!I98,0)</f>
        <v>0</v>
      </c>
      <c r="E103" s="6">
        <f>ROUND(+'Emergency Room'!F98,0)</f>
        <v>1556</v>
      </c>
      <c r="F103" s="7" t="str">
        <f t="shared" si="3"/>
        <v/>
      </c>
      <c r="G103" s="6">
        <f>ROUND(+'Emergency Room'!I200,0)</f>
        <v>7500</v>
      </c>
      <c r="H103" s="6">
        <f>ROUND(+'Emergency Room'!F200,0)</f>
        <v>2708</v>
      </c>
      <c r="I103" s="7">
        <f t="shared" si="4"/>
        <v>2.77</v>
      </c>
      <c r="J103" s="7"/>
      <c r="K103" s="8" t="str">
        <f t="shared" si="5"/>
        <v/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Room'!I99,0)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Room'!I201,0)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Room'!I100,0)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Room'!I202,0)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Room'!I101,0)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Room'!I203,0)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Room'!I102,0)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Room'!I204,0)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Room'!I103,0)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Room'!I205,0)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9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25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41</v>
      </c>
      <c r="E9" s="1" t="s">
        <v>4</v>
      </c>
      <c r="F9" s="1" t="s">
        <v>4</v>
      </c>
      <c r="G9" s="1" t="s">
        <v>41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Room'!J5,0)</f>
        <v>1091848</v>
      </c>
      <c r="E10" s="6">
        <f>ROUND(+'Emergency Room'!F5,0)</f>
        <v>57842</v>
      </c>
      <c r="F10" s="7">
        <f>IF(D10=0,"",IF(E10=0,"",ROUND(D10/E10,2)))</f>
        <v>18.88</v>
      </c>
      <c r="G10" s="6">
        <f>ROUND(+'Emergency Room'!J107,0)</f>
        <v>1162503</v>
      </c>
      <c r="H10" s="6">
        <f>ROUND(+'Emergency Room'!F107,0)</f>
        <v>62123</v>
      </c>
      <c r="I10" s="7">
        <f>IF(G10=0,"",IF(H10=0,"",ROUND(G10/H10,2)))</f>
        <v>18.71</v>
      </c>
      <c r="J10" s="7"/>
      <c r="K10" s="8">
        <f>IF(D10=0,"",IF(E10=0,"",IF(G10=0,"",IF(H10=0,"",ROUND(I10/F10-1,4)))))</f>
        <v>-8.9999999999999993E-3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Room'!J6,0)</f>
        <v>506531</v>
      </c>
      <c r="E11" s="6">
        <f>ROUND(+'Emergency Room'!F6,0)</f>
        <v>18557</v>
      </c>
      <c r="F11" s="7">
        <f t="shared" ref="F11:F74" si="0">IF(D11=0,"",IF(E11=0,"",ROUND(D11/E11,2)))</f>
        <v>27.3</v>
      </c>
      <c r="G11" s="6">
        <f>ROUND(+'Emergency Room'!J108,0)</f>
        <v>459939</v>
      </c>
      <c r="H11" s="6">
        <f>ROUND(+'Emergency Room'!F108,0)</f>
        <v>19743</v>
      </c>
      <c r="I11" s="7">
        <f t="shared" ref="I11:I74" si="1">IF(G11=0,"",IF(H11=0,"",ROUND(G11/H11,2)))</f>
        <v>23.3</v>
      </c>
      <c r="J11" s="7"/>
      <c r="K11" s="8">
        <f t="shared" ref="K11:K74" si="2">IF(D11=0,"",IF(E11=0,"",IF(G11=0,"",IF(H11=0,"",ROUND(I11/F11-1,4)))))</f>
        <v>-0.14649999999999999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Room'!J7,0)</f>
        <v>58285</v>
      </c>
      <c r="E12" s="6">
        <f>ROUND(+'Emergency Room'!F7,0)</f>
        <v>4172</v>
      </c>
      <c r="F12" s="7">
        <f t="shared" si="0"/>
        <v>13.97</v>
      </c>
      <c r="G12" s="6">
        <f>ROUND(+'Emergency Room'!J109,0)</f>
        <v>64908</v>
      </c>
      <c r="H12" s="6">
        <f>ROUND(+'Emergency Room'!F109,0)</f>
        <v>4413</v>
      </c>
      <c r="I12" s="7">
        <f t="shared" si="1"/>
        <v>14.71</v>
      </c>
      <c r="J12" s="7"/>
      <c r="K12" s="8">
        <f t="shared" si="2"/>
        <v>5.2999999999999999E-2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Room'!J8,0)</f>
        <v>795084</v>
      </c>
      <c r="E13" s="6">
        <f>ROUND(+'Emergency Room'!F8,0)</f>
        <v>23010</v>
      </c>
      <c r="F13" s="7">
        <f t="shared" si="0"/>
        <v>34.549999999999997</v>
      </c>
      <c r="G13" s="6">
        <f>ROUND(+'Emergency Room'!J110,0)</f>
        <v>696939</v>
      </c>
      <c r="H13" s="6">
        <f>ROUND(+'Emergency Room'!F110,0)</f>
        <v>24211</v>
      </c>
      <c r="I13" s="7">
        <f t="shared" si="1"/>
        <v>28.79</v>
      </c>
      <c r="J13" s="7"/>
      <c r="K13" s="8">
        <f t="shared" si="2"/>
        <v>-0.16669999999999999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Room'!J9,0)</f>
        <v>1159730</v>
      </c>
      <c r="E14" s="6">
        <f>ROUND(+'Emergency Room'!F9,0)</f>
        <v>34825</v>
      </c>
      <c r="F14" s="7">
        <f t="shared" si="0"/>
        <v>33.299999999999997</v>
      </c>
      <c r="G14" s="6">
        <f>ROUND(+'Emergency Room'!J111,0)</f>
        <v>1237589</v>
      </c>
      <c r="H14" s="6">
        <f>ROUND(+'Emergency Room'!F111,0)</f>
        <v>75696</v>
      </c>
      <c r="I14" s="7">
        <f t="shared" si="1"/>
        <v>16.350000000000001</v>
      </c>
      <c r="J14" s="7"/>
      <c r="K14" s="8">
        <f t="shared" si="2"/>
        <v>-0.50900000000000001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Room'!J10,0)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Room'!J112,0)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Room'!J11,0)</f>
        <v>55112</v>
      </c>
      <c r="E16" s="6">
        <f>ROUND(+'Emergency Room'!F11,0)</f>
        <v>6078</v>
      </c>
      <c r="F16" s="7">
        <f t="shared" si="0"/>
        <v>9.07</v>
      </c>
      <c r="G16" s="6">
        <f>ROUND(+'Emergency Room'!J113,0)</f>
        <v>64781</v>
      </c>
      <c r="H16" s="6">
        <f>ROUND(+'Emergency Room'!F113,0)</f>
        <v>6214</v>
      </c>
      <c r="I16" s="7">
        <f t="shared" si="1"/>
        <v>10.43</v>
      </c>
      <c r="J16" s="7"/>
      <c r="K16" s="8">
        <f t="shared" si="2"/>
        <v>0.14990000000000001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Room'!J12,0)</f>
        <v>211177</v>
      </c>
      <c r="E17" s="6">
        <f>ROUND(+'Emergency Room'!F12,0)</f>
        <v>21925</v>
      </c>
      <c r="F17" s="7">
        <f t="shared" si="0"/>
        <v>9.6300000000000008</v>
      </c>
      <c r="G17" s="6">
        <f>ROUND(+'Emergency Room'!J114,0)</f>
        <v>204899</v>
      </c>
      <c r="H17" s="6">
        <f>ROUND(+'Emergency Room'!F114,0)</f>
        <v>19679</v>
      </c>
      <c r="I17" s="7">
        <f t="shared" si="1"/>
        <v>10.41</v>
      </c>
      <c r="J17" s="7"/>
      <c r="K17" s="8">
        <f t="shared" si="2"/>
        <v>8.1000000000000003E-2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Room'!J13,0)</f>
        <v>10960</v>
      </c>
      <c r="E18" s="6">
        <f>ROUND(+'Emergency Room'!F13,0)</f>
        <v>6925</v>
      </c>
      <c r="F18" s="7">
        <f t="shared" si="0"/>
        <v>1.58</v>
      </c>
      <c r="G18" s="6">
        <f>ROUND(+'Emergency Room'!J115,0)</f>
        <v>11230</v>
      </c>
      <c r="H18" s="6">
        <f>ROUND(+'Emergency Room'!F115,0)</f>
        <v>6728</v>
      </c>
      <c r="I18" s="7">
        <f t="shared" si="1"/>
        <v>1.67</v>
      </c>
      <c r="J18" s="7"/>
      <c r="K18" s="8">
        <f t="shared" si="2"/>
        <v>5.7000000000000002E-2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Room'!J14,0)</f>
        <v>679415</v>
      </c>
      <c r="E19" s="6">
        <f>ROUND(+'Emergency Room'!F14,0)</f>
        <v>50073</v>
      </c>
      <c r="F19" s="7">
        <f t="shared" si="0"/>
        <v>13.57</v>
      </c>
      <c r="G19" s="6">
        <f>ROUND(+'Emergency Room'!J116,0)</f>
        <v>710124</v>
      </c>
      <c r="H19" s="6">
        <f>ROUND(+'Emergency Room'!F116,0)</f>
        <v>51948</v>
      </c>
      <c r="I19" s="7">
        <f t="shared" si="1"/>
        <v>13.67</v>
      </c>
      <c r="J19" s="7"/>
      <c r="K19" s="8">
        <f t="shared" si="2"/>
        <v>7.4000000000000003E-3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Room'!J15,0)</f>
        <v>3224785</v>
      </c>
      <c r="E20" s="6">
        <f>ROUND(+'Emergency Room'!F15,0)</f>
        <v>66285</v>
      </c>
      <c r="F20" s="7">
        <f t="shared" si="0"/>
        <v>48.65</v>
      </c>
      <c r="G20" s="6">
        <f>ROUND(+'Emergency Room'!J117,0)</f>
        <v>3099165</v>
      </c>
      <c r="H20" s="6">
        <f>ROUND(+'Emergency Room'!F117,0)</f>
        <v>64512</v>
      </c>
      <c r="I20" s="7">
        <f t="shared" si="1"/>
        <v>48.04</v>
      </c>
      <c r="J20" s="7"/>
      <c r="K20" s="8">
        <f t="shared" si="2"/>
        <v>-1.2500000000000001E-2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Room'!J16,0)</f>
        <v>1818804</v>
      </c>
      <c r="E21" s="6">
        <f>ROUND(+'Emergency Room'!F16,0)</f>
        <v>50107</v>
      </c>
      <c r="F21" s="7">
        <f t="shared" si="0"/>
        <v>36.299999999999997</v>
      </c>
      <c r="G21" s="6">
        <f>ROUND(+'Emergency Room'!J118,0)</f>
        <v>1827065</v>
      </c>
      <c r="H21" s="6">
        <f>ROUND(+'Emergency Room'!F118,0)</f>
        <v>53620</v>
      </c>
      <c r="I21" s="7">
        <f t="shared" si="1"/>
        <v>34.07</v>
      </c>
      <c r="J21" s="7"/>
      <c r="K21" s="8">
        <f t="shared" si="2"/>
        <v>-6.1400000000000003E-2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Room'!J17,0)</f>
        <v>209381</v>
      </c>
      <c r="E22" s="6">
        <f>ROUND(+'Emergency Room'!F17,0)</f>
        <v>13461</v>
      </c>
      <c r="F22" s="7">
        <f t="shared" si="0"/>
        <v>15.55</v>
      </c>
      <c r="G22" s="6">
        <f>ROUND(+'Emergency Room'!J119,0)</f>
        <v>221055</v>
      </c>
      <c r="H22" s="6">
        <f>ROUND(+'Emergency Room'!F119,0)</f>
        <v>13294</v>
      </c>
      <c r="I22" s="7">
        <f t="shared" si="1"/>
        <v>16.63</v>
      </c>
      <c r="J22" s="7"/>
      <c r="K22" s="8">
        <f t="shared" si="2"/>
        <v>6.9500000000000006E-2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Room'!J18,0)</f>
        <v>441999</v>
      </c>
      <c r="E23" s="6">
        <f>ROUND(+'Emergency Room'!F18,0)</f>
        <v>30705</v>
      </c>
      <c r="F23" s="7">
        <f t="shared" si="0"/>
        <v>14.4</v>
      </c>
      <c r="G23" s="6">
        <f>ROUND(+'Emergency Room'!J120,0)</f>
        <v>432538</v>
      </c>
      <c r="H23" s="6">
        <f>ROUND(+'Emergency Room'!F120,0)</f>
        <v>33457</v>
      </c>
      <c r="I23" s="7">
        <f t="shared" si="1"/>
        <v>12.93</v>
      </c>
      <c r="J23" s="7"/>
      <c r="K23" s="8">
        <f t="shared" si="2"/>
        <v>-0.1021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Room'!J19,0)</f>
        <v>371783</v>
      </c>
      <c r="E24" s="6">
        <f>ROUND(+'Emergency Room'!F19,0)</f>
        <v>26533</v>
      </c>
      <c r="F24" s="7">
        <f t="shared" si="0"/>
        <v>14.01</v>
      </c>
      <c r="G24" s="6">
        <f>ROUND(+'Emergency Room'!J121,0)</f>
        <v>364467</v>
      </c>
      <c r="H24" s="6">
        <f>ROUND(+'Emergency Room'!F121,0)</f>
        <v>27835</v>
      </c>
      <c r="I24" s="7">
        <f t="shared" si="1"/>
        <v>13.09</v>
      </c>
      <c r="J24" s="7"/>
      <c r="K24" s="8">
        <f t="shared" si="2"/>
        <v>-6.5699999999999995E-2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Room'!J20,0)</f>
        <v>528179</v>
      </c>
      <c r="E25" s="6">
        <f>ROUND(+'Emergency Room'!F20,0)</f>
        <v>30236</v>
      </c>
      <c r="F25" s="7">
        <f t="shared" si="0"/>
        <v>17.47</v>
      </c>
      <c r="G25" s="6">
        <f>ROUND(+'Emergency Room'!J122,0)</f>
        <v>550781</v>
      </c>
      <c r="H25" s="6">
        <f>ROUND(+'Emergency Room'!F122,0)</f>
        <v>27265</v>
      </c>
      <c r="I25" s="7">
        <f t="shared" si="1"/>
        <v>20.2</v>
      </c>
      <c r="J25" s="7"/>
      <c r="K25" s="8">
        <f t="shared" si="2"/>
        <v>0.15629999999999999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Room'!J21,0)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Room'!J123,0)</f>
        <v>117108</v>
      </c>
      <c r="H26" s="6">
        <f>ROUND(+'Emergency Room'!F123,0)</f>
        <v>12352</v>
      </c>
      <c r="I26" s="7">
        <f t="shared" si="1"/>
        <v>9.48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Room'!J22,0)</f>
        <v>36734</v>
      </c>
      <c r="E27" s="6">
        <f>ROUND(+'Emergency Room'!F22,0)</f>
        <v>4278</v>
      </c>
      <c r="F27" s="7">
        <f t="shared" si="0"/>
        <v>8.59</v>
      </c>
      <c r="G27" s="6">
        <f>ROUND(+'Emergency Room'!J124,0)</f>
        <v>31684</v>
      </c>
      <c r="H27" s="6">
        <f>ROUND(+'Emergency Room'!F124,0)</f>
        <v>4584</v>
      </c>
      <c r="I27" s="7">
        <f t="shared" si="1"/>
        <v>6.91</v>
      </c>
      <c r="J27" s="7"/>
      <c r="K27" s="8">
        <f t="shared" si="2"/>
        <v>-0.1956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Room'!J23,0)</f>
        <v>68089</v>
      </c>
      <c r="E28" s="6">
        <f>ROUND(+'Emergency Room'!F23,0)</f>
        <v>8004</v>
      </c>
      <c r="F28" s="7">
        <f t="shared" si="0"/>
        <v>8.51</v>
      </c>
      <c r="G28" s="6">
        <f>ROUND(+'Emergency Room'!J125,0)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Room'!J24,0)</f>
        <v>218474</v>
      </c>
      <c r="E29" s="6">
        <f>ROUND(+'Emergency Room'!F24,0)</f>
        <v>19217</v>
      </c>
      <c r="F29" s="7">
        <f t="shared" si="0"/>
        <v>11.37</v>
      </c>
      <c r="G29" s="6">
        <f>ROUND(+'Emergency Room'!J126,0)</f>
        <v>237970</v>
      </c>
      <c r="H29" s="6">
        <f>ROUND(+'Emergency Room'!F126,0)</f>
        <v>18897</v>
      </c>
      <c r="I29" s="7">
        <f t="shared" si="1"/>
        <v>12.59</v>
      </c>
      <c r="J29" s="7"/>
      <c r="K29" s="8">
        <f t="shared" si="2"/>
        <v>0.10730000000000001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Room'!J25,0)</f>
        <v>47009</v>
      </c>
      <c r="E30" s="6">
        <f>ROUND(+'Emergency Room'!F25,0)</f>
        <v>4871</v>
      </c>
      <c r="F30" s="7">
        <f t="shared" si="0"/>
        <v>9.65</v>
      </c>
      <c r="G30" s="6">
        <f>ROUND(+'Emergency Room'!J127,0)</f>
        <v>52788</v>
      </c>
      <c r="H30" s="6">
        <f>ROUND(+'Emergency Room'!F127,0)</f>
        <v>5138</v>
      </c>
      <c r="I30" s="7">
        <f t="shared" si="1"/>
        <v>10.27</v>
      </c>
      <c r="J30" s="7"/>
      <c r="K30" s="8">
        <f t="shared" si="2"/>
        <v>6.4199999999999993E-2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Room'!J26,0)</f>
        <v>41748</v>
      </c>
      <c r="E31" s="6">
        <f>ROUND(+'Emergency Room'!F26,0)</f>
        <v>3320</v>
      </c>
      <c r="F31" s="7">
        <f t="shared" si="0"/>
        <v>12.57</v>
      </c>
      <c r="G31" s="6">
        <f>ROUND(+'Emergency Room'!J128,0)</f>
        <v>42022</v>
      </c>
      <c r="H31" s="6">
        <f>ROUND(+'Emergency Room'!F128,0)</f>
        <v>3730</v>
      </c>
      <c r="I31" s="7">
        <f t="shared" si="1"/>
        <v>11.27</v>
      </c>
      <c r="J31" s="7"/>
      <c r="K31" s="8">
        <f t="shared" si="2"/>
        <v>-0.10340000000000001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Room'!J27,0)</f>
        <v>452395</v>
      </c>
      <c r="E32" s="6">
        <f>ROUND(+'Emergency Room'!F27,0)</f>
        <v>70630</v>
      </c>
      <c r="F32" s="7">
        <f t="shared" si="0"/>
        <v>6.41</v>
      </c>
      <c r="G32" s="6">
        <f>ROUND(+'Emergency Room'!J129,0)</f>
        <v>582628</v>
      </c>
      <c r="H32" s="6">
        <f>ROUND(+'Emergency Room'!F129,0)</f>
        <v>83422</v>
      </c>
      <c r="I32" s="7">
        <f t="shared" si="1"/>
        <v>6.98</v>
      </c>
      <c r="J32" s="7"/>
      <c r="K32" s="8">
        <f t="shared" si="2"/>
        <v>8.8900000000000007E-2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Room'!J28,0)</f>
        <v>655354</v>
      </c>
      <c r="E33" s="6">
        <f>ROUND(+'Emergency Room'!F28,0)</f>
        <v>30140</v>
      </c>
      <c r="F33" s="7">
        <f t="shared" si="0"/>
        <v>21.74</v>
      </c>
      <c r="G33" s="6">
        <f>ROUND(+'Emergency Room'!J130,0)</f>
        <v>672558</v>
      </c>
      <c r="H33" s="6">
        <f>ROUND(+'Emergency Room'!F130,0)</f>
        <v>31182</v>
      </c>
      <c r="I33" s="7">
        <f t="shared" si="1"/>
        <v>21.57</v>
      </c>
      <c r="J33" s="7"/>
      <c r="K33" s="8">
        <f t="shared" si="2"/>
        <v>-7.7999999999999996E-3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Room'!J29,0)</f>
        <v>195776</v>
      </c>
      <c r="E34" s="6">
        <f>ROUND(+'Emergency Room'!F29,0)</f>
        <v>15433</v>
      </c>
      <c r="F34" s="7">
        <f t="shared" si="0"/>
        <v>12.69</v>
      </c>
      <c r="G34" s="6">
        <f>ROUND(+'Emergency Room'!J131,0)</f>
        <v>226904</v>
      </c>
      <c r="H34" s="6">
        <f>ROUND(+'Emergency Room'!F131,0)</f>
        <v>16713</v>
      </c>
      <c r="I34" s="7">
        <f t="shared" si="1"/>
        <v>13.58</v>
      </c>
      <c r="J34" s="7"/>
      <c r="K34" s="8">
        <f t="shared" si="2"/>
        <v>7.0099999999999996E-2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Room'!J30,0)</f>
        <v>54439</v>
      </c>
      <c r="E35" s="6">
        <f>ROUND(+'Emergency Room'!F30,0)</f>
        <v>0</v>
      </c>
      <c r="F35" s="7" t="str">
        <f t="shared" si="0"/>
        <v/>
      </c>
      <c r="G35" s="6">
        <f>ROUND(+'Emergency Room'!J132,0)</f>
        <v>76661</v>
      </c>
      <c r="H35" s="6">
        <f>ROUND(+'Emergency Room'!F132,0)</f>
        <v>6162</v>
      </c>
      <c r="I35" s="7">
        <f t="shared" si="1"/>
        <v>12.44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Room'!J31,0)</f>
        <v>7742</v>
      </c>
      <c r="E36" s="6">
        <f>ROUND(+'Emergency Room'!F31,0)</f>
        <v>333</v>
      </c>
      <c r="F36" s="7">
        <f t="shared" si="0"/>
        <v>23.25</v>
      </c>
      <c r="G36" s="6">
        <f>ROUND(+'Emergency Room'!J133,0)</f>
        <v>7477</v>
      </c>
      <c r="H36" s="6">
        <f>ROUND(+'Emergency Room'!F133,0)</f>
        <v>307</v>
      </c>
      <c r="I36" s="7">
        <f t="shared" si="1"/>
        <v>24.36</v>
      </c>
      <c r="J36" s="7"/>
      <c r="K36" s="8">
        <f t="shared" si="2"/>
        <v>4.7699999999999999E-2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Room'!J32,0)</f>
        <v>1774935</v>
      </c>
      <c r="E37" s="6">
        <f>ROUND(+'Emergency Room'!F32,0)</f>
        <v>67400</v>
      </c>
      <c r="F37" s="7">
        <f t="shared" si="0"/>
        <v>26.33</v>
      </c>
      <c r="G37" s="6">
        <f>ROUND(+'Emergency Room'!J134,0)</f>
        <v>1819306</v>
      </c>
      <c r="H37" s="6">
        <f>ROUND(+'Emergency Room'!F134,0)</f>
        <v>71908</v>
      </c>
      <c r="I37" s="7">
        <f t="shared" si="1"/>
        <v>25.3</v>
      </c>
      <c r="J37" s="7"/>
      <c r="K37" s="8">
        <f t="shared" si="2"/>
        <v>-3.9100000000000003E-2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Room'!J33,0)</f>
        <v>11634</v>
      </c>
      <c r="E38" s="6">
        <f>ROUND(+'Emergency Room'!F33,0)</f>
        <v>530</v>
      </c>
      <c r="F38" s="7">
        <f t="shared" si="0"/>
        <v>21.95</v>
      </c>
      <c r="G38" s="6">
        <f>ROUND(+'Emergency Room'!J135,0)</f>
        <v>1920</v>
      </c>
      <c r="H38" s="6">
        <f>ROUND(+'Emergency Room'!F135,0)</f>
        <v>646</v>
      </c>
      <c r="I38" s="7">
        <f t="shared" si="1"/>
        <v>2.97</v>
      </c>
      <c r="J38" s="7"/>
      <c r="K38" s="8">
        <f t="shared" si="2"/>
        <v>-0.86470000000000002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Room'!J34,0)</f>
        <v>2413839</v>
      </c>
      <c r="E39" s="6">
        <f>ROUND(+'Emergency Room'!F34,0)</f>
        <v>91784</v>
      </c>
      <c r="F39" s="7">
        <f t="shared" si="0"/>
        <v>26.3</v>
      </c>
      <c r="G39" s="6">
        <f>ROUND(+'Emergency Room'!J136,0)</f>
        <v>2536513</v>
      </c>
      <c r="H39" s="6">
        <f>ROUND(+'Emergency Room'!F136,0)</f>
        <v>97117</v>
      </c>
      <c r="I39" s="7">
        <f t="shared" si="1"/>
        <v>26.12</v>
      </c>
      <c r="J39" s="7"/>
      <c r="K39" s="8">
        <f t="shared" si="2"/>
        <v>-6.7999999999999996E-3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Room'!J35,0)</f>
        <v>183187</v>
      </c>
      <c r="E40" s="6">
        <f>ROUND(+'Emergency Room'!F35,0)</f>
        <v>9140</v>
      </c>
      <c r="F40" s="7">
        <f t="shared" si="0"/>
        <v>20.04</v>
      </c>
      <c r="G40" s="6">
        <f>ROUND(+'Emergency Room'!J137,0)</f>
        <v>191680</v>
      </c>
      <c r="H40" s="6">
        <f>ROUND(+'Emergency Room'!F137,0)</f>
        <v>9244</v>
      </c>
      <c r="I40" s="7">
        <f t="shared" si="1"/>
        <v>20.74</v>
      </c>
      <c r="J40" s="7"/>
      <c r="K40" s="8">
        <f t="shared" si="2"/>
        <v>3.49E-2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Room'!J36,0)</f>
        <v>42153</v>
      </c>
      <c r="E41" s="6">
        <f>ROUND(+'Emergency Room'!F36,0)</f>
        <v>3619</v>
      </c>
      <c r="F41" s="7">
        <f t="shared" si="0"/>
        <v>11.65</v>
      </c>
      <c r="G41" s="6">
        <f>ROUND(+'Emergency Room'!J138,0)</f>
        <v>41944</v>
      </c>
      <c r="H41" s="6">
        <f>ROUND(+'Emergency Room'!F138,0)</f>
        <v>3891</v>
      </c>
      <c r="I41" s="7">
        <f t="shared" si="1"/>
        <v>10.78</v>
      </c>
      <c r="J41" s="7"/>
      <c r="K41" s="8">
        <f t="shared" si="2"/>
        <v>-7.4700000000000003E-2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Room'!J37,0)</f>
        <v>160568</v>
      </c>
      <c r="E42" s="6">
        <f>ROUND(+'Emergency Room'!F37,0)</f>
        <v>30856</v>
      </c>
      <c r="F42" s="7">
        <f t="shared" si="0"/>
        <v>5.2</v>
      </c>
      <c r="G42" s="6">
        <f>ROUND(+'Emergency Room'!J139,0)</f>
        <v>266422</v>
      </c>
      <c r="H42" s="6">
        <f>ROUND(+'Emergency Room'!F139,0)</f>
        <v>34409</v>
      </c>
      <c r="I42" s="7">
        <f t="shared" si="1"/>
        <v>7.74</v>
      </c>
      <c r="J42" s="7"/>
      <c r="K42" s="8">
        <f t="shared" si="2"/>
        <v>0.48849999999999999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Room'!J38,0)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Room'!J140,0)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Room'!J39,0)</f>
        <v>209984</v>
      </c>
      <c r="E44" s="6">
        <f>ROUND(+'Emergency Room'!F39,0)</f>
        <v>17517</v>
      </c>
      <c r="F44" s="7">
        <f t="shared" si="0"/>
        <v>11.99</v>
      </c>
      <c r="G44" s="6">
        <f>ROUND(+'Emergency Room'!J141,0)</f>
        <v>229735</v>
      </c>
      <c r="H44" s="6">
        <f>ROUND(+'Emergency Room'!F141,0)</f>
        <v>18793</v>
      </c>
      <c r="I44" s="7">
        <f t="shared" si="1"/>
        <v>12.22</v>
      </c>
      <c r="J44" s="7"/>
      <c r="K44" s="8">
        <f t="shared" si="2"/>
        <v>1.9199999999999998E-2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Room'!J40,0)</f>
        <v>35006</v>
      </c>
      <c r="E45" s="6">
        <f>ROUND(+'Emergency Room'!F40,0)</f>
        <v>3738</v>
      </c>
      <c r="F45" s="7">
        <f t="shared" si="0"/>
        <v>9.36</v>
      </c>
      <c r="G45" s="6">
        <f>ROUND(+'Emergency Room'!J142,0)</f>
        <v>27271</v>
      </c>
      <c r="H45" s="6">
        <f>ROUND(+'Emergency Room'!F142,0)</f>
        <v>4133</v>
      </c>
      <c r="I45" s="7">
        <f t="shared" si="1"/>
        <v>6.6</v>
      </c>
      <c r="J45" s="7"/>
      <c r="K45" s="8">
        <f t="shared" si="2"/>
        <v>-0.2949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Room'!J41,0)</f>
        <v>177136</v>
      </c>
      <c r="E46" s="6">
        <f>ROUND(+'Emergency Room'!F41,0)</f>
        <v>16383</v>
      </c>
      <c r="F46" s="7">
        <f t="shared" si="0"/>
        <v>10.81</v>
      </c>
      <c r="G46" s="6">
        <f>ROUND(+'Emergency Room'!J143,0)</f>
        <v>190530</v>
      </c>
      <c r="H46" s="6">
        <f>ROUND(+'Emergency Room'!F143,0)</f>
        <v>17133</v>
      </c>
      <c r="I46" s="7">
        <f t="shared" si="1"/>
        <v>11.12</v>
      </c>
      <c r="J46" s="7"/>
      <c r="K46" s="8">
        <f t="shared" si="2"/>
        <v>2.87E-2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Room'!J42,0)</f>
        <v>4939</v>
      </c>
      <c r="E47" s="6">
        <f>ROUND(+'Emergency Room'!F42,0)</f>
        <v>1014</v>
      </c>
      <c r="F47" s="7">
        <f t="shared" si="0"/>
        <v>4.87</v>
      </c>
      <c r="G47" s="6">
        <f>ROUND(+'Emergency Room'!J144,0)</f>
        <v>14543</v>
      </c>
      <c r="H47" s="6">
        <f>ROUND(+'Emergency Room'!F144,0)</f>
        <v>1014</v>
      </c>
      <c r="I47" s="7">
        <f t="shared" si="1"/>
        <v>14.34</v>
      </c>
      <c r="J47" s="7"/>
      <c r="K47" s="8">
        <f t="shared" si="2"/>
        <v>1.9446000000000001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Room'!J43,0)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Room'!J145,0)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Room'!J44,0)</f>
        <v>545729</v>
      </c>
      <c r="E49" s="6">
        <f>ROUND(+'Emergency Room'!F44,0)</f>
        <v>27791</v>
      </c>
      <c r="F49" s="7">
        <f t="shared" si="0"/>
        <v>19.64</v>
      </c>
      <c r="G49" s="6">
        <f>ROUND(+'Emergency Room'!J146,0)</f>
        <v>1145078</v>
      </c>
      <c r="H49" s="6">
        <f>ROUND(+'Emergency Room'!F146,0)</f>
        <v>57000</v>
      </c>
      <c r="I49" s="7">
        <f t="shared" si="1"/>
        <v>20.09</v>
      </c>
      <c r="J49" s="7"/>
      <c r="K49" s="8">
        <f t="shared" si="2"/>
        <v>2.29E-2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Room'!J45,0)</f>
        <v>801889</v>
      </c>
      <c r="E50" s="6">
        <f>ROUND(+'Emergency Room'!F45,0)</f>
        <v>22976</v>
      </c>
      <c r="F50" s="7">
        <f t="shared" si="0"/>
        <v>34.9</v>
      </c>
      <c r="G50" s="6">
        <f>ROUND(+'Emergency Room'!J147,0)</f>
        <v>762953</v>
      </c>
      <c r="H50" s="6">
        <f>ROUND(+'Emergency Room'!F147,0)</f>
        <v>25338</v>
      </c>
      <c r="I50" s="7">
        <f t="shared" si="1"/>
        <v>30.11</v>
      </c>
      <c r="J50" s="7"/>
      <c r="K50" s="8">
        <f t="shared" si="2"/>
        <v>-0.13719999999999999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Room'!J46,0)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Room'!J148,0)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Room'!J47,0)</f>
        <v>418548</v>
      </c>
      <c r="E52" s="6">
        <f>ROUND(+'Emergency Room'!F47,0)</f>
        <v>33942</v>
      </c>
      <c r="F52" s="7">
        <f t="shared" si="0"/>
        <v>12.33</v>
      </c>
      <c r="G52" s="6">
        <f>ROUND(+'Emergency Room'!J149,0)</f>
        <v>446177</v>
      </c>
      <c r="H52" s="6">
        <f>ROUND(+'Emergency Room'!F149,0)</f>
        <v>34276</v>
      </c>
      <c r="I52" s="7">
        <f t="shared" si="1"/>
        <v>13.02</v>
      </c>
      <c r="J52" s="7"/>
      <c r="K52" s="8">
        <f t="shared" si="2"/>
        <v>5.6000000000000001E-2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Room'!J48,0)</f>
        <v>759749</v>
      </c>
      <c r="E53" s="6">
        <f>ROUND(+'Emergency Room'!F48,0)</f>
        <v>44098</v>
      </c>
      <c r="F53" s="7">
        <f t="shared" si="0"/>
        <v>17.23</v>
      </c>
      <c r="G53" s="6">
        <f>ROUND(+'Emergency Room'!J150,0)</f>
        <v>729112</v>
      </c>
      <c r="H53" s="6">
        <f>ROUND(+'Emergency Room'!F150,0)</f>
        <v>43844</v>
      </c>
      <c r="I53" s="7">
        <f t="shared" si="1"/>
        <v>16.63</v>
      </c>
      <c r="J53" s="7"/>
      <c r="K53" s="8">
        <f t="shared" si="2"/>
        <v>-3.4799999999999998E-2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Room'!J49,0)</f>
        <v>1571484</v>
      </c>
      <c r="E54" s="6">
        <f>ROUND(+'Emergency Room'!F49,0)</f>
        <v>44614</v>
      </c>
      <c r="F54" s="7">
        <f t="shared" si="0"/>
        <v>35.22</v>
      </c>
      <c r="G54" s="6">
        <f>ROUND(+'Emergency Room'!J151,0)</f>
        <v>1362803</v>
      </c>
      <c r="H54" s="6">
        <f>ROUND(+'Emergency Room'!F151,0)</f>
        <v>44198</v>
      </c>
      <c r="I54" s="7">
        <f t="shared" si="1"/>
        <v>30.83</v>
      </c>
      <c r="J54" s="7"/>
      <c r="K54" s="8">
        <f t="shared" si="2"/>
        <v>-0.1246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Room'!J50,0)</f>
        <v>170920</v>
      </c>
      <c r="E55" s="6">
        <f>ROUND(+'Emergency Room'!F50,0)</f>
        <v>12665</v>
      </c>
      <c r="F55" s="7">
        <f t="shared" si="0"/>
        <v>13.5</v>
      </c>
      <c r="G55" s="6">
        <f>ROUND(+'Emergency Room'!J152,0)</f>
        <v>179235</v>
      </c>
      <c r="H55" s="6">
        <f>ROUND(+'Emergency Room'!F152,0)</f>
        <v>14876</v>
      </c>
      <c r="I55" s="7">
        <f t="shared" si="1"/>
        <v>12.05</v>
      </c>
      <c r="J55" s="7"/>
      <c r="K55" s="8">
        <f t="shared" si="2"/>
        <v>-0.1074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Room'!J51,0)</f>
        <v>28962</v>
      </c>
      <c r="E56" s="6">
        <f>ROUND(+'Emergency Room'!F51,0)</f>
        <v>2185</v>
      </c>
      <c r="F56" s="7">
        <f t="shared" si="0"/>
        <v>13.25</v>
      </c>
      <c r="G56" s="6">
        <f>ROUND(+'Emergency Room'!J153,0)</f>
        <v>32540</v>
      </c>
      <c r="H56" s="6">
        <f>ROUND(+'Emergency Room'!F153,0)</f>
        <v>2333</v>
      </c>
      <c r="I56" s="7">
        <f t="shared" si="1"/>
        <v>13.95</v>
      </c>
      <c r="J56" s="7"/>
      <c r="K56" s="8">
        <f t="shared" si="2"/>
        <v>5.28E-2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Room'!J52,0)</f>
        <v>898650</v>
      </c>
      <c r="E57" s="6">
        <f>ROUND(+'Emergency Room'!F52,0)</f>
        <v>34774</v>
      </c>
      <c r="F57" s="7">
        <f t="shared" si="0"/>
        <v>25.84</v>
      </c>
      <c r="G57" s="6">
        <f>ROUND(+'Emergency Room'!J154,0)</f>
        <v>958631</v>
      </c>
      <c r="H57" s="6">
        <f>ROUND(+'Emergency Room'!F154,0)</f>
        <v>42902</v>
      </c>
      <c r="I57" s="7">
        <f t="shared" si="1"/>
        <v>22.34</v>
      </c>
      <c r="J57" s="7"/>
      <c r="K57" s="8">
        <f t="shared" si="2"/>
        <v>-0.13539999999999999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Room'!J53,0)</f>
        <v>755230</v>
      </c>
      <c r="E58" s="6">
        <f>ROUND(+'Emergency Room'!F53,0)</f>
        <v>62795</v>
      </c>
      <c r="F58" s="7">
        <f t="shared" si="0"/>
        <v>12.03</v>
      </c>
      <c r="G58" s="6">
        <f>ROUND(+'Emergency Room'!J155,0)</f>
        <v>756950</v>
      </c>
      <c r="H58" s="6">
        <f>ROUND(+'Emergency Room'!F155,0)</f>
        <v>62324</v>
      </c>
      <c r="I58" s="7">
        <f t="shared" si="1"/>
        <v>12.15</v>
      </c>
      <c r="J58" s="7"/>
      <c r="K58" s="8">
        <f t="shared" si="2"/>
        <v>0.01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Room'!J54,0)</f>
        <v>113178</v>
      </c>
      <c r="E59" s="6">
        <f>ROUND(+'Emergency Room'!F54,0)</f>
        <v>11102</v>
      </c>
      <c r="F59" s="7">
        <f t="shared" si="0"/>
        <v>10.19</v>
      </c>
      <c r="G59" s="6">
        <f>ROUND(+'Emergency Room'!J156,0)</f>
        <v>74813</v>
      </c>
      <c r="H59" s="6">
        <f>ROUND(+'Emergency Room'!F156,0)</f>
        <v>12322</v>
      </c>
      <c r="I59" s="7">
        <f t="shared" si="1"/>
        <v>6.07</v>
      </c>
      <c r="J59" s="7"/>
      <c r="K59" s="8">
        <f t="shared" si="2"/>
        <v>-0.40429999999999999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Room'!J55,0)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Room'!J157,0)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Room'!J56,0)</f>
        <v>1109418</v>
      </c>
      <c r="E61" s="6">
        <f>ROUND(+'Emergency Room'!F56,0)</f>
        <v>69149</v>
      </c>
      <c r="F61" s="7">
        <f t="shared" si="0"/>
        <v>16.04</v>
      </c>
      <c r="G61" s="6">
        <f>ROUND(+'Emergency Room'!J158,0)</f>
        <v>1316180</v>
      </c>
      <c r="H61" s="6">
        <f>ROUND(+'Emergency Room'!F158,0)</f>
        <v>80927</v>
      </c>
      <c r="I61" s="7">
        <f t="shared" si="1"/>
        <v>16.260000000000002</v>
      </c>
      <c r="J61" s="7"/>
      <c r="K61" s="8">
        <f t="shared" si="2"/>
        <v>1.37E-2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Room'!J57,0)</f>
        <v>1097699</v>
      </c>
      <c r="E62" s="6">
        <f>ROUND(+'Emergency Room'!F57,0)</f>
        <v>57936</v>
      </c>
      <c r="F62" s="7">
        <f t="shared" si="0"/>
        <v>18.95</v>
      </c>
      <c r="G62" s="6">
        <f>ROUND(+'Emergency Room'!J159,0)</f>
        <v>1006842</v>
      </c>
      <c r="H62" s="6">
        <f>ROUND(+'Emergency Room'!F159,0)</f>
        <v>58788</v>
      </c>
      <c r="I62" s="7">
        <f t="shared" si="1"/>
        <v>17.13</v>
      </c>
      <c r="J62" s="7"/>
      <c r="K62" s="8">
        <f t="shared" si="2"/>
        <v>-9.6000000000000002E-2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Room'!J58,0)</f>
        <v>65408</v>
      </c>
      <c r="E63" s="6">
        <f>ROUND(+'Emergency Room'!F58,0)</f>
        <v>8255</v>
      </c>
      <c r="F63" s="7">
        <f t="shared" si="0"/>
        <v>7.92</v>
      </c>
      <c r="G63" s="6">
        <f>ROUND(+'Emergency Room'!J160,0)</f>
        <v>81395</v>
      </c>
      <c r="H63" s="6">
        <f>ROUND(+'Emergency Room'!F160,0)</f>
        <v>8582</v>
      </c>
      <c r="I63" s="7">
        <f t="shared" si="1"/>
        <v>9.48</v>
      </c>
      <c r="J63" s="7"/>
      <c r="K63" s="8">
        <f t="shared" si="2"/>
        <v>0.19700000000000001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Room'!J59,0)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Room'!J161,0)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Room'!J60,0)</f>
        <v>53657</v>
      </c>
      <c r="E65" s="6">
        <f>ROUND(+'Emergency Room'!F60,0)</f>
        <v>3530</v>
      </c>
      <c r="F65" s="7">
        <f t="shared" si="0"/>
        <v>15.2</v>
      </c>
      <c r="G65" s="6">
        <f>ROUND(+'Emergency Room'!J162,0)</f>
        <v>66170</v>
      </c>
      <c r="H65" s="6">
        <f>ROUND(+'Emergency Room'!F162,0)</f>
        <v>3791</v>
      </c>
      <c r="I65" s="7">
        <f t="shared" si="1"/>
        <v>17.45</v>
      </c>
      <c r="J65" s="7"/>
      <c r="K65" s="8">
        <f t="shared" si="2"/>
        <v>0.14799999999999999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Room'!J61,0)</f>
        <v>185870</v>
      </c>
      <c r="E66" s="6">
        <f>ROUND(+'Emergency Room'!F61,0)</f>
        <v>17962</v>
      </c>
      <c r="F66" s="7">
        <f t="shared" si="0"/>
        <v>10.35</v>
      </c>
      <c r="G66" s="6">
        <f>ROUND(+'Emergency Room'!J163,0)</f>
        <v>207343</v>
      </c>
      <c r="H66" s="6">
        <f>ROUND(+'Emergency Room'!F163,0)</f>
        <v>20618</v>
      </c>
      <c r="I66" s="7">
        <f t="shared" si="1"/>
        <v>10.06</v>
      </c>
      <c r="J66" s="7"/>
      <c r="K66" s="8">
        <f t="shared" si="2"/>
        <v>-2.8000000000000001E-2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Room'!J62,0)</f>
        <v>69829</v>
      </c>
      <c r="E67" s="6">
        <f>ROUND(+'Emergency Room'!F62,0)</f>
        <v>2752</v>
      </c>
      <c r="F67" s="7">
        <f t="shared" si="0"/>
        <v>25.37</v>
      </c>
      <c r="G67" s="6">
        <f>ROUND(+'Emergency Room'!J164,0)</f>
        <v>69830</v>
      </c>
      <c r="H67" s="6">
        <f>ROUND(+'Emergency Room'!F164,0)</f>
        <v>2821</v>
      </c>
      <c r="I67" s="7">
        <f t="shared" si="1"/>
        <v>24.75</v>
      </c>
      <c r="J67" s="7"/>
      <c r="K67" s="8">
        <f t="shared" si="2"/>
        <v>-2.4400000000000002E-2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Room'!J63,0)</f>
        <v>899272</v>
      </c>
      <c r="E68" s="6">
        <f>ROUND(+'Emergency Room'!F63,0)</f>
        <v>74202</v>
      </c>
      <c r="F68" s="7">
        <f t="shared" si="0"/>
        <v>12.12</v>
      </c>
      <c r="G68" s="6">
        <f>ROUND(+'Emergency Room'!J165,0)</f>
        <v>914460</v>
      </c>
      <c r="H68" s="6">
        <f>ROUND(+'Emergency Room'!F165,0)</f>
        <v>73763</v>
      </c>
      <c r="I68" s="7">
        <f t="shared" si="1"/>
        <v>12.4</v>
      </c>
      <c r="J68" s="7"/>
      <c r="K68" s="8">
        <f t="shared" si="2"/>
        <v>2.3099999999999999E-2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Room'!J64,0)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Room'!J166,0)</f>
        <v>205381</v>
      </c>
      <c r="H69" s="6">
        <f>ROUND(+'Emergency Room'!F166,0)</f>
        <v>20699</v>
      </c>
      <c r="I69" s="7">
        <f t="shared" si="1"/>
        <v>9.92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Room'!J65,0)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Room'!J167,0)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Room'!J66,0)</f>
        <v>48964</v>
      </c>
      <c r="E71" s="6">
        <f>ROUND(+'Emergency Room'!F66,0)</f>
        <v>2594</v>
      </c>
      <c r="F71" s="7">
        <f t="shared" si="0"/>
        <v>18.88</v>
      </c>
      <c r="G71" s="6">
        <f>ROUND(+'Emergency Room'!J168,0)</f>
        <v>62079</v>
      </c>
      <c r="H71" s="6">
        <f>ROUND(+'Emergency Room'!F168,0)</f>
        <v>2863</v>
      </c>
      <c r="I71" s="7">
        <f t="shared" si="1"/>
        <v>21.68</v>
      </c>
      <c r="J71" s="7"/>
      <c r="K71" s="8">
        <f t="shared" si="2"/>
        <v>0.14829999999999999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Room'!J67,0)</f>
        <v>939600</v>
      </c>
      <c r="E72" s="6">
        <f>ROUND(+'Emergency Room'!F67,0)</f>
        <v>66621</v>
      </c>
      <c r="F72" s="7">
        <f t="shared" si="0"/>
        <v>14.1</v>
      </c>
      <c r="G72" s="6">
        <f>ROUND(+'Emergency Room'!J169,0)</f>
        <v>991738</v>
      </c>
      <c r="H72" s="6">
        <f>ROUND(+'Emergency Room'!F169,0)</f>
        <v>69376</v>
      </c>
      <c r="I72" s="7">
        <f t="shared" si="1"/>
        <v>14.3</v>
      </c>
      <c r="J72" s="7"/>
      <c r="K72" s="8">
        <f t="shared" si="2"/>
        <v>1.4200000000000001E-2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Room'!J68,0)</f>
        <v>1659867</v>
      </c>
      <c r="E73" s="6">
        <f>ROUND(+'Emergency Room'!F68,0)</f>
        <v>68337</v>
      </c>
      <c r="F73" s="7">
        <f t="shared" si="0"/>
        <v>24.29</v>
      </c>
      <c r="G73" s="6">
        <f>ROUND(+'Emergency Room'!J170,0)</f>
        <v>1239443</v>
      </c>
      <c r="H73" s="6">
        <f>ROUND(+'Emergency Room'!F170,0)</f>
        <v>87254</v>
      </c>
      <c r="I73" s="7">
        <f t="shared" si="1"/>
        <v>14.2</v>
      </c>
      <c r="J73" s="7"/>
      <c r="K73" s="8">
        <f t="shared" si="2"/>
        <v>-0.41539999999999999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Room'!J69,0)</f>
        <v>1222805</v>
      </c>
      <c r="E74" s="6">
        <f>ROUND(+'Emergency Room'!F69,0)</f>
        <v>73963</v>
      </c>
      <c r="F74" s="7">
        <f t="shared" si="0"/>
        <v>16.53</v>
      </c>
      <c r="G74" s="6">
        <f>ROUND(+'Emergency Room'!J171,0)</f>
        <v>1355165</v>
      </c>
      <c r="H74" s="6">
        <f>ROUND(+'Emergency Room'!F171,0)</f>
        <v>78723</v>
      </c>
      <c r="I74" s="7">
        <f t="shared" si="1"/>
        <v>17.21</v>
      </c>
      <c r="J74" s="7"/>
      <c r="K74" s="8">
        <f t="shared" si="2"/>
        <v>4.1099999999999998E-2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Room'!J70,0)</f>
        <v>1125546</v>
      </c>
      <c r="E75" s="6">
        <f>ROUND(+'Emergency Room'!F70,0)</f>
        <v>52475</v>
      </c>
      <c r="F75" s="7">
        <f t="shared" ref="F75:F108" si="3">IF(D75=0,"",IF(E75=0,"",ROUND(D75/E75,2)))</f>
        <v>21.45</v>
      </c>
      <c r="G75" s="6">
        <f>ROUND(+'Emergency Room'!J172,0)</f>
        <v>1205040</v>
      </c>
      <c r="H75" s="6">
        <f>ROUND(+'Emergency Room'!F172,0)</f>
        <v>54788</v>
      </c>
      <c r="I75" s="7">
        <f t="shared" ref="I75:I108" si="4">IF(G75=0,"",IF(H75=0,"",ROUND(G75/H75,2)))</f>
        <v>21.99</v>
      </c>
      <c r="J75" s="7"/>
      <c r="K75" s="8">
        <f t="shared" ref="K75:K108" si="5">IF(D75=0,"",IF(E75=0,"",IF(G75=0,"",IF(H75=0,"",ROUND(I75/F75-1,4)))))</f>
        <v>2.52E-2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Room'!J71,0)</f>
        <v>39227</v>
      </c>
      <c r="E76" s="6">
        <f>ROUND(+'Emergency Room'!F71,0)</f>
        <v>4462</v>
      </c>
      <c r="F76" s="7">
        <f t="shared" si="3"/>
        <v>8.7899999999999991</v>
      </c>
      <c r="G76" s="6">
        <f>ROUND(+'Emergency Room'!J173,0)</f>
        <v>49663</v>
      </c>
      <c r="H76" s="6">
        <f>ROUND(+'Emergency Room'!F173,0)</f>
        <v>5396</v>
      </c>
      <c r="I76" s="7">
        <f t="shared" si="4"/>
        <v>9.1999999999999993</v>
      </c>
      <c r="J76" s="7"/>
      <c r="K76" s="8">
        <f t="shared" si="5"/>
        <v>4.6600000000000003E-2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Room'!J72,0)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Room'!J174,0)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Room'!J73,0)</f>
        <v>279921</v>
      </c>
      <c r="E78" s="6">
        <f>ROUND(+'Emergency Room'!F73,0)</f>
        <v>30716</v>
      </c>
      <c r="F78" s="7">
        <f t="shared" si="3"/>
        <v>9.11</v>
      </c>
      <c r="G78" s="6">
        <f>ROUND(+'Emergency Room'!J175,0)</f>
        <v>411408</v>
      </c>
      <c r="H78" s="6">
        <f>ROUND(+'Emergency Room'!F175,0)</f>
        <v>33199</v>
      </c>
      <c r="I78" s="7">
        <f t="shared" si="4"/>
        <v>12.39</v>
      </c>
      <c r="J78" s="7"/>
      <c r="K78" s="8">
        <f t="shared" si="5"/>
        <v>0.36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Room'!J74,0)</f>
        <v>1651500</v>
      </c>
      <c r="E79" s="6">
        <f>ROUND(+'Emergency Room'!F74,0)</f>
        <v>106427</v>
      </c>
      <c r="F79" s="7">
        <f t="shared" si="3"/>
        <v>15.52</v>
      </c>
      <c r="G79" s="6">
        <f>ROUND(+'Emergency Room'!J176,0)</f>
        <v>1504791</v>
      </c>
      <c r="H79" s="6">
        <f>ROUND(+'Emergency Room'!F176,0)</f>
        <v>102618</v>
      </c>
      <c r="I79" s="7">
        <f t="shared" si="4"/>
        <v>14.66</v>
      </c>
      <c r="J79" s="7"/>
      <c r="K79" s="8">
        <f t="shared" si="5"/>
        <v>-5.5399999999999998E-2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Room'!J75,0)</f>
        <v>106287</v>
      </c>
      <c r="E80" s="6">
        <f>ROUND(+'Emergency Room'!F75,0)</f>
        <v>9624</v>
      </c>
      <c r="F80" s="7">
        <f t="shared" si="3"/>
        <v>11.04</v>
      </c>
      <c r="G80" s="6">
        <f>ROUND(+'Emergency Room'!J177,0)</f>
        <v>132632</v>
      </c>
      <c r="H80" s="6">
        <f>ROUND(+'Emergency Room'!F177,0)</f>
        <v>10680</v>
      </c>
      <c r="I80" s="7">
        <f t="shared" si="4"/>
        <v>12.42</v>
      </c>
      <c r="J80" s="7"/>
      <c r="K80" s="8">
        <f t="shared" si="5"/>
        <v>0.125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Room'!J76,0)</f>
        <v>70905</v>
      </c>
      <c r="E81" s="6">
        <f>ROUND(+'Emergency Room'!F76,0)</f>
        <v>4641</v>
      </c>
      <c r="F81" s="7">
        <f t="shared" si="3"/>
        <v>15.28</v>
      </c>
      <c r="G81" s="6">
        <f>ROUND(+'Emergency Room'!J178,0)</f>
        <v>84339</v>
      </c>
      <c r="H81" s="6">
        <f>ROUND(+'Emergency Room'!F178,0)</f>
        <v>4983</v>
      </c>
      <c r="I81" s="7">
        <f t="shared" si="4"/>
        <v>16.93</v>
      </c>
      <c r="J81" s="7"/>
      <c r="K81" s="8">
        <f t="shared" si="5"/>
        <v>0.108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Room'!J77,0)</f>
        <v>537296</v>
      </c>
      <c r="E82" s="6">
        <f>ROUND(+'Emergency Room'!F77,0)</f>
        <v>33421</v>
      </c>
      <c r="F82" s="7">
        <f t="shared" si="3"/>
        <v>16.079999999999998</v>
      </c>
      <c r="G82" s="6">
        <f>ROUND(+'Emergency Room'!J179,0)</f>
        <v>535217</v>
      </c>
      <c r="H82" s="6">
        <f>ROUND(+'Emergency Room'!F179,0)</f>
        <v>36687</v>
      </c>
      <c r="I82" s="7">
        <f t="shared" si="4"/>
        <v>14.59</v>
      </c>
      <c r="J82" s="7"/>
      <c r="K82" s="8">
        <f t="shared" si="5"/>
        <v>-9.2700000000000005E-2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Room'!J78,0)</f>
        <v>1614615</v>
      </c>
      <c r="E83" s="6">
        <f>ROUND(+'Emergency Room'!F78,0)</f>
        <v>65590</v>
      </c>
      <c r="F83" s="7">
        <f t="shared" si="3"/>
        <v>24.62</v>
      </c>
      <c r="G83" s="6">
        <f>ROUND(+'Emergency Room'!J180,0)</f>
        <v>1557149</v>
      </c>
      <c r="H83" s="6">
        <f>ROUND(+'Emergency Room'!F180,0)</f>
        <v>73194</v>
      </c>
      <c r="I83" s="7">
        <f t="shared" si="4"/>
        <v>21.27</v>
      </c>
      <c r="J83" s="7"/>
      <c r="K83" s="8">
        <f t="shared" si="5"/>
        <v>-0.1361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Room'!J79,0)</f>
        <v>587090</v>
      </c>
      <c r="E84" s="6">
        <f>ROUND(+'Emergency Room'!F79,0)</f>
        <v>39592</v>
      </c>
      <c r="F84" s="7">
        <f t="shared" si="3"/>
        <v>14.83</v>
      </c>
      <c r="G84" s="6">
        <f>ROUND(+'Emergency Room'!J181,0)</f>
        <v>516128</v>
      </c>
      <c r="H84" s="6">
        <f>ROUND(+'Emergency Room'!F181,0)</f>
        <v>41845</v>
      </c>
      <c r="I84" s="7">
        <f t="shared" si="4"/>
        <v>12.33</v>
      </c>
      <c r="J84" s="7"/>
      <c r="K84" s="8">
        <f t="shared" si="5"/>
        <v>-0.1686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Room'!J80,0)</f>
        <v>731492</v>
      </c>
      <c r="E85" s="6">
        <f>ROUND(+'Emergency Room'!F80,0)</f>
        <v>51180</v>
      </c>
      <c r="F85" s="7">
        <f t="shared" si="3"/>
        <v>14.29</v>
      </c>
      <c r="G85" s="6">
        <f>ROUND(+'Emergency Room'!J182,0)</f>
        <v>896319</v>
      </c>
      <c r="H85" s="6">
        <f>ROUND(+'Emergency Room'!F182,0)</f>
        <v>37300</v>
      </c>
      <c r="I85" s="7">
        <f t="shared" si="4"/>
        <v>24.03</v>
      </c>
      <c r="J85" s="7"/>
      <c r="K85" s="8">
        <f t="shared" si="5"/>
        <v>0.68159999999999998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Room'!J81,0)</f>
        <v>191240</v>
      </c>
      <c r="E86" s="6">
        <f>ROUND(+'Emergency Room'!F81,0)</f>
        <v>8517</v>
      </c>
      <c r="F86" s="7">
        <f t="shared" si="3"/>
        <v>22.45</v>
      </c>
      <c r="G86" s="6">
        <f>ROUND(+'Emergency Room'!J183,0)</f>
        <v>100383</v>
      </c>
      <c r="H86" s="6">
        <f>ROUND(+'Emergency Room'!F183,0)</f>
        <v>10663</v>
      </c>
      <c r="I86" s="7">
        <f t="shared" si="4"/>
        <v>9.41</v>
      </c>
      <c r="J86" s="7"/>
      <c r="K86" s="8">
        <f t="shared" si="5"/>
        <v>-0.58079999999999998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Room'!J82,0)</f>
        <v>554129</v>
      </c>
      <c r="E87" s="6">
        <f>ROUND(+'Emergency Room'!F82,0)</f>
        <v>29668</v>
      </c>
      <c r="F87" s="7">
        <f t="shared" si="3"/>
        <v>18.68</v>
      </c>
      <c r="G87" s="6">
        <f>ROUND(+'Emergency Room'!J184,0)</f>
        <v>598385</v>
      </c>
      <c r="H87" s="6">
        <f>ROUND(+'Emergency Room'!F184,0)</f>
        <v>32544</v>
      </c>
      <c r="I87" s="7">
        <f t="shared" si="4"/>
        <v>18.39</v>
      </c>
      <c r="J87" s="7"/>
      <c r="K87" s="8">
        <f t="shared" si="5"/>
        <v>-1.55E-2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Room'!J83,0)</f>
        <v>107099</v>
      </c>
      <c r="E88" s="6">
        <f>ROUND(+'Emergency Room'!F83,0)</f>
        <v>8546</v>
      </c>
      <c r="F88" s="7">
        <f t="shared" si="3"/>
        <v>12.53</v>
      </c>
      <c r="G88" s="6">
        <f>ROUND(+'Emergency Room'!J185,0)</f>
        <v>121473</v>
      </c>
      <c r="H88" s="6">
        <f>ROUND(+'Emergency Room'!F185,0)</f>
        <v>9378</v>
      </c>
      <c r="I88" s="7">
        <f t="shared" si="4"/>
        <v>12.95</v>
      </c>
      <c r="J88" s="7"/>
      <c r="K88" s="8">
        <f t="shared" si="5"/>
        <v>3.3500000000000002E-2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Room'!J84,0)</f>
        <v>56076</v>
      </c>
      <c r="E89" s="6">
        <f>ROUND(+'Emergency Room'!F84,0)</f>
        <v>4008</v>
      </c>
      <c r="F89" s="7">
        <f t="shared" si="3"/>
        <v>13.99</v>
      </c>
      <c r="G89" s="6">
        <f>ROUND(+'Emergency Room'!J186,0)</f>
        <v>61091</v>
      </c>
      <c r="H89" s="6">
        <f>ROUND(+'Emergency Room'!F186,0)</f>
        <v>4363</v>
      </c>
      <c r="I89" s="7">
        <f t="shared" si="4"/>
        <v>14</v>
      </c>
      <c r="J89" s="7"/>
      <c r="K89" s="8">
        <f t="shared" si="5"/>
        <v>6.9999999999999999E-4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Room'!J85,0)</f>
        <v>44008</v>
      </c>
      <c r="E90" s="6">
        <f>ROUND(+'Emergency Room'!F85,0)</f>
        <v>0</v>
      </c>
      <c r="F90" s="7" t="str">
        <f t="shared" si="3"/>
        <v/>
      </c>
      <c r="G90" s="6">
        <f>ROUND(+'Emergency Room'!J187,0)</f>
        <v>40671</v>
      </c>
      <c r="H90" s="6">
        <f>ROUND(+'Emergency Room'!F187,0)</f>
        <v>2837</v>
      </c>
      <c r="I90" s="7">
        <f t="shared" si="4"/>
        <v>14.34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Room'!J86,0)</f>
        <v>95691</v>
      </c>
      <c r="E91" s="6">
        <f>ROUND(+'Emergency Room'!F86,0)</f>
        <v>16985</v>
      </c>
      <c r="F91" s="7">
        <f t="shared" si="3"/>
        <v>5.63</v>
      </c>
      <c r="G91" s="6">
        <f>ROUND(+'Emergency Room'!J188,0)</f>
        <v>99733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Room'!J87,0)</f>
        <v>241151</v>
      </c>
      <c r="E92" s="6">
        <f>ROUND(+'Emergency Room'!F87,0)</f>
        <v>18276</v>
      </c>
      <c r="F92" s="7">
        <f t="shared" si="3"/>
        <v>13.19</v>
      </c>
      <c r="G92" s="6">
        <f>ROUND(+'Emergency Room'!J189,0)</f>
        <v>259479</v>
      </c>
      <c r="H92" s="6">
        <f>ROUND(+'Emergency Room'!F189,0)</f>
        <v>19324</v>
      </c>
      <c r="I92" s="7">
        <f t="shared" si="4"/>
        <v>13.43</v>
      </c>
      <c r="J92" s="7"/>
      <c r="K92" s="8">
        <f t="shared" si="5"/>
        <v>1.8200000000000001E-2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Room'!J88,0)</f>
        <v>63326</v>
      </c>
      <c r="E93" s="6">
        <f>ROUND(+'Emergency Room'!F88,0)</f>
        <v>19162</v>
      </c>
      <c r="F93" s="7">
        <f t="shared" si="3"/>
        <v>3.3</v>
      </c>
      <c r="G93" s="6">
        <f>ROUND(+'Emergency Room'!J190,0)</f>
        <v>82553</v>
      </c>
      <c r="H93" s="6">
        <f>ROUND(+'Emergency Room'!F190,0)</f>
        <v>21043</v>
      </c>
      <c r="I93" s="7">
        <f t="shared" si="4"/>
        <v>3.92</v>
      </c>
      <c r="J93" s="7"/>
      <c r="K93" s="8">
        <f t="shared" si="5"/>
        <v>0.18790000000000001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Room'!J89,0)</f>
        <v>1282442</v>
      </c>
      <c r="E94" s="6">
        <f>ROUND(+'Emergency Room'!F89,0)</f>
        <v>47345</v>
      </c>
      <c r="F94" s="7">
        <f t="shared" si="3"/>
        <v>27.09</v>
      </c>
      <c r="G94" s="6">
        <f>ROUND(+'Emergency Room'!J191,0)</f>
        <v>1078296</v>
      </c>
      <c r="H94" s="6">
        <f>ROUND(+'Emergency Room'!F191,0)</f>
        <v>48279</v>
      </c>
      <c r="I94" s="7">
        <f t="shared" si="4"/>
        <v>22.33</v>
      </c>
      <c r="J94" s="7"/>
      <c r="K94" s="8">
        <f t="shared" si="5"/>
        <v>-0.1757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Room'!J90,0)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Room'!J192,0)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Room'!J91,0)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Room'!J193,0)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Room'!J92,0)</f>
        <v>184729</v>
      </c>
      <c r="E97" s="6">
        <f>ROUND(+'Emergency Room'!F92,0)</f>
        <v>19448</v>
      </c>
      <c r="F97" s="7">
        <f t="shared" si="3"/>
        <v>9.5</v>
      </c>
      <c r="G97" s="6">
        <f>ROUND(+'Emergency Room'!J194,0)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Room'!J93,0)</f>
        <v>128861</v>
      </c>
      <c r="E98" s="6">
        <f>ROUND(+'Emergency Room'!F93,0)</f>
        <v>12204</v>
      </c>
      <c r="F98" s="7">
        <f t="shared" si="3"/>
        <v>10.56</v>
      </c>
      <c r="G98" s="6">
        <f>ROUND(+'Emergency Room'!J195,0)</f>
        <v>32299</v>
      </c>
      <c r="H98" s="6">
        <f>ROUND(+'Emergency Room'!F195,0)</f>
        <v>3071</v>
      </c>
      <c r="I98" s="7">
        <f t="shared" si="4"/>
        <v>10.52</v>
      </c>
      <c r="J98" s="7"/>
      <c r="K98" s="8">
        <f t="shared" si="5"/>
        <v>-3.8E-3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Room'!J94,0)</f>
        <v>409740</v>
      </c>
      <c r="E99" s="6">
        <f>ROUND(+'Emergency Room'!F94,0)</f>
        <v>29644</v>
      </c>
      <c r="F99" s="7">
        <f t="shared" si="3"/>
        <v>13.82</v>
      </c>
      <c r="G99" s="6">
        <f>ROUND(+'Emergency Room'!J196,0)</f>
        <v>447616</v>
      </c>
      <c r="H99" s="6">
        <f>ROUND(+'Emergency Room'!F196,0)</f>
        <v>25406</v>
      </c>
      <c r="I99" s="7">
        <f t="shared" si="4"/>
        <v>17.62</v>
      </c>
      <c r="J99" s="7"/>
      <c r="K99" s="8">
        <f t="shared" si="5"/>
        <v>0.27500000000000002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Room'!J95,0)</f>
        <v>895876</v>
      </c>
      <c r="E100" s="6">
        <f>ROUND(+'Emergency Room'!F95,0)</f>
        <v>50342</v>
      </c>
      <c r="F100" s="7">
        <f t="shared" si="3"/>
        <v>17.8</v>
      </c>
      <c r="G100" s="6">
        <f>ROUND(+'Emergency Room'!J197,0)</f>
        <v>1207654</v>
      </c>
      <c r="H100" s="6">
        <f>ROUND(+'Emergency Room'!F197,0)</f>
        <v>57649</v>
      </c>
      <c r="I100" s="7">
        <f t="shared" si="4"/>
        <v>20.95</v>
      </c>
      <c r="J100" s="7"/>
      <c r="K100" s="8">
        <f t="shared" si="5"/>
        <v>0.17699999999999999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Room'!J96,0)</f>
        <v>646891</v>
      </c>
      <c r="E101" s="6">
        <f>ROUND(+'Emergency Room'!F96,0)</f>
        <v>22398</v>
      </c>
      <c r="F101" s="7">
        <f t="shared" si="3"/>
        <v>28.88</v>
      </c>
      <c r="G101" s="6">
        <f>ROUND(+'Emergency Room'!J198,0)</f>
        <v>653258</v>
      </c>
      <c r="H101" s="6">
        <f>ROUND(+'Emergency Room'!F198,0)</f>
        <v>23196</v>
      </c>
      <c r="I101" s="7">
        <f t="shared" si="4"/>
        <v>28.16</v>
      </c>
      <c r="J101" s="7"/>
      <c r="K101" s="8">
        <f t="shared" si="5"/>
        <v>-2.4899999999999999E-2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Room'!J97,0)</f>
        <v>515759</v>
      </c>
      <c r="E102" s="6">
        <f>ROUND(+'Emergency Room'!F97,0)</f>
        <v>0</v>
      </c>
      <c r="F102" s="7" t="str">
        <f t="shared" si="3"/>
        <v/>
      </c>
      <c r="G102" s="6">
        <f>ROUND(+'Emergency Room'!J199,0)</f>
        <v>582468</v>
      </c>
      <c r="H102" s="6">
        <f>ROUND(+'Emergency Room'!F199,0)</f>
        <v>25478</v>
      </c>
      <c r="I102" s="7">
        <f t="shared" si="4"/>
        <v>22.86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Room'!J98,0)</f>
        <v>69455</v>
      </c>
      <c r="E103" s="6">
        <f>ROUND(+'Emergency Room'!F98,0)</f>
        <v>1556</v>
      </c>
      <c r="F103" s="7">
        <f t="shared" si="3"/>
        <v>44.64</v>
      </c>
      <c r="G103" s="6">
        <f>ROUND(+'Emergency Room'!J200,0)</f>
        <v>59883</v>
      </c>
      <c r="H103" s="6">
        <f>ROUND(+'Emergency Room'!F200,0)</f>
        <v>2708</v>
      </c>
      <c r="I103" s="7">
        <f t="shared" si="4"/>
        <v>22.11</v>
      </c>
      <c r="J103" s="7"/>
      <c r="K103" s="8">
        <f t="shared" si="5"/>
        <v>-0.50470000000000004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Room'!J99,0)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Room'!J201,0)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Room'!J100,0)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Room'!J202,0)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Room'!J101,0)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Room'!J203,0)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Room'!J102,0)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Room'!J204,0)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Room'!J103,0)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Room'!J205,0)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K20" sqref="K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26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42</v>
      </c>
      <c r="F8" s="1" t="s">
        <v>2</v>
      </c>
      <c r="G8" s="1" t="s">
        <v>42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43</v>
      </c>
      <c r="E9" s="1" t="s">
        <v>4</v>
      </c>
      <c r="F9" s="1" t="s">
        <v>4</v>
      </c>
      <c r="G9" s="1" t="s">
        <v>43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Room'!K5:L5),0)</f>
        <v>343994</v>
      </c>
      <c r="E10" s="6">
        <f>ROUND(+'Emergency Room'!F5,0)</f>
        <v>57842</v>
      </c>
      <c r="F10" s="7">
        <f>IF(D10=0,"",IF(E10=0,"",ROUND(D10/E10,2)))</f>
        <v>5.95</v>
      </c>
      <c r="G10" s="6">
        <f>ROUND(SUM('Emergency Room'!K107:L107),0)</f>
        <v>396786</v>
      </c>
      <c r="H10" s="6">
        <f>ROUND(+'Emergency Room'!F107,0)</f>
        <v>62123</v>
      </c>
      <c r="I10" s="7">
        <f>IF(G10=0,"",IF(H10=0,"",ROUND(G10/H10,2)))</f>
        <v>6.39</v>
      </c>
      <c r="J10" s="7"/>
      <c r="K10" s="8">
        <f>IF(D10=0,"",IF(E10=0,"",IF(G10=0,"",IF(H10=0,"",ROUND(I10/F10-1,4)))))</f>
        <v>7.3899999999999993E-2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Room'!K6:L6),0)</f>
        <v>139457</v>
      </c>
      <c r="E11" s="6">
        <f>ROUND(+'Emergency Room'!F6,0)</f>
        <v>18557</v>
      </c>
      <c r="F11" s="7">
        <f t="shared" ref="F11:F74" si="0">IF(D11=0,"",IF(E11=0,"",ROUND(D11/E11,2)))</f>
        <v>7.52</v>
      </c>
      <c r="G11" s="6">
        <f>ROUND(SUM('Emergency Room'!K108:L108),0)</f>
        <v>217844</v>
      </c>
      <c r="H11" s="6">
        <f>ROUND(+'Emergency Room'!F108,0)</f>
        <v>19743</v>
      </c>
      <c r="I11" s="7">
        <f t="shared" ref="I11:I74" si="1">IF(G11=0,"",IF(H11=0,"",ROUND(G11/H11,2)))</f>
        <v>11.03</v>
      </c>
      <c r="J11" s="7"/>
      <c r="K11" s="8">
        <f t="shared" ref="K11:K74" si="2">IF(D11=0,"",IF(E11=0,"",IF(G11=0,"",IF(H11=0,"",ROUND(I11/F11-1,4)))))</f>
        <v>0.46679999999999999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Room'!K7:L7),0)</f>
        <v>24792</v>
      </c>
      <c r="E12" s="6">
        <f>ROUND(+'Emergency Room'!F7,0)</f>
        <v>4172</v>
      </c>
      <c r="F12" s="7">
        <f t="shared" si="0"/>
        <v>5.94</v>
      </c>
      <c r="G12" s="6">
        <f>ROUND(SUM('Emergency Room'!K109:L109),0)</f>
        <v>10478</v>
      </c>
      <c r="H12" s="6">
        <f>ROUND(+'Emergency Room'!F109,0)</f>
        <v>4413</v>
      </c>
      <c r="I12" s="7">
        <f t="shared" si="1"/>
        <v>2.37</v>
      </c>
      <c r="J12" s="7"/>
      <c r="K12" s="8">
        <f t="shared" si="2"/>
        <v>-0.60099999999999998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Room'!K8:L8),0)</f>
        <v>206315</v>
      </c>
      <c r="E13" s="6">
        <f>ROUND(+'Emergency Room'!F8,0)</f>
        <v>23010</v>
      </c>
      <c r="F13" s="7">
        <f t="shared" si="0"/>
        <v>8.9700000000000006</v>
      </c>
      <c r="G13" s="6">
        <f>ROUND(SUM('Emergency Room'!K110:L110),0)</f>
        <v>250743</v>
      </c>
      <c r="H13" s="6">
        <f>ROUND(+'Emergency Room'!F110,0)</f>
        <v>24211</v>
      </c>
      <c r="I13" s="7">
        <f t="shared" si="1"/>
        <v>10.36</v>
      </c>
      <c r="J13" s="7"/>
      <c r="K13" s="8">
        <f t="shared" si="2"/>
        <v>0.155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Room'!K9:L9),0)</f>
        <v>456429</v>
      </c>
      <c r="E14" s="6">
        <f>ROUND(+'Emergency Room'!F9,0)</f>
        <v>34825</v>
      </c>
      <c r="F14" s="7">
        <f t="shared" si="0"/>
        <v>13.11</v>
      </c>
      <c r="G14" s="6">
        <f>ROUND(SUM('Emergency Room'!K111:L111),0)</f>
        <v>649561</v>
      </c>
      <c r="H14" s="6">
        <f>ROUND(+'Emergency Room'!F111,0)</f>
        <v>75696</v>
      </c>
      <c r="I14" s="7">
        <f t="shared" si="1"/>
        <v>8.58</v>
      </c>
      <c r="J14" s="7"/>
      <c r="K14" s="8">
        <f t="shared" si="2"/>
        <v>-0.34549999999999997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Room'!K10:L10),0)</f>
        <v>0</v>
      </c>
      <c r="E15" s="6">
        <f>ROUND(+'Emergency Room'!F10,0)</f>
        <v>34689</v>
      </c>
      <c r="F15" s="7" t="str">
        <f t="shared" si="0"/>
        <v/>
      </c>
      <c r="G15" s="6">
        <f>ROUND(SUM('Emergency Room'!K112:L112),0)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Room'!K11:L11),0)</f>
        <v>29395</v>
      </c>
      <c r="E16" s="6">
        <f>ROUND(+'Emergency Room'!F11,0)</f>
        <v>6078</v>
      </c>
      <c r="F16" s="7">
        <f t="shared" si="0"/>
        <v>4.84</v>
      </c>
      <c r="G16" s="6">
        <f>ROUND(SUM('Emergency Room'!K113:L113),0)</f>
        <v>61819</v>
      </c>
      <c r="H16" s="6">
        <f>ROUND(+'Emergency Room'!F113,0)</f>
        <v>6214</v>
      </c>
      <c r="I16" s="7">
        <f t="shared" si="1"/>
        <v>9.9499999999999993</v>
      </c>
      <c r="J16" s="7"/>
      <c r="K16" s="8">
        <f t="shared" si="2"/>
        <v>1.0558000000000001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Room'!K12:L12),0)</f>
        <v>13357</v>
      </c>
      <c r="E17" s="6">
        <f>ROUND(+'Emergency Room'!F12,0)</f>
        <v>21925</v>
      </c>
      <c r="F17" s="7">
        <f t="shared" si="0"/>
        <v>0.61</v>
      </c>
      <c r="G17" s="6">
        <f>ROUND(SUM('Emergency Room'!K114:L114),0)</f>
        <v>24372</v>
      </c>
      <c r="H17" s="6">
        <f>ROUND(+'Emergency Room'!F114,0)</f>
        <v>19679</v>
      </c>
      <c r="I17" s="7">
        <f t="shared" si="1"/>
        <v>1.24</v>
      </c>
      <c r="J17" s="7"/>
      <c r="K17" s="8">
        <f t="shared" si="2"/>
        <v>1.0327999999999999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Room'!K13:L13),0)</f>
        <v>13427</v>
      </c>
      <c r="E18" s="6">
        <f>ROUND(+'Emergency Room'!F13,0)</f>
        <v>6925</v>
      </c>
      <c r="F18" s="7">
        <f t="shared" si="0"/>
        <v>1.94</v>
      </c>
      <c r="G18" s="6">
        <f>ROUND(SUM('Emergency Room'!K115:L115),0)</f>
        <v>17350</v>
      </c>
      <c r="H18" s="6">
        <f>ROUND(+'Emergency Room'!F115,0)</f>
        <v>6728</v>
      </c>
      <c r="I18" s="7">
        <f t="shared" si="1"/>
        <v>2.58</v>
      </c>
      <c r="J18" s="7"/>
      <c r="K18" s="8">
        <f t="shared" si="2"/>
        <v>0.32990000000000003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Room'!K14:L14),0)</f>
        <v>449804</v>
      </c>
      <c r="E19" s="6">
        <f>ROUND(+'Emergency Room'!F14,0)</f>
        <v>50073</v>
      </c>
      <c r="F19" s="7">
        <f t="shared" si="0"/>
        <v>8.98</v>
      </c>
      <c r="G19" s="6">
        <f>ROUND(SUM('Emergency Room'!K116:L116),0)</f>
        <v>1010068</v>
      </c>
      <c r="H19" s="6">
        <f>ROUND(+'Emergency Room'!F116,0)</f>
        <v>51948</v>
      </c>
      <c r="I19" s="7">
        <f t="shared" si="1"/>
        <v>19.440000000000001</v>
      </c>
      <c r="J19" s="7"/>
      <c r="K19" s="8">
        <f t="shared" si="2"/>
        <v>1.1648000000000001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Room'!K15:L15),0)</f>
        <v>363130</v>
      </c>
      <c r="E20" s="6">
        <f>ROUND(+'Emergency Room'!F15,0)</f>
        <v>66285</v>
      </c>
      <c r="F20" s="7">
        <f t="shared" si="0"/>
        <v>5.48</v>
      </c>
      <c r="G20" s="6">
        <f>ROUND(SUM('Emergency Room'!K117:L117),0)</f>
        <v>362654</v>
      </c>
      <c r="H20" s="6">
        <f>ROUND(+'Emergency Room'!F117,0)</f>
        <v>64512</v>
      </c>
      <c r="I20" s="7">
        <f t="shared" si="1"/>
        <v>5.62</v>
      </c>
      <c r="J20" s="7"/>
      <c r="K20" s="8">
        <f t="shared" si="2"/>
        <v>2.5499999999999998E-2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Room'!K16:L16),0)</f>
        <v>678340</v>
      </c>
      <c r="E21" s="6">
        <f>ROUND(+'Emergency Room'!F16,0)</f>
        <v>50107</v>
      </c>
      <c r="F21" s="7">
        <f t="shared" si="0"/>
        <v>13.54</v>
      </c>
      <c r="G21" s="6">
        <f>ROUND(SUM('Emergency Room'!K118:L118),0)</f>
        <v>1517574</v>
      </c>
      <c r="H21" s="6">
        <f>ROUND(+'Emergency Room'!F118,0)</f>
        <v>53620</v>
      </c>
      <c r="I21" s="7">
        <f t="shared" si="1"/>
        <v>28.3</v>
      </c>
      <c r="J21" s="7"/>
      <c r="K21" s="8">
        <f t="shared" si="2"/>
        <v>1.0901000000000001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Room'!K17:L17),0)</f>
        <v>9512</v>
      </c>
      <c r="E22" s="6">
        <f>ROUND(+'Emergency Room'!F17,0)</f>
        <v>13461</v>
      </c>
      <c r="F22" s="7">
        <f t="shared" si="0"/>
        <v>0.71</v>
      </c>
      <c r="G22" s="6">
        <f>ROUND(SUM('Emergency Room'!K119:L119),0)</f>
        <v>12391</v>
      </c>
      <c r="H22" s="6">
        <f>ROUND(+'Emergency Room'!F119,0)</f>
        <v>13294</v>
      </c>
      <c r="I22" s="7">
        <f t="shared" si="1"/>
        <v>0.93</v>
      </c>
      <c r="J22" s="7"/>
      <c r="K22" s="8">
        <f t="shared" si="2"/>
        <v>0.30990000000000001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Room'!K18:L18),0)</f>
        <v>22633</v>
      </c>
      <c r="E23" s="6">
        <f>ROUND(+'Emergency Room'!F18,0)</f>
        <v>30705</v>
      </c>
      <c r="F23" s="7">
        <f t="shared" si="0"/>
        <v>0.74</v>
      </c>
      <c r="G23" s="6">
        <f>ROUND(SUM('Emergency Room'!K120:L120),0)</f>
        <v>22494</v>
      </c>
      <c r="H23" s="6">
        <f>ROUND(+'Emergency Room'!F120,0)</f>
        <v>33457</v>
      </c>
      <c r="I23" s="7">
        <f t="shared" si="1"/>
        <v>0.67</v>
      </c>
      <c r="J23" s="7"/>
      <c r="K23" s="8">
        <f t="shared" si="2"/>
        <v>-9.4600000000000004E-2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Room'!K19:L19),0)</f>
        <v>311011</v>
      </c>
      <c r="E24" s="6">
        <f>ROUND(+'Emergency Room'!F19,0)</f>
        <v>26533</v>
      </c>
      <c r="F24" s="7">
        <f t="shared" si="0"/>
        <v>11.72</v>
      </c>
      <c r="G24" s="6">
        <f>ROUND(SUM('Emergency Room'!K121:L121),0)</f>
        <v>190235</v>
      </c>
      <c r="H24" s="6">
        <f>ROUND(+'Emergency Room'!F121,0)</f>
        <v>27835</v>
      </c>
      <c r="I24" s="7">
        <f t="shared" si="1"/>
        <v>6.83</v>
      </c>
      <c r="J24" s="7"/>
      <c r="K24" s="8">
        <f t="shared" si="2"/>
        <v>-0.41720000000000002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Room'!K20:L20),0)</f>
        <v>339404</v>
      </c>
      <c r="E25" s="6">
        <f>ROUND(+'Emergency Room'!F20,0)</f>
        <v>30236</v>
      </c>
      <c r="F25" s="7">
        <f t="shared" si="0"/>
        <v>11.23</v>
      </c>
      <c r="G25" s="6">
        <f>ROUND(SUM('Emergency Room'!K122:L122),0)</f>
        <v>180292</v>
      </c>
      <c r="H25" s="6">
        <f>ROUND(+'Emergency Room'!F122,0)</f>
        <v>27265</v>
      </c>
      <c r="I25" s="7">
        <f t="shared" si="1"/>
        <v>6.61</v>
      </c>
      <c r="J25" s="7"/>
      <c r="K25" s="8">
        <f t="shared" si="2"/>
        <v>-0.41139999999999999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ROUND(SUM('Emergency Room'!K21:L21),0)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Room'!K123:L123),0)</f>
        <v>7771</v>
      </c>
      <c r="H26" s="6">
        <f>ROUND(+'Emergency Room'!F123,0)</f>
        <v>12352</v>
      </c>
      <c r="I26" s="7">
        <f t="shared" si="1"/>
        <v>0.63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ROUND(SUM('Emergency Room'!K22:L22),0)</f>
        <v>2901</v>
      </c>
      <c r="E27" s="6">
        <f>ROUND(+'Emergency Room'!F22,0)</f>
        <v>4278</v>
      </c>
      <c r="F27" s="7">
        <f t="shared" si="0"/>
        <v>0.68</v>
      </c>
      <c r="G27" s="6">
        <f>ROUND(SUM('Emergency Room'!K124:L124),0)</f>
        <v>1843</v>
      </c>
      <c r="H27" s="6">
        <f>ROUND(+'Emergency Room'!F124,0)</f>
        <v>4584</v>
      </c>
      <c r="I27" s="7">
        <f t="shared" si="1"/>
        <v>0.4</v>
      </c>
      <c r="J27" s="7"/>
      <c r="K27" s="8">
        <f t="shared" si="2"/>
        <v>-0.4118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ROUND(SUM('Emergency Room'!K23:L23),0)</f>
        <v>15222</v>
      </c>
      <c r="E28" s="6">
        <f>ROUND(+'Emergency Room'!F23,0)</f>
        <v>8004</v>
      </c>
      <c r="F28" s="7">
        <f t="shared" si="0"/>
        <v>1.9</v>
      </c>
      <c r="G28" s="6">
        <f>ROUND(SUM('Emergency Room'!K125:L125),0)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ROUND(SUM('Emergency Room'!K24:L24),0)</f>
        <v>152894</v>
      </c>
      <c r="E29" s="6">
        <f>ROUND(+'Emergency Room'!F24,0)</f>
        <v>19217</v>
      </c>
      <c r="F29" s="7">
        <f t="shared" si="0"/>
        <v>7.96</v>
      </c>
      <c r="G29" s="6">
        <f>ROUND(SUM('Emergency Room'!K126:L126),0)</f>
        <v>338510</v>
      </c>
      <c r="H29" s="6">
        <f>ROUND(+'Emergency Room'!F126,0)</f>
        <v>18897</v>
      </c>
      <c r="I29" s="7">
        <f t="shared" si="1"/>
        <v>17.91</v>
      </c>
      <c r="J29" s="7"/>
      <c r="K29" s="8">
        <f t="shared" si="2"/>
        <v>1.25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ROUND(SUM('Emergency Room'!K25:L25),0)</f>
        <v>7513</v>
      </c>
      <c r="E30" s="6">
        <f>ROUND(+'Emergency Room'!F25,0)</f>
        <v>4871</v>
      </c>
      <c r="F30" s="7">
        <f t="shared" si="0"/>
        <v>1.54</v>
      </c>
      <c r="G30" s="6">
        <f>ROUND(SUM('Emergency Room'!K127:L127),0)</f>
        <v>4757</v>
      </c>
      <c r="H30" s="6">
        <f>ROUND(+'Emergency Room'!F127,0)</f>
        <v>5138</v>
      </c>
      <c r="I30" s="7">
        <f t="shared" si="1"/>
        <v>0.93</v>
      </c>
      <c r="J30" s="7"/>
      <c r="K30" s="8">
        <f t="shared" si="2"/>
        <v>-0.39610000000000001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ROUND(SUM('Emergency Room'!K26:L26),0)</f>
        <v>15173</v>
      </c>
      <c r="E31" s="6">
        <f>ROUND(+'Emergency Room'!F26,0)</f>
        <v>3320</v>
      </c>
      <c r="F31" s="7">
        <f t="shared" si="0"/>
        <v>4.57</v>
      </c>
      <c r="G31" s="6">
        <f>ROUND(SUM('Emergency Room'!K128:L128),0)</f>
        <v>14461</v>
      </c>
      <c r="H31" s="6">
        <f>ROUND(+'Emergency Room'!F128,0)</f>
        <v>3730</v>
      </c>
      <c r="I31" s="7">
        <f t="shared" si="1"/>
        <v>3.88</v>
      </c>
      <c r="J31" s="7"/>
      <c r="K31" s="8">
        <f t="shared" si="2"/>
        <v>-0.151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ROUND(SUM('Emergency Room'!K27:L27),0)</f>
        <v>699390</v>
      </c>
      <c r="E32" s="6">
        <f>ROUND(+'Emergency Room'!F27,0)</f>
        <v>70630</v>
      </c>
      <c r="F32" s="7">
        <f t="shared" si="0"/>
        <v>9.9</v>
      </c>
      <c r="G32" s="6">
        <f>ROUND(SUM('Emergency Room'!K129:L129),0)</f>
        <v>813322</v>
      </c>
      <c r="H32" s="6">
        <f>ROUND(+'Emergency Room'!F129,0)</f>
        <v>83422</v>
      </c>
      <c r="I32" s="7">
        <f t="shared" si="1"/>
        <v>9.75</v>
      </c>
      <c r="J32" s="7"/>
      <c r="K32" s="8">
        <f t="shared" si="2"/>
        <v>-1.52E-2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ROUND(SUM('Emergency Room'!K28:L28),0)</f>
        <v>566183</v>
      </c>
      <c r="E33" s="6">
        <f>ROUND(+'Emergency Room'!F28,0)</f>
        <v>30140</v>
      </c>
      <c r="F33" s="7">
        <f t="shared" si="0"/>
        <v>18.79</v>
      </c>
      <c r="G33" s="6">
        <f>ROUND(SUM('Emergency Room'!K130:L130),0)</f>
        <v>632347</v>
      </c>
      <c r="H33" s="6">
        <f>ROUND(+'Emergency Room'!F130,0)</f>
        <v>31182</v>
      </c>
      <c r="I33" s="7">
        <f t="shared" si="1"/>
        <v>20.28</v>
      </c>
      <c r="J33" s="7"/>
      <c r="K33" s="8">
        <f t="shared" si="2"/>
        <v>7.9299999999999995E-2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ROUND(SUM('Emergency Room'!K29:L29),0)</f>
        <v>30239</v>
      </c>
      <c r="E34" s="6">
        <f>ROUND(+'Emergency Room'!F29,0)</f>
        <v>15433</v>
      </c>
      <c r="F34" s="7">
        <f t="shared" si="0"/>
        <v>1.96</v>
      </c>
      <c r="G34" s="6">
        <f>ROUND(SUM('Emergency Room'!K131:L131),0)</f>
        <v>28772</v>
      </c>
      <c r="H34" s="6">
        <f>ROUND(+'Emergency Room'!F131,0)</f>
        <v>16713</v>
      </c>
      <c r="I34" s="7">
        <f t="shared" si="1"/>
        <v>1.72</v>
      </c>
      <c r="J34" s="7"/>
      <c r="K34" s="8">
        <f t="shared" si="2"/>
        <v>-0.12239999999999999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ROUND(SUM('Emergency Room'!K30:L30),0)</f>
        <v>350</v>
      </c>
      <c r="E35" s="6">
        <f>ROUND(+'Emergency Room'!F30,0)</f>
        <v>0</v>
      </c>
      <c r="F35" s="7" t="str">
        <f t="shared" si="0"/>
        <v/>
      </c>
      <c r="G35" s="6">
        <f>ROUND(SUM('Emergency Room'!K132:L132),0)</f>
        <v>14338</v>
      </c>
      <c r="H35" s="6">
        <f>ROUND(+'Emergency Room'!F132,0)</f>
        <v>6162</v>
      </c>
      <c r="I35" s="7">
        <f t="shared" si="1"/>
        <v>2.33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ROUND(SUM('Emergency Room'!K31:L31),0)</f>
        <v>749</v>
      </c>
      <c r="E36" s="6">
        <f>ROUND(+'Emergency Room'!F31,0)</f>
        <v>333</v>
      </c>
      <c r="F36" s="7">
        <f t="shared" si="0"/>
        <v>2.25</v>
      </c>
      <c r="G36" s="6">
        <f>ROUND(SUM('Emergency Room'!K133:L133),0)</f>
        <v>1006</v>
      </c>
      <c r="H36" s="6">
        <f>ROUND(+'Emergency Room'!F133,0)</f>
        <v>307</v>
      </c>
      <c r="I36" s="7">
        <f t="shared" si="1"/>
        <v>3.28</v>
      </c>
      <c r="J36" s="7"/>
      <c r="K36" s="8">
        <f t="shared" si="2"/>
        <v>0.45779999999999998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ROUND(SUM('Emergency Room'!K32:L32),0)</f>
        <v>69092</v>
      </c>
      <c r="E37" s="6">
        <f>ROUND(+'Emergency Room'!F32,0)</f>
        <v>67400</v>
      </c>
      <c r="F37" s="7">
        <f t="shared" si="0"/>
        <v>1.03</v>
      </c>
      <c r="G37" s="6">
        <f>ROUND(SUM('Emergency Room'!K134:L134),0)</f>
        <v>211293</v>
      </c>
      <c r="H37" s="6">
        <f>ROUND(+'Emergency Room'!F134,0)</f>
        <v>71908</v>
      </c>
      <c r="I37" s="7">
        <f t="shared" si="1"/>
        <v>2.94</v>
      </c>
      <c r="J37" s="7"/>
      <c r="K37" s="8">
        <f t="shared" si="2"/>
        <v>1.8544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ROUND(SUM('Emergency Room'!K33:L33),0)</f>
        <v>680</v>
      </c>
      <c r="E38" s="6">
        <f>ROUND(+'Emergency Room'!F33,0)</f>
        <v>530</v>
      </c>
      <c r="F38" s="7">
        <f t="shared" si="0"/>
        <v>1.28</v>
      </c>
      <c r="G38" s="6">
        <f>ROUND(SUM('Emergency Room'!K135:L135),0)</f>
        <v>900</v>
      </c>
      <c r="H38" s="6">
        <f>ROUND(+'Emergency Room'!F135,0)</f>
        <v>646</v>
      </c>
      <c r="I38" s="7">
        <f t="shared" si="1"/>
        <v>1.39</v>
      </c>
      <c r="J38" s="7"/>
      <c r="K38" s="8">
        <f t="shared" si="2"/>
        <v>8.5900000000000004E-2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ROUND(SUM('Emergency Room'!K34:L34),0)</f>
        <v>238472</v>
      </c>
      <c r="E39" s="6">
        <f>ROUND(+'Emergency Room'!F34,0)</f>
        <v>91784</v>
      </c>
      <c r="F39" s="7">
        <f t="shared" si="0"/>
        <v>2.6</v>
      </c>
      <c r="G39" s="6">
        <f>ROUND(SUM('Emergency Room'!K136:L136),0)</f>
        <v>89901</v>
      </c>
      <c r="H39" s="6">
        <f>ROUND(+'Emergency Room'!F136,0)</f>
        <v>97117</v>
      </c>
      <c r="I39" s="7">
        <f t="shared" si="1"/>
        <v>0.93</v>
      </c>
      <c r="J39" s="7"/>
      <c r="K39" s="8">
        <f t="shared" si="2"/>
        <v>-0.64229999999999998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ROUND(SUM('Emergency Room'!K35:L35),0)</f>
        <v>101841</v>
      </c>
      <c r="E40" s="6">
        <f>ROUND(+'Emergency Room'!F35,0)</f>
        <v>9140</v>
      </c>
      <c r="F40" s="7">
        <f t="shared" si="0"/>
        <v>11.14</v>
      </c>
      <c r="G40" s="6">
        <f>ROUND(SUM('Emergency Room'!K137:L137),0)</f>
        <v>7167</v>
      </c>
      <c r="H40" s="6">
        <f>ROUND(+'Emergency Room'!F137,0)</f>
        <v>9244</v>
      </c>
      <c r="I40" s="7">
        <f t="shared" si="1"/>
        <v>0.78</v>
      </c>
      <c r="J40" s="7"/>
      <c r="K40" s="8">
        <f t="shared" si="2"/>
        <v>-0.93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ROUND(SUM('Emergency Room'!K36:L36),0)</f>
        <v>3832</v>
      </c>
      <c r="E41" s="6">
        <f>ROUND(+'Emergency Room'!F36,0)</f>
        <v>3619</v>
      </c>
      <c r="F41" s="7">
        <f t="shared" si="0"/>
        <v>1.06</v>
      </c>
      <c r="G41" s="6">
        <f>ROUND(SUM('Emergency Room'!K138:L138),0)</f>
        <v>1333</v>
      </c>
      <c r="H41" s="6">
        <f>ROUND(+'Emergency Room'!F138,0)</f>
        <v>3891</v>
      </c>
      <c r="I41" s="7">
        <f t="shared" si="1"/>
        <v>0.34</v>
      </c>
      <c r="J41" s="7"/>
      <c r="K41" s="8">
        <f t="shared" si="2"/>
        <v>-0.67920000000000003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ROUND(SUM('Emergency Room'!K37:L37),0)</f>
        <v>1536802</v>
      </c>
      <c r="E42" s="6">
        <f>ROUND(+'Emergency Room'!F37,0)</f>
        <v>30856</v>
      </c>
      <c r="F42" s="7">
        <f t="shared" si="0"/>
        <v>49.81</v>
      </c>
      <c r="G42" s="6">
        <f>ROUND(SUM('Emergency Room'!K139:L139),0)</f>
        <v>1938788</v>
      </c>
      <c r="H42" s="6">
        <f>ROUND(+'Emergency Room'!F139,0)</f>
        <v>34409</v>
      </c>
      <c r="I42" s="7">
        <f t="shared" si="1"/>
        <v>56.35</v>
      </c>
      <c r="J42" s="7"/>
      <c r="K42" s="8">
        <f t="shared" si="2"/>
        <v>0.1313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ROUND(SUM('Emergency Room'!K38:L38),0)</f>
        <v>0</v>
      </c>
      <c r="E43" s="6">
        <f>ROUND(+'Emergency Room'!F38,0)</f>
        <v>0</v>
      </c>
      <c r="F43" s="7" t="str">
        <f t="shared" si="0"/>
        <v/>
      </c>
      <c r="G43" s="6">
        <f>ROUND(SUM('Emergency Room'!K140:L140),0)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ROUND(SUM('Emergency Room'!K39:L39),0)</f>
        <v>166842</v>
      </c>
      <c r="E44" s="6">
        <f>ROUND(+'Emergency Room'!F39,0)</f>
        <v>17517</v>
      </c>
      <c r="F44" s="7">
        <f t="shared" si="0"/>
        <v>9.52</v>
      </c>
      <c r="G44" s="6">
        <f>ROUND(SUM('Emergency Room'!K141:L141),0)</f>
        <v>126890</v>
      </c>
      <c r="H44" s="6">
        <f>ROUND(+'Emergency Room'!F141,0)</f>
        <v>18793</v>
      </c>
      <c r="I44" s="7">
        <f t="shared" si="1"/>
        <v>6.75</v>
      </c>
      <c r="J44" s="7"/>
      <c r="K44" s="8">
        <f t="shared" si="2"/>
        <v>-0.29099999999999998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ROUND(SUM('Emergency Room'!K40:L40),0)</f>
        <v>117188</v>
      </c>
      <c r="E45" s="6">
        <f>ROUND(+'Emergency Room'!F40,0)</f>
        <v>3738</v>
      </c>
      <c r="F45" s="7">
        <f t="shared" si="0"/>
        <v>31.35</v>
      </c>
      <c r="G45" s="6">
        <f>ROUND(SUM('Emergency Room'!K142:L142),0)</f>
        <v>121614</v>
      </c>
      <c r="H45" s="6">
        <f>ROUND(+'Emergency Room'!F142,0)</f>
        <v>4133</v>
      </c>
      <c r="I45" s="7">
        <f t="shared" si="1"/>
        <v>29.43</v>
      </c>
      <c r="J45" s="7"/>
      <c r="K45" s="8">
        <f t="shared" si="2"/>
        <v>-6.1199999999999997E-2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ROUND(SUM('Emergency Room'!K41:L41),0)</f>
        <v>13888</v>
      </c>
      <c r="E46" s="6">
        <f>ROUND(+'Emergency Room'!F41,0)</f>
        <v>16383</v>
      </c>
      <c r="F46" s="7">
        <f t="shared" si="0"/>
        <v>0.85</v>
      </c>
      <c r="G46" s="6">
        <f>ROUND(SUM('Emergency Room'!K143:L143),0)</f>
        <v>546</v>
      </c>
      <c r="H46" s="6">
        <f>ROUND(+'Emergency Room'!F143,0)</f>
        <v>17133</v>
      </c>
      <c r="I46" s="7">
        <f t="shared" si="1"/>
        <v>0.03</v>
      </c>
      <c r="J46" s="7"/>
      <c r="K46" s="8">
        <f t="shared" si="2"/>
        <v>-0.9647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ROUND(SUM('Emergency Room'!K42:L42),0)</f>
        <v>0</v>
      </c>
      <c r="E47" s="6">
        <f>ROUND(+'Emergency Room'!F42,0)</f>
        <v>1014</v>
      </c>
      <c r="F47" s="7" t="str">
        <f t="shared" si="0"/>
        <v/>
      </c>
      <c r="G47" s="6">
        <f>ROUND(SUM('Emergency Room'!K144:L144),0)</f>
        <v>0</v>
      </c>
      <c r="H47" s="6">
        <f>ROUND(+'Emergency Room'!F144,0)</f>
        <v>1014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ROUND(SUM('Emergency Room'!K43:L43),0)</f>
        <v>0</v>
      </c>
      <c r="E48" s="6">
        <f>ROUND(+'Emergency Room'!F43,0)</f>
        <v>0</v>
      </c>
      <c r="F48" s="7" t="str">
        <f t="shared" si="0"/>
        <v/>
      </c>
      <c r="G48" s="6">
        <f>ROUND(SUM('Emergency Room'!K145:L145),0)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ROUND(SUM('Emergency Room'!K44:L44),0)</f>
        <v>224869</v>
      </c>
      <c r="E49" s="6">
        <f>ROUND(+'Emergency Room'!F44,0)</f>
        <v>27791</v>
      </c>
      <c r="F49" s="7">
        <f t="shared" si="0"/>
        <v>8.09</v>
      </c>
      <c r="G49" s="6">
        <f>ROUND(SUM('Emergency Room'!K146:L146),0)</f>
        <v>393133</v>
      </c>
      <c r="H49" s="6">
        <f>ROUND(+'Emergency Room'!F146,0)</f>
        <v>57000</v>
      </c>
      <c r="I49" s="7">
        <f t="shared" si="1"/>
        <v>6.9</v>
      </c>
      <c r="J49" s="7"/>
      <c r="K49" s="8">
        <f t="shared" si="2"/>
        <v>-0.14710000000000001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ROUND(SUM('Emergency Room'!K45:L45),0)</f>
        <v>585149</v>
      </c>
      <c r="E50" s="6">
        <f>ROUND(+'Emergency Room'!F45,0)</f>
        <v>22976</v>
      </c>
      <c r="F50" s="7">
        <f t="shared" si="0"/>
        <v>25.47</v>
      </c>
      <c r="G50" s="6">
        <f>ROUND(SUM('Emergency Room'!K147:L147),0)</f>
        <v>573202</v>
      </c>
      <c r="H50" s="6">
        <f>ROUND(+'Emergency Room'!F147,0)</f>
        <v>25338</v>
      </c>
      <c r="I50" s="7">
        <f t="shared" si="1"/>
        <v>22.62</v>
      </c>
      <c r="J50" s="7"/>
      <c r="K50" s="8">
        <f t="shared" si="2"/>
        <v>-0.1119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ROUND(SUM('Emergency Room'!K46:L46),0)</f>
        <v>0</v>
      </c>
      <c r="E51" s="6">
        <f>ROUND(+'Emergency Room'!F46,0)</f>
        <v>0</v>
      </c>
      <c r="F51" s="7" t="str">
        <f t="shared" si="0"/>
        <v/>
      </c>
      <c r="G51" s="6">
        <f>ROUND(SUM('Emergency Room'!K148:L148),0)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ROUND(SUM('Emergency Room'!K47:L47),0)</f>
        <v>439182</v>
      </c>
      <c r="E52" s="6">
        <f>ROUND(+'Emergency Room'!F47,0)</f>
        <v>33942</v>
      </c>
      <c r="F52" s="7">
        <f t="shared" si="0"/>
        <v>12.94</v>
      </c>
      <c r="G52" s="6">
        <f>ROUND(SUM('Emergency Room'!K149:L149),0)</f>
        <v>338160</v>
      </c>
      <c r="H52" s="6">
        <f>ROUND(+'Emergency Room'!F149,0)</f>
        <v>34276</v>
      </c>
      <c r="I52" s="7">
        <f t="shared" si="1"/>
        <v>9.8699999999999992</v>
      </c>
      <c r="J52" s="7"/>
      <c r="K52" s="8">
        <f t="shared" si="2"/>
        <v>-0.23719999999999999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ROUND(SUM('Emergency Room'!K48:L48),0)</f>
        <v>149405</v>
      </c>
      <c r="E53" s="6">
        <f>ROUND(+'Emergency Room'!F48,0)</f>
        <v>44098</v>
      </c>
      <c r="F53" s="7">
        <f t="shared" si="0"/>
        <v>3.39</v>
      </c>
      <c r="G53" s="6">
        <f>ROUND(SUM('Emergency Room'!K150:L150),0)</f>
        <v>137218</v>
      </c>
      <c r="H53" s="6">
        <f>ROUND(+'Emergency Room'!F150,0)</f>
        <v>43844</v>
      </c>
      <c r="I53" s="7">
        <f t="shared" si="1"/>
        <v>3.13</v>
      </c>
      <c r="J53" s="7"/>
      <c r="K53" s="8">
        <f t="shared" si="2"/>
        <v>-7.6700000000000004E-2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ROUND(SUM('Emergency Room'!K49:L49),0)</f>
        <v>540401</v>
      </c>
      <c r="E54" s="6">
        <f>ROUND(+'Emergency Room'!F49,0)</f>
        <v>44614</v>
      </c>
      <c r="F54" s="7">
        <f t="shared" si="0"/>
        <v>12.11</v>
      </c>
      <c r="G54" s="6">
        <f>ROUND(SUM('Emergency Room'!K151:L151),0)</f>
        <v>1193133</v>
      </c>
      <c r="H54" s="6">
        <f>ROUND(+'Emergency Room'!F151,0)</f>
        <v>44198</v>
      </c>
      <c r="I54" s="7">
        <f t="shared" si="1"/>
        <v>27</v>
      </c>
      <c r="J54" s="7"/>
      <c r="K54" s="8">
        <f t="shared" si="2"/>
        <v>1.2296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ROUND(SUM('Emergency Room'!K50:L50),0)</f>
        <v>136892</v>
      </c>
      <c r="E55" s="6">
        <f>ROUND(+'Emergency Room'!F50,0)</f>
        <v>12665</v>
      </c>
      <c r="F55" s="7">
        <f t="shared" si="0"/>
        <v>10.81</v>
      </c>
      <c r="G55" s="6">
        <f>ROUND(SUM('Emergency Room'!K152:L152),0)</f>
        <v>98081</v>
      </c>
      <c r="H55" s="6">
        <f>ROUND(+'Emergency Room'!F152,0)</f>
        <v>14876</v>
      </c>
      <c r="I55" s="7">
        <f t="shared" si="1"/>
        <v>6.59</v>
      </c>
      <c r="J55" s="7"/>
      <c r="K55" s="8">
        <f t="shared" si="2"/>
        <v>-0.39040000000000002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ROUND(SUM('Emergency Room'!K51:L51),0)</f>
        <v>9161</v>
      </c>
      <c r="E56" s="6">
        <f>ROUND(+'Emergency Room'!F51,0)</f>
        <v>2185</v>
      </c>
      <c r="F56" s="7">
        <f t="shared" si="0"/>
        <v>4.1900000000000004</v>
      </c>
      <c r="G56" s="6">
        <f>ROUND(SUM('Emergency Room'!K153:L153),0)</f>
        <v>5029</v>
      </c>
      <c r="H56" s="6">
        <f>ROUND(+'Emergency Room'!F153,0)</f>
        <v>2333</v>
      </c>
      <c r="I56" s="7">
        <f t="shared" si="1"/>
        <v>2.16</v>
      </c>
      <c r="J56" s="7"/>
      <c r="K56" s="8">
        <f t="shared" si="2"/>
        <v>-0.48449999999999999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ROUND(SUM('Emergency Room'!K52:L52),0)</f>
        <v>212144</v>
      </c>
      <c r="E57" s="6">
        <f>ROUND(+'Emergency Room'!F52,0)</f>
        <v>34774</v>
      </c>
      <c r="F57" s="7">
        <f t="shared" si="0"/>
        <v>6.1</v>
      </c>
      <c r="G57" s="6">
        <f>ROUND(SUM('Emergency Room'!K154:L154),0)</f>
        <v>200559</v>
      </c>
      <c r="H57" s="6">
        <f>ROUND(+'Emergency Room'!F154,0)</f>
        <v>42902</v>
      </c>
      <c r="I57" s="7">
        <f t="shared" si="1"/>
        <v>4.67</v>
      </c>
      <c r="J57" s="7"/>
      <c r="K57" s="8">
        <f t="shared" si="2"/>
        <v>-0.2344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ROUND(SUM('Emergency Room'!K53:L53),0)</f>
        <v>548550</v>
      </c>
      <c r="E58" s="6">
        <f>ROUND(+'Emergency Room'!F53,0)</f>
        <v>62795</v>
      </c>
      <c r="F58" s="7">
        <f t="shared" si="0"/>
        <v>8.74</v>
      </c>
      <c r="G58" s="6">
        <f>ROUND(SUM('Emergency Room'!K155:L155),0)</f>
        <v>88379</v>
      </c>
      <c r="H58" s="6">
        <f>ROUND(+'Emergency Room'!F155,0)</f>
        <v>62324</v>
      </c>
      <c r="I58" s="7">
        <f t="shared" si="1"/>
        <v>1.42</v>
      </c>
      <c r="J58" s="7"/>
      <c r="K58" s="8">
        <f t="shared" si="2"/>
        <v>-0.83750000000000002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ROUND(SUM('Emergency Room'!K54:L54),0)</f>
        <v>300056</v>
      </c>
      <c r="E59" s="6">
        <f>ROUND(+'Emergency Room'!F54,0)</f>
        <v>11102</v>
      </c>
      <c r="F59" s="7">
        <f t="shared" si="0"/>
        <v>27.03</v>
      </c>
      <c r="G59" s="6">
        <f>ROUND(SUM('Emergency Room'!K156:L156),0)</f>
        <v>237175</v>
      </c>
      <c r="H59" s="6">
        <f>ROUND(+'Emergency Room'!F156,0)</f>
        <v>12322</v>
      </c>
      <c r="I59" s="7">
        <f t="shared" si="1"/>
        <v>19.25</v>
      </c>
      <c r="J59" s="7"/>
      <c r="K59" s="8">
        <f t="shared" si="2"/>
        <v>-0.2878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ROUND(SUM('Emergency Room'!K55:L55),0)</f>
        <v>0</v>
      </c>
      <c r="E60" s="6">
        <f>ROUND(+'Emergency Room'!F55,0)</f>
        <v>0</v>
      </c>
      <c r="F60" s="7" t="str">
        <f t="shared" si="0"/>
        <v/>
      </c>
      <c r="G60" s="6">
        <f>ROUND(SUM('Emergency Room'!K157:L157),0)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ROUND(SUM('Emergency Room'!K56:L56),0)</f>
        <v>1015378</v>
      </c>
      <c r="E61" s="6">
        <f>ROUND(+'Emergency Room'!F56,0)</f>
        <v>69149</v>
      </c>
      <c r="F61" s="7">
        <f t="shared" si="0"/>
        <v>14.68</v>
      </c>
      <c r="G61" s="6">
        <f>ROUND(SUM('Emergency Room'!K158:L158),0)</f>
        <v>595161</v>
      </c>
      <c r="H61" s="6">
        <f>ROUND(+'Emergency Room'!F158,0)</f>
        <v>80927</v>
      </c>
      <c r="I61" s="7">
        <f t="shared" si="1"/>
        <v>7.35</v>
      </c>
      <c r="J61" s="7"/>
      <c r="K61" s="8">
        <f t="shared" si="2"/>
        <v>-0.49930000000000002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ROUND(SUM('Emergency Room'!K57:L57),0)</f>
        <v>557684</v>
      </c>
      <c r="E62" s="6">
        <f>ROUND(+'Emergency Room'!F57,0)</f>
        <v>57936</v>
      </c>
      <c r="F62" s="7">
        <f t="shared" si="0"/>
        <v>9.6300000000000008</v>
      </c>
      <c r="G62" s="6">
        <f>ROUND(SUM('Emergency Room'!K159:L159),0)</f>
        <v>402269</v>
      </c>
      <c r="H62" s="6">
        <f>ROUND(+'Emergency Room'!F159,0)</f>
        <v>58788</v>
      </c>
      <c r="I62" s="7">
        <f t="shared" si="1"/>
        <v>6.84</v>
      </c>
      <c r="J62" s="7"/>
      <c r="K62" s="8">
        <f t="shared" si="2"/>
        <v>-0.28970000000000001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ROUND(SUM('Emergency Room'!K58:L58),0)</f>
        <v>9982</v>
      </c>
      <c r="E63" s="6">
        <f>ROUND(+'Emergency Room'!F58,0)</f>
        <v>8255</v>
      </c>
      <c r="F63" s="7">
        <f t="shared" si="0"/>
        <v>1.21</v>
      </c>
      <c r="G63" s="6">
        <f>ROUND(SUM('Emergency Room'!K160:L160),0)</f>
        <v>35351</v>
      </c>
      <c r="H63" s="6">
        <f>ROUND(+'Emergency Room'!F160,0)</f>
        <v>8582</v>
      </c>
      <c r="I63" s="7">
        <f t="shared" si="1"/>
        <v>4.12</v>
      </c>
      <c r="J63" s="7"/>
      <c r="K63" s="8">
        <f t="shared" si="2"/>
        <v>2.4049999999999998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ROUND(SUM('Emergency Room'!K59:L59),0)</f>
        <v>0</v>
      </c>
      <c r="E64" s="6">
        <f>ROUND(+'Emergency Room'!F59,0)</f>
        <v>0</v>
      </c>
      <c r="F64" s="7" t="str">
        <f t="shared" si="0"/>
        <v/>
      </c>
      <c r="G64" s="6">
        <f>ROUND(SUM('Emergency Room'!K161:L161),0)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ROUND(SUM('Emergency Room'!K60:L60),0)</f>
        <v>19622</v>
      </c>
      <c r="E65" s="6">
        <f>ROUND(+'Emergency Room'!F60,0)</f>
        <v>3530</v>
      </c>
      <c r="F65" s="7">
        <f t="shared" si="0"/>
        <v>5.56</v>
      </c>
      <c r="G65" s="6">
        <f>ROUND(SUM('Emergency Room'!K162:L162),0)</f>
        <v>21418</v>
      </c>
      <c r="H65" s="6">
        <f>ROUND(+'Emergency Room'!F162,0)</f>
        <v>3791</v>
      </c>
      <c r="I65" s="7">
        <f t="shared" si="1"/>
        <v>5.65</v>
      </c>
      <c r="J65" s="7"/>
      <c r="K65" s="8">
        <f t="shared" si="2"/>
        <v>1.6199999999999999E-2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ROUND(SUM('Emergency Room'!K61:L61),0)</f>
        <v>162961</v>
      </c>
      <c r="E66" s="6">
        <f>ROUND(+'Emergency Room'!F61,0)</f>
        <v>17962</v>
      </c>
      <c r="F66" s="7">
        <f t="shared" si="0"/>
        <v>9.07</v>
      </c>
      <c r="G66" s="6">
        <f>ROUND(SUM('Emergency Room'!K163:L163),0)</f>
        <v>47871</v>
      </c>
      <c r="H66" s="6">
        <f>ROUND(+'Emergency Room'!F163,0)</f>
        <v>20618</v>
      </c>
      <c r="I66" s="7">
        <f t="shared" si="1"/>
        <v>2.3199999999999998</v>
      </c>
      <c r="J66" s="7"/>
      <c r="K66" s="8">
        <f t="shared" si="2"/>
        <v>-0.74419999999999997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ROUND(SUM('Emergency Room'!K62:L62),0)</f>
        <v>113065</v>
      </c>
      <c r="E67" s="6">
        <f>ROUND(+'Emergency Room'!F62,0)</f>
        <v>2752</v>
      </c>
      <c r="F67" s="7">
        <f t="shared" si="0"/>
        <v>41.08</v>
      </c>
      <c r="G67" s="6">
        <f>ROUND(SUM('Emergency Room'!K164:L164),0)</f>
        <v>67683</v>
      </c>
      <c r="H67" s="6">
        <f>ROUND(+'Emergency Room'!F164,0)</f>
        <v>2821</v>
      </c>
      <c r="I67" s="7">
        <f t="shared" si="1"/>
        <v>23.99</v>
      </c>
      <c r="J67" s="7"/>
      <c r="K67" s="8">
        <f t="shared" si="2"/>
        <v>-0.41599999999999998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ROUND(SUM('Emergency Room'!K63:L63),0)</f>
        <v>128952</v>
      </c>
      <c r="E68" s="6">
        <f>ROUND(+'Emergency Room'!F63,0)</f>
        <v>74202</v>
      </c>
      <c r="F68" s="7">
        <f t="shared" si="0"/>
        <v>1.74</v>
      </c>
      <c r="G68" s="6">
        <f>ROUND(SUM('Emergency Room'!K165:L165),0)</f>
        <v>146682</v>
      </c>
      <c r="H68" s="6">
        <f>ROUND(+'Emergency Room'!F165,0)</f>
        <v>73763</v>
      </c>
      <c r="I68" s="7">
        <f t="shared" si="1"/>
        <v>1.99</v>
      </c>
      <c r="J68" s="7"/>
      <c r="K68" s="8">
        <f t="shared" si="2"/>
        <v>0.14369999999999999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ROUND(SUM('Emergency Room'!K64:L64),0)</f>
        <v>0</v>
      </c>
      <c r="E69" s="6">
        <f>ROUND(+'Emergency Room'!F64,0)</f>
        <v>0</v>
      </c>
      <c r="F69" s="7" t="str">
        <f t="shared" si="0"/>
        <v/>
      </c>
      <c r="G69" s="6">
        <f>ROUND(SUM('Emergency Room'!K166:L166),0)</f>
        <v>135969</v>
      </c>
      <c r="H69" s="6">
        <f>ROUND(+'Emergency Room'!F166,0)</f>
        <v>20699</v>
      </c>
      <c r="I69" s="7">
        <f t="shared" si="1"/>
        <v>6.57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ROUND(SUM('Emergency Room'!K65:L65),0)</f>
        <v>0</v>
      </c>
      <c r="E70" s="6">
        <f>ROUND(+'Emergency Room'!F65,0)</f>
        <v>0</v>
      </c>
      <c r="F70" s="7" t="str">
        <f t="shared" si="0"/>
        <v/>
      </c>
      <c r="G70" s="6">
        <f>ROUND(SUM('Emergency Room'!K167:L167),0)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ROUND(SUM('Emergency Room'!K66:L66),0)</f>
        <v>12694</v>
      </c>
      <c r="E71" s="6">
        <f>ROUND(+'Emergency Room'!F66,0)</f>
        <v>2594</v>
      </c>
      <c r="F71" s="7">
        <f t="shared" si="0"/>
        <v>4.8899999999999997</v>
      </c>
      <c r="G71" s="6">
        <f>ROUND(SUM('Emergency Room'!K168:L168),0)</f>
        <v>42602</v>
      </c>
      <c r="H71" s="6">
        <f>ROUND(+'Emergency Room'!F168,0)</f>
        <v>2863</v>
      </c>
      <c r="I71" s="7">
        <f t="shared" si="1"/>
        <v>14.88</v>
      </c>
      <c r="J71" s="7"/>
      <c r="K71" s="8">
        <f t="shared" si="2"/>
        <v>2.0428999999999999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ROUND(SUM('Emergency Room'!K67:L67),0)</f>
        <v>317145</v>
      </c>
      <c r="E72" s="6">
        <f>ROUND(+'Emergency Room'!F67,0)</f>
        <v>66621</v>
      </c>
      <c r="F72" s="7">
        <f t="shared" si="0"/>
        <v>4.76</v>
      </c>
      <c r="G72" s="6">
        <f>ROUND(SUM('Emergency Room'!K169:L169),0)</f>
        <v>413188</v>
      </c>
      <c r="H72" s="6">
        <f>ROUND(+'Emergency Room'!F169,0)</f>
        <v>69376</v>
      </c>
      <c r="I72" s="7">
        <f t="shared" si="1"/>
        <v>5.96</v>
      </c>
      <c r="J72" s="7"/>
      <c r="K72" s="8">
        <f t="shared" si="2"/>
        <v>0.25209999999999999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ROUND(SUM('Emergency Room'!K68:L68),0)</f>
        <v>647050</v>
      </c>
      <c r="E73" s="6">
        <f>ROUND(+'Emergency Room'!F68,0)</f>
        <v>68337</v>
      </c>
      <c r="F73" s="7">
        <f t="shared" si="0"/>
        <v>9.4700000000000006</v>
      </c>
      <c r="G73" s="6">
        <f>ROUND(SUM('Emergency Room'!K170:L170),0)</f>
        <v>1056420</v>
      </c>
      <c r="H73" s="6">
        <f>ROUND(+'Emergency Room'!F170,0)</f>
        <v>87254</v>
      </c>
      <c r="I73" s="7">
        <f t="shared" si="1"/>
        <v>12.11</v>
      </c>
      <c r="J73" s="7"/>
      <c r="K73" s="8">
        <f t="shared" si="2"/>
        <v>0.27879999999999999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ROUND(SUM('Emergency Room'!K69:L69),0)</f>
        <v>253705</v>
      </c>
      <c r="E74" s="6">
        <f>ROUND(+'Emergency Room'!F69,0)</f>
        <v>73963</v>
      </c>
      <c r="F74" s="7">
        <f t="shared" si="0"/>
        <v>3.43</v>
      </c>
      <c r="G74" s="6">
        <f>ROUND(SUM('Emergency Room'!K171:L171),0)</f>
        <v>325119</v>
      </c>
      <c r="H74" s="6">
        <f>ROUND(+'Emergency Room'!F171,0)</f>
        <v>78723</v>
      </c>
      <c r="I74" s="7">
        <f t="shared" si="1"/>
        <v>4.13</v>
      </c>
      <c r="J74" s="7"/>
      <c r="K74" s="8">
        <f t="shared" si="2"/>
        <v>0.2041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ROUND(SUM('Emergency Room'!K70:L70),0)</f>
        <v>629112</v>
      </c>
      <c r="E75" s="6">
        <f>ROUND(+'Emergency Room'!F70,0)</f>
        <v>52475</v>
      </c>
      <c r="F75" s="7">
        <f t="shared" ref="F75:F108" si="3">IF(D75=0,"",IF(E75=0,"",ROUND(D75/E75,2)))</f>
        <v>11.99</v>
      </c>
      <c r="G75" s="6">
        <f>ROUND(SUM('Emergency Room'!K172:L172),0)</f>
        <v>356666</v>
      </c>
      <c r="H75" s="6">
        <f>ROUND(+'Emergency Room'!F172,0)</f>
        <v>54788</v>
      </c>
      <c r="I75" s="7">
        <f t="shared" ref="I75:I108" si="4">IF(G75=0,"",IF(H75=0,"",ROUND(G75/H75,2)))</f>
        <v>6.51</v>
      </c>
      <c r="J75" s="7"/>
      <c r="K75" s="8">
        <f t="shared" ref="K75:K108" si="5">IF(D75=0,"",IF(E75=0,"",IF(G75=0,"",IF(H75=0,"",ROUND(I75/F75-1,4)))))</f>
        <v>-0.45700000000000002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ROUND(SUM('Emergency Room'!K71:L71),0)</f>
        <v>48975</v>
      </c>
      <c r="E76" s="6">
        <f>ROUND(+'Emergency Room'!F71,0)</f>
        <v>4462</v>
      </c>
      <c r="F76" s="7">
        <f t="shared" si="3"/>
        <v>10.98</v>
      </c>
      <c r="G76" s="6">
        <f>ROUND(SUM('Emergency Room'!K173:L173),0)</f>
        <v>14599</v>
      </c>
      <c r="H76" s="6">
        <f>ROUND(+'Emergency Room'!F173,0)</f>
        <v>5396</v>
      </c>
      <c r="I76" s="7">
        <f t="shared" si="4"/>
        <v>2.71</v>
      </c>
      <c r="J76" s="7"/>
      <c r="K76" s="8">
        <f t="shared" si="5"/>
        <v>-0.75319999999999998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ROUND(SUM('Emergency Room'!K72:L72),0)</f>
        <v>0</v>
      </c>
      <c r="E77" s="6">
        <f>ROUND(+'Emergency Room'!F72,0)</f>
        <v>0</v>
      </c>
      <c r="F77" s="7" t="str">
        <f t="shared" si="3"/>
        <v/>
      </c>
      <c r="G77" s="6">
        <f>ROUND(SUM('Emergency Room'!K174:L174),0)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ROUND(SUM('Emergency Room'!K73:L73),0)</f>
        <v>85646</v>
      </c>
      <c r="E78" s="6">
        <f>ROUND(+'Emergency Room'!F73,0)</f>
        <v>30716</v>
      </c>
      <c r="F78" s="7">
        <f t="shared" si="3"/>
        <v>2.79</v>
      </c>
      <c r="G78" s="6">
        <f>ROUND(SUM('Emergency Room'!K175:L175),0)</f>
        <v>234272</v>
      </c>
      <c r="H78" s="6">
        <f>ROUND(+'Emergency Room'!F175,0)</f>
        <v>33199</v>
      </c>
      <c r="I78" s="7">
        <f t="shared" si="4"/>
        <v>7.06</v>
      </c>
      <c r="J78" s="7"/>
      <c r="K78" s="8">
        <f t="shared" si="5"/>
        <v>1.5305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ROUND(SUM('Emergency Room'!K74:L74),0)</f>
        <v>1454822</v>
      </c>
      <c r="E79" s="6">
        <f>ROUND(+'Emergency Room'!F74,0)</f>
        <v>106427</v>
      </c>
      <c r="F79" s="7">
        <f t="shared" si="3"/>
        <v>13.67</v>
      </c>
      <c r="G79" s="6">
        <f>ROUND(SUM('Emergency Room'!K176:L176),0)</f>
        <v>1243460</v>
      </c>
      <c r="H79" s="6">
        <f>ROUND(+'Emergency Room'!F176,0)</f>
        <v>102618</v>
      </c>
      <c r="I79" s="7">
        <f t="shared" si="4"/>
        <v>12.12</v>
      </c>
      <c r="J79" s="7"/>
      <c r="K79" s="8">
        <f t="shared" si="5"/>
        <v>-0.1134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ROUND(SUM('Emergency Room'!K75:L75),0)</f>
        <v>13012</v>
      </c>
      <c r="E80" s="6">
        <f>ROUND(+'Emergency Room'!F75,0)</f>
        <v>9624</v>
      </c>
      <c r="F80" s="7">
        <f t="shared" si="3"/>
        <v>1.35</v>
      </c>
      <c r="G80" s="6">
        <f>ROUND(SUM('Emergency Room'!K177:L177),0)</f>
        <v>19113</v>
      </c>
      <c r="H80" s="6">
        <f>ROUND(+'Emergency Room'!F177,0)</f>
        <v>10680</v>
      </c>
      <c r="I80" s="7">
        <f t="shared" si="4"/>
        <v>1.79</v>
      </c>
      <c r="J80" s="7"/>
      <c r="K80" s="8">
        <f t="shared" si="5"/>
        <v>0.32590000000000002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ROUND(SUM('Emergency Room'!K76:L76),0)</f>
        <v>16699</v>
      </c>
      <c r="E81" s="6">
        <f>ROUND(+'Emergency Room'!F76,0)</f>
        <v>4641</v>
      </c>
      <c r="F81" s="7">
        <f t="shared" si="3"/>
        <v>3.6</v>
      </c>
      <c r="G81" s="6">
        <f>ROUND(SUM('Emergency Room'!K178:L178),0)</f>
        <v>21147</v>
      </c>
      <c r="H81" s="6">
        <f>ROUND(+'Emergency Room'!F178,0)</f>
        <v>4983</v>
      </c>
      <c r="I81" s="7">
        <f t="shared" si="4"/>
        <v>4.24</v>
      </c>
      <c r="J81" s="7"/>
      <c r="K81" s="8">
        <f t="shared" si="5"/>
        <v>0.17780000000000001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ROUND(SUM('Emergency Room'!K77:L77),0)</f>
        <v>159741</v>
      </c>
      <c r="E82" s="6">
        <f>ROUND(+'Emergency Room'!F77,0)</f>
        <v>33421</v>
      </c>
      <c r="F82" s="7">
        <f t="shared" si="3"/>
        <v>4.78</v>
      </c>
      <c r="G82" s="6">
        <f>ROUND(SUM('Emergency Room'!K179:L179),0)</f>
        <v>197077</v>
      </c>
      <c r="H82" s="6">
        <f>ROUND(+'Emergency Room'!F179,0)</f>
        <v>36687</v>
      </c>
      <c r="I82" s="7">
        <f t="shared" si="4"/>
        <v>5.37</v>
      </c>
      <c r="J82" s="7"/>
      <c r="K82" s="8">
        <f t="shared" si="5"/>
        <v>0.1234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ROUND(SUM('Emergency Room'!K78:L78),0)</f>
        <v>2556071</v>
      </c>
      <c r="E83" s="6">
        <f>ROUND(+'Emergency Room'!F78,0)</f>
        <v>65590</v>
      </c>
      <c r="F83" s="7">
        <f t="shared" si="3"/>
        <v>38.97</v>
      </c>
      <c r="G83" s="6">
        <f>ROUND(SUM('Emergency Room'!K180:L180),0)</f>
        <v>2616951</v>
      </c>
      <c r="H83" s="6">
        <f>ROUND(+'Emergency Room'!F180,0)</f>
        <v>73194</v>
      </c>
      <c r="I83" s="7">
        <f t="shared" si="4"/>
        <v>35.75</v>
      </c>
      <c r="J83" s="7"/>
      <c r="K83" s="8">
        <f t="shared" si="5"/>
        <v>-8.2600000000000007E-2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ROUND(SUM('Emergency Room'!K79:L79),0)</f>
        <v>3089</v>
      </c>
      <c r="E84" s="6">
        <f>ROUND(+'Emergency Room'!F79,0)</f>
        <v>39592</v>
      </c>
      <c r="F84" s="7">
        <f t="shared" si="3"/>
        <v>0.08</v>
      </c>
      <c r="G84" s="6">
        <f>ROUND(SUM('Emergency Room'!K181:L181),0)</f>
        <v>892</v>
      </c>
      <c r="H84" s="6">
        <f>ROUND(+'Emergency Room'!F181,0)</f>
        <v>41845</v>
      </c>
      <c r="I84" s="7">
        <f t="shared" si="4"/>
        <v>0.02</v>
      </c>
      <c r="J84" s="7"/>
      <c r="K84" s="8">
        <f t="shared" si="5"/>
        <v>-0.75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ROUND(SUM('Emergency Room'!K80:L80),0)</f>
        <v>15798</v>
      </c>
      <c r="E85" s="6">
        <f>ROUND(+'Emergency Room'!F80,0)</f>
        <v>51180</v>
      </c>
      <c r="F85" s="7">
        <f t="shared" si="3"/>
        <v>0.31</v>
      </c>
      <c r="G85" s="6">
        <f>ROUND(SUM('Emergency Room'!K182:L182),0)</f>
        <v>147645</v>
      </c>
      <c r="H85" s="6">
        <f>ROUND(+'Emergency Room'!F182,0)</f>
        <v>37300</v>
      </c>
      <c r="I85" s="7">
        <f t="shared" si="4"/>
        <v>3.96</v>
      </c>
      <c r="J85" s="7"/>
      <c r="K85" s="8">
        <f t="shared" si="5"/>
        <v>11.7742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ROUND(SUM('Emergency Room'!K81:L81),0)</f>
        <v>24965</v>
      </c>
      <c r="E86" s="6">
        <f>ROUND(+'Emergency Room'!F81,0)</f>
        <v>8517</v>
      </c>
      <c r="F86" s="7">
        <f t="shared" si="3"/>
        <v>2.93</v>
      </c>
      <c r="G86" s="6">
        <f>ROUND(SUM('Emergency Room'!K183:L183),0)</f>
        <v>67566</v>
      </c>
      <c r="H86" s="6">
        <f>ROUND(+'Emergency Room'!F183,0)</f>
        <v>10663</v>
      </c>
      <c r="I86" s="7">
        <f t="shared" si="4"/>
        <v>6.34</v>
      </c>
      <c r="J86" s="7"/>
      <c r="K86" s="8">
        <f t="shared" si="5"/>
        <v>1.1637999999999999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ROUND(SUM('Emergency Room'!K82:L82),0)</f>
        <v>282434</v>
      </c>
      <c r="E87" s="6">
        <f>ROUND(+'Emergency Room'!F82,0)</f>
        <v>29668</v>
      </c>
      <c r="F87" s="7">
        <f t="shared" si="3"/>
        <v>9.52</v>
      </c>
      <c r="G87" s="6">
        <f>ROUND(SUM('Emergency Room'!K184:L184),0)</f>
        <v>190610</v>
      </c>
      <c r="H87" s="6">
        <f>ROUND(+'Emergency Room'!F184,0)</f>
        <v>32544</v>
      </c>
      <c r="I87" s="7">
        <f t="shared" si="4"/>
        <v>5.86</v>
      </c>
      <c r="J87" s="7"/>
      <c r="K87" s="8">
        <f t="shared" si="5"/>
        <v>-0.38450000000000001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ROUND(SUM('Emergency Room'!K83:L83),0)</f>
        <v>5448</v>
      </c>
      <c r="E88" s="6">
        <f>ROUND(+'Emergency Room'!F83,0)</f>
        <v>8546</v>
      </c>
      <c r="F88" s="7">
        <f t="shared" si="3"/>
        <v>0.64</v>
      </c>
      <c r="G88" s="6">
        <f>ROUND(SUM('Emergency Room'!K185:L185),0)</f>
        <v>33611</v>
      </c>
      <c r="H88" s="6">
        <f>ROUND(+'Emergency Room'!F185,0)</f>
        <v>9378</v>
      </c>
      <c r="I88" s="7">
        <f t="shared" si="4"/>
        <v>3.58</v>
      </c>
      <c r="J88" s="7"/>
      <c r="K88" s="8">
        <f t="shared" si="5"/>
        <v>4.5937999999999999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ROUND(SUM('Emergency Room'!K84:L84),0)</f>
        <v>2709</v>
      </c>
      <c r="E89" s="6">
        <f>ROUND(+'Emergency Room'!F84,0)</f>
        <v>4008</v>
      </c>
      <c r="F89" s="7">
        <f t="shared" si="3"/>
        <v>0.68</v>
      </c>
      <c r="G89" s="6">
        <f>ROUND(SUM('Emergency Room'!K186:L186),0)</f>
        <v>190147</v>
      </c>
      <c r="H89" s="6">
        <f>ROUND(+'Emergency Room'!F186,0)</f>
        <v>4363</v>
      </c>
      <c r="I89" s="7">
        <f t="shared" si="4"/>
        <v>43.58</v>
      </c>
      <c r="J89" s="7"/>
      <c r="K89" s="8">
        <f t="shared" si="5"/>
        <v>63.088200000000001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ROUND(SUM('Emergency Room'!K85:L85),0)</f>
        <v>1477</v>
      </c>
      <c r="E90" s="6">
        <f>ROUND(+'Emergency Room'!F85,0)</f>
        <v>0</v>
      </c>
      <c r="F90" s="7" t="str">
        <f t="shared" si="3"/>
        <v/>
      </c>
      <c r="G90" s="6">
        <f>ROUND(SUM('Emergency Room'!K187:L187),0)</f>
        <v>14796</v>
      </c>
      <c r="H90" s="6">
        <f>ROUND(+'Emergency Room'!F187,0)</f>
        <v>2837</v>
      </c>
      <c r="I90" s="7">
        <f t="shared" si="4"/>
        <v>5.22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ROUND(SUM('Emergency Room'!K86:L86),0)</f>
        <v>1200</v>
      </c>
      <c r="E91" s="6">
        <f>ROUND(+'Emergency Room'!F86,0)</f>
        <v>16985</v>
      </c>
      <c r="F91" s="7">
        <f t="shared" si="3"/>
        <v>7.0000000000000007E-2</v>
      </c>
      <c r="G91" s="6">
        <f>ROUND(SUM('Emergency Room'!K188:L188),0)</f>
        <v>1388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ROUND(SUM('Emergency Room'!K87:L87),0)</f>
        <v>1089058</v>
      </c>
      <c r="E92" s="6">
        <f>ROUND(+'Emergency Room'!F87,0)</f>
        <v>18276</v>
      </c>
      <c r="F92" s="7">
        <f t="shared" si="3"/>
        <v>59.59</v>
      </c>
      <c r="G92" s="6">
        <f>ROUND(SUM('Emergency Room'!K189:L189),0)</f>
        <v>1290807</v>
      </c>
      <c r="H92" s="6">
        <f>ROUND(+'Emergency Room'!F189,0)</f>
        <v>19324</v>
      </c>
      <c r="I92" s="7">
        <f t="shared" si="4"/>
        <v>66.8</v>
      </c>
      <c r="J92" s="7"/>
      <c r="K92" s="8">
        <f t="shared" si="5"/>
        <v>0.121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ROUND(SUM('Emergency Room'!K88:L88),0)</f>
        <v>7690</v>
      </c>
      <c r="E93" s="6">
        <f>ROUND(+'Emergency Room'!F88,0)</f>
        <v>19162</v>
      </c>
      <c r="F93" s="7">
        <f t="shared" si="3"/>
        <v>0.4</v>
      </c>
      <c r="G93" s="6">
        <f>ROUND(SUM('Emergency Room'!K190:L190),0)</f>
        <v>105</v>
      </c>
      <c r="H93" s="6">
        <f>ROUND(+'Emergency Room'!F190,0)</f>
        <v>21043</v>
      </c>
      <c r="I93" s="7">
        <f t="shared" si="4"/>
        <v>0</v>
      </c>
      <c r="J93" s="7"/>
      <c r="K93" s="8">
        <f t="shared" si="5"/>
        <v>-1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ROUND(SUM('Emergency Room'!K89:L89),0)</f>
        <v>528146</v>
      </c>
      <c r="E94" s="6">
        <f>ROUND(+'Emergency Room'!F89,0)</f>
        <v>47345</v>
      </c>
      <c r="F94" s="7">
        <f t="shared" si="3"/>
        <v>11.16</v>
      </c>
      <c r="G94" s="6">
        <f>ROUND(SUM('Emergency Room'!K191:L191),0)</f>
        <v>1147644</v>
      </c>
      <c r="H94" s="6">
        <f>ROUND(+'Emergency Room'!F191,0)</f>
        <v>48279</v>
      </c>
      <c r="I94" s="7">
        <f t="shared" si="4"/>
        <v>23.77</v>
      </c>
      <c r="J94" s="7"/>
      <c r="K94" s="8">
        <f t="shared" si="5"/>
        <v>1.1298999999999999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ROUND(SUM('Emergency Room'!K90:L90),0)</f>
        <v>0</v>
      </c>
      <c r="E95" s="6">
        <f>ROUND(+'Emergency Room'!F90,0)</f>
        <v>0</v>
      </c>
      <c r="F95" s="7" t="str">
        <f t="shared" si="3"/>
        <v/>
      </c>
      <c r="G95" s="6">
        <f>ROUND(SUM('Emergency Room'!K192:L192),0)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ROUND(SUM('Emergency Room'!K91:L91),0)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Room'!K193:L193),0)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ROUND(SUM('Emergency Room'!K92:L92),0)</f>
        <v>454530</v>
      </c>
      <c r="E97" s="6">
        <f>ROUND(+'Emergency Room'!F92,0)</f>
        <v>19448</v>
      </c>
      <c r="F97" s="7">
        <f t="shared" si="3"/>
        <v>23.37</v>
      </c>
      <c r="G97" s="6">
        <f>ROUND(SUM('Emergency Room'!K194:L194),0)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ROUND(SUM('Emergency Room'!K93:L93),0)</f>
        <v>15265</v>
      </c>
      <c r="E98" s="6">
        <f>ROUND(+'Emergency Room'!F93,0)</f>
        <v>12204</v>
      </c>
      <c r="F98" s="7">
        <f t="shared" si="3"/>
        <v>1.25</v>
      </c>
      <c r="G98" s="6">
        <f>ROUND(SUM('Emergency Room'!K195:L195),0)</f>
        <v>22626</v>
      </c>
      <c r="H98" s="6">
        <f>ROUND(+'Emergency Room'!F195,0)</f>
        <v>3071</v>
      </c>
      <c r="I98" s="7">
        <f t="shared" si="4"/>
        <v>7.37</v>
      </c>
      <c r="J98" s="7"/>
      <c r="K98" s="8">
        <f t="shared" si="5"/>
        <v>4.8959999999999999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ROUND(SUM('Emergency Room'!K94:L94),0)</f>
        <v>45256</v>
      </c>
      <c r="E99" s="6">
        <f>ROUND(+'Emergency Room'!F94,0)</f>
        <v>29644</v>
      </c>
      <c r="F99" s="7">
        <f t="shared" si="3"/>
        <v>1.53</v>
      </c>
      <c r="G99" s="6">
        <f>ROUND(SUM('Emergency Room'!K196:L196),0)</f>
        <v>46741</v>
      </c>
      <c r="H99" s="6">
        <f>ROUND(+'Emergency Room'!F196,0)</f>
        <v>25406</v>
      </c>
      <c r="I99" s="7">
        <f t="shared" si="4"/>
        <v>1.84</v>
      </c>
      <c r="J99" s="7"/>
      <c r="K99" s="8">
        <f t="shared" si="5"/>
        <v>0.2026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ROUND(SUM('Emergency Room'!K95:L95),0)</f>
        <v>95932</v>
      </c>
      <c r="E100" s="6">
        <f>ROUND(+'Emergency Room'!F95,0)</f>
        <v>50342</v>
      </c>
      <c r="F100" s="7">
        <f t="shared" si="3"/>
        <v>1.91</v>
      </c>
      <c r="G100" s="6">
        <f>ROUND(SUM('Emergency Room'!K197:L197),0)</f>
        <v>106955</v>
      </c>
      <c r="H100" s="6">
        <f>ROUND(+'Emergency Room'!F197,0)</f>
        <v>57649</v>
      </c>
      <c r="I100" s="7">
        <f t="shared" si="4"/>
        <v>1.86</v>
      </c>
      <c r="J100" s="7"/>
      <c r="K100" s="8">
        <f t="shared" si="5"/>
        <v>-2.6200000000000001E-2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ROUND(SUM('Emergency Room'!K96:L96),0)</f>
        <v>406418</v>
      </c>
      <c r="E101" s="6">
        <f>ROUND(+'Emergency Room'!F96,0)</f>
        <v>22398</v>
      </c>
      <c r="F101" s="7">
        <f t="shared" si="3"/>
        <v>18.149999999999999</v>
      </c>
      <c r="G101" s="6">
        <f>ROUND(SUM('Emergency Room'!K198:L198),0)</f>
        <v>920860</v>
      </c>
      <c r="H101" s="6">
        <f>ROUND(+'Emergency Room'!F198,0)</f>
        <v>23196</v>
      </c>
      <c r="I101" s="7">
        <f t="shared" si="4"/>
        <v>39.700000000000003</v>
      </c>
      <c r="J101" s="7"/>
      <c r="K101" s="8">
        <f t="shared" si="5"/>
        <v>1.1873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ROUND(SUM('Emergency Room'!K97:L97),0)</f>
        <v>67058</v>
      </c>
      <c r="E102" s="6">
        <f>ROUND(+'Emergency Room'!F97,0)</f>
        <v>0</v>
      </c>
      <c r="F102" s="7" t="str">
        <f t="shared" si="3"/>
        <v/>
      </c>
      <c r="G102" s="6">
        <f>ROUND(SUM('Emergency Room'!K199:L199),0)</f>
        <v>1373</v>
      </c>
      <c r="H102" s="6">
        <f>ROUND(+'Emergency Room'!F199,0)</f>
        <v>25478</v>
      </c>
      <c r="I102" s="7">
        <f t="shared" si="4"/>
        <v>0.05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ROUND(SUM('Emergency Room'!K98:L98),0)</f>
        <v>17879</v>
      </c>
      <c r="E103" s="6">
        <f>ROUND(+'Emergency Room'!F98,0)</f>
        <v>1556</v>
      </c>
      <c r="F103" s="7">
        <f t="shared" si="3"/>
        <v>11.49</v>
      </c>
      <c r="G103" s="6">
        <f>ROUND(SUM('Emergency Room'!K200:L200),0)</f>
        <v>74342</v>
      </c>
      <c r="H103" s="6">
        <f>ROUND(+'Emergency Room'!F200,0)</f>
        <v>2708</v>
      </c>
      <c r="I103" s="7">
        <f t="shared" si="4"/>
        <v>27.45</v>
      </c>
      <c r="J103" s="7"/>
      <c r="K103" s="8">
        <f t="shared" si="5"/>
        <v>1.389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ROUND(SUM('Emergency Room'!K99:L99),0)</f>
        <v>5782</v>
      </c>
      <c r="E104" s="6">
        <f>ROUND(+'Emergency Room'!F99,0)</f>
        <v>0</v>
      </c>
      <c r="F104" s="7" t="str">
        <f t="shared" si="3"/>
        <v/>
      </c>
      <c r="G104" s="6">
        <f>ROUND(SUM('Emergency Room'!K201:L201),0)</f>
        <v>20222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ROUND(SUM('Emergency Room'!K100:L100),0)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Room'!K202:L202),0)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ROUND(SUM('Emergency Room'!K101:L101),0)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Room'!K203:L203),0)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ROUND(SUM('Emergency Room'!K102:L102),0)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Room'!K204:L204),0)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ROUND(SUM('Emergency Room'!K103:L103),0)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Room'!K205:L205),0)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8" sqref="C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44</v>
      </c>
      <c r="F8" s="1" t="s">
        <v>2</v>
      </c>
      <c r="G8" s="1" t="s">
        <v>44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45</v>
      </c>
      <c r="E9" s="1" t="s">
        <v>4</v>
      </c>
      <c r="F9" s="1" t="s">
        <v>4</v>
      </c>
      <c r="G9" s="1" t="s">
        <v>45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Room'!M5:N5),0)</f>
        <v>0</v>
      </c>
      <c r="E10" s="6">
        <f>ROUND(+'Emergency Room'!F5,0)</f>
        <v>57842</v>
      </c>
      <c r="F10" s="7" t="str">
        <f>IF(D10=0,"",IF(E10=0,"",ROUND(D10/E10,2)))</f>
        <v/>
      </c>
      <c r="G10" s="6">
        <f>ROUND(SUM('Emergency Room'!M107:N107),0)</f>
        <v>3424</v>
      </c>
      <c r="H10" s="6">
        <f>ROUND(+'Emergency Room'!F107,0)</f>
        <v>62123</v>
      </c>
      <c r="I10" s="7">
        <f>IF(G10=0,"",IF(H10=0,"",ROUND(G10/H10,2)))</f>
        <v>0.06</v>
      </c>
      <c r="J10" s="7"/>
      <c r="K10" s="8" t="str">
        <f>IF(D10=0,"",IF(E10=0,"",IF(G10=0,"",IF(H10=0,"",ROUND(I10/F10-1,4)))))</f>
        <v/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Room'!M6:N6),0)</f>
        <v>1051</v>
      </c>
      <c r="E11" s="6">
        <f>ROUND(+'Emergency Room'!F6,0)</f>
        <v>18557</v>
      </c>
      <c r="F11" s="7">
        <f t="shared" ref="F11:F74" si="0">IF(D11=0,"",IF(E11=0,"",ROUND(D11/E11,2)))</f>
        <v>0.06</v>
      </c>
      <c r="G11" s="6">
        <f>ROUND(SUM('Emergency Room'!M108:N108),0)</f>
        <v>7470</v>
      </c>
      <c r="H11" s="6">
        <f>ROUND(+'Emergency Room'!F108,0)</f>
        <v>19743</v>
      </c>
      <c r="I11" s="7">
        <f t="shared" ref="I11:I74" si="1">IF(G11=0,"",IF(H11=0,"",ROUND(G11/H11,2)))</f>
        <v>0.38</v>
      </c>
      <c r="J11" s="7"/>
      <c r="K11" s="8">
        <f t="shared" ref="K11:K74" si="2">IF(D11=0,"",IF(E11=0,"",IF(G11=0,"",IF(H11=0,"",ROUND(I11/F11-1,4)))))</f>
        <v>5.3333000000000004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Room'!M7:N7),0)</f>
        <v>14753</v>
      </c>
      <c r="E12" s="6">
        <f>ROUND(+'Emergency Room'!F7,0)</f>
        <v>4172</v>
      </c>
      <c r="F12" s="7">
        <f t="shared" si="0"/>
        <v>3.54</v>
      </c>
      <c r="G12" s="6">
        <f>ROUND(SUM('Emergency Room'!M109:N109),0)</f>
        <v>18539</v>
      </c>
      <c r="H12" s="6">
        <f>ROUND(+'Emergency Room'!F109,0)</f>
        <v>4413</v>
      </c>
      <c r="I12" s="7">
        <f t="shared" si="1"/>
        <v>4.2</v>
      </c>
      <c r="J12" s="7"/>
      <c r="K12" s="8">
        <f t="shared" si="2"/>
        <v>0.18640000000000001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Room'!M8:N8),0)</f>
        <v>461317</v>
      </c>
      <c r="E13" s="6">
        <f>ROUND(+'Emergency Room'!F8,0)</f>
        <v>23010</v>
      </c>
      <c r="F13" s="7">
        <f t="shared" si="0"/>
        <v>20.05</v>
      </c>
      <c r="G13" s="6">
        <f>ROUND(SUM('Emergency Room'!M110:N110),0)</f>
        <v>718690</v>
      </c>
      <c r="H13" s="6">
        <f>ROUND(+'Emergency Room'!F110,0)</f>
        <v>24211</v>
      </c>
      <c r="I13" s="7">
        <f t="shared" si="1"/>
        <v>29.68</v>
      </c>
      <c r="J13" s="7"/>
      <c r="K13" s="8">
        <f t="shared" si="2"/>
        <v>0.4803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Room'!M9:N9),0)</f>
        <v>1342914</v>
      </c>
      <c r="E14" s="6">
        <f>ROUND(+'Emergency Room'!F9,0)</f>
        <v>34825</v>
      </c>
      <c r="F14" s="7">
        <f t="shared" si="0"/>
        <v>38.56</v>
      </c>
      <c r="G14" s="6">
        <f>ROUND(SUM('Emergency Room'!M111:N111),0)</f>
        <v>1402627</v>
      </c>
      <c r="H14" s="6">
        <f>ROUND(+'Emergency Room'!F111,0)</f>
        <v>75696</v>
      </c>
      <c r="I14" s="7">
        <f t="shared" si="1"/>
        <v>18.53</v>
      </c>
      <c r="J14" s="7"/>
      <c r="K14" s="8">
        <f t="shared" si="2"/>
        <v>-0.51949999999999996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Room'!M10:N10),0)</f>
        <v>0</v>
      </c>
      <c r="E15" s="6">
        <f>ROUND(+'Emergency Room'!F10,0)</f>
        <v>34689</v>
      </c>
      <c r="F15" s="7" t="str">
        <f t="shared" si="0"/>
        <v/>
      </c>
      <c r="G15" s="6">
        <f>ROUND(SUM('Emergency Room'!M112:N112),0)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Room'!M11:N11),0)</f>
        <v>33851</v>
      </c>
      <c r="E16" s="6">
        <f>ROUND(+'Emergency Room'!F11,0)</f>
        <v>6078</v>
      </c>
      <c r="F16" s="7">
        <f t="shared" si="0"/>
        <v>5.57</v>
      </c>
      <c r="G16" s="6">
        <f>ROUND(SUM('Emergency Room'!M113:N113),0)</f>
        <v>35354</v>
      </c>
      <c r="H16" s="6">
        <f>ROUND(+'Emergency Room'!F113,0)</f>
        <v>6214</v>
      </c>
      <c r="I16" s="7">
        <f t="shared" si="1"/>
        <v>5.69</v>
      </c>
      <c r="J16" s="7"/>
      <c r="K16" s="8">
        <f t="shared" si="2"/>
        <v>2.1499999999999998E-2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Room'!M12:N12),0)</f>
        <v>89222</v>
      </c>
      <c r="E17" s="6">
        <f>ROUND(+'Emergency Room'!F12,0)</f>
        <v>21925</v>
      </c>
      <c r="F17" s="7">
        <f t="shared" si="0"/>
        <v>4.07</v>
      </c>
      <c r="G17" s="6">
        <f>ROUND(SUM('Emergency Room'!M114:N114),0)</f>
        <v>149608</v>
      </c>
      <c r="H17" s="6">
        <f>ROUND(+'Emergency Room'!F114,0)</f>
        <v>19679</v>
      </c>
      <c r="I17" s="7">
        <f t="shared" si="1"/>
        <v>7.6</v>
      </c>
      <c r="J17" s="7"/>
      <c r="K17" s="8">
        <f t="shared" si="2"/>
        <v>0.86729999999999996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Room'!M13:N13),0)</f>
        <v>15777</v>
      </c>
      <c r="E18" s="6">
        <f>ROUND(+'Emergency Room'!F13,0)</f>
        <v>6925</v>
      </c>
      <c r="F18" s="7">
        <f t="shared" si="0"/>
        <v>2.2799999999999998</v>
      </c>
      <c r="G18" s="6">
        <f>ROUND(SUM('Emergency Room'!M115:N115),0)</f>
        <v>20371</v>
      </c>
      <c r="H18" s="6">
        <f>ROUND(+'Emergency Room'!F115,0)</f>
        <v>6728</v>
      </c>
      <c r="I18" s="7">
        <f t="shared" si="1"/>
        <v>3.03</v>
      </c>
      <c r="J18" s="7"/>
      <c r="K18" s="8">
        <f t="shared" si="2"/>
        <v>0.32890000000000003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Room'!M14:N14),0)</f>
        <v>407001</v>
      </c>
      <c r="E19" s="6">
        <f>ROUND(+'Emergency Room'!F14,0)</f>
        <v>50073</v>
      </c>
      <c r="F19" s="7">
        <f t="shared" si="0"/>
        <v>8.1300000000000008</v>
      </c>
      <c r="G19" s="6">
        <f>ROUND(SUM('Emergency Room'!M116:N116),0)</f>
        <v>308592</v>
      </c>
      <c r="H19" s="6">
        <f>ROUND(+'Emergency Room'!F116,0)</f>
        <v>51948</v>
      </c>
      <c r="I19" s="7">
        <f t="shared" si="1"/>
        <v>5.94</v>
      </c>
      <c r="J19" s="7"/>
      <c r="K19" s="8">
        <f t="shared" si="2"/>
        <v>-0.26939999999999997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Room'!M15:N15),0)</f>
        <v>330413</v>
      </c>
      <c r="E20" s="6">
        <f>ROUND(+'Emergency Room'!F15,0)</f>
        <v>66285</v>
      </c>
      <c r="F20" s="7">
        <f t="shared" si="0"/>
        <v>4.9800000000000004</v>
      </c>
      <c r="G20" s="6">
        <f>ROUND(SUM('Emergency Room'!M117:N117),0)</f>
        <v>577094</v>
      </c>
      <c r="H20" s="6">
        <f>ROUND(+'Emergency Room'!F117,0)</f>
        <v>64512</v>
      </c>
      <c r="I20" s="7">
        <f t="shared" si="1"/>
        <v>8.9499999999999993</v>
      </c>
      <c r="J20" s="7"/>
      <c r="K20" s="8">
        <f t="shared" si="2"/>
        <v>0.79720000000000002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Room'!M16:N16),0)</f>
        <v>275614</v>
      </c>
      <c r="E21" s="6">
        <f>ROUND(+'Emergency Room'!F16,0)</f>
        <v>50107</v>
      </c>
      <c r="F21" s="7">
        <f t="shared" si="0"/>
        <v>5.5</v>
      </c>
      <c r="G21" s="6">
        <f>ROUND(SUM('Emergency Room'!M118:N118),0)</f>
        <v>335860</v>
      </c>
      <c r="H21" s="6">
        <f>ROUND(+'Emergency Room'!F118,0)</f>
        <v>53620</v>
      </c>
      <c r="I21" s="7">
        <f t="shared" si="1"/>
        <v>6.26</v>
      </c>
      <c r="J21" s="7"/>
      <c r="K21" s="8">
        <f t="shared" si="2"/>
        <v>0.13819999999999999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Room'!M17:N17),0)</f>
        <v>429033</v>
      </c>
      <c r="E22" s="6">
        <f>ROUND(+'Emergency Room'!F17,0)</f>
        <v>13461</v>
      </c>
      <c r="F22" s="7">
        <f t="shared" si="0"/>
        <v>31.87</v>
      </c>
      <c r="G22" s="6">
        <f>ROUND(SUM('Emergency Room'!M119:N119),0)</f>
        <v>329869</v>
      </c>
      <c r="H22" s="6">
        <f>ROUND(+'Emergency Room'!F119,0)</f>
        <v>13294</v>
      </c>
      <c r="I22" s="7">
        <f t="shared" si="1"/>
        <v>24.81</v>
      </c>
      <c r="J22" s="7"/>
      <c r="K22" s="8">
        <f t="shared" si="2"/>
        <v>-0.2215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Room'!M18:N18),0)</f>
        <v>210311</v>
      </c>
      <c r="E23" s="6">
        <f>ROUND(+'Emergency Room'!F18,0)</f>
        <v>30705</v>
      </c>
      <c r="F23" s="7">
        <f t="shared" si="0"/>
        <v>6.85</v>
      </c>
      <c r="G23" s="6">
        <f>ROUND(SUM('Emergency Room'!M120:N120),0)</f>
        <v>295880</v>
      </c>
      <c r="H23" s="6">
        <f>ROUND(+'Emergency Room'!F120,0)</f>
        <v>33457</v>
      </c>
      <c r="I23" s="7">
        <f t="shared" si="1"/>
        <v>8.84</v>
      </c>
      <c r="J23" s="7"/>
      <c r="K23" s="8">
        <f t="shared" si="2"/>
        <v>0.29049999999999998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Room'!M19:N19),0)</f>
        <v>173813</v>
      </c>
      <c r="E24" s="6">
        <f>ROUND(+'Emergency Room'!F19,0)</f>
        <v>26533</v>
      </c>
      <c r="F24" s="7">
        <f t="shared" si="0"/>
        <v>6.55</v>
      </c>
      <c r="G24" s="6">
        <f>ROUND(SUM('Emergency Room'!M121:N121),0)</f>
        <v>187319</v>
      </c>
      <c r="H24" s="6">
        <f>ROUND(+'Emergency Room'!F121,0)</f>
        <v>27835</v>
      </c>
      <c r="I24" s="7">
        <f t="shared" si="1"/>
        <v>6.73</v>
      </c>
      <c r="J24" s="7"/>
      <c r="K24" s="8">
        <f t="shared" si="2"/>
        <v>2.75E-2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Room'!M20:N20),0)</f>
        <v>174442</v>
      </c>
      <c r="E25" s="6">
        <f>ROUND(+'Emergency Room'!F20,0)</f>
        <v>30236</v>
      </c>
      <c r="F25" s="7">
        <f t="shared" si="0"/>
        <v>5.77</v>
      </c>
      <c r="G25" s="6">
        <f>ROUND(SUM('Emergency Room'!M122:N122),0)</f>
        <v>254168</v>
      </c>
      <c r="H25" s="6">
        <f>ROUND(+'Emergency Room'!F122,0)</f>
        <v>27265</v>
      </c>
      <c r="I25" s="7">
        <f t="shared" si="1"/>
        <v>9.32</v>
      </c>
      <c r="J25" s="7"/>
      <c r="K25" s="8">
        <f t="shared" si="2"/>
        <v>0.61529999999999996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ROUND(SUM('Emergency Room'!M21:N21),0)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Room'!M123:N123),0)</f>
        <v>200096</v>
      </c>
      <c r="H26" s="6">
        <f>ROUND(+'Emergency Room'!F123,0)</f>
        <v>12352</v>
      </c>
      <c r="I26" s="7">
        <f t="shared" si="1"/>
        <v>16.2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ROUND(SUM('Emergency Room'!M22:N22),0)</f>
        <v>35129</v>
      </c>
      <c r="E27" s="6">
        <f>ROUND(+'Emergency Room'!F22,0)</f>
        <v>4278</v>
      </c>
      <c r="F27" s="7">
        <f t="shared" si="0"/>
        <v>8.2100000000000009</v>
      </c>
      <c r="G27" s="6">
        <f>ROUND(SUM('Emergency Room'!M124:N124),0)</f>
        <v>45106</v>
      </c>
      <c r="H27" s="6">
        <f>ROUND(+'Emergency Room'!F124,0)</f>
        <v>4584</v>
      </c>
      <c r="I27" s="7">
        <f t="shared" si="1"/>
        <v>9.84</v>
      </c>
      <c r="J27" s="7"/>
      <c r="K27" s="8">
        <f t="shared" si="2"/>
        <v>0.19850000000000001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ROUND(SUM('Emergency Room'!M23:N23),0)</f>
        <v>66065</v>
      </c>
      <c r="E28" s="6">
        <f>ROUND(+'Emergency Room'!F23,0)</f>
        <v>8004</v>
      </c>
      <c r="F28" s="7">
        <f t="shared" si="0"/>
        <v>8.25</v>
      </c>
      <c r="G28" s="6">
        <f>ROUND(SUM('Emergency Room'!M125:N125),0)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ROUND(SUM('Emergency Room'!M24:N24),0)</f>
        <v>295133</v>
      </c>
      <c r="E29" s="6">
        <f>ROUND(+'Emergency Room'!F24,0)</f>
        <v>19217</v>
      </c>
      <c r="F29" s="7">
        <f t="shared" si="0"/>
        <v>15.36</v>
      </c>
      <c r="G29" s="6">
        <f>ROUND(SUM('Emergency Room'!M126:N126),0)</f>
        <v>254357</v>
      </c>
      <c r="H29" s="6">
        <f>ROUND(+'Emergency Room'!F126,0)</f>
        <v>18897</v>
      </c>
      <c r="I29" s="7">
        <f t="shared" si="1"/>
        <v>13.46</v>
      </c>
      <c r="J29" s="7"/>
      <c r="K29" s="8">
        <f t="shared" si="2"/>
        <v>-0.1237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ROUND(SUM('Emergency Room'!M25:N25),0)</f>
        <v>29131</v>
      </c>
      <c r="E30" s="6">
        <f>ROUND(+'Emergency Room'!F25,0)</f>
        <v>4871</v>
      </c>
      <c r="F30" s="7">
        <f t="shared" si="0"/>
        <v>5.98</v>
      </c>
      <c r="G30" s="6">
        <f>ROUND(SUM('Emergency Room'!M127:N127),0)</f>
        <v>30726</v>
      </c>
      <c r="H30" s="6">
        <f>ROUND(+'Emergency Room'!F127,0)</f>
        <v>5138</v>
      </c>
      <c r="I30" s="7">
        <f t="shared" si="1"/>
        <v>5.98</v>
      </c>
      <c r="J30" s="7"/>
      <c r="K30" s="8">
        <f t="shared" si="2"/>
        <v>0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ROUND(SUM('Emergency Room'!M26:N26),0)</f>
        <v>32764</v>
      </c>
      <c r="E31" s="6">
        <f>ROUND(+'Emergency Room'!F26,0)</f>
        <v>3320</v>
      </c>
      <c r="F31" s="7">
        <f t="shared" si="0"/>
        <v>9.8699999999999992</v>
      </c>
      <c r="G31" s="6">
        <f>ROUND(SUM('Emergency Room'!M128:N128),0)</f>
        <v>23230</v>
      </c>
      <c r="H31" s="6">
        <f>ROUND(+'Emergency Room'!F128,0)</f>
        <v>3730</v>
      </c>
      <c r="I31" s="7">
        <f t="shared" si="1"/>
        <v>6.23</v>
      </c>
      <c r="J31" s="7"/>
      <c r="K31" s="8">
        <f t="shared" si="2"/>
        <v>-0.36880000000000002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ROUND(SUM('Emergency Room'!M27:N27),0)</f>
        <v>434984</v>
      </c>
      <c r="E32" s="6">
        <f>ROUND(+'Emergency Room'!F27,0)</f>
        <v>70630</v>
      </c>
      <c r="F32" s="7">
        <f t="shared" si="0"/>
        <v>6.16</v>
      </c>
      <c r="G32" s="6">
        <f>ROUND(SUM('Emergency Room'!M129:N129),0)</f>
        <v>315498</v>
      </c>
      <c r="H32" s="6">
        <f>ROUND(+'Emergency Room'!F129,0)</f>
        <v>83422</v>
      </c>
      <c r="I32" s="7">
        <f t="shared" si="1"/>
        <v>3.78</v>
      </c>
      <c r="J32" s="7"/>
      <c r="K32" s="8">
        <f t="shared" si="2"/>
        <v>-0.38640000000000002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ROUND(SUM('Emergency Room'!M28:N28),0)</f>
        <v>157176</v>
      </c>
      <c r="E33" s="6">
        <f>ROUND(+'Emergency Room'!F28,0)</f>
        <v>30140</v>
      </c>
      <c r="F33" s="7">
        <f t="shared" si="0"/>
        <v>5.21</v>
      </c>
      <c r="G33" s="6">
        <f>ROUND(SUM('Emergency Room'!M130:N130),0)</f>
        <v>152965</v>
      </c>
      <c r="H33" s="6">
        <f>ROUND(+'Emergency Room'!F130,0)</f>
        <v>31182</v>
      </c>
      <c r="I33" s="7">
        <f t="shared" si="1"/>
        <v>4.91</v>
      </c>
      <c r="J33" s="7"/>
      <c r="K33" s="8">
        <f t="shared" si="2"/>
        <v>-5.7599999999999998E-2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ROUND(SUM('Emergency Room'!M29:N29),0)</f>
        <v>127644</v>
      </c>
      <c r="E34" s="6">
        <f>ROUND(+'Emergency Room'!F29,0)</f>
        <v>15433</v>
      </c>
      <c r="F34" s="7">
        <f t="shared" si="0"/>
        <v>8.27</v>
      </c>
      <c r="G34" s="6">
        <f>ROUND(SUM('Emergency Room'!M131:N131),0)</f>
        <v>110563</v>
      </c>
      <c r="H34" s="6">
        <f>ROUND(+'Emergency Room'!F131,0)</f>
        <v>16713</v>
      </c>
      <c r="I34" s="7">
        <f t="shared" si="1"/>
        <v>6.62</v>
      </c>
      <c r="J34" s="7"/>
      <c r="K34" s="8">
        <f t="shared" si="2"/>
        <v>-0.19950000000000001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ROUND(SUM('Emergency Room'!M30:N30),0)</f>
        <v>9123</v>
      </c>
      <c r="E35" s="6">
        <f>ROUND(+'Emergency Room'!F30,0)</f>
        <v>0</v>
      </c>
      <c r="F35" s="7" t="str">
        <f t="shared" si="0"/>
        <v/>
      </c>
      <c r="G35" s="6">
        <f>ROUND(SUM('Emergency Room'!M132:N132),0)</f>
        <v>124422</v>
      </c>
      <c r="H35" s="6">
        <f>ROUND(+'Emergency Room'!F132,0)</f>
        <v>6162</v>
      </c>
      <c r="I35" s="7">
        <f t="shared" si="1"/>
        <v>20.190000000000001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ROUND(SUM('Emergency Room'!M31:N31),0)</f>
        <v>16311</v>
      </c>
      <c r="E36" s="6">
        <f>ROUND(+'Emergency Room'!F31,0)</f>
        <v>333</v>
      </c>
      <c r="F36" s="7">
        <f t="shared" si="0"/>
        <v>48.98</v>
      </c>
      <c r="G36" s="6">
        <f>ROUND(SUM('Emergency Room'!M133:N133),0)</f>
        <v>23887</v>
      </c>
      <c r="H36" s="6">
        <f>ROUND(+'Emergency Room'!F133,0)</f>
        <v>307</v>
      </c>
      <c r="I36" s="7">
        <f t="shared" si="1"/>
        <v>77.81</v>
      </c>
      <c r="J36" s="7"/>
      <c r="K36" s="8">
        <f t="shared" si="2"/>
        <v>0.58860000000000001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ROUND(SUM('Emergency Room'!M32:N32),0)</f>
        <v>1386976</v>
      </c>
      <c r="E37" s="6">
        <f>ROUND(+'Emergency Room'!F32,0)</f>
        <v>67400</v>
      </c>
      <c r="F37" s="7">
        <f t="shared" si="0"/>
        <v>20.58</v>
      </c>
      <c r="G37" s="6">
        <f>ROUND(SUM('Emergency Room'!M134:N134),0)</f>
        <v>1297995</v>
      </c>
      <c r="H37" s="6">
        <f>ROUND(+'Emergency Room'!F134,0)</f>
        <v>71908</v>
      </c>
      <c r="I37" s="7">
        <f t="shared" si="1"/>
        <v>18.05</v>
      </c>
      <c r="J37" s="7"/>
      <c r="K37" s="8">
        <f t="shared" si="2"/>
        <v>-0.1229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ROUND(SUM('Emergency Room'!M33:N33),0)</f>
        <v>4894</v>
      </c>
      <c r="E38" s="6">
        <f>ROUND(+'Emergency Room'!F33,0)</f>
        <v>530</v>
      </c>
      <c r="F38" s="7">
        <f t="shared" si="0"/>
        <v>9.23</v>
      </c>
      <c r="G38" s="6">
        <f>ROUND(SUM('Emergency Room'!M135:N135),0)</f>
        <v>4250</v>
      </c>
      <c r="H38" s="6">
        <f>ROUND(+'Emergency Room'!F135,0)</f>
        <v>646</v>
      </c>
      <c r="I38" s="7">
        <f t="shared" si="1"/>
        <v>6.58</v>
      </c>
      <c r="J38" s="7"/>
      <c r="K38" s="8">
        <f t="shared" si="2"/>
        <v>-0.28710000000000002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ROUND(SUM('Emergency Room'!M34:N34),0)</f>
        <v>2261168</v>
      </c>
      <c r="E39" s="6">
        <f>ROUND(+'Emergency Room'!F34,0)</f>
        <v>91784</v>
      </c>
      <c r="F39" s="7">
        <f t="shared" si="0"/>
        <v>24.64</v>
      </c>
      <c r="G39" s="6">
        <f>ROUND(SUM('Emergency Room'!M136:N136),0)</f>
        <v>1448218</v>
      </c>
      <c r="H39" s="6">
        <f>ROUND(+'Emergency Room'!F136,0)</f>
        <v>97117</v>
      </c>
      <c r="I39" s="7">
        <f t="shared" si="1"/>
        <v>14.91</v>
      </c>
      <c r="J39" s="7"/>
      <c r="K39" s="8">
        <f t="shared" si="2"/>
        <v>-0.39489999999999997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ROUND(SUM('Emergency Room'!M35:N35),0)</f>
        <v>154541</v>
      </c>
      <c r="E40" s="6">
        <f>ROUND(+'Emergency Room'!F35,0)</f>
        <v>9140</v>
      </c>
      <c r="F40" s="7">
        <f t="shared" si="0"/>
        <v>16.91</v>
      </c>
      <c r="G40" s="6">
        <f>ROUND(SUM('Emergency Room'!M137:N137),0)</f>
        <v>199681</v>
      </c>
      <c r="H40" s="6">
        <f>ROUND(+'Emergency Room'!F137,0)</f>
        <v>9244</v>
      </c>
      <c r="I40" s="7">
        <f t="shared" si="1"/>
        <v>21.6</v>
      </c>
      <c r="J40" s="7"/>
      <c r="K40" s="8">
        <f t="shared" si="2"/>
        <v>0.27739999999999998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ROUND(SUM('Emergency Room'!M36:N36),0)</f>
        <v>133722</v>
      </c>
      <c r="E41" s="6">
        <f>ROUND(+'Emergency Room'!F36,0)</f>
        <v>3619</v>
      </c>
      <c r="F41" s="7">
        <f t="shared" si="0"/>
        <v>36.950000000000003</v>
      </c>
      <c r="G41" s="6">
        <f>ROUND(SUM('Emergency Room'!M138:N138),0)</f>
        <v>94462</v>
      </c>
      <c r="H41" s="6">
        <f>ROUND(+'Emergency Room'!F138,0)</f>
        <v>3891</v>
      </c>
      <c r="I41" s="7">
        <f t="shared" si="1"/>
        <v>24.28</v>
      </c>
      <c r="J41" s="7"/>
      <c r="K41" s="8">
        <f t="shared" si="2"/>
        <v>-0.34289999999999998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ROUND(SUM('Emergency Room'!M37:N37),0)</f>
        <v>207667</v>
      </c>
      <c r="E42" s="6">
        <f>ROUND(+'Emergency Room'!F37,0)</f>
        <v>30856</v>
      </c>
      <c r="F42" s="7">
        <f t="shared" si="0"/>
        <v>6.73</v>
      </c>
      <c r="G42" s="6">
        <f>ROUND(SUM('Emergency Room'!M139:N139),0)</f>
        <v>210094</v>
      </c>
      <c r="H42" s="6">
        <f>ROUND(+'Emergency Room'!F139,0)</f>
        <v>34409</v>
      </c>
      <c r="I42" s="7">
        <f t="shared" si="1"/>
        <v>6.11</v>
      </c>
      <c r="J42" s="7"/>
      <c r="K42" s="8">
        <f t="shared" si="2"/>
        <v>-9.2100000000000001E-2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ROUND(SUM('Emergency Room'!M38:N38),0)</f>
        <v>0</v>
      </c>
      <c r="E43" s="6">
        <f>ROUND(+'Emergency Room'!F38,0)</f>
        <v>0</v>
      </c>
      <c r="F43" s="7" t="str">
        <f t="shared" si="0"/>
        <v/>
      </c>
      <c r="G43" s="6">
        <f>ROUND(SUM('Emergency Room'!M140:N140),0)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ROUND(SUM('Emergency Room'!M39:N39),0)</f>
        <v>420935</v>
      </c>
      <c r="E44" s="6">
        <f>ROUND(+'Emergency Room'!F39,0)</f>
        <v>17517</v>
      </c>
      <c r="F44" s="7">
        <f t="shared" si="0"/>
        <v>24.03</v>
      </c>
      <c r="G44" s="6">
        <f>ROUND(SUM('Emergency Room'!M141:N141),0)</f>
        <v>414654</v>
      </c>
      <c r="H44" s="6">
        <f>ROUND(+'Emergency Room'!F141,0)</f>
        <v>18793</v>
      </c>
      <c r="I44" s="7">
        <f t="shared" si="1"/>
        <v>22.06</v>
      </c>
      <c r="J44" s="7"/>
      <c r="K44" s="8">
        <f t="shared" si="2"/>
        <v>-8.2000000000000003E-2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ROUND(SUM('Emergency Room'!M40:N40),0)</f>
        <v>46419</v>
      </c>
      <c r="E45" s="6">
        <f>ROUND(+'Emergency Room'!F40,0)</f>
        <v>3738</v>
      </c>
      <c r="F45" s="7">
        <f t="shared" si="0"/>
        <v>12.42</v>
      </c>
      <c r="G45" s="6">
        <f>ROUND(SUM('Emergency Room'!M142:N142),0)</f>
        <v>9852</v>
      </c>
      <c r="H45" s="6">
        <f>ROUND(+'Emergency Room'!F142,0)</f>
        <v>4133</v>
      </c>
      <c r="I45" s="7">
        <f t="shared" si="1"/>
        <v>2.38</v>
      </c>
      <c r="J45" s="7"/>
      <c r="K45" s="8">
        <f t="shared" si="2"/>
        <v>-0.80840000000000001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ROUND(SUM('Emergency Room'!M41:N41),0)</f>
        <v>139021</v>
      </c>
      <c r="E46" s="6">
        <f>ROUND(+'Emergency Room'!F41,0)</f>
        <v>16383</v>
      </c>
      <c r="F46" s="7">
        <f t="shared" si="0"/>
        <v>8.49</v>
      </c>
      <c r="G46" s="6">
        <f>ROUND(SUM('Emergency Room'!M143:N143),0)</f>
        <v>138490</v>
      </c>
      <c r="H46" s="6">
        <f>ROUND(+'Emergency Room'!F143,0)</f>
        <v>17133</v>
      </c>
      <c r="I46" s="7">
        <f t="shared" si="1"/>
        <v>8.08</v>
      </c>
      <c r="J46" s="7"/>
      <c r="K46" s="8">
        <f t="shared" si="2"/>
        <v>-4.8300000000000003E-2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ROUND(SUM('Emergency Room'!M42:N42),0)</f>
        <v>10251</v>
      </c>
      <c r="E47" s="6">
        <f>ROUND(+'Emergency Room'!F42,0)</f>
        <v>1014</v>
      </c>
      <c r="F47" s="7">
        <f t="shared" si="0"/>
        <v>10.11</v>
      </c>
      <c r="G47" s="6">
        <f>ROUND(SUM('Emergency Room'!M144:N144),0)</f>
        <v>13989</v>
      </c>
      <c r="H47" s="6">
        <f>ROUND(+'Emergency Room'!F144,0)</f>
        <v>1014</v>
      </c>
      <c r="I47" s="7">
        <f t="shared" si="1"/>
        <v>13.8</v>
      </c>
      <c r="J47" s="7"/>
      <c r="K47" s="8">
        <f t="shared" si="2"/>
        <v>0.36499999999999999</v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ROUND(SUM('Emergency Room'!M43:N43),0)</f>
        <v>0</v>
      </c>
      <c r="E48" s="6">
        <f>ROUND(+'Emergency Room'!F43,0)</f>
        <v>0</v>
      </c>
      <c r="F48" s="7" t="str">
        <f t="shared" si="0"/>
        <v/>
      </c>
      <c r="G48" s="6">
        <f>ROUND(SUM('Emergency Room'!M145:N145),0)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ROUND(SUM('Emergency Room'!M44:N44),0)</f>
        <v>587938</v>
      </c>
      <c r="E49" s="6">
        <f>ROUND(+'Emergency Room'!F44,0)</f>
        <v>27791</v>
      </c>
      <c r="F49" s="7">
        <f t="shared" si="0"/>
        <v>21.16</v>
      </c>
      <c r="G49" s="6">
        <f>ROUND(SUM('Emergency Room'!M146:N146),0)</f>
        <v>885807</v>
      </c>
      <c r="H49" s="6">
        <f>ROUND(+'Emergency Room'!F146,0)</f>
        <v>57000</v>
      </c>
      <c r="I49" s="7">
        <f t="shared" si="1"/>
        <v>15.54</v>
      </c>
      <c r="J49" s="7"/>
      <c r="K49" s="8">
        <f t="shared" si="2"/>
        <v>-0.2656</v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ROUND(SUM('Emergency Room'!M45:N45),0)</f>
        <v>438943</v>
      </c>
      <c r="E50" s="6">
        <f>ROUND(+'Emergency Room'!F45,0)</f>
        <v>22976</v>
      </c>
      <c r="F50" s="7">
        <f t="shared" si="0"/>
        <v>19.100000000000001</v>
      </c>
      <c r="G50" s="6">
        <f>ROUND(SUM('Emergency Room'!M147:N147),0)</f>
        <v>405177</v>
      </c>
      <c r="H50" s="6">
        <f>ROUND(+'Emergency Room'!F147,0)</f>
        <v>25338</v>
      </c>
      <c r="I50" s="7">
        <f t="shared" si="1"/>
        <v>15.99</v>
      </c>
      <c r="J50" s="7"/>
      <c r="K50" s="8">
        <f t="shared" si="2"/>
        <v>-0.1628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ROUND(SUM('Emergency Room'!M46:N46),0)</f>
        <v>0</v>
      </c>
      <c r="E51" s="6">
        <f>ROUND(+'Emergency Room'!F46,0)</f>
        <v>0</v>
      </c>
      <c r="F51" s="7" t="str">
        <f t="shared" si="0"/>
        <v/>
      </c>
      <c r="G51" s="6">
        <f>ROUND(SUM('Emergency Room'!M148:N148),0)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ROUND(SUM('Emergency Room'!M47:N47),0)</f>
        <v>695723</v>
      </c>
      <c r="E52" s="6">
        <f>ROUND(+'Emergency Room'!F47,0)</f>
        <v>33942</v>
      </c>
      <c r="F52" s="7">
        <f t="shared" si="0"/>
        <v>20.5</v>
      </c>
      <c r="G52" s="6">
        <f>ROUND(SUM('Emergency Room'!M149:N149),0)</f>
        <v>626190</v>
      </c>
      <c r="H52" s="6">
        <f>ROUND(+'Emergency Room'!F149,0)</f>
        <v>34276</v>
      </c>
      <c r="I52" s="7">
        <f t="shared" si="1"/>
        <v>18.27</v>
      </c>
      <c r="J52" s="7"/>
      <c r="K52" s="8">
        <f t="shared" si="2"/>
        <v>-0.10879999999999999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ROUND(SUM('Emergency Room'!M48:N48),0)</f>
        <v>751940</v>
      </c>
      <c r="E53" s="6">
        <f>ROUND(+'Emergency Room'!F48,0)</f>
        <v>44098</v>
      </c>
      <c r="F53" s="7">
        <f t="shared" si="0"/>
        <v>17.05</v>
      </c>
      <c r="G53" s="6">
        <f>ROUND(SUM('Emergency Room'!M150:N150),0)</f>
        <v>778639</v>
      </c>
      <c r="H53" s="6">
        <f>ROUND(+'Emergency Room'!F150,0)</f>
        <v>43844</v>
      </c>
      <c r="I53" s="7">
        <f t="shared" si="1"/>
        <v>17.760000000000002</v>
      </c>
      <c r="J53" s="7"/>
      <c r="K53" s="8">
        <f t="shared" si="2"/>
        <v>4.1599999999999998E-2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ROUND(SUM('Emergency Room'!M49:N49),0)</f>
        <v>270783</v>
      </c>
      <c r="E54" s="6">
        <f>ROUND(+'Emergency Room'!F49,0)</f>
        <v>44614</v>
      </c>
      <c r="F54" s="7">
        <f t="shared" si="0"/>
        <v>6.07</v>
      </c>
      <c r="G54" s="6">
        <f>ROUND(SUM('Emergency Room'!M151:N151),0)</f>
        <v>316632</v>
      </c>
      <c r="H54" s="6">
        <f>ROUND(+'Emergency Room'!F151,0)</f>
        <v>44198</v>
      </c>
      <c r="I54" s="7">
        <f t="shared" si="1"/>
        <v>7.16</v>
      </c>
      <c r="J54" s="7"/>
      <c r="K54" s="8">
        <f t="shared" si="2"/>
        <v>0.17960000000000001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ROUND(SUM('Emergency Room'!M50:N50),0)</f>
        <v>113280</v>
      </c>
      <c r="E55" s="6">
        <f>ROUND(+'Emergency Room'!F50,0)</f>
        <v>12665</v>
      </c>
      <c r="F55" s="7">
        <f t="shared" si="0"/>
        <v>8.94</v>
      </c>
      <c r="G55" s="6">
        <f>ROUND(SUM('Emergency Room'!M152:N152),0)</f>
        <v>91462</v>
      </c>
      <c r="H55" s="6">
        <f>ROUND(+'Emergency Room'!F152,0)</f>
        <v>14876</v>
      </c>
      <c r="I55" s="7">
        <f t="shared" si="1"/>
        <v>6.15</v>
      </c>
      <c r="J55" s="7"/>
      <c r="K55" s="8">
        <f t="shared" si="2"/>
        <v>-0.31209999999999999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ROUND(SUM('Emergency Room'!M51:N51),0)</f>
        <v>13487</v>
      </c>
      <c r="E56" s="6">
        <f>ROUND(+'Emergency Room'!F51,0)</f>
        <v>2185</v>
      </c>
      <c r="F56" s="7">
        <f t="shared" si="0"/>
        <v>6.17</v>
      </c>
      <c r="G56" s="6">
        <f>ROUND(SUM('Emergency Room'!M153:N153),0)</f>
        <v>27679</v>
      </c>
      <c r="H56" s="6">
        <f>ROUND(+'Emergency Room'!F153,0)</f>
        <v>2333</v>
      </c>
      <c r="I56" s="7">
        <f t="shared" si="1"/>
        <v>11.86</v>
      </c>
      <c r="J56" s="7"/>
      <c r="K56" s="8">
        <f t="shared" si="2"/>
        <v>0.92220000000000002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ROUND(SUM('Emergency Room'!M52:N52),0)</f>
        <v>69</v>
      </c>
      <c r="E57" s="6">
        <f>ROUND(+'Emergency Room'!F52,0)</f>
        <v>34774</v>
      </c>
      <c r="F57" s="7">
        <f t="shared" si="0"/>
        <v>0</v>
      </c>
      <c r="G57" s="6">
        <f>ROUND(SUM('Emergency Room'!M154:N154),0)</f>
        <v>10058</v>
      </c>
      <c r="H57" s="6">
        <f>ROUND(+'Emergency Room'!F154,0)</f>
        <v>42902</v>
      </c>
      <c r="I57" s="7">
        <f t="shared" si="1"/>
        <v>0.23</v>
      </c>
      <c r="J57" s="7"/>
      <c r="K57" s="8" t="e">
        <f t="shared" si="2"/>
        <v>#DIV/0!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ROUND(SUM('Emergency Room'!M53:N53),0)</f>
        <v>250242</v>
      </c>
      <c r="E58" s="6">
        <f>ROUND(+'Emergency Room'!F53,0)</f>
        <v>62795</v>
      </c>
      <c r="F58" s="7">
        <f t="shared" si="0"/>
        <v>3.99</v>
      </c>
      <c r="G58" s="6">
        <f>ROUND(SUM('Emergency Room'!M155:N155),0)</f>
        <v>249329</v>
      </c>
      <c r="H58" s="6">
        <f>ROUND(+'Emergency Room'!F155,0)</f>
        <v>62324</v>
      </c>
      <c r="I58" s="7">
        <f t="shared" si="1"/>
        <v>4</v>
      </c>
      <c r="J58" s="7"/>
      <c r="K58" s="8">
        <f t="shared" si="2"/>
        <v>2.5000000000000001E-3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ROUND(SUM('Emergency Room'!M54:N54),0)</f>
        <v>140348</v>
      </c>
      <c r="E59" s="6">
        <f>ROUND(+'Emergency Room'!F54,0)</f>
        <v>11102</v>
      </c>
      <c r="F59" s="7">
        <f t="shared" si="0"/>
        <v>12.64</v>
      </c>
      <c r="G59" s="6">
        <f>ROUND(SUM('Emergency Room'!M156:N156),0)</f>
        <v>131942</v>
      </c>
      <c r="H59" s="6">
        <f>ROUND(+'Emergency Room'!F156,0)</f>
        <v>12322</v>
      </c>
      <c r="I59" s="7">
        <f t="shared" si="1"/>
        <v>10.71</v>
      </c>
      <c r="J59" s="7"/>
      <c r="K59" s="8">
        <f t="shared" si="2"/>
        <v>-0.1527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ROUND(SUM('Emergency Room'!M55:N55),0)</f>
        <v>0</v>
      </c>
      <c r="E60" s="6">
        <f>ROUND(+'Emergency Room'!F55,0)</f>
        <v>0</v>
      </c>
      <c r="F60" s="7" t="str">
        <f t="shared" si="0"/>
        <v/>
      </c>
      <c r="G60" s="6">
        <f>ROUND(SUM('Emergency Room'!M157:N157),0)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ROUND(SUM('Emergency Room'!M56:N56),0)</f>
        <v>569228</v>
      </c>
      <c r="E61" s="6">
        <f>ROUND(+'Emergency Room'!F56,0)</f>
        <v>69149</v>
      </c>
      <c r="F61" s="7">
        <f t="shared" si="0"/>
        <v>8.23</v>
      </c>
      <c r="G61" s="6">
        <f>ROUND(SUM('Emergency Room'!M158:N158),0)</f>
        <v>1006772</v>
      </c>
      <c r="H61" s="6">
        <f>ROUND(+'Emergency Room'!F158,0)</f>
        <v>80927</v>
      </c>
      <c r="I61" s="7">
        <f t="shared" si="1"/>
        <v>12.44</v>
      </c>
      <c r="J61" s="7"/>
      <c r="K61" s="8">
        <f t="shared" si="2"/>
        <v>0.51149999999999995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ROUND(SUM('Emergency Room'!M57:N57),0)</f>
        <v>522783</v>
      </c>
      <c r="E62" s="6">
        <f>ROUND(+'Emergency Room'!F57,0)</f>
        <v>57936</v>
      </c>
      <c r="F62" s="7">
        <f t="shared" si="0"/>
        <v>9.02</v>
      </c>
      <c r="G62" s="6">
        <f>ROUND(SUM('Emergency Room'!M159:N159),0)</f>
        <v>510931</v>
      </c>
      <c r="H62" s="6">
        <f>ROUND(+'Emergency Room'!F159,0)</f>
        <v>58788</v>
      </c>
      <c r="I62" s="7">
        <f t="shared" si="1"/>
        <v>8.69</v>
      </c>
      <c r="J62" s="7"/>
      <c r="K62" s="8">
        <f t="shared" si="2"/>
        <v>-3.6600000000000001E-2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ROUND(SUM('Emergency Room'!M58:N58),0)</f>
        <v>235922</v>
      </c>
      <c r="E63" s="6">
        <f>ROUND(+'Emergency Room'!F58,0)</f>
        <v>8255</v>
      </c>
      <c r="F63" s="7">
        <f t="shared" si="0"/>
        <v>28.58</v>
      </c>
      <c r="G63" s="6">
        <f>ROUND(SUM('Emergency Room'!M160:N160),0)</f>
        <v>230038</v>
      </c>
      <c r="H63" s="6">
        <f>ROUND(+'Emergency Room'!F160,0)</f>
        <v>8582</v>
      </c>
      <c r="I63" s="7">
        <f t="shared" si="1"/>
        <v>26.8</v>
      </c>
      <c r="J63" s="7"/>
      <c r="K63" s="8">
        <f t="shared" si="2"/>
        <v>-6.2300000000000001E-2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ROUND(SUM('Emergency Room'!M59:N59),0)</f>
        <v>0</v>
      </c>
      <c r="E64" s="6">
        <f>ROUND(+'Emergency Room'!F59,0)</f>
        <v>0</v>
      </c>
      <c r="F64" s="7" t="str">
        <f t="shared" si="0"/>
        <v/>
      </c>
      <c r="G64" s="6">
        <f>ROUND(SUM('Emergency Room'!M161:N161),0)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ROUND(SUM('Emergency Room'!M60:N60),0)</f>
        <v>35037</v>
      </c>
      <c r="E65" s="6">
        <f>ROUND(+'Emergency Room'!F60,0)</f>
        <v>3530</v>
      </c>
      <c r="F65" s="7">
        <f t="shared" si="0"/>
        <v>9.93</v>
      </c>
      <c r="G65" s="6">
        <f>ROUND(SUM('Emergency Room'!M162:N162),0)</f>
        <v>85826</v>
      </c>
      <c r="H65" s="6">
        <f>ROUND(+'Emergency Room'!F162,0)</f>
        <v>3791</v>
      </c>
      <c r="I65" s="7">
        <f t="shared" si="1"/>
        <v>22.64</v>
      </c>
      <c r="J65" s="7"/>
      <c r="K65" s="8">
        <f t="shared" si="2"/>
        <v>1.28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ROUND(SUM('Emergency Room'!M61:N61),0)</f>
        <v>305957</v>
      </c>
      <c r="E66" s="6">
        <f>ROUND(+'Emergency Room'!F61,0)</f>
        <v>17962</v>
      </c>
      <c r="F66" s="7">
        <f t="shared" si="0"/>
        <v>17.03</v>
      </c>
      <c r="G66" s="6">
        <f>ROUND(SUM('Emergency Room'!M163:N163),0)</f>
        <v>413577</v>
      </c>
      <c r="H66" s="6">
        <f>ROUND(+'Emergency Room'!F163,0)</f>
        <v>20618</v>
      </c>
      <c r="I66" s="7">
        <f t="shared" si="1"/>
        <v>20.059999999999999</v>
      </c>
      <c r="J66" s="7"/>
      <c r="K66" s="8">
        <f t="shared" si="2"/>
        <v>0.1779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ROUND(SUM('Emergency Room'!M62:N62),0)</f>
        <v>31095</v>
      </c>
      <c r="E67" s="6">
        <f>ROUND(+'Emergency Room'!F62,0)</f>
        <v>2752</v>
      </c>
      <c r="F67" s="7">
        <f t="shared" si="0"/>
        <v>11.3</v>
      </c>
      <c r="G67" s="6">
        <f>ROUND(SUM('Emergency Room'!M164:N164),0)</f>
        <v>30021</v>
      </c>
      <c r="H67" s="6">
        <f>ROUND(+'Emergency Room'!F164,0)</f>
        <v>2821</v>
      </c>
      <c r="I67" s="7">
        <f t="shared" si="1"/>
        <v>10.64</v>
      </c>
      <c r="J67" s="7"/>
      <c r="K67" s="8">
        <f t="shared" si="2"/>
        <v>-5.8400000000000001E-2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ROUND(SUM('Emergency Room'!M63:N63),0)</f>
        <v>464272</v>
      </c>
      <c r="E68" s="6">
        <f>ROUND(+'Emergency Room'!F63,0)</f>
        <v>74202</v>
      </c>
      <c r="F68" s="7">
        <f t="shared" si="0"/>
        <v>6.26</v>
      </c>
      <c r="G68" s="6">
        <f>ROUND(SUM('Emergency Room'!M165:N165),0)</f>
        <v>326819</v>
      </c>
      <c r="H68" s="6">
        <f>ROUND(+'Emergency Room'!F165,0)</f>
        <v>73763</v>
      </c>
      <c r="I68" s="7">
        <f t="shared" si="1"/>
        <v>4.43</v>
      </c>
      <c r="J68" s="7"/>
      <c r="K68" s="8">
        <f t="shared" si="2"/>
        <v>-0.2923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ROUND(SUM('Emergency Room'!M64:N64),0)</f>
        <v>0</v>
      </c>
      <c r="E69" s="6">
        <f>ROUND(+'Emergency Room'!F64,0)</f>
        <v>0</v>
      </c>
      <c r="F69" s="7" t="str">
        <f t="shared" si="0"/>
        <v/>
      </c>
      <c r="G69" s="6">
        <f>ROUND(SUM('Emergency Room'!M166:N166),0)</f>
        <v>201977</v>
      </c>
      <c r="H69" s="6">
        <f>ROUND(+'Emergency Room'!F166,0)</f>
        <v>20699</v>
      </c>
      <c r="I69" s="7">
        <f t="shared" si="1"/>
        <v>9.76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ROUND(SUM('Emergency Room'!M65:N65),0)</f>
        <v>0</v>
      </c>
      <c r="E70" s="6">
        <f>ROUND(+'Emergency Room'!F65,0)</f>
        <v>0</v>
      </c>
      <c r="F70" s="7" t="str">
        <f t="shared" si="0"/>
        <v/>
      </c>
      <c r="G70" s="6">
        <f>ROUND(SUM('Emergency Room'!M167:N167),0)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ROUND(SUM('Emergency Room'!M66:N66),0)</f>
        <v>99379</v>
      </c>
      <c r="E71" s="6">
        <f>ROUND(+'Emergency Room'!F66,0)</f>
        <v>2594</v>
      </c>
      <c r="F71" s="7">
        <f t="shared" si="0"/>
        <v>38.31</v>
      </c>
      <c r="G71" s="6">
        <f>ROUND(SUM('Emergency Room'!M168:N168),0)</f>
        <v>97882</v>
      </c>
      <c r="H71" s="6">
        <f>ROUND(+'Emergency Room'!F168,0)</f>
        <v>2863</v>
      </c>
      <c r="I71" s="7">
        <f t="shared" si="1"/>
        <v>34.19</v>
      </c>
      <c r="J71" s="7"/>
      <c r="K71" s="8">
        <f t="shared" si="2"/>
        <v>-0.1075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ROUND(SUM('Emergency Room'!M67:N67),0)</f>
        <v>523897</v>
      </c>
      <c r="E72" s="6">
        <f>ROUND(+'Emergency Room'!F67,0)</f>
        <v>66621</v>
      </c>
      <c r="F72" s="7">
        <f t="shared" si="0"/>
        <v>7.86</v>
      </c>
      <c r="G72" s="6">
        <f>ROUND(SUM('Emergency Room'!M169:N169),0)</f>
        <v>447362</v>
      </c>
      <c r="H72" s="6">
        <f>ROUND(+'Emergency Room'!F169,0)</f>
        <v>69376</v>
      </c>
      <c r="I72" s="7">
        <f t="shared" si="1"/>
        <v>6.45</v>
      </c>
      <c r="J72" s="7"/>
      <c r="K72" s="8">
        <f t="shared" si="2"/>
        <v>-0.1794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ROUND(SUM('Emergency Room'!M68:N68),0)</f>
        <v>691044</v>
      </c>
      <c r="E73" s="6">
        <f>ROUND(+'Emergency Room'!F68,0)</f>
        <v>68337</v>
      </c>
      <c r="F73" s="7">
        <f t="shared" si="0"/>
        <v>10.11</v>
      </c>
      <c r="G73" s="6">
        <f>ROUND(SUM('Emergency Room'!M170:N170),0)</f>
        <v>873574</v>
      </c>
      <c r="H73" s="6">
        <f>ROUND(+'Emergency Room'!F170,0)</f>
        <v>87254</v>
      </c>
      <c r="I73" s="7">
        <f t="shared" si="1"/>
        <v>10.01</v>
      </c>
      <c r="J73" s="7"/>
      <c r="K73" s="8">
        <f t="shared" si="2"/>
        <v>-9.9000000000000008E-3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ROUND(SUM('Emergency Room'!M69:N69),0)</f>
        <v>568157</v>
      </c>
      <c r="E74" s="6">
        <f>ROUND(+'Emergency Room'!F69,0)</f>
        <v>73963</v>
      </c>
      <c r="F74" s="7">
        <f t="shared" si="0"/>
        <v>7.68</v>
      </c>
      <c r="G74" s="6">
        <f>ROUND(SUM('Emergency Room'!M171:N171),0)</f>
        <v>528043</v>
      </c>
      <c r="H74" s="6">
        <f>ROUND(+'Emergency Room'!F171,0)</f>
        <v>78723</v>
      </c>
      <c r="I74" s="7">
        <f t="shared" si="1"/>
        <v>6.71</v>
      </c>
      <c r="J74" s="7"/>
      <c r="K74" s="8">
        <f t="shared" si="2"/>
        <v>-0.1263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ROUND(SUM('Emergency Room'!M70:N70),0)</f>
        <v>1703846</v>
      </c>
      <c r="E75" s="6">
        <f>ROUND(+'Emergency Room'!F70,0)</f>
        <v>52475</v>
      </c>
      <c r="F75" s="7">
        <f t="shared" ref="F75:F108" si="3">IF(D75=0,"",IF(E75=0,"",ROUND(D75/E75,2)))</f>
        <v>32.47</v>
      </c>
      <c r="G75" s="6">
        <f>ROUND(SUM('Emergency Room'!M172:N172),0)</f>
        <v>1683006</v>
      </c>
      <c r="H75" s="6">
        <f>ROUND(+'Emergency Room'!F172,0)</f>
        <v>54788</v>
      </c>
      <c r="I75" s="7">
        <f t="shared" ref="I75:I108" si="4">IF(G75=0,"",IF(H75=0,"",ROUND(G75/H75,2)))</f>
        <v>30.72</v>
      </c>
      <c r="J75" s="7"/>
      <c r="K75" s="8">
        <f t="shared" ref="K75:K108" si="5">IF(D75=0,"",IF(E75=0,"",IF(G75=0,"",IF(H75=0,"",ROUND(I75/F75-1,4)))))</f>
        <v>-5.3900000000000003E-2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ROUND(SUM('Emergency Room'!M71:N71),0)</f>
        <v>124374</v>
      </c>
      <c r="E76" s="6">
        <f>ROUND(+'Emergency Room'!F71,0)</f>
        <v>4462</v>
      </c>
      <c r="F76" s="7">
        <f t="shared" si="3"/>
        <v>27.87</v>
      </c>
      <c r="G76" s="6">
        <f>ROUND(SUM('Emergency Room'!M173:N173),0)</f>
        <v>27847</v>
      </c>
      <c r="H76" s="6">
        <f>ROUND(+'Emergency Room'!F173,0)</f>
        <v>5396</v>
      </c>
      <c r="I76" s="7">
        <f t="shared" si="4"/>
        <v>5.16</v>
      </c>
      <c r="J76" s="7"/>
      <c r="K76" s="8">
        <f t="shared" si="5"/>
        <v>-0.81489999999999996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ROUND(SUM('Emergency Room'!M72:N72),0)</f>
        <v>0</v>
      </c>
      <c r="E77" s="6">
        <f>ROUND(+'Emergency Room'!F72,0)</f>
        <v>0</v>
      </c>
      <c r="F77" s="7" t="str">
        <f t="shared" si="3"/>
        <v/>
      </c>
      <c r="G77" s="6">
        <f>ROUND(SUM('Emergency Room'!M174:N174),0)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ROUND(SUM('Emergency Room'!M73:N73),0)</f>
        <v>143772</v>
      </c>
      <c r="E78" s="6">
        <f>ROUND(+'Emergency Room'!F73,0)</f>
        <v>30716</v>
      </c>
      <c r="F78" s="7">
        <f t="shared" si="3"/>
        <v>4.68</v>
      </c>
      <c r="G78" s="6">
        <f>ROUND(SUM('Emergency Room'!M175:N175),0)</f>
        <v>134734</v>
      </c>
      <c r="H78" s="6">
        <f>ROUND(+'Emergency Room'!F175,0)</f>
        <v>33199</v>
      </c>
      <c r="I78" s="7">
        <f t="shared" si="4"/>
        <v>4.0599999999999996</v>
      </c>
      <c r="J78" s="7"/>
      <c r="K78" s="8">
        <f t="shared" si="5"/>
        <v>-0.13250000000000001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ROUND(SUM('Emergency Room'!M74:N74),0)</f>
        <v>1257946</v>
      </c>
      <c r="E79" s="6">
        <f>ROUND(+'Emergency Room'!F74,0)</f>
        <v>106427</v>
      </c>
      <c r="F79" s="7">
        <f t="shared" si="3"/>
        <v>11.82</v>
      </c>
      <c r="G79" s="6">
        <f>ROUND(SUM('Emergency Room'!M176:N176),0)</f>
        <v>998903</v>
      </c>
      <c r="H79" s="6">
        <f>ROUND(+'Emergency Room'!F176,0)</f>
        <v>102618</v>
      </c>
      <c r="I79" s="7">
        <f t="shared" si="4"/>
        <v>9.73</v>
      </c>
      <c r="J79" s="7"/>
      <c r="K79" s="8">
        <f t="shared" si="5"/>
        <v>-0.17680000000000001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ROUND(SUM('Emergency Room'!M75:N75),0)</f>
        <v>179190</v>
      </c>
      <c r="E80" s="6">
        <f>ROUND(+'Emergency Room'!F75,0)</f>
        <v>9624</v>
      </c>
      <c r="F80" s="7">
        <f t="shared" si="3"/>
        <v>18.62</v>
      </c>
      <c r="G80" s="6">
        <f>ROUND(SUM('Emergency Room'!M177:N177),0)</f>
        <v>183964</v>
      </c>
      <c r="H80" s="6">
        <f>ROUND(+'Emergency Room'!F177,0)</f>
        <v>10680</v>
      </c>
      <c r="I80" s="7">
        <f t="shared" si="4"/>
        <v>17.23</v>
      </c>
      <c r="J80" s="7"/>
      <c r="K80" s="8">
        <f t="shared" si="5"/>
        <v>-7.4700000000000003E-2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ROUND(SUM('Emergency Room'!M76:N76),0)</f>
        <v>81647</v>
      </c>
      <c r="E81" s="6">
        <f>ROUND(+'Emergency Room'!F76,0)</f>
        <v>4641</v>
      </c>
      <c r="F81" s="7">
        <f t="shared" si="3"/>
        <v>17.59</v>
      </c>
      <c r="G81" s="6">
        <f>ROUND(SUM('Emergency Room'!M178:N178),0)</f>
        <v>80176</v>
      </c>
      <c r="H81" s="6">
        <f>ROUND(+'Emergency Room'!F178,0)</f>
        <v>4983</v>
      </c>
      <c r="I81" s="7">
        <f t="shared" si="4"/>
        <v>16.09</v>
      </c>
      <c r="J81" s="7"/>
      <c r="K81" s="8">
        <f t="shared" si="5"/>
        <v>-8.5300000000000001E-2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ROUND(SUM('Emergency Room'!M77:N77),0)</f>
        <v>818906</v>
      </c>
      <c r="E82" s="6">
        <f>ROUND(+'Emergency Room'!F77,0)</f>
        <v>33421</v>
      </c>
      <c r="F82" s="7">
        <f t="shared" si="3"/>
        <v>24.5</v>
      </c>
      <c r="G82" s="6">
        <f>ROUND(SUM('Emergency Room'!M179:N179),0)</f>
        <v>837387</v>
      </c>
      <c r="H82" s="6">
        <f>ROUND(+'Emergency Room'!F179,0)</f>
        <v>36687</v>
      </c>
      <c r="I82" s="7">
        <f t="shared" si="4"/>
        <v>22.83</v>
      </c>
      <c r="J82" s="7"/>
      <c r="K82" s="8">
        <f t="shared" si="5"/>
        <v>-6.8199999999999997E-2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ROUND(SUM('Emergency Room'!M78:N78),0)</f>
        <v>1058732</v>
      </c>
      <c r="E83" s="6">
        <f>ROUND(+'Emergency Room'!F78,0)</f>
        <v>65590</v>
      </c>
      <c r="F83" s="7">
        <f t="shared" si="3"/>
        <v>16.14</v>
      </c>
      <c r="G83" s="6">
        <f>ROUND(SUM('Emergency Room'!M180:N180),0)</f>
        <v>1166717</v>
      </c>
      <c r="H83" s="6">
        <f>ROUND(+'Emergency Room'!F180,0)</f>
        <v>73194</v>
      </c>
      <c r="I83" s="7">
        <f t="shared" si="4"/>
        <v>15.94</v>
      </c>
      <c r="J83" s="7"/>
      <c r="K83" s="8">
        <f t="shared" si="5"/>
        <v>-1.24E-2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ROUND(SUM('Emergency Room'!M79:N79),0)</f>
        <v>194522</v>
      </c>
      <c r="E84" s="6">
        <f>ROUND(+'Emergency Room'!F79,0)</f>
        <v>39592</v>
      </c>
      <c r="F84" s="7">
        <f t="shared" si="3"/>
        <v>4.91</v>
      </c>
      <c r="G84" s="6">
        <f>ROUND(SUM('Emergency Room'!M181:N181),0)</f>
        <v>164548</v>
      </c>
      <c r="H84" s="6">
        <f>ROUND(+'Emergency Room'!F181,0)</f>
        <v>41845</v>
      </c>
      <c r="I84" s="7">
        <f t="shared" si="4"/>
        <v>3.93</v>
      </c>
      <c r="J84" s="7"/>
      <c r="K84" s="8">
        <f t="shared" si="5"/>
        <v>-0.1996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ROUND(SUM('Emergency Room'!M80:N80),0)</f>
        <v>75419</v>
      </c>
      <c r="E85" s="6">
        <f>ROUND(+'Emergency Room'!F80,0)</f>
        <v>51180</v>
      </c>
      <c r="F85" s="7">
        <f t="shared" si="3"/>
        <v>1.47</v>
      </c>
      <c r="G85" s="6">
        <f>ROUND(SUM('Emergency Room'!M182:N182),0)</f>
        <v>231627</v>
      </c>
      <c r="H85" s="6">
        <f>ROUND(+'Emergency Room'!F182,0)</f>
        <v>37300</v>
      </c>
      <c r="I85" s="7">
        <f t="shared" si="4"/>
        <v>6.21</v>
      </c>
      <c r="J85" s="7"/>
      <c r="K85" s="8">
        <f t="shared" si="5"/>
        <v>3.2244999999999999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ROUND(SUM('Emergency Room'!M81:N81),0)</f>
        <v>196302</v>
      </c>
      <c r="E86" s="6">
        <f>ROUND(+'Emergency Room'!F81,0)</f>
        <v>8517</v>
      </c>
      <c r="F86" s="7">
        <f t="shared" si="3"/>
        <v>23.05</v>
      </c>
      <c r="G86" s="6">
        <f>ROUND(SUM('Emergency Room'!M183:N183),0)</f>
        <v>225135</v>
      </c>
      <c r="H86" s="6">
        <f>ROUND(+'Emergency Room'!F183,0)</f>
        <v>10663</v>
      </c>
      <c r="I86" s="7">
        <f t="shared" si="4"/>
        <v>21.11</v>
      </c>
      <c r="J86" s="7"/>
      <c r="K86" s="8">
        <f t="shared" si="5"/>
        <v>-8.4199999999999997E-2</v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ROUND(SUM('Emergency Room'!M82:N82),0)</f>
        <v>265565</v>
      </c>
      <c r="E87" s="6">
        <f>ROUND(+'Emergency Room'!F82,0)</f>
        <v>29668</v>
      </c>
      <c r="F87" s="7">
        <f t="shared" si="3"/>
        <v>8.9499999999999993</v>
      </c>
      <c r="G87" s="6">
        <f>ROUND(SUM('Emergency Room'!M184:N184),0)</f>
        <v>56148</v>
      </c>
      <c r="H87" s="6">
        <f>ROUND(+'Emergency Room'!F184,0)</f>
        <v>32544</v>
      </c>
      <c r="I87" s="7">
        <f t="shared" si="4"/>
        <v>1.73</v>
      </c>
      <c r="J87" s="7"/>
      <c r="K87" s="8">
        <f t="shared" si="5"/>
        <v>-0.80669999999999997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ROUND(SUM('Emergency Room'!M83:N83),0)</f>
        <v>126665</v>
      </c>
      <c r="E88" s="6">
        <f>ROUND(+'Emergency Room'!F83,0)</f>
        <v>8546</v>
      </c>
      <c r="F88" s="7">
        <f t="shared" si="3"/>
        <v>14.82</v>
      </c>
      <c r="G88" s="6">
        <f>ROUND(SUM('Emergency Room'!M185:N185),0)</f>
        <v>126800</v>
      </c>
      <c r="H88" s="6">
        <f>ROUND(+'Emergency Room'!F185,0)</f>
        <v>9378</v>
      </c>
      <c r="I88" s="7">
        <f t="shared" si="4"/>
        <v>13.52</v>
      </c>
      <c r="J88" s="7"/>
      <c r="K88" s="8">
        <f t="shared" si="5"/>
        <v>-8.77E-2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ROUND(SUM('Emergency Room'!M84:N84),0)</f>
        <v>47475</v>
      </c>
      <c r="E89" s="6">
        <f>ROUND(+'Emergency Room'!F84,0)</f>
        <v>4008</v>
      </c>
      <c r="F89" s="7">
        <f t="shared" si="3"/>
        <v>11.85</v>
      </c>
      <c r="G89" s="6">
        <f>ROUND(SUM('Emergency Room'!M186:N186),0)</f>
        <v>27053</v>
      </c>
      <c r="H89" s="6">
        <f>ROUND(+'Emergency Room'!F186,0)</f>
        <v>4363</v>
      </c>
      <c r="I89" s="7">
        <f t="shared" si="4"/>
        <v>6.2</v>
      </c>
      <c r="J89" s="7"/>
      <c r="K89" s="8">
        <f t="shared" si="5"/>
        <v>-0.4768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ROUND(SUM('Emergency Room'!M85:N85),0)</f>
        <v>22082</v>
      </c>
      <c r="E90" s="6">
        <f>ROUND(+'Emergency Room'!F85,0)</f>
        <v>0</v>
      </c>
      <c r="F90" s="7" t="str">
        <f t="shared" si="3"/>
        <v/>
      </c>
      <c r="G90" s="6">
        <f>ROUND(SUM('Emergency Room'!M187:N187),0)</f>
        <v>22330</v>
      </c>
      <c r="H90" s="6">
        <f>ROUND(+'Emergency Room'!F187,0)</f>
        <v>2837</v>
      </c>
      <c r="I90" s="7">
        <f t="shared" si="4"/>
        <v>7.87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ROUND(SUM('Emergency Room'!M86:N86),0)</f>
        <v>118502</v>
      </c>
      <c r="E91" s="6">
        <f>ROUND(+'Emergency Room'!F86,0)</f>
        <v>16985</v>
      </c>
      <c r="F91" s="7">
        <f t="shared" si="3"/>
        <v>6.98</v>
      </c>
      <c r="G91" s="6">
        <f>ROUND(SUM('Emergency Room'!M188:N188),0)</f>
        <v>117329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ROUND(SUM('Emergency Room'!M87:N87),0)</f>
        <v>229523</v>
      </c>
      <c r="E92" s="6">
        <f>ROUND(+'Emergency Room'!F87,0)</f>
        <v>18276</v>
      </c>
      <c r="F92" s="7">
        <f t="shared" si="3"/>
        <v>12.56</v>
      </c>
      <c r="G92" s="6">
        <f>ROUND(SUM('Emergency Room'!M189:N189),0)</f>
        <v>217437</v>
      </c>
      <c r="H92" s="6">
        <f>ROUND(+'Emergency Room'!F189,0)</f>
        <v>19324</v>
      </c>
      <c r="I92" s="7">
        <f t="shared" si="4"/>
        <v>11.25</v>
      </c>
      <c r="J92" s="7"/>
      <c r="K92" s="8">
        <f t="shared" si="5"/>
        <v>-0.1043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ROUND(SUM('Emergency Room'!M88:N88),0)</f>
        <v>73352</v>
      </c>
      <c r="E93" s="6">
        <f>ROUND(+'Emergency Room'!F88,0)</f>
        <v>19162</v>
      </c>
      <c r="F93" s="7">
        <f t="shared" si="3"/>
        <v>3.83</v>
      </c>
      <c r="G93" s="6">
        <f>ROUND(SUM('Emergency Room'!M190:N190),0)</f>
        <v>87649</v>
      </c>
      <c r="H93" s="6">
        <f>ROUND(+'Emergency Room'!F190,0)</f>
        <v>21043</v>
      </c>
      <c r="I93" s="7">
        <f t="shared" si="4"/>
        <v>4.17</v>
      </c>
      <c r="J93" s="7"/>
      <c r="K93" s="8">
        <f t="shared" si="5"/>
        <v>8.8800000000000004E-2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ROUND(SUM('Emergency Room'!M89:N89),0)</f>
        <v>253164</v>
      </c>
      <c r="E94" s="6">
        <f>ROUND(+'Emergency Room'!F89,0)</f>
        <v>47345</v>
      </c>
      <c r="F94" s="7">
        <f t="shared" si="3"/>
        <v>5.35</v>
      </c>
      <c r="G94" s="6">
        <f>ROUND(SUM('Emergency Room'!M191:N191),0)</f>
        <v>244502</v>
      </c>
      <c r="H94" s="6">
        <f>ROUND(+'Emergency Room'!F191,0)</f>
        <v>48279</v>
      </c>
      <c r="I94" s="7">
        <f t="shared" si="4"/>
        <v>5.0599999999999996</v>
      </c>
      <c r="J94" s="7"/>
      <c r="K94" s="8">
        <f t="shared" si="5"/>
        <v>-5.4199999999999998E-2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ROUND(SUM('Emergency Room'!M90:N90),0)</f>
        <v>0</v>
      </c>
      <c r="E95" s="6">
        <f>ROUND(+'Emergency Room'!F90,0)</f>
        <v>0</v>
      </c>
      <c r="F95" s="7" t="str">
        <f t="shared" si="3"/>
        <v/>
      </c>
      <c r="G95" s="6">
        <f>ROUND(SUM('Emergency Room'!M192:N192),0)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ROUND(SUM('Emergency Room'!M91:N91),0)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Room'!M193:N193),0)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ROUND(SUM('Emergency Room'!M92:N92),0)</f>
        <v>15069</v>
      </c>
      <c r="E97" s="6">
        <f>ROUND(+'Emergency Room'!F92,0)</f>
        <v>19448</v>
      </c>
      <c r="F97" s="7">
        <f t="shared" si="3"/>
        <v>0.77</v>
      </c>
      <c r="G97" s="6">
        <f>ROUND(SUM('Emergency Room'!M194:N194),0)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ROUND(SUM('Emergency Room'!M93:N93),0)</f>
        <v>113692</v>
      </c>
      <c r="E98" s="6">
        <f>ROUND(+'Emergency Room'!F93,0)</f>
        <v>12204</v>
      </c>
      <c r="F98" s="7">
        <f t="shared" si="3"/>
        <v>9.32</v>
      </c>
      <c r="G98" s="6">
        <f>ROUND(SUM('Emergency Room'!M195:N195),0)</f>
        <v>1736</v>
      </c>
      <c r="H98" s="6">
        <f>ROUND(+'Emergency Room'!F195,0)</f>
        <v>3071</v>
      </c>
      <c r="I98" s="7">
        <f t="shared" si="4"/>
        <v>0.56999999999999995</v>
      </c>
      <c r="J98" s="7"/>
      <c r="K98" s="8">
        <f t="shared" si="5"/>
        <v>-0.93879999999999997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ROUND(SUM('Emergency Room'!M94:N94),0)</f>
        <v>219491</v>
      </c>
      <c r="E99" s="6">
        <f>ROUND(+'Emergency Room'!F94,0)</f>
        <v>29644</v>
      </c>
      <c r="F99" s="7">
        <f t="shared" si="3"/>
        <v>7.4</v>
      </c>
      <c r="G99" s="6">
        <f>ROUND(SUM('Emergency Room'!M196:N196),0)</f>
        <v>188283</v>
      </c>
      <c r="H99" s="6">
        <f>ROUND(+'Emergency Room'!F196,0)</f>
        <v>25406</v>
      </c>
      <c r="I99" s="7">
        <f t="shared" si="4"/>
        <v>7.41</v>
      </c>
      <c r="J99" s="7"/>
      <c r="K99" s="8">
        <f t="shared" si="5"/>
        <v>1.4E-3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ROUND(SUM('Emergency Room'!M95:N95),0)</f>
        <v>479226</v>
      </c>
      <c r="E100" s="6">
        <f>ROUND(+'Emergency Room'!F95,0)</f>
        <v>50342</v>
      </c>
      <c r="F100" s="7">
        <f t="shared" si="3"/>
        <v>9.52</v>
      </c>
      <c r="G100" s="6">
        <f>ROUND(SUM('Emergency Room'!M197:N197),0)</f>
        <v>125369</v>
      </c>
      <c r="H100" s="6">
        <f>ROUND(+'Emergency Room'!F197,0)</f>
        <v>57649</v>
      </c>
      <c r="I100" s="7">
        <f t="shared" si="4"/>
        <v>2.17</v>
      </c>
      <c r="J100" s="7"/>
      <c r="K100" s="8">
        <f t="shared" si="5"/>
        <v>-0.77210000000000001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ROUND(SUM('Emergency Room'!M96:N96),0)</f>
        <v>896740</v>
      </c>
      <c r="E101" s="6">
        <f>ROUND(+'Emergency Room'!F96,0)</f>
        <v>22398</v>
      </c>
      <c r="F101" s="7">
        <f t="shared" si="3"/>
        <v>40.04</v>
      </c>
      <c r="G101" s="6">
        <f>ROUND(SUM('Emergency Room'!M198:N198),0)</f>
        <v>650718</v>
      </c>
      <c r="H101" s="6">
        <f>ROUND(+'Emergency Room'!F198,0)</f>
        <v>23196</v>
      </c>
      <c r="I101" s="7">
        <f t="shared" si="4"/>
        <v>28.05</v>
      </c>
      <c r="J101" s="7"/>
      <c r="K101" s="8">
        <f t="shared" si="5"/>
        <v>-0.29949999999999999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ROUND(SUM('Emergency Room'!M97:N97),0)</f>
        <v>-7536</v>
      </c>
      <c r="E102" s="6">
        <f>ROUND(+'Emergency Room'!F97,0)</f>
        <v>0</v>
      </c>
      <c r="F102" s="7" t="str">
        <f t="shared" si="3"/>
        <v/>
      </c>
      <c r="G102" s="6">
        <f>ROUND(SUM('Emergency Room'!M199:N199),0)</f>
        <v>4901</v>
      </c>
      <c r="H102" s="6">
        <f>ROUND(+'Emergency Room'!F199,0)</f>
        <v>25478</v>
      </c>
      <c r="I102" s="7">
        <f t="shared" si="4"/>
        <v>0.19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ROUND(SUM('Emergency Room'!M98:N98),0)</f>
        <v>86156</v>
      </c>
      <c r="E103" s="6">
        <f>ROUND(+'Emergency Room'!F98,0)</f>
        <v>1556</v>
      </c>
      <c r="F103" s="7">
        <f t="shared" si="3"/>
        <v>55.37</v>
      </c>
      <c r="G103" s="6">
        <f>ROUND(SUM('Emergency Room'!M200:N200),0)</f>
        <v>154490</v>
      </c>
      <c r="H103" s="6">
        <f>ROUND(+'Emergency Room'!F200,0)</f>
        <v>2708</v>
      </c>
      <c r="I103" s="7">
        <f t="shared" si="4"/>
        <v>57.05</v>
      </c>
      <c r="J103" s="7"/>
      <c r="K103" s="8">
        <f t="shared" si="5"/>
        <v>3.0300000000000001E-2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ROUND(SUM('Emergency Room'!M99:N99),0)</f>
        <v>0</v>
      </c>
      <c r="E104" s="6">
        <f>ROUND(+'Emergency Room'!F99,0)</f>
        <v>0</v>
      </c>
      <c r="F104" s="7" t="str">
        <f t="shared" si="3"/>
        <v/>
      </c>
      <c r="G104" s="6">
        <f>ROUND(SUM('Emergency Room'!M201:N201),0)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ROUND(SUM('Emergency Room'!M100:N100),0)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Room'!M202:N202),0)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ROUND(SUM('Emergency Room'!M101:N101),0)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Room'!M203:N203),0)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ROUND(SUM('Emergency Room'!M102:N102),0)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Room'!M204:N204),0)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ROUND(SUM('Emergency Room'!M103:N103),0)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Room'!M205:N205),0)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9" sqref="C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28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9"/>
      <c r="B8" s="6"/>
      <c r="C8" s="6"/>
      <c r="D8" s="1" t="s">
        <v>46</v>
      </c>
      <c r="F8" s="1" t="s">
        <v>2</v>
      </c>
      <c r="G8" s="1" t="s">
        <v>46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Room'!O5,0)</f>
        <v>84427</v>
      </c>
      <c r="E10" s="6">
        <f>ROUND(+'Emergency Room'!F5,0)</f>
        <v>57842</v>
      </c>
      <c r="F10" s="7">
        <f>IF(D10=0,"",IF(E10=0,"",ROUND(D10/E10,2)))</f>
        <v>1.46</v>
      </c>
      <c r="G10" s="6">
        <f>ROUND(+'Emergency Room'!O107,0)</f>
        <v>82824</v>
      </c>
      <c r="H10" s="6">
        <f>ROUND(+'Emergency Room'!F107,0)</f>
        <v>62123</v>
      </c>
      <c r="I10" s="7">
        <f>IF(G10=0,"",IF(H10=0,"",ROUND(G10/H10,2)))</f>
        <v>1.33</v>
      </c>
      <c r="J10" s="7"/>
      <c r="K10" s="8">
        <f>IF(D10=0,"",IF(E10=0,"",IF(G10=0,"",IF(H10=0,"",ROUND(I10/F10-1,4)))))</f>
        <v>-8.8999999999999996E-2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Room'!O6,0)</f>
        <v>32235</v>
      </c>
      <c r="E11" s="6">
        <f>ROUND(+'Emergency Room'!F6,0)</f>
        <v>18557</v>
      </c>
      <c r="F11" s="7">
        <f t="shared" ref="F11:F74" si="0">IF(D11=0,"",IF(E11=0,"",ROUND(D11/E11,2)))</f>
        <v>1.74</v>
      </c>
      <c r="G11" s="6">
        <f>ROUND(+'Emergency Room'!O108,0)</f>
        <v>32247</v>
      </c>
      <c r="H11" s="6">
        <f>ROUND(+'Emergency Room'!F108,0)</f>
        <v>19743</v>
      </c>
      <c r="I11" s="7">
        <f t="shared" ref="I11:I74" si="1">IF(G11=0,"",IF(H11=0,"",ROUND(G11/H11,2)))</f>
        <v>1.63</v>
      </c>
      <c r="J11" s="7"/>
      <c r="K11" s="8">
        <f t="shared" ref="K11:K74" si="2">IF(D11=0,"",IF(E11=0,"",IF(G11=0,"",IF(H11=0,"",ROUND(I11/F11-1,4)))))</f>
        <v>-6.3200000000000006E-2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Room'!O7,0)</f>
        <v>10381</v>
      </c>
      <c r="E12" s="6">
        <f>ROUND(+'Emergency Room'!F7,0)</f>
        <v>4172</v>
      </c>
      <c r="F12" s="7">
        <f t="shared" si="0"/>
        <v>2.4900000000000002</v>
      </c>
      <c r="G12" s="6">
        <f>ROUND(+'Emergency Room'!O109,0)</f>
        <v>10346</v>
      </c>
      <c r="H12" s="6">
        <f>ROUND(+'Emergency Room'!F109,0)</f>
        <v>4413</v>
      </c>
      <c r="I12" s="7">
        <f t="shared" si="1"/>
        <v>2.34</v>
      </c>
      <c r="J12" s="7"/>
      <c r="K12" s="8">
        <f t="shared" si="2"/>
        <v>-6.0199999999999997E-2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Room'!O8,0)</f>
        <v>813101</v>
      </c>
      <c r="E13" s="6">
        <f>ROUND(+'Emergency Room'!F8,0)</f>
        <v>23010</v>
      </c>
      <c r="F13" s="7">
        <f t="shared" si="0"/>
        <v>35.340000000000003</v>
      </c>
      <c r="G13" s="6">
        <f>ROUND(+'Emergency Room'!O110,0)</f>
        <v>813696</v>
      </c>
      <c r="H13" s="6">
        <f>ROUND(+'Emergency Room'!F110,0)</f>
        <v>24211</v>
      </c>
      <c r="I13" s="7">
        <f t="shared" si="1"/>
        <v>33.61</v>
      </c>
      <c r="J13" s="7"/>
      <c r="K13" s="8">
        <f t="shared" si="2"/>
        <v>-4.9000000000000002E-2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Room'!O9,0)</f>
        <v>43703</v>
      </c>
      <c r="E14" s="6">
        <f>ROUND(+'Emergency Room'!F9,0)</f>
        <v>34825</v>
      </c>
      <c r="F14" s="7">
        <f t="shared" si="0"/>
        <v>1.25</v>
      </c>
      <c r="G14" s="6">
        <f>ROUND(+'Emergency Room'!O111,0)</f>
        <v>36703</v>
      </c>
      <c r="H14" s="6">
        <f>ROUND(+'Emergency Room'!F111,0)</f>
        <v>75696</v>
      </c>
      <c r="I14" s="7">
        <f t="shared" si="1"/>
        <v>0.48</v>
      </c>
      <c r="J14" s="7"/>
      <c r="K14" s="8">
        <f t="shared" si="2"/>
        <v>-0.61599999999999999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Room'!O10,0)</f>
        <v>0</v>
      </c>
      <c r="E15" s="6">
        <f>ROUND(+'Emergency Room'!F10,0)</f>
        <v>34689</v>
      </c>
      <c r="F15" s="7" t="str">
        <f t="shared" si="0"/>
        <v/>
      </c>
      <c r="G15" s="6">
        <f>ROUND(+'Emergency Room'!O112,0)</f>
        <v>0</v>
      </c>
      <c r="H15" s="6">
        <f>ROUND(+'Emergency Room'!F112,0)</f>
        <v>34412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Room'!O11,0)</f>
        <v>28375</v>
      </c>
      <c r="E16" s="6">
        <f>ROUND(+'Emergency Room'!F11,0)</f>
        <v>6078</v>
      </c>
      <c r="F16" s="7">
        <f t="shared" si="0"/>
        <v>4.67</v>
      </c>
      <c r="G16" s="6">
        <f>ROUND(+'Emergency Room'!O113,0)</f>
        <v>16456</v>
      </c>
      <c r="H16" s="6">
        <f>ROUND(+'Emergency Room'!F113,0)</f>
        <v>6214</v>
      </c>
      <c r="I16" s="7">
        <f t="shared" si="1"/>
        <v>2.65</v>
      </c>
      <c r="J16" s="7"/>
      <c r="K16" s="8">
        <f t="shared" si="2"/>
        <v>-0.4325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Room'!O12,0)</f>
        <v>35535</v>
      </c>
      <c r="E17" s="6">
        <f>ROUND(+'Emergency Room'!F12,0)</f>
        <v>21925</v>
      </c>
      <c r="F17" s="7">
        <f t="shared" si="0"/>
        <v>1.62</v>
      </c>
      <c r="G17" s="6">
        <f>ROUND(+'Emergency Room'!O114,0)</f>
        <v>1101295</v>
      </c>
      <c r="H17" s="6">
        <f>ROUND(+'Emergency Room'!F114,0)</f>
        <v>19679</v>
      </c>
      <c r="I17" s="7">
        <f t="shared" si="1"/>
        <v>55.96</v>
      </c>
      <c r="J17" s="7"/>
      <c r="K17" s="8">
        <f t="shared" si="2"/>
        <v>33.543199999999999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Room'!O13,0)</f>
        <v>13353</v>
      </c>
      <c r="E18" s="6">
        <f>ROUND(+'Emergency Room'!F13,0)</f>
        <v>6925</v>
      </c>
      <c r="F18" s="7">
        <f t="shared" si="0"/>
        <v>1.93</v>
      </c>
      <c r="G18" s="6">
        <f>ROUND(+'Emergency Room'!O115,0)</f>
        <v>11541</v>
      </c>
      <c r="H18" s="6">
        <f>ROUND(+'Emergency Room'!F115,0)</f>
        <v>6728</v>
      </c>
      <c r="I18" s="7">
        <f t="shared" si="1"/>
        <v>1.72</v>
      </c>
      <c r="J18" s="7"/>
      <c r="K18" s="8">
        <f t="shared" si="2"/>
        <v>-0.10879999999999999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Room'!O14,0)</f>
        <v>43655</v>
      </c>
      <c r="E19" s="6">
        <f>ROUND(+'Emergency Room'!F14,0)</f>
        <v>50073</v>
      </c>
      <c r="F19" s="7">
        <f t="shared" si="0"/>
        <v>0.87</v>
      </c>
      <c r="G19" s="6">
        <f>ROUND(+'Emergency Room'!O116,0)</f>
        <v>22849</v>
      </c>
      <c r="H19" s="6">
        <f>ROUND(+'Emergency Room'!F116,0)</f>
        <v>51948</v>
      </c>
      <c r="I19" s="7">
        <f t="shared" si="1"/>
        <v>0.44</v>
      </c>
      <c r="J19" s="7"/>
      <c r="K19" s="8">
        <f t="shared" si="2"/>
        <v>-0.49430000000000002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Room'!O15,0)</f>
        <v>10608</v>
      </c>
      <c r="E20" s="6">
        <f>ROUND(+'Emergency Room'!F15,0)</f>
        <v>66285</v>
      </c>
      <c r="F20" s="7">
        <f t="shared" si="0"/>
        <v>0.16</v>
      </c>
      <c r="G20" s="6">
        <f>ROUND(+'Emergency Room'!O117,0)</f>
        <v>59001</v>
      </c>
      <c r="H20" s="6">
        <f>ROUND(+'Emergency Room'!F117,0)</f>
        <v>64512</v>
      </c>
      <c r="I20" s="7">
        <f t="shared" si="1"/>
        <v>0.91</v>
      </c>
      <c r="J20" s="7"/>
      <c r="K20" s="8">
        <f t="shared" si="2"/>
        <v>4.6875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Room'!O16,0)</f>
        <v>55883</v>
      </c>
      <c r="E21" s="6">
        <f>ROUND(+'Emergency Room'!F16,0)</f>
        <v>50107</v>
      </c>
      <c r="F21" s="7">
        <f t="shared" si="0"/>
        <v>1.1200000000000001</v>
      </c>
      <c r="G21" s="6">
        <f>ROUND(+'Emergency Room'!O118,0)</f>
        <v>69839</v>
      </c>
      <c r="H21" s="6">
        <f>ROUND(+'Emergency Room'!F118,0)</f>
        <v>53620</v>
      </c>
      <c r="I21" s="7">
        <f t="shared" si="1"/>
        <v>1.3</v>
      </c>
      <c r="J21" s="7"/>
      <c r="K21" s="8">
        <f t="shared" si="2"/>
        <v>0.16070000000000001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Room'!O17,0)</f>
        <v>-1664</v>
      </c>
      <c r="E22" s="6">
        <f>ROUND(+'Emergency Room'!F17,0)</f>
        <v>13461</v>
      </c>
      <c r="F22" s="7">
        <f t="shared" si="0"/>
        <v>-0.12</v>
      </c>
      <c r="G22" s="6">
        <f>ROUND(+'Emergency Room'!O119,0)</f>
        <v>-3631</v>
      </c>
      <c r="H22" s="6">
        <f>ROUND(+'Emergency Room'!F119,0)</f>
        <v>13294</v>
      </c>
      <c r="I22" s="7">
        <f t="shared" si="1"/>
        <v>-0.27</v>
      </c>
      <c r="J22" s="7"/>
      <c r="K22" s="8">
        <f t="shared" si="2"/>
        <v>1.25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Room'!O18,0)</f>
        <v>83094</v>
      </c>
      <c r="E23" s="6">
        <f>ROUND(+'Emergency Room'!F18,0)</f>
        <v>30705</v>
      </c>
      <c r="F23" s="7">
        <f t="shared" si="0"/>
        <v>2.71</v>
      </c>
      <c r="G23" s="6">
        <f>ROUND(+'Emergency Room'!O120,0)</f>
        <v>74673</v>
      </c>
      <c r="H23" s="6">
        <f>ROUND(+'Emergency Room'!F120,0)</f>
        <v>33457</v>
      </c>
      <c r="I23" s="7">
        <f t="shared" si="1"/>
        <v>2.23</v>
      </c>
      <c r="J23" s="7"/>
      <c r="K23" s="8">
        <f t="shared" si="2"/>
        <v>-0.17710000000000001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Room'!O19,0)</f>
        <v>90357</v>
      </c>
      <c r="E24" s="6">
        <f>ROUND(+'Emergency Room'!F19,0)</f>
        <v>26533</v>
      </c>
      <c r="F24" s="7">
        <f t="shared" si="0"/>
        <v>3.41</v>
      </c>
      <c r="G24" s="6">
        <f>ROUND(+'Emergency Room'!O121,0)</f>
        <v>13914</v>
      </c>
      <c r="H24" s="6">
        <f>ROUND(+'Emergency Room'!F121,0)</f>
        <v>27835</v>
      </c>
      <c r="I24" s="7">
        <f t="shared" si="1"/>
        <v>0.5</v>
      </c>
      <c r="J24" s="7"/>
      <c r="K24" s="8">
        <f t="shared" si="2"/>
        <v>-0.85340000000000005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Room'!O20,0)</f>
        <v>23741</v>
      </c>
      <c r="E25" s="6">
        <f>ROUND(+'Emergency Room'!F20,0)</f>
        <v>30236</v>
      </c>
      <c r="F25" s="7">
        <f t="shared" si="0"/>
        <v>0.79</v>
      </c>
      <c r="G25" s="6">
        <f>ROUND(+'Emergency Room'!O122,0)</f>
        <v>22335</v>
      </c>
      <c r="H25" s="6">
        <f>ROUND(+'Emergency Room'!F122,0)</f>
        <v>27265</v>
      </c>
      <c r="I25" s="7">
        <f t="shared" si="1"/>
        <v>0.82</v>
      </c>
      <c r="J25" s="7"/>
      <c r="K25" s="8">
        <f t="shared" si="2"/>
        <v>3.7999999999999999E-2</v>
      </c>
    </row>
    <row r="26" spans="2:11" x14ac:dyDescent="0.2">
      <c r="B26">
        <f>+'Emergency Room'!A21</f>
        <v>43</v>
      </c>
      <c r="C26" t="str">
        <f>+'Emergency Room'!B21</f>
        <v>WALLA WALLA GENERAL HOSPITAL</v>
      </c>
      <c r="D26" s="6">
        <f>ROUND(+'Emergency Room'!O21,0)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Room'!O123,0)</f>
        <v>139947</v>
      </c>
      <c r="H26" s="6">
        <f>ROUND(+'Emergency Room'!F123,0)</f>
        <v>12352</v>
      </c>
      <c r="I26" s="7">
        <f t="shared" si="1"/>
        <v>11.33</v>
      </c>
      <c r="J26" s="7"/>
      <c r="K26" s="8" t="str">
        <f t="shared" si="2"/>
        <v/>
      </c>
    </row>
    <row r="27" spans="2:11" x14ac:dyDescent="0.2">
      <c r="B27">
        <f>+'Emergency Room'!A22</f>
        <v>45</v>
      </c>
      <c r="C27" t="str">
        <f>+'Emergency Room'!B22</f>
        <v>COLUMBIA BASIN HOSPITAL</v>
      </c>
      <c r="D27" s="6">
        <f>ROUND(+'Emergency Room'!O22,0)</f>
        <v>3424</v>
      </c>
      <c r="E27" s="6">
        <f>ROUND(+'Emergency Room'!F22,0)</f>
        <v>4278</v>
      </c>
      <c r="F27" s="7">
        <f t="shared" si="0"/>
        <v>0.8</v>
      </c>
      <c r="G27" s="6">
        <f>ROUND(+'Emergency Room'!O124,0)</f>
        <v>5454</v>
      </c>
      <c r="H27" s="6">
        <f>ROUND(+'Emergency Room'!F124,0)</f>
        <v>4584</v>
      </c>
      <c r="I27" s="7">
        <f t="shared" si="1"/>
        <v>1.19</v>
      </c>
      <c r="J27" s="7"/>
      <c r="K27" s="8">
        <f t="shared" si="2"/>
        <v>0.48749999999999999</v>
      </c>
    </row>
    <row r="28" spans="2:11" x14ac:dyDescent="0.2">
      <c r="B28">
        <f>+'Emergency Room'!A23</f>
        <v>46</v>
      </c>
      <c r="C28" t="str">
        <f>+'Emergency Room'!B23</f>
        <v>PMH MEDICAL CENTER</v>
      </c>
      <c r="D28" s="6">
        <f>ROUND(+'Emergency Room'!O23,0)</f>
        <v>14190</v>
      </c>
      <c r="E28" s="6">
        <f>ROUND(+'Emergency Room'!F23,0)</f>
        <v>8004</v>
      </c>
      <c r="F28" s="7">
        <f t="shared" si="0"/>
        <v>1.77</v>
      </c>
      <c r="G28" s="6">
        <f>ROUND(+'Emergency Room'!O125,0)</f>
        <v>0</v>
      </c>
      <c r="H28" s="6">
        <f>ROUND(+'Emergency Room'!F125,0)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+'Emergency Room'!A24</f>
        <v>50</v>
      </c>
      <c r="C29" t="str">
        <f>+'Emergency Room'!B24</f>
        <v>PROVIDENCE ST MARY MEDICAL CENTER</v>
      </c>
      <c r="D29" s="6">
        <f>ROUND(+'Emergency Room'!O24,0)</f>
        <v>6629</v>
      </c>
      <c r="E29" s="6">
        <f>ROUND(+'Emergency Room'!F24,0)</f>
        <v>19217</v>
      </c>
      <c r="F29" s="7">
        <f t="shared" si="0"/>
        <v>0.34</v>
      </c>
      <c r="G29" s="6">
        <f>ROUND(+'Emergency Room'!O126,0)</f>
        <v>30344</v>
      </c>
      <c r="H29" s="6">
        <f>ROUND(+'Emergency Room'!F126,0)</f>
        <v>18897</v>
      </c>
      <c r="I29" s="7">
        <f t="shared" si="1"/>
        <v>1.61</v>
      </c>
      <c r="J29" s="7"/>
      <c r="K29" s="8">
        <f t="shared" si="2"/>
        <v>3.7353000000000001</v>
      </c>
    </row>
    <row r="30" spans="2:11" x14ac:dyDescent="0.2">
      <c r="B30">
        <f>+'Emergency Room'!A25</f>
        <v>54</v>
      </c>
      <c r="C30" t="str">
        <f>+'Emergency Room'!B25</f>
        <v>FORKS COMMUNITY HOSPITAL</v>
      </c>
      <c r="D30" s="6">
        <f>ROUND(+'Emergency Room'!O25,0)</f>
        <v>5345</v>
      </c>
      <c r="E30" s="6">
        <f>ROUND(+'Emergency Room'!F25,0)</f>
        <v>4871</v>
      </c>
      <c r="F30" s="7">
        <f t="shared" si="0"/>
        <v>1.1000000000000001</v>
      </c>
      <c r="G30" s="6">
        <f>ROUND(+'Emergency Room'!O127,0)</f>
        <v>12082</v>
      </c>
      <c r="H30" s="6">
        <f>ROUND(+'Emergency Room'!F127,0)</f>
        <v>5138</v>
      </c>
      <c r="I30" s="7">
        <f t="shared" si="1"/>
        <v>2.35</v>
      </c>
      <c r="J30" s="7"/>
      <c r="K30" s="8">
        <f t="shared" si="2"/>
        <v>1.1364000000000001</v>
      </c>
    </row>
    <row r="31" spans="2:11" x14ac:dyDescent="0.2">
      <c r="B31">
        <f>+'Emergency Room'!A26</f>
        <v>56</v>
      </c>
      <c r="C31" t="str">
        <f>+'Emergency Room'!B26</f>
        <v>WILLAPA HARBOR HOSPITAL</v>
      </c>
      <c r="D31" s="6">
        <f>ROUND(+'Emergency Room'!O26,0)</f>
        <v>7996</v>
      </c>
      <c r="E31" s="6">
        <f>ROUND(+'Emergency Room'!F26,0)</f>
        <v>3320</v>
      </c>
      <c r="F31" s="7">
        <f t="shared" si="0"/>
        <v>2.41</v>
      </c>
      <c r="G31" s="6">
        <f>ROUND(+'Emergency Room'!O128,0)</f>
        <v>3806</v>
      </c>
      <c r="H31" s="6">
        <f>ROUND(+'Emergency Room'!F128,0)</f>
        <v>3730</v>
      </c>
      <c r="I31" s="7">
        <f t="shared" si="1"/>
        <v>1.02</v>
      </c>
      <c r="J31" s="7"/>
      <c r="K31" s="8">
        <f t="shared" si="2"/>
        <v>-0.57679999999999998</v>
      </c>
    </row>
    <row r="32" spans="2:11" x14ac:dyDescent="0.2">
      <c r="B32">
        <f>+'Emergency Room'!A27</f>
        <v>58</v>
      </c>
      <c r="C32" t="str">
        <f>+'Emergency Room'!B27</f>
        <v>YAKIMA VALLEY MEMORIAL HOSPITAL</v>
      </c>
      <c r="D32" s="6">
        <f>ROUND(+'Emergency Room'!O27,0)</f>
        <v>9730</v>
      </c>
      <c r="E32" s="6">
        <f>ROUND(+'Emergency Room'!F27,0)</f>
        <v>70630</v>
      </c>
      <c r="F32" s="7">
        <f t="shared" si="0"/>
        <v>0.14000000000000001</v>
      </c>
      <c r="G32" s="6">
        <f>ROUND(+'Emergency Room'!O129,0)</f>
        <v>10782</v>
      </c>
      <c r="H32" s="6">
        <f>ROUND(+'Emergency Room'!F129,0)</f>
        <v>83422</v>
      </c>
      <c r="I32" s="7">
        <f t="shared" si="1"/>
        <v>0.13</v>
      </c>
      <c r="J32" s="7"/>
      <c r="K32" s="8">
        <f t="shared" si="2"/>
        <v>-7.1400000000000005E-2</v>
      </c>
    </row>
    <row r="33" spans="2:11" x14ac:dyDescent="0.2">
      <c r="B33">
        <f>+'Emergency Room'!A28</f>
        <v>63</v>
      </c>
      <c r="C33" t="str">
        <f>+'Emergency Room'!B28</f>
        <v>GRAYS HARBOR COMMUNITY HOSPITAL</v>
      </c>
      <c r="D33" s="6">
        <f>ROUND(+'Emergency Room'!O28,0)</f>
        <v>10910</v>
      </c>
      <c r="E33" s="6">
        <f>ROUND(+'Emergency Room'!F28,0)</f>
        <v>30140</v>
      </c>
      <c r="F33" s="7">
        <f t="shared" si="0"/>
        <v>0.36</v>
      </c>
      <c r="G33" s="6">
        <f>ROUND(+'Emergency Room'!O130,0)</f>
        <v>1847</v>
      </c>
      <c r="H33" s="6">
        <f>ROUND(+'Emergency Room'!F130,0)</f>
        <v>31182</v>
      </c>
      <c r="I33" s="7">
        <f t="shared" si="1"/>
        <v>0.06</v>
      </c>
      <c r="J33" s="7"/>
      <c r="K33" s="8">
        <f t="shared" si="2"/>
        <v>-0.83330000000000004</v>
      </c>
    </row>
    <row r="34" spans="2:11" x14ac:dyDescent="0.2">
      <c r="B34">
        <f>+'Emergency Room'!A29</f>
        <v>78</v>
      </c>
      <c r="C34" t="str">
        <f>+'Emergency Room'!B29</f>
        <v>SAMARITAN HEALTHCARE</v>
      </c>
      <c r="D34" s="6">
        <f>ROUND(+'Emergency Room'!O29,0)</f>
        <v>7142</v>
      </c>
      <c r="E34" s="6">
        <f>ROUND(+'Emergency Room'!F29,0)</f>
        <v>15433</v>
      </c>
      <c r="F34" s="7">
        <f t="shared" si="0"/>
        <v>0.46</v>
      </c>
      <c r="G34" s="6">
        <f>ROUND(+'Emergency Room'!O131,0)</f>
        <v>5060</v>
      </c>
      <c r="H34" s="6">
        <f>ROUND(+'Emergency Room'!F131,0)</f>
        <v>16713</v>
      </c>
      <c r="I34" s="7">
        <f t="shared" si="1"/>
        <v>0.3</v>
      </c>
      <c r="J34" s="7"/>
      <c r="K34" s="8">
        <f t="shared" si="2"/>
        <v>-0.3478</v>
      </c>
    </row>
    <row r="35" spans="2:11" x14ac:dyDescent="0.2">
      <c r="B35">
        <f>+'Emergency Room'!A30</f>
        <v>79</v>
      </c>
      <c r="C35" t="str">
        <f>+'Emergency Room'!B30</f>
        <v>OCEAN BEACH HOSPITAL</v>
      </c>
      <c r="D35" s="6">
        <f>ROUND(+'Emergency Room'!O30,0)</f>
        <v>6287</v>
      </c>
      <c r="E35" s="6">
        <f>ROUND(+'Emergency Room'!F30,0)</f>
        <v>0</v>
      </c>
      <c r="F35" s="7" t="str">
        <f t="shared" si="0"/>
        <v/>
      </c>
      <c r="G35" s="6">
        <f>ROUND(+'Emergency Room'!O132,0)</f>
        <v>15090</v>
      </c>
      <c r="H35" s="6">
        <f>ROUND(+'Emergency Room'!F132,0)</f>
        <v>6162</v>
      </c>
      <c r="I35" s="7">
        <f t="shared" si="1"/>
        <v>2.4500000000000002</v>
      </c>
      <c r="J35" s="7"/>
      <c r="K35" s="8" t="str">
        <f t="shared" si="2"/>
        <v/>
      </c>
    </row>
    <row r="36" spans="2:11" x14ac:dyDescent="0.2">
      <c r="B36">
        <f>+'Emergency Room'!A31</f>
        <v>80</v>
      </c>
      <c r="C36" t="str">
        <f>+'Emergency Room'!B31</f>
        <v>ODESSA MEMORIAL HEALTHCARE CENTER</v>
      </c>
      <c r="D36" s="6">
        <f>ROUND(+'Emergency Room'!O31,0)</f>
        <v>1724</v>
      </c>
      <c r="E36" s="6">
        <f>ROUND(+'Emergency Room'!F31,0)</f>
        <v>333</v>
      </c>
      <c r="F36" s="7">
        <f t="shared" si="0"/>
        <v>5.18</v>
      </c>
      <c r="G36" s="6">
        <f>ROUND(+'Emergency Room'!O133,0)</f>
        <v>6185</v>
      </c>
      <c r="H36" s="6">
        <f>ROUND(+'Emergency Room'!F133,0)</f>
        <v>307</v>
      </c>
      <c r="I36" s="7">
        <f t="shared" si="1"/>
        <v>20.149999999999999</v>
      </c>
      <c r="J36" s="7"/>
      <c r="K36" s="8">
        <f t="shared" si="2"/>
        <v>2.89</v>
      </c>
    </row>
    <row r="37" spans="2:11" x14ac:dyDescent="0.2">
      <c r="B37">
        <f>+'Emergency Room'!A32</f>
        <v>81</v>
      </c>
      <c r="C37" t="str">
        <f>+'Emergency Room'!B32</f>
        <v>MULTICARE GOOD SAMARITAN</v>
      </c>
      <c r="D37" s="6">
        <f>ROUND(+'Emergency Room'!O32,0)</f>
        <v>31093</v>
      </c>
      <c r="E37" s="6">
        <f>ROUND(+'Emergency Room'!F32,0)</f>
        <v>67400</v>
      </c>
      <c r="F37" s="7">
        <f t="shared" si="0"/>
        <v>0.46</v>
      </c>
      <c r="G37" s="6">
        <f>ROUND(+'Emergency Room'!O134,0)</f>
        <v>26669</v>
      </c>
      <c r="H37" s="6">
        <f>ROUND(+'Emergency Room'!F134,0)</f>
        <v>71908</v>
      </c>
      <c r="I37" s="7">
        <f t="shared" si="1"/>
        <v>0.37</v>
      </c>
      <c r="J37" s="7"/>
      <c r="K37" s="8">
        <f t="shared" si="2"/>
        <v>-0.19570000000000001</v>
      </c>
    </row>
    <row r="38" spans="2:11" x14ac:dyDescent="0.2">
      <c r="B38">
        <f>+'Emergency Room'!A33</f>
        <v>82</v>
      </c>
      <c r="C38" t="str">
        <f>+'Emergency Room'!B33</f>
        <v>GARFIELD COUNTY MEMORIAL HOSPITAL</v>
      </c>
      <c r="D38" s="6">
        <f>ROUND(+'Emergency Room'!O33,0)</f>
        <v>10898</v>
      </c>
      <c r="E38" s="6">
        <f>ROUND(+'Emergency Room'!F33,0)</f>
        <v>530</v>
      </c>
      <c r="F38" s="7">
        <f t="shared" si="0"/>
        <v>20.56</v>
      </c>
      <c r="G38" s="6">
        <f>ROUND(+'Emergency Room'!O135,0)</f>
        <v>11185</v>
      </c>
      <c r="H38" s="6">
        <f>ROUND(+'Emergency Room'!F135,0)</f>
        <v>646</v>
      </c>
      <c r="I38" s="7">
        <f t="shared" si="1"/>
        <v>17.309999999999999</v>
      </c>
      <c r="J38" s="7"/>
      <c r="K38" s="8">
        <f t="shared" si="2"/>
        <v>-0.15809999999999999</v>
      </c>
    </row>
    <row r="39" spans="2:11" x14ac:dyDescent="0.2">
      <c r="B39">
        <f>+'Emergency Room'!A34</f>
        <v>84</v>
      </c>
      <c r="C39" t="str">
        <f>+'Emergency Room'!B34</f>
        <v>PROVIDENCE REGIONAL MEDICAL CENTER EVERETT</v>
      </c>
      <c r="D39" s="6">
        <f>ROUND(+'Emergency Room'!O34,0)</f>
        <v>67040</v>
      </c>
      <c r="E39" s="6">
        <f>ROUND(+'Emergency Room'!F34,0)</f>
        <v>91784</v>
      </c>
      <c r="F39" s="7">
        <f t="shared" si="0"/>
        <v>0.73</v>
      </c>
      <c r="G39" s="6">
        <f>ROUND(+'Emergency Room'!O136,0)</f>
        <v>55361</v>
      </c>
      <c r="H39" s="6">
        <f>ROUND(+'Emergency Room'!F136,0)</f>
        <v>97117</v>
      </c>
      <c r="I39" s="7">
        <f t="shared" si="1"/>
        <v>0.56999999999999995</v>
      </c>
      <c r="J39" s="7"/>
      <c r="K39" s="8">
        <f t="shared" si="2"/>
        <v>-0.21920000000000001</v>
      </c>
    </row>
    <row r="40" spans="2:11" x14ac:dyDescent="0.2">
      <c r="B40">
        <f>+'Emergency Room'!A35</f>
        <v>85</v>
      </c>
      <c r="C40" t="str">
        <f>+'Emergency Room'!B35</f>
        <v>JEFFERSON HEALTHCARE</v>
      </c>
      <c r="D40" s="6">
        <f>ROUND(+'Emergency Room'!O35,0)</f>
        <v>66849</v>
      </c>
      <c r="E40" s="6">
        <f>ROUND(+'Emergency Room'!F35,0)</f>
        <v>9140</v>
      </c>
      <c r="F40" s="7">
        <f t="shared" si="0"/>
        <v>7.31</v>
      </c>
      <c r="G40" s="6">
        <f>ROUND(+'Emergency Room'!O137,0)</f>
        <v>37862</v>
      </c>
      <c r="H40" s="6">
        <f>ROUND(+'Emergency Room'!F137,0)</f>
        <v>9244</v>
      </c>
      <c r="I40" s="7">
        <f t="shared" si="1"/>
        <v>4.0999999999999996</v>
      </c>
      <c r="J40" s="7"/>
      <c r="K40" s="8">
        <f t="shared" si="2"/>
        <v>-0.43909999999999999</v>
      </c>
    </row>
    <row r="41" spans="2:11" x14ac:dyDescent="0.2">
      <c r="B41">
        <f>+'Emergency Room'!A36</f>
        <v>96</v>
      </c>
      <c r="C41" t="str">
        <f>+'Emergency Room'!B36</f>
        <v>SKYLINE HOSPITAL</v>
      </c>
      <c r="D41" s="6">
        <f>ROUND(+'Emergency Room'!O36,0)</f>
        <v>10352</v>
      </c>
      <c r="E41" s="6">
        <f>ROUND(+'Emergency Room'!F36,0)</f>
        <v>3619</v>
      </c>
      <c r="F41" s="7">
        <f t="shared" si="0"/>
        <v>2.86</v>
      </c>
      <c r="G41" s="6">
        <f>ROUND(+'Emergency Room'!O138,0)</f>
        <v>3896</v>
      </c>
      <c r="H41" s="6">
        <f>ROUND(+'Emergency Room'!F138,0)</f>
        <v>3891</v>
      </c>
      <c r="I41" s="7">
        <f t="shared" si="1"/>
        <v>1</v>
      </c>
      <c r="J41" s="7"/>
      <c r="K41" s="8">
        <f t="shared" si="2"/>
        <v>-0.65029999999999999</v>
      </c>
    </row>
    <row r="42" spans="2:11" x14ac:dyDescent="0.2">
      <c r="B42">
        <f>+'Emergency Room'!A37</f>
        <v>102</v>
      </c>
      <c r="C42" t="str">
        <f>+'Emergency Room'!B37</f>
        <v>YAKIMA REGIONAL MEDICAL AND CARDIAC CENTER</v>
      </c>
      <c r="D42" s="6">
        <f>ROUND(+'Emergency Room'!O37,0)</f>
        <v>19520</v>
      </c>
      <c r="E42" s="6">
        <f>ROUND(+'Emergency Room'!F37,0)</f>
        <v>30856</v>
      </c>
      <c r="F42" s="7">
        <f t="shared" si="0"/>
        <v>0.63</v>
      </c>
      <c r="G42" s="6">
        <f>ROUND(+'Emergency Room'!O139,0)</f>
        <v>17095</v>
      </c>
      <c r="H42" s="6">
        <f>ROUND(+'Emergency Room'!F139,0)</f>
        <v>34409</v>
      </c>
      <c r="I42" s="7">
        <f t="shared" si="1"/>
        <v>0.5</v>
      </c>
      <c r="J42" s="7"/>
      <c r="K42" s="8">
        <f t="shared" si="2"/>
        <v>-0.20630000000000001</v>
      </c>
    </row>
    <row r="43" spans="2:11" x14ac:dyDescent="0.2">
      <c r="B43">
        <f>+'Emergency Room'!A38</f>
        <v>104</v>
      </c>
      <c r="C43" t="str">
        <f>+'Emergency Room'!B38</f>
        <v>VALLEY GENERAL HOSPITAL</v>
      </c>
      <c r="D43" s="6">
        <f>ROUND(+'Emergency Room'!O38,0)</f>
        <v>0</v>
      </c>
      <c r="E43" s="6">
        <f>ROUND(+'Emergency Room'!F38,0)</f>
        <v>0</v>
      </c>
      <c r="F43" s="7" t="str">
        <f t="shared" si="0"/>
        <v/>
      </c>
      <c r="G43" s="6">
        <f>ROUND(+'Emergency Room'!O140,0)</f>
        <v>0</v>
      </c>
      <c r="H43" s="6">
        <f>ROUND(+'Emergency Room'!F140,0)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106</v>
      </c>
      <c r="C44" t="str">
        <f>+'Emergency Room'!B39</f>
        <v>CASCADE VALLEY HOSPITAL</v>
      </c>
      <c r="D44" s="6">
        <f>ROUND(+'Emergency Room'!O39,0)</f>
        <v>17705</v>
      </c>
      <c r="E44" s="6">
        <f>ROUND(+'Emergency Room'!F39,0)</f>
        <v>17517</v>
      </c>
      <c r="F44" s="7">
        <f t="shared" si="0"/>
        <v>1.01</v>
      </c>
      <c r="G44" s="6">
        <f>ROUND(+'Emergency Room'!O141,0)</f>
        <v>20002</v>
      </c>
      <c r="H44" s="6">
        <f>ROUND(+'Emergency Room'!F141,0)</f>
        <v>18793</v>
      </c>
      <c r="I44" s="7">
        <f t="shared" si="1"/>
        <v>1.06</v>
      </c>
      <c r="J44" s="7"/>
      <c r="K44" s="8">
        <f t="shared" si="2"/>
        <v>4.9500000000000002E-2</v>
      </c>
    </row>
    <row r="45" spans="2:11" x14ac:dyDescent="0.2">
      <c r="B45">
        <f>+'Emergency Room'!A40</f>
        <v>107</v>
      </c>
      <c r="C45" t="str">
        <f>+'Emergency Room'!B40</f>
        <v>NORTH VALLEY HOSPITAL</v>
      </c>
      <c r="D45" s="6">
        <f>ROUND(+'Emergency Room'!O40,0)</f>
        <v>9198</v>
      </c>
      <c r="E45" s="6">
        <f>ROUND(+'Emergency Room'!F40,0)</f>
        <v>3738</v>
      </c>
      <c r="F45" s="7">
        <f t="shared" si="0"/>
        <v>2.46</v>
      </c>
      <c r="G45" s="6">
        <f>ROUND(+'Emergency Room'!O142,0)</f>
        <v>8441</v>
      </c>
      <c r="H45" s="6">
        <f>ROUND(+'Emergency Room'!F142,0)</f>
        <v>4133</v>
      </c>
      <c r="I45" s="7">
        <f t="shared" si="1"/>
        <v>2.04</v>
      </c>
      <c r="J45" s="7"/>
      <c r="K45" s="8">
        <f t="shared" si="2"/>
        <v>-0.17069999999999999</v>
      </c>
    </row>
    <row r="46" spans="2:11" x14ac:dyDescent="0.2">
      <c r="B46">
        <f>+'Emergency Room'!A41</f>
        <v>108</v>
      </c>
      <c r="C46" t="str">
        <f>+'Emergency Room'!B41</f>
        <v>TRI-STATE MEMORIAL HOSPITAL</v>
      </c>
      <c r="D46" s="6">
        <f>ROUND(+'Emergency Room'!O41,0)</f>
        <v>7313</v>
      </c>
      <c r="E46" s="6">
        <f>ROUND(+'Emergency Room'!F41,0)</f>
        <v>16383</v>
      </c>
      <c r="F46" s="7">
        <f t="shared" si="0"/>
        <v>0.45</v>
      </c>
      <c r="G46" s="6">
        <f>ROUND(+'Emergency Room'!O143,0)</f>
        <v>7924</v>
      </c>
      <c r="H46" s="6">
        <f>ROUND(+'Emergency Room'!F143,0)</f>
        <v>17133</v>
      </c>
      <c r="I46" s="7">
        <f t="shared" si="1"/>
        <v>0.46</v>
      </c>
      <c r="J46" s="7"/>
      <c r="K46" s="8">
        <f t="shared" si="2"/>
        <v>2.2200000000000001E-2</v>
      </c>
    </row>
    <row r="47" spans="2:11" x14ac:dyDescent="0.2">
      <c r="B47">
        <f>+'Emergency Room'!A42</f>
        <v>111</v>
      </c>
      <c r="C47" t="str">
        <f>+'Emergency Room'!B42</f>
        <v>EAST ADAMS RURAL HEALTHCARE</v>
      </c>
      <c r="D47" s="6">
        <f>ROUND(+'Emergency Room'!O42,0)</f>
        <v>799</v>
      </c>
      <c r="E47" s="6">
        <f>ROUND(+'Emergency Room'!F42,0)</f>
        <v>1014</v>
      </c>
      <c r="F47" s="7">
        <f t="shared" si="0"/>
        <v>0.79</v>
      </c>
      <c r="G47" s="6">
        <f>ROUND(+'Emergency Room'!O144,0)</f>
        <v>0</v>
      </c>
      <c r="H47" s="6">
        <f>ROUND(+'Emergency Room'!F144,0)</f>
        <v>1014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+'Emergency Room'!A43</f>
        <v>125</v>
      </c>
      <c r="C48" t="str">
        <f>+'Emergency Room'!B43</f>
        <v>OTHELLO COMMUNITY HOSPITAL</v>
      </c>
      <c r="D48" s="6">
        <f>ROUND(+'Emergency Room'!O43,0)</f>
        <v>0</v>
      </c>
      <c r="E48" s="6">
        <f>ROUND(+'Emergency Room'!F43,0)</f>
        <v>0</v>
      </c>
      <c r="F48" s="7" t="str">
        <f t="shared" si="0"/>
        <v/>
      </c>
      <c r="G48" s="6">
        <f>ROUND(+'Emergency Room'!O145,0)</f>
        <v>0</v>
      </c>
      <c r="H48" s="6">
        <f>ROUND(+'Emergency Room'!F145,0)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126</v>
      </c>
      <c r="C49" t="str">
        <f>+'Emergency Room'!B44</f>
        <v>HIGHLINE MEDICAL CENTER</v>
      </c>
      <c r="D49" s="6">
        <f>ROUND(+'Emergency Room'!O44,0)</f>
        <v>0</v>
      </c>
      <c r="E49" s="6">
        <f>ROUND(+'Emergency Room'!F44,0)</f>
        <v>27791</v>
      </c>
      <c r="F49" s="7" t="str">
        <f t="shared" si="0"/>
        <v/>
      </c>
      <c r="G49" s="6">
        <f>ROUND(+'Emergency Room'!O146,0)</f>
        <v>3105</v>
      </c>
      <c r="H49" s="6">
        <f>ROUND(+'Emergency Room'!F146,0)</f>
        <v>57000</v>
      </c>
      <c r="I49" s="7">
        <f t="shared" si="1"/>
        <v>0.05</v>
      </c>
      <c r="J49" s="7"/>
      <c r="K49" s="8" t="str">
        <f t="shared" si="2"/>
        <v/>
      </c>
    </row>
    <row r="50" spans="2:11" x14ac:dyDescent="0.2">
      <c r="B50">
        <f>+'Emergency Room'!A45</f>
        <v>128</v>
      </c>
      <c r="C50" t="str">
        <f>+'Emergency Room'!B45</f>
        <v>UNIVERSITY OF WASHINGTON MEDICAL CENTER</v>
      </c>
      <c r="D50" s="6">
        <f>ROUND(+'Emergency Room'!O45,0)</f>
        <v>8184</v>
      </c>
      <c r="E50" s="6">
        <f>ROUND(+'Emergency Room'!F45,0)</f>
        <v>22976</v>
      </c>
      <c r="F50" s="7">
        <f t="shared" si="0"/>
        <v>0.36</v>
      </c>
      <c r="G50" s="6">
        <f>ROUND(+'Emergency Room'!O147,0)</f>
        <v>20002</v>
      </c>
      <c r="H50" s="6">
        <f>ROUND(+'Emergency Room'!F147,0)</f>
        <v>25338</v>
      </c>
      <c r="I50" s="7">
        <f t="shared" si="1"/>
        <v>0.79</v>
      </c>
      <c r="J50" s="7"/>
      <c r="K50" s="8">
        <f t="shared" si="2"/>
        <v>1.1943999999999999</v>
      </c>
    </row>
    <row r="51" spans="2:11" x14ac:dyDescent="0.2">
      <c r="B51">
        <f>+'Emergency Room'!A46</f>
        <v>129</v>
      </c>
      <c r="C51" t="str">
        <f>+'Emergency Room'!B46</f>
        <v>QUINCY VALLEY MEDICAL CENTER</v>
      </c>
      <c r="D51" s="6">
        <f>ROUND(+'Emergency Room'!O46,0)</f>
        <v>0</v>
      </c>
      <c r="E51" s="6">
        <f>ROUND(+'Emergency Room'!F46,0)</f>
        <v>0</v>
      </c>
      <c r="F51" s="7" t="str">
        <f t="shared" si="0"/>
        <v/>
      </c>
      <c r="G51" s="6">
        <f>ROUND(+'Emergency Room'!O148,0)</f>
        <v>0</v>
      </c>
      <c r="H51" s="6">
        <f>ROUND(+'Emergency Room'!F148,0)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130</v>
      </c>
      <c r="C52" t="str">
        <f>+'Emergency Room'!B47</f>
        <v>UW MEDICINE/NORTHWEST HOSPITAL</v>
      </c>
      <c r="D52" s="6">
        <f>ROUND(+'Emergency Room'!O47,0)</f>
        <v>13497</v>
      </c>
      <c r="E52" s="6">
        <f>ROUND(+'Emergency Room'!F47,0)</f>
        <v>33942</v>
      </c>
      <c r="F52" s="7">
        <f t="shared" si="0"/>
        <v>0.4</v>
      </c>
      <c r="G52" s="6">
        <f>ROUND(+'Emergency Room'!O149,0)</f>
        <v>17865</v>
      </c>
      <c r="H52" s="6">
        <f>ROUND(+'Emergency Room'!F149,0)</f>
        <v>34276</v>
      </c>
      <c r="I52" s="7">
        <f t="shared" si="1"/>
        <v>0.52</v>
      </c>
      <c r="J52" s="7"/>
      <c r="K52" s="8">
        <f t="shared" si="2"/>
        <v>0.3</v>
      </c>
    </row>
    <row r="53" spans="2:11" x14ac:dyDescent="0.2">
      <c r="B53">
        <f>+'Emergency Room'!A48</f>
        <v>131</v>
      </c>
      <c r="C53" t="str">
        <f>+'Emergency Room'!B48</f>
        <v>OVERLAKE HOSPITAL MEDICAL CENTER</v>
      </c>
      <c r="D53" s="6">
        <f>ROUND(+'Emergency Room'!O48,0)</f>
        <v>6006</v>
      </c>
      <c r="E53" s="6">
        <f>ROUND(+'Emergency Room'!F48,0)</f>
        <v>44098</v>
      </c>
      <c r="F53" s="7">
        <f t="shared" si="0"/>
        <v>0.14000000000000001</v>
      </c>
      <c r="G53" s="6">
        <f>ROUND(+'Emergency Room'!O150,0)</f>
        <v>6379</v>
      </c>
      <c r="H53" s="6">
        <f>ROUND(+'Emergency Room'!F150,0)</f>
        <v>43844</v>
      </c>
      <c r="I53" s="7">
        <f t="shared" si="1"/>
        <v>0.15</v>
      </c>
      <c r="J53" s="7"/>
      <c r="K53" s="8">
        <f t="shared" si="2"/>
        <v>7.1400000000000005E-2</v>
      </c>
    </row>
    <row r="54" spans="2:11" x14ac:dyDescent="0.2">
      <c r="B54">
        <f>+'Emergency Room'!A49</f>
        <v>132</v>
      </c>
      <c r="C54" t="str">
        <f>+'Emergency Room'!B49</f>
        <v>ST CLARE HOSPITAL</v>
      </c>
      <c r="D54" s="6">
        <f>ROUND(+'Emergency Room'!O49,0)</f>
        <v>49225</v>
      </c>
      <c r="E54" s="6">
        <f>ROUND(+'Emergency Room'!F49,0)</f>
        <v>44614</v>
      </c>
      <c r="F54" s="7">
        <f t="shared" si="0"/>
        <v>1.1000000000000001</v>
      </c>
      <c r="G54" s="6">
        <f>ROUND(+'Emergency Room'!O151,0)</f>
        <v>47930</v>
      </c>
      <c r="H54" s="6">
        <f>ROUND(+'Emergency Room'!F151,0)</f>
        <v>44198</v>
      </c>
      <c r="I54" s="7">
        <f t="shared" si="1"/>
        <v>1.08</v>
      </c>
      <c r="J54" s="7"/>
      <c r="K54" s="8">
        <f t="shared" si="2"/>
        <v>-1.8200000000000001E-2</v>
      </c>
    </row>
    <row r="55" spans="2:11" x14ac:dyDescent="0.2">
      <c r="B55">
        <f>+'Emergency Room'!A50</f>
        <v>134</v>
      </c>
      <c r="C55" t="str">
        <f>+'Emergency Room'!B50</f>
        <v>ISLAND HOSPITAL</v>
      </c>
      <c r="D55" s="6">
        <f>ROUND(+'Emergency Room'!O50,0)</f>
        <v>6907</v>
      </c>
      <c r="E55" s="6">
        <f>ROUND(+'Emergency Room'!F50,0)</f>
        <v>12665</v>
      </c>
      <c r="F55" s="7">
        <f t="shared" si="0"/>
        <v>0.55000000000000004</v>
      </c>
      <c r="G55" s="6">
        <f>ROUND(+'Emergency Room'!O152,0)</f>
        <v>6564</v>
      </c>
      <c r="H55" s="6">
        <f>ROUND(+'Emergency Room'!F152,0)</f>
        <v>14876</v>
      </c>
      <c r="I55" s="7">
        <f t="shared" si="1"/>
        <v>0.44</v>
      </c>
      <c r="J55" s="7"/>
      <c r="K55" s="8">
        <f t="shared" si="2"/>
        <v>-0.2</v>
      </c>
    </row>
    <row r="56" spans="2:11" x14ac:dyDescent="0.2">
      <c r="B56">
        <f>+'Emergency Room'!A51</f>
        <v>137</v>
      </c>
      <c r="C56" t="str">
        <f>+'Emergency Room'!B51</f>
        <v>LINCOLN HOSPITAL</v>
      </c>
      <c r="D56" s="6">
        <f>ROUND(+'Emergency Room'!O51,0)</f>
        <v>88</v>
      </c>
      <c r="E56" s="6">
        <f>ROUND(+'Emergency Room'!F51,0)</f>
        <v>2185</v>
      </c>
      <c r="F56" s="7">
        <f t="shared" si="0"/>
        <v>0.04</v>
      </c>
      <c r="G56" s="6">
        <f>ROUND(+'Emergency Room'!O153,0)</f>
        <v>-10538</v>
      </c>
      <c r="H56" s="6">
        <f>ROUND(+'Emergency Room'!F153,0)</f>
        <v>2333</v>
      </c>
      <c r="I56" s="7">
        <f t="shared" si="1"/>
        <v>-4.5199999999999996</v>
      </c>
      <c r="J56" s="7"/>
      <c r="K56" s="8">
        <f t="shared" si="2"/>
        <v>-114</v>
      </c>
    </row>
    <row r="57" spans="2:11" x14ac:dyDescent="0.2">
      <c r="B57">
        <f>+'Emergency Room'!A52</f>
        <v>138</v>
      </c>
      <c r="C57" t="str">
        <f>+'Emergency Room'!B52</f>
        <v>SWEDISH EDMONDS</v>
      </c>
      <c r="D57" s="6">
        <f>ROUND(+'Emergency Room'!O52,0)</f>
        <v>51307</v>
      </c>
      <c r="E57" s="6">
        <f>ROUND(+'Emergency Room'!F52,0)</f>
        <v>34774</v>
      </c>
      <c r="F57" s="7">
        <f t="shared" si="0"/>
        <v>1.48</v>
      </c>
      <c r="G57" s="6">
        <f>ROUND(+'Emergency Room'!O154,0)</f>
        <v>52878</v>
      </c>
      <c r="H57" s="6">
        <f>ROUND(+'Emergency Room'!F154,0)</f>
        <v>42902</v>
      </c>
      <c r="I57" s="7">
        <f t="shared" si="1"/>
        <v>1.23</v>
      </c>
      <c r="J57" s="7"/>
      <c r="K57" s="8">
        <f t="shared" si="2"/>
        <v>-0.16889999999999999</v>
      </c>
    </row>
    <row r="58" spans="2:11" x14ac:dyDescent="0.2">
      <c r="B58">
        <f>+'Emergency Room'!A53</f>
        <v>139</v>
      </c>
      <c r="C58" t="str">
        <f>+'Emergency Room'!B53</f>
        <v>PROVIDENCE HOLY FAMILY HOSPITAL</v>
      </c>
      <c r="D58" s="6">
        <f>ROUND(+'Emergency Room'!O53,0)</f>
        <v>38256</v>
      </c>
      <c r="E58" s="6">
        <f>ROUND(+'Emergency Room'!F53,0)</f>
        <v>62795</v>
      </c>
      <c r="F58" s="7">
        <f t="shared" si="0"/>
        <v>0.61</v>
      </c>
      <c r="G58" s="6">
        <f>ROUND(+'Emergency Room'!O155,0)</f>
        <v>32871</v>
      </c>
      <c r="H58" s="6">
        <f>ROUND(+'Emergency Room'!F155,0)</f>
        <v>62324</v>
      </c>
      <c r="I58" s="7">
        <f t="shared" si="1"/>
        <v>0.53</v>
      </c>
      <c r="J58" s="7"/>
      <c r="K58" s="8">
        <f t="shared" si="2"/>
        <v>-0.13109999999999999</v>
      </c>
    </row>
    <row r="59" spans="2:11" x14ac:dyDescent="0.2">
      <c r="B59">
        <f>+'Emergency Room'!A54</f>
        <v>140</v>
      </c>
      <c r="C59" t="str">
        <f>+'Emergency Room'!B54</f>
        <v>KITTITAS VALLEY HEALTHCARE</v>
      </c>
      <c r="D59" s="6">
        <f>ROUND(+'Emergency Room'!O54,0)</f>
        <v>18216</v>
      </c>
      <c r="E59" s="6">
        <f>ROUND(+'Emergency Room'!F54,0)</f>
        <v>11102</v>
      </c>
      <c r="F59" s="7">
        <f t="shared" si="0"/>
        <v>1.64</v>
      </c>
      <c r="G59" s="6">
        <f>ROUND(+'Emergency Room'!O156,0)</f>
        <v>5525</v>
      </c>
      <c r="H59" s="6">
        <f>ROUND(+'Emergency Room'!F156,0)</f>
        <v>12322</v>
      </c>
      <c r="I59" s="7">
        <f t="shared" si="1"/>
        <v>0.45</v>
      </c>
      <c r="J59" s="7"/>
      <c r="K59" s="8">
        <f t="shared" si="2"/>
        <v>-0.72560000000000002</v>
      </c>
    </row>
    <row r="60" spans="2:11" x14ac:dyDescent="0.2">
      <c r="B60">
        <f>+'Emergency Room'!A55</f>
        <v>141</v>
      </c>
      <c r="C60" t="str">
        <f>+'Emergency Room'!B55</f>
        <v>DAYTON GENERAL HOSPITAL</v>
      </c>
      <c r="D60" s="6">
        <f>ROUND(+'Emergency Room'!O55,0)</f>
        <v>0</v>
      </c>
      <c r="E60" s="6">
        <f>ROUND(+'Emergency Room'!F55,0)</f>
        <v>0</v>
      </c>
      <c r="F60" s="7" t="str">
        <f t="shared" si="0"/>
        <v/>
      </c>
      <c r="G60" s="6">
        <f>ROUND(+'Emergency Room'!O157,0)</f>
        <v>0</v>
      </c>
      <c r="H60" s="6">
        <f>ROUND(+'Emergency Room'!F157,0)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+'Emergency Room'!A56</f>
        <v>142</v>
      </c>
      <c r="C61" t="str">
        <f>+'Emergency Room'!B56</f>
        <v>HARRISON MEDICAL CENTER</v>
      </c>
      <c r="D61" s="6">
        <f>ROUND(+'Emergency Room'!O56,0)</f>
        <v>15282</v>
      </c>
      <c r="E61" s="6">
        <f>ROUND(+'Emergency Room'!F56,0)</f>
        <v>69149</v>
      </c>
      <c r="F61" s="7">
        <f t="shared" si="0"/>
        <v>0.22</v>
      </c>
      <c r="G61" s="6">
        <f>ROUND(+'Emergency Room'!O158,0)</f>
        <v>19328</v>
      </c>
      <c r="H61" s="6">
        <f>ROUND(+'Emergency Room'!F158,0)</f>
        <v>80927</v>
      </c>
      <c r="I61" s="7">
        <f t="shared" si="1"/>
        <v>0.24</v>
      </c>
      <c r="J61" s="7"/>
      <c r="K61" s="8">
        <f t="shared" si="2"/>
        <v>9.0899999999999995E-2</v>
      </c>
    </row>
    <row r="62" spans="2:11" x14ac:dyDescent="0.2">
      <c r="B62">
        <f>+'Emergency Room'!A57</f>
        <v>145</v>
      </c>
      <c r="C62" t="str">
        <f>+'Emergency Room'!B57</f>
        <v>PEACEHEALTH ST JOSEPH HOSPITAL</v>
      </c>
      <c r="D62" s="6">
        <f>ROUND(+'Emergency Room'!O57,0)</f>
        <v>61265</v>
      </c>
      <c r="E62" s="6">
        <f>ROUND(+'Emergency Room'!F57,0)</f>
        <v>57936</v>
      </c>
      <c r="F62" s="7">
        <f t="shared" si="0"/>
        <v>1.06</v>
      </c>
      <c r="G62" s="6">
        <f>ROUND(+'Emergency Room'!O159,0)</f>
        <v>81695</v>
      </c>
      <c r="H62" s="6">
        <f>ROUND(+'Emergency Room'!F159,0)</f>
        <v>58788</v>
      </c>
      <c r="I62" s="7">
        <f t="shared" si="1"/>
        <v>1.39</v>
      </c>
      <c r="J62" s="7"/>
      <c r="K62" s="8">
        <f t="shared" si="2"/>
        <v>0.31130000000000002</v>
      </c>
    </row>
    <row r="63" spans="2:11" x14ac:dyDescent="0.2">
      <c r="B63">
        <f>+'Emergency Room'!A58</f>
        <v>147</v>
      </c>
      <c r="C63" t="str">
        <f>+'Emergency Room'!B58</f>
        <v>MID VALLEY HOSPITAL</v>
      </c>
      <c r="D63" s="6">
        <f>ROUND(+'Emergency Room'!O58,0)</f>
        <v>4744</v>
      </c>
      <c r="E63" s="6">
        <f>ROUND(+'Emergency Room'!F58,0)</f>
        <v>8255</v>
      </c>
      <c r="F63" s="7">
        <f t="shared" si="0"/>
        <v>0.56999999999999995</v>
      </c>
      <c r="G63" s="6">
        <f>ROUND(+'Emergency Room'!O160,0)</f>
        <v>436</v>
      </c>
      <c r="H63" s="6">
        <f>ROUND(+'Emergency Room'!F160,0)</f>
        <v>8582</v>
      </c>
      <c r="I63" s="7">
        <f t="shared" si="1"/>
        <v>0.05</v>
      </c>
      <c r="J63" s="7"/>
      <c r="K63" s="8">
        <f t="shared" si="2"/>
        <v>-0.9123</v>
      </c>
    </row>
    <row r="64" spans="2:11" x14ac:dyDescent="0.2">
      <c r="B64">
        <f>+'Emergency Room'!A59</f>
        <v>148</v>
      </c>
      <c r="C64" t="str">
        <f>+'Emergency Room'!B59</f>
        <v>KINDRED HOSPITAL SEATTLE - NORTHGATE</v>
      </c>
      <c r="D64" s="6">
        <f>ROUND(+'Emergency Room'!O59,0)</f>
        <v>0</v>
      </c>
      <c r="E64" s="6">
        <f>ROUND(+'Emergency Room'!F59,0)</f>
        <v>0</v>
      </c>
      <c r="F64" s="7" t="str">
        <f t="shared" si="0"/>
        <v/>
      </c>
      <c r="G64" s="6">
        <f>ROUND(+'Emergency Room'!O161,0)</f>
        <v>0</v>
      </c>
      <c r="H64" s="6">
        <f>ROUND(+'Emergency Room'!F161,0)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+'Emergency Room'!A60</f>
        <v>150</v>
      </c>
      <c r="C65" t="str">
        <f>+'Emergency Room'!B60</f>
        <v>COULEE MEDICAL CENTER</v>
      </c>
      <c r="D65" s="6">
        <f>ROUND(+'Emergency Room'!O60,0)</f>
        <v>5728</v>
      </c>
      <c r="E65" s="6">
        <f>ROUND(+'Emergency Room'!F60,0)</f>
        <v>3530</v>
      </c>
      <c r="F65" s="7">
        <f t="shared" si="0"/>
        <v>1.62</v>
      </c>
      <c r="G65" s="6">
        <f>ROUND(+'Emergency Room'!O162,0)</f>
        <v>13728</v>
      </c>
      <c r="H65" s="6">
        <f>ROUND(+'Emergency Room'!F162,0)</f>
        <v>3791</v>
      </c>
      <c r="I65" s="7">
        <f t="shared" si="1"/>
        <v>3.62</v>
      </c>
      <c r="J65" s="7"/>
      <c r="K65" s="8">
        <f t="shared" si="2"/>
        <v>1.2345999999999999</v>
      </c>
    </row>
    <row r="66" spans="2:11" x14ac:dyDescent="0.2">
      <c r="B66">
        <f>+'Emergency Room'!A61</f>
        <v>152</v>
      </c>
      <c r="C66" t="str">
        <f>+'Emergency Room'!B61</f>
        <v>MASON GENERAL HOSPITAL</v>
      </c>
      <c r="D66" s="6">
        <f>ROUND(+'Emergency Room'!O61,0)</f>
        <v>75301</v>
      </c>
      <c r="E66" s="6">
        <f>ROUND(+'Emergency Room'!F61,0)</f>
        <v>17962</v>
      </c>
      <c r="F66" s="7">
        <f t="shared" si="0"/>
        <v>4.1900000000000004</v>
      </c>
      <c r="G66" s="6">
        <f>ROUND(+'Emergency Room'!O163,0)</f>
        <v>62508</v>
      </c>
      <c r="H66" s="6">
        <f>ROUND(+'Emergency Room'!F163,0)</f>
        <v>20618</v>
      </c>
      <c r="I66" s="7">
        <f t="shared" si="1"/>
        <v>3.03</v>
      </c>
      <c r="J66" s="7"/>
      <c r="K66" s="8">
        <f t="shared" si="2"/>
        <v>-0.27679999999999999</v>
      </c>
    </row>
    <row r="67" spans="2:11" x14ac:dyDescent="0.2">
      <c r="B67">
        <f>+'Emergency Room'!A62</f>
        <v>153</v>
      </c>
      <c r="C67" t="str">
        <f>+'Emergency Room'!B62</f>
        <v>WHITMAN HOSPITAL AND MEDICAL CENTER</v>
      </c>
      <c r="D67" s="6">
        <f>ROUND(+'Emergency Room'!O62,0)</f>
        <v>4269</v>
      </c>
      <c r="E67" s="6">
        <f>ROUND(+'Emergency Room'!F62,0)</f>
        <v>2752</v>
      </c>
      <c r="F67" s="7">
        <f t="shared" si="0"/>
        <v>1.55</v>
      </c>
      <c r="G67" s="6">
        <f>ROUND(+'Emergency Room'!O164,0)</f>
        <v>2434</v>
      </c>
      <c r="H67" s="6">
        <f>ROUND(+'Emergency Room'!F164,0)</f>
        <v>2821</v>
      </c>
      <c r="I67" s="7">
        <f t="shared" si="1"/>
        <v>0.86</v>
      </c>
      <c r="J67" s="7"/>
      <c r="K67" s="8">
        <f t="shared" si="2"/>
        <v>-0.44519999999999998</v>
      </c>
    </row>
    <row r="68" spans="2:11" x14ac:dyDescent="0.2">
      <c r="B68">
        <f>+'Emergency Room'!A63</f>
        <v>155</v>
      </c>
      <c r="C68" t="str">
        <f>+'Emergency Room'!B63</f>
        <v>UW MEDICINE/VALLEY MEDICAL CENTER</v>
      </c>
      <c r="D68" s="6">
        <f>ROUND(+'Emergency Room'!O63,0)</f>
        <v>73080</v>
      </c>
      <c r="E68" s="6">
        <f>ROUND(+'Emergency Room'!F63,0)</f>
        <v>74202</v>
      </c>
      <c r="F68" s="7">
        <f t="shared" si="0"/>
        <v>0.98</v>
      </c>
      <c r="G68" s="6">
        <f>ROUND(+'Emergency Room'!O165,0)</f>
        <v>84336</v>
      </c>
      <c r="H68" s="6">
        <f>ROUND(+'Emergency Room'!F165,0)</f>
        <v>73763</v>
      </c>
      <c r="I68" s="7">
        <f t="shared" si="1"/>
        <v>1.1399999999999999</v>
      </c>
      <c r="J68" s="7"/>
      <c r="K68" s="8">
        <f t="shared" si="2"/>
        <v>0.1633</v>
      </c>
    </row>
    <row r="69" spans="2:11" x14ac:dyDescent="0.2">
      <c r="B69">
        <f>+'Emergency Room'!A64</f>
        <v>156</v>
      </c>
      <c r="C69" t="str">
        <f>+'Emergency Room'!B64</f>
        <v>WHIDBEY GENERAL HOSPITAL</v>
      </c>
      <c r="D69" s="6">
        <f>ROUND(+'Emergency Room'!O64,0)</f>
        <v>0</v>
      </c>
      <c r="E69" s="6">
        <f>ROUND(+'Emergency Room'!F64,0)</f>
        <v>0</v>
      </c>
      <c r="F69" s="7" t="str">
        <f t="shared" si="0"/>
        <v/>
      </c>
      <c r="G69" s="6">
        <f>ROUND(+'Emergency Room'!O166,0)</f>
        <v>2080</v>
      </c>
      <c r="H69" s="6">
        <f>ROUND(+'Emergency Room'!F166,0)</f>
        <v>20699</v>
      </c>
      <c r="I69" s="7">
        <f t="shared" si="1"/>
        <v>0.1</v>
      </c>
      <c r="J69" s="7"/>
      <c r="K69" s="8" t="str">
        <f t="shared" si="2"/>
        <v/>
      </c>
    </row>
    <row r="70" spans="2:11" x14ac:dyDescent="0.2">
      <c r="B70">
        <f>+'Emergency Room'!A65</f>
        <v>157</v>
      </c>
      <c r="C70" t="str">
        <f>+'Emergency Room'!B65</f>
        <v>ST LUKES REHABILIATION INSTITUTE</v>
      </c>
      <c r="D70" s="6">
        <f>ROUND(+'Emergency Room'!O65,0)</f>
        <v>0</v>
      </c>
      <c r="E70" s="6">
        <f>ROUND(+'Emergency Room'!F65,0)</f>
        <v>0</v>
      </c>
      <c r="F70" s="7" t="str">
        <f t="shared" si="0"/>
        <v/>
      </c>
      <c r="G70" s="6">
        <f>ROUND(+'Emergency Room'!O167,0)</f>
        <v>0</v>
      </c>
      <c r="H70" s="6">
        <f>ROUND(+'Emergency Room'!F167,0)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+'Emergency Room'!A66</f>
        <v>158</v>
      </c>
      <c r="C71" t="str">
        <f>+'Emergency Room'!B66</f>
        <v>CASCADE MEDICAL CENTER</v>
      </c>
      <c r="D71" s="6">
        <f>ROUND(+'Emergency Room'!O66,0)</f>
        <v>14714</v>
      </c>
      <c r="E71" s="6">
        <f>ROUND(+'Emergency Room'!F66,0)</f>
        <v>2594</v>
      </c>
      <c r="F71" s="7">
        <f t="shared" si="0"/>
        <v>5.67</v>
      </c>
      <c r="G71" s="6">
        <f>ROUND(+'Emergency Room'!O168,0)</f>
        <v>9758</v>
      </c>
      <c r="H71" s="6">
        <f>ROUND(+'Emergency Room'!F168,0)</f>
        <v>2863</v>
      </c>
      <c r="I71" s="7">
        <f t="shared" si="1"/>
        <v>3.41</v>
      </c>
      <c r="J71" s="7"/>
      <c r="K71" s="8">
        <f t="shared" si="2"/>
        <v>-0.39860000000000001</v>
      </c>
    </row>
    <row r="72" spans="2:11" x14ac:dyDescent="0.2">
      <c r="B72">
        <f>+'Emergency Room'!A67</f>
        <v>159</v>
      </c>
      <c r="C72" t="str">
        <f>+'Emergency Room'!B67</f>
        <v>PROVIDENCE ST PETER HOSPITAL</v>
      </c>
      <c r="D72" s="6">
        <f>ROUND(+'Emergency Room'!O67,0)</f>
        <v>19508</v>
      </c>
      <c r="E72" s="6">
        <f>ROUND(+'Emergency Room'!F67,0)</f>
        <v>66621</v>
      </c>
      <c r="F72" s="7">
        <f t="shared" si="0"/>
        <v>0.28999999999999998</v>
      </c>
      <c r="G72" s="6">
        <f>ROUND(+'Emergency Room'!O169,0)</f>
        <v>53731</v>
      </c>
      <c r="H72" s="6">
        <f>ROUND(+'Emergency Room'!F169,0)</f>
        <v>69376</v>
      </c>
      <c r="I72" s="7">
        <f t="shared" si="1"/>
        <v>0.77</v>
      </c>
      <c r="J72" s="7"/>
      <c r="K72" s="8">
        <f t="shared" si="2"/>
        <v>1.6552</v>
      </c>
    </row>
    <row r="73" spans="2:11" x14ac:dyDescent="0.2">
      <c r="B73">
        <f>+'Emergency Room'!A68</f>
        <v>161</v>
      </c>
      <c r="C73" t="str">
        <f>+'Emergency Room'!B68</f>
        <v>KADLEC REGIONAL MEDICAL CENTER</v>
      </c>
      <c r="D73" s="6">
        <f>ROUND(+'Emergency Room'!O68,0)</f>
        <v>87326</v>
      </c>
      <c r="E73" s="6">
        <f>ROUND(+'Emergency Room'!F68,0)</f>
        <v>68337</v>
      </c>
      <c r="F73" s="7">
        <f t="shared" si="0"/>
        <v>1.28</v>
      </c>
      <c r="G73" s="6">
        <f>ROUND(+'Emergency Room'!O170,0)</f>
        <v>132040</v>
      </c>
      <c r="H73" s="6">
        <f>ROUND(+'Emergency Room'!F170,0)</f>
        <v>87254</v>
      </c>
      <c r="I73" s="7">
        <f t="shared" si="1"/>
        <v>1.51</v>
      </c>
      <c r="J73" s="7"/>
      <c r="K73" s="8">
        <f t="shared" si="2"/>
        <v>0.1797</v>
      </c>
    </row>
    <row r="74" spans="2:11" x14ac:dyDescent="0.2">
      <c r="B74">
        <f>+'Emergency Room'!A69</f>
        <v>162</v>
      </c>
      <c r="C74" t="str">
        <f>+'Emergency Room'!B69</f>
        <v>PROVIDENCE SACRED HEART MEDICAL CENTER</v>
      </c>
      <c r="D74" s="6">
        <f>ROUND(+'Emergency Room'!O69,0)</f>
        <v>104101</v>
      </c>
      <c r="E74" s="6">
        <f>ROUND(+'Emergency Room'!F69,0)</f>
        <v>73963</v>
      </c>
      <c r="F74" s="7">
        <f t="shared" si="0"/>
        <v>1.41</v>
      </c>
      <c r="G74" s="6">
        <f>ROUND(+'Emergency Room'!O171,0)</f>
        <v>112220</v>
      </c>
      <c r="H74" s="6">
        <f>ROUND(+'Emergency Room'!F171,0)</f>
        <v>78723</v>
      </c>
      <c r="I74" s="7">
        <f t="shared" si="1"/>
        <v>1.43</v>
      </c>
      <c r="J74" s="7"/>
      <c r="K74" s="8">
        <f t="shared" si="2"/>
        <v>1.4200000000000001E-2</v>
      </c>
    </row>
    <row r="75" spans="2:11" x14ac:dyDescent="0.2">
      <c r="B75">
        <f>+'Emergency Room'!A70</f>
        <v>164</v>
      </c>
      <c r="C75" t="str">
        <f>+'Emergency Room'!B70</f>
        <v>EVERGREENHEALTH MEDICAL CENTER</v>
      </c>
      <c r="D75" s="6">
        <f>ROUND(+'Emergency Room'!O70,0)</f>
        <v>53207</v>
      </c>
      <c r="E75" s="6">
        <f>ROUND(+'Emergency Room'!F70,0)</f>
        <v>52475</v>
      </c>
      <c r="F75" s="7">
        <f t="shared" ref="F75:F108" si="3">IF(D75=0,"",IF(E75=0,"",ROUND(D75/E75,2)))</f>
        <v>1.01</v>
      </c>
      <c r="G75" s="6">
        <f>ROUND(+'Emergency Room'!O172,0)</f>
        <v>41602</v>
      </c>
      <c r="H75" s="6">
        <f>ROUND(+'Emergency Room'!F172,0)</f>
        <v>54788</v>
      </c>
      <c r="I75" s="7">
        <f t="shared" ref="I75:I108" si="4">IF(G75=0,"",IF(H75=0,"",ROUND(G75/H75,2)))</f>
        <v>0.76</v>
      </c>
      <c r="J75" s="7"/>
      <c r="K75" s="8">
        <f t="shared" ref="K75:K108" si="5">IF(D75=0,"",IF(E75=0,"",IF(G75=0,"",IF(H75=0,"",ROUND(I75/F75-1,4)))))</f>
        <v>-0.2475</v>
      </c>
    </row>
    <row r="76" spans="2:11" x14ac:dyDescent="0.2">
      <c r="B76">
        <f>+'Emergency Room'!A71</f>
        <v>165</v>
      </c>
      <c r="C76" t="str">
        <f>+'Emergency Room'!B71</f>
        <v>LAKE CHELAN COMMUNITY HOSPITAL</v>
      </c>
      <c r="D76" s="6">
        <f>ROUND(+'Emergency Room'!O71,0)</f>
        <v>80369</v>
      </c>
      <c r="E76" s="6">
        <f>ROUND(+'Emergency Room'!F71,0)</f>
        <v>4462</v>
      </c>
      <c r="F76" s="7">
        <f t="shared" si="3"/>
        <v>18.010000000000002</v>
      </c>
      <c r="G76" s="6">
        <f>ROUND(+'Emergency Room'!O173,0)</f>
        <v>90572</v>
      </c>
      <c r="H76" s="6">
        <f>ROUND(+'Emergency Room'!F173,0)</f>
        <v>5396</v>
      </c>
      <c r="I76" s="7">
        <f t="shared" si="4"/>
        <v>16.79</v>
      </c>
      <c r="J76" s="7"/>
      <c r="K76" s="8">
        <f t="shared" si="5"/>
        <v>-6.7699999999999996E-2</v>
      </c>
    </row>
    <row r="77" spans="2:11" x14ac:dyDescent="0.2">
      <c r="B77">
        <f>+'Emergency Room'!A72</f>
        <v>167</v>
      </c>
      <c r="C77" t="str">
        <f>+'Emergency Room'!B72</f>
        <v>FERRY COUNTY MEMORIAL HOSPITAL</v>
      </c>
      <c r="D77" s="6">
        <f>ROUND(+'Emergency Room'!O72,0)</f>
        <v>0</v>
      </c>
      <c r="E77" s="6">
        <f>ROUND(+'Emergency Room'!F72,0)</f>
        <v>0</v>
      </c>
      <c r="F77" s="7" t="str">
        <f t="shared" si="3"/>
        <v/>
      </c>
      <c r="G77" s="6">
        <f>ROUND(+'Emergency Room'!O174,0)</f>
        <v>0</v>
      </c>
      <c r="H77" s="6">
        <f>ROUND(+'Emergency Room'!F174,0)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+'Emergency Room'!A73</f>
        <v>168</v>
      </c>
      <c r="C78" t="str">
        <f>+'Emergency Room'!B73</f>
        <v>CENTRAL WASHINGTON HOSPITAL</v>
      </c>
      <c r="D78" s="6">
        <f>ROUND(+'Emergency Room'!O73,0)</f>
        <v>18684</v>
      </c>
      <c r="E78" s="6">
        <f>ROUND(+'Emergency Room'!F73,0)</f>
        <v>30716</v>
      </c>
      <c r="F78" s="7">
        <f t="shared" si="3"/>
        <v>0.61</v>
      </c>
      <c r="G78" s="6">
        <f>ROUND(+'Emergency Room'!O175,0)</f>
        <v>28486</v>
      </c>
      <c r="H78" s="6">
        <f>ROUND(+'Emergency Room'!F175,0)</f>
        <v>33199</v>
      </c>
      <c r="I78" s="7">
        <f t="shared" si="4"/>
        <v>0.86</v>
      </c>
      <c r="J78" s="7"/>
      <c r="K78" s="8">
        <f t="shared" si="5"/>
        <v>0.4098</v>
      </c>
    </row>
    <row r="79" spans="2:11" x14ac:dyDescent="0.2">
      <c r="B79">
        <f>+'Emergency Room'!A74</f>
        <v>170</v>
      </c>
      <c r="C79" t="str">
        <f>+'Emergency Room'!B74</f>
        <v>PEACEHEALTH SOUTHWEST MEDICAL CENTER</v>
      </c>
      <c r="D79" s="6">
        <f>ROUND(+'Emergency Room'!O74,0)</f>
        <v>106216</v>
      </c>
      <c r="E79" s="6">
        <f>ROUND(+'Emergency Room'!F74,0)</f>
        <v>106427</v>
      </c>
      <c r="F79" s="7">
        <f t="shared" si="3"/>
        <v>1</v>
      </c>
      <c r="G79" s="6">
        <f>ROUND(+'Emergency Room'!O176,0)</f>
        <v>37801</v>
      </c>
      <c r="H79" s="6">
        <f>ROUND(+'Emergency Room'!F176,0)</f>
        <v>102618</v>
      </c>
      <c r="I79" s="7">
        <f t="shared" si="4"/>
        <v>0.37</v>
      </c>
      <c r="J79" s="7"/>
      <c r="K79" s="8">
        <f t="shared" si="5"/>
        <v>-0.63</v>
      </c>
    </row>
    <row r="80" spans="2:11" x14ac:dyDescent="0.2">
      <c r="B80">
        <f>+'Emergency Room'!A75</f>
        <v>172</v>
      </c>
      <c r="C80" t="str">
        <f>+'Emergency Room'!B75</f>
        <v>PULLMAN REGIONAL HOSPITAL</v>
      </c>
      <c r="D80" s="6">
        <f>ROUND(+'Emergency Room'!O75,0)</f>
        <v>91794</v>
      </c>
      <c r="E80" s="6">
        <f>ROUND(+'Emergency Room'!F75,0)</f>
        <v>9624</v>
      </c>
      <c r="F80" s="7">
        <f t="shared" si="3"/>
        <v>9.5399999999999991</v>
      </c>
      <c r="G80" s="6">
        <f>ROUND(+'Emergency Room'!O177,0)</f>
        <v>101028</v>
      </c>
      <c r="H80" s="6">
        <f>ROUND(+'Emergency Room'!F177,0)</f>
        <v>10680</v>
      </c>
      <c r="I80" s="7">
        <f t="shared" si="4"/>
        <v>9.4600000000000009</v>
      </c>
      <c r="J80" s="7"/>
      <c r="K80" s="8">
        <f t="shared" si="5"/>
        <v>-8.3999999999999995E-3</v>
      </c>
    </row>
    <row r="81" spans="2:11" x14ac:dyDescent="0.2">
      <c r="B81">
        <f>+'Emergency Room'!A76</f>
        <v>173</v>
      </c>
      <c r="C81" t="str">
        <f>+'Emergency Room'!B76</f>
        <v>MORTON GENERAL HOSPITAL</v>
      </c>
      <c r="D81" s="6">
        <f>ROUND(+'Emergency Room'!O76,0)</f>
        <v>23250</v>
      </c>
      <c r="E81" s="6">
        <f>ROUND(+'Emergency Room'!F76,0)</f>
        <v>4641</v>
      </c>
      <c r="F81" s="7">
        <f t="shared" si="3"/>
        <v>5.01</v>
      </c>
      <c r="G81" s="6">
        <f>ROUND(+'Emergency Room'!O178,0)</f>
        <v>23611</v>
      </c>
      <c r="H81" s="6">
        <f>ROUND(+'Emergency Room'!F178,0)</f>
        <v>4983</v>
      </c>
      <c r="I81" s="7">
        <f t="shared" si="4"/>
        <v>4.74</v>
      </c>
      <c r="J81" s="7"/>
      <c r="K81" s="8">
        <f t="shared" si="5"/>
        <v>-5.3900000000000003E-2</v>
      </c>
    </row>
    <row r="82" spans="2:11" x14ac:dyDescent="0.2">
      <c r="B82">
        <f>+'Emergency Room'!A77</f>
        <v>175</v>
      </c>
      <c r="C82" t="str">
        <f>+'Emergency Room'!B77</f>
        <v>MARY BRIDGE CHILDRENS HEALTH CENTER</v>
      </c>
      <c r="D82" s="6">
        <f>ROUND(+'Emergency Room'!O77,0)</f>
        <v>341631</v>
      </c>
      <c r="E82" s="6">
        <f>ROUND(+'Emergency Room'!F77,0)</f>
        <v>33421</v>
      </c>
      <c r="F82" s="7">
        <f t="shared" si="3"/>
        <v>10.220000000000001</v>
      </c>
      <c r="G82" s="6">
        <f>ROUND(+'Emergency Room'!O179,0)</f>
        <v>257745</v>
      </c>
      <c r="H82" s="6">
        <f>ROUND(+'Emergency Room'!F179,0)</f>
        <v>36687</v>
      </c>
      <c r="I82" s="7">
        <f t="shared" si="4"/>
        <v>7.03</v>
      </c>
      <c r="J82" s="7"/>
      <c r="K82" s="8">
        <f t="shared" si="5"/>
        <v>-0.31209999999999999</v>
      </c>
    </row>
    <row r="83" spans="2:11" x14ac:dyDescent="0.2">
      <c r="B83">
        <f>+'Emergency Room'!A78</f>
        <v>176</v>
      </c>
      <c r="C83" t="str">
        <f>+'Emergency Room'!B78</f>
        <v>TACOMA GENERAL/ALLENMORE HOSPITAL</v>
      </c>
      <c r="D83" s="6">
        <f>ROUND(+'Emergency Room'!O78,0)</f>
        <v>19067</v>
      </c>
      <c r="E83" s="6">
        <f>ROUND(+'Emergency Room'!F78,0)</f>
        <v>65590</v>
      </c>
      <c r="F83" s="7">
        <f t="shared" si="3"/>
        <v>0.28999999999999998</v>
      </c>
      <c r="G83" s="6">
        <f>ROUND(+'Emergency Room'!O180,0)</f>
        <v>3963</v>
      </c>
      <c r="H83" s="6">
        <f>ROUND(+'Emergency Room'!F180,0)</f>
        <v>73194</v>
      </c>
      <c r="I83" s="7">
        <f t="shared" si="4"/>
        <v>0.05</v>
      </c>
      <c r="J83" s="7"/>
      <c r="K83" s="8">
        <f t="shared" si="5"/>
        <v>-0.8276</v>
      </c>
    </row>
    <row r="84" spans="2:11" x14ac:dyDescent="0.2">
      <c r="B84">
        <f>+'Emergency Room'!A79</f>
        <v>180</v>
      </c>
      <c r="C84" t="str">
        <f>+'Emergency Room'!B79</f>
        <v>VALLEY HOSPITAL</v>
      </c>
      <c r="D84" s="6">
        <f>ROUND(+'Emergency Room'!O79,0)</f>
        <v>46004</v>
      </c>
      <c r="E84" s="6">
        <f>ROUND(+'Emergency Room'!F79,0)</f>
        <v>39592</v>
      </c>
      <c r="F84" s="7">
        <f t="shared" si="3"/>
        <v>1.1599999999999999</v>
      </c>
      <c r="G84" s="6">
        <f>ROUND(+'Emergency Room'!O181,0)</f>
        <v>62104</v>
      </c>
      <c r="H84" s="6">
        <f>ROUND(+'Emergency Room'!F181,0)</f>
        <v>41845</v>
      </c>
      <c r="I84" s="7">
        <f t="shared" si="4"/>
        <v>1.48</v>
      </c>
      <c r="J84" s="7"/>
      <c r="K84" s="8">
        <f t="shared" si="5"/>
        <v>0.27589999999999998</v>
      </c>
    </row>
    <row r="85" spans="2:11" x14ac:dyDescent="0.2">
      <c r="B85">
        <f>+'Emergency Room'!A80</f>
        <v>183</v>
      </c>
      <c r="C85" t="str">
        <f>+'Emergency Room'!B80</f>
        <v>MULTICARE AUBURN MEDICAL CENTER</v>
      </c>
      <c r="D85" s="6">
        <f>ROUND(+'Emergency Room'!O80,0)</f>
        <v>8332</v>
      </c>
      <c r="E85" s="6">
        <f>ROUND(+'Emergency Room'!F80,0)</f>
        <v>51180</v>
      </c>
      <c r="F85" s="7">
        <f t="shared" si="3"/>
        <v>0.16</v>
      </c>
      <c r="G85" s="6">
        <f>ROUND(+'Emergency Room'!O182,0)</f>
        <v>8147</v>
      </c>
      <c r="H85" s="6">
        <f>ROUND(+'Emergency Room'!F182,0)</f>
        <v>37300</v>
      </c>
      <c r="I85" s="7">
        <f t="shared" si="4"/>
        <v>0.22</v>
      </c>
      <c r="J85" s="7"/>
      <c r="K85" s="8">
        <f t="shared" si="5"/>
        <v>0.375</v>
      </c>
    </row>
    <row r="86" spans="2:11" x14ac:dyDescent="0.2">
      <c r="B86">
        <f>+'Emergency Room'!A81</f>
        <v>186</v>
      </c>
      <c r="C86" t="str">
        <f>+'Emergency Room'!B81</f>
        <v>SUMMIT PACIFIC MEDICAL CENTER</v>
      </c>
      <c r="D86" s="6">
        <f>ROUND(+'Emergency Room'!O81,0)</f>
        <v>0</v>
      </c>
      <c r="E86" s="6">
        <f>ROUND(+'Emergency Room'!F81,0)</f>
        <v>8517</v>
      </c>
      <c r="F86" s="7" t="str">
        <f t="shared" si="3"/>
        <v/>
      </c>
      <c r="G86" s="6">
        <f>ROUND(+'Emergency Room'!O183,0)</f>
        <v>5998</v>
      </c>
      <c r="H86" s="6">
        <f>ROUND(+'Emergency Room'!F183,0)</f>
        <v>10663</v>
      </c>
      <c r="I86" s="7">
        <f t="shared" si="4"/>
        <v>0.56000000000000005</v>
      </c>
      <c r="J86" s="7"/>
      <c r="K86" s="8" t="str">
        <f t="shared" si="5"/>
        <v/>
      </c>
    </row>
    <row r="87" spans="2:11" x14ac:dyDescent="0.2">
      <c r="B87">
        <f>+'Emergency Room'!A82</f>
        <v>191</v>
      </c>
      <c r="C87" t="str">
        <f>+'Emergency Room'!B82</f>
        <v>PROVIDENCE CENTRALIA HOSPITAL</v>
      </c>
      <c r="D87" s="6">
        <f>ROUND(+'Emergency Room'!O82,0)</f>
        <v>84509</v>
      </c>
      <c r="E87" s="6">
        <f>ROUND(+'Emergency Room'!F82,0)</f>
        <v>29668</v>
      </c>
      <c r="F87" s="7">
        <f t="shared" si="3"/>
        <v>2.85</v>
      </c>
      <c r="G87" s="6">
        <f>ROUND(+'Emergency Room'!O184,0)</f>
        <v>31780</v>
      </c>
      <c r="H87" s="6">
        <f>ROUND(+'Emergency Room'!F184,0)</f>
        <v>32544</v>
      </c>
      <c r="I87" s="7">
        <f t="shared" si="4"/>
        <v>0.98</v>
      </c>
      <c r="J87" s="7"/>
      <c r="K87" s="8">
        <f t="shared" si="5"/>
        <v>-0.65610000000000002</v>
      </c>
    </row>
    <row r="88" spans="2:11" x14ac:dyDescent="0.2">
      <c r="B88">
        <f>+'Emergency Room'!A83</f>
        <v>193</v>
      </c>
      <c r="C88" t="str">
        <f>+'Emergency Room'!B83</f>
        <v>PROVIDENCE MOUNT CARMEL HOSPITAL</v>
      </c>
      <c r="D88" s="6">
        <f>ROUND(+'Emergency Room'!O83,0)</f>
        <v>9635</v>
      </c>
      <c r="E88" s="6">
        <f>ROUND(+'Emergency Room'!F83,0)</f>
        <v>8546</v>
      </c>
      <c r="F88" s="7">
        <f t="shared" si="3"/>
        <v>1.1299999999999999</v>
      </c>
      <c r="G88" s="6">
        <f>ROUND(+'Emergency Room'!O185,0)</f>
        <v>24570</v>
      </c>
      <c r="H88" s="6">
        <f>ROUND(+'Emergency Room'!F185,0)</f>
        <v>9378</v>
      </c>
      <c r="I88" s="7">
        <f t="shared" si="4"/>
        <v>2.62</v>
      </c>
      <c r="J88" s="7"/>
      <c r="K88" s="8">
        <f t="shared" si="5"/>
        <v>1.3186</v>
      </c>
    </row>
    <row r="89" spans="2:11" x14ac:dyDescent="0.2">
      <c r="B89">
        <f>+'Emergency Room'!A84</f>
        <v>194</v>
      </c>
      <c r="C89" t="str">
        <f>+'Emergency Room'!B84</f>
        <v>PROVIDENCE ST JOSEPHS HOSPITAL</v>
      </c>
      <c r="D89" s="6">
        <f>ROUND(+'Emergency Room'!O84,0)</f>
        <v>19742</v>
      </c>
      <c r="E89" s="6">
        <f>ROUND(+'Emergency Room'!F84,0)</f>
        <v>4008</v>
      </c>
      <c r="F89" s="7">
        <f t="shared" si="3"/>
        <v>4.93</v>
      </c>
      <c r="G89" s="6">
        <f>ROUND(+'Emergency Room'!O186,0)</f>
        <v>20036</v>
      </c>
      <c r="H89" s="6">
        <f>ROUND(+'Emergency Room'!F186,0)</f>
        <v>4363</v>
      </c>
      <c r="I89" s="7">
        <f t="shared" si="4"/>
        <v>4.59</v>
      </c>
      <c r="J89" s="7"/>
      <c r="K89" s="8">
        <f t="shared" si="5"/>
        <v>-6.9000000000000006E-2</v>
      </c>
    </row>
    <row r="90" spans="2:11" x14ac:dyDescent="0.2">
      <c r="B90">
        <f>+'Emergency Room'!A85</f>
        <v>195</v>
      </c>
      <c r="C90" t="str">
        <f>+'Emergency Room'!B85</f>
        <v>SNOQUALMIE VALLEY HOSPITAL</v>
      </c>
      <c r="D90" s="6">
        <f>ROUND(+'Emergency Room'!O85,0)</f>
        <v>14637</v>
      </c>
      <c r="E90" s="6">
        <f>ROUND(+'Emergency Room'!F85,0)</f>
        <v>0</v>
      </c>
      <c r="F90" s="7" t="str">
        <f t="shared" si="3"/>
        <v/>
      </c>
      <c r="G90" s="6">
        <f>ROUND(+'Emergency Room'!O187,0)</f>
        <v>8978</v>
      </c>
      <c r="H90" s="6">
        <f>ROUND(+'Emergency Room'!F187,0)</f>
        <v>2837</v>
      </c>
      <c r="I90" s="7">
        <f t="shared" si="4"/>
        <v>3.16</v>
      </c>
      <c r="J90" s="7"/>
      <c r="K90" s="8" t="str">
        <f t="shared" si="5"/>
        <v/>
      </c>
    </row>
    <row r="91" spans="2:11" x14ac:dyDescent="0.2">
      <c r="B91">
        <f>+'Emergency Room'!A86</f>
        <v>197</v>
      </c>
      <c r="C91" t="str">
        <f>+'Emergency Room'!B86</f>
        <v>CAPITAL MEDICAL CENTER</v>
      </c>
      <c r="D91" s="6">
        <f>ROUND(+'Emergency Room'!O86,0)</f>
        <v>35286</v>
      </c>
      <c r="E91" s="6">
        <f>ROUND(+'Emergency Room'!F86,0)</f>
        <v>16985</v>
      </c>
      <c r="F91" s="7">
        <f t="shared" si="3"/>
        <v>2.08</v>
      </c>
      <c r="G91" s="6">
        <f>ROUND(+'Emergency Room'!O188,0)</f>
        <v>25068</v>
      </c>
      <c r="H91" s="6">
        <f>ROUND(+'Emergency Room'!F188,0)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+'Emergency Room'!A87</f>
        <v>198</v>
      </c>
      <c r="C92" t="str">
        <f>+'Emergency Room'!B87</f>
        <v>SUNNYSIDE COMMUNITY HOSPITAL</v>
      </c>
      <c r="D92" s="6">
        <f>ROUND(+'Emergency Room'!O87,0)</f>
        <v>10794</v>
      </c>
      <c r="E92" s="6">
        <f>ROUND(+'Emergency Room'!F87,0)</f>
        <v>18276</v>
      </c>
      <c r="F92" s="7">
        <f t="shared" si="3"/>
        <v>0.59</v>
      </c>
      <c r="G92" s="6">
        <f>ROUND(+'Emergency Room'!O189,0)</f>
        <v>13464</v>
      </c>
      <c r="H92" s="6">
        <f>ROUND(+'Emergency Room'!F189,0)</f>
        <v>19324</v>
      </c>
      <c r="I92" s="7">
        <f t="shared" si="4"/>
        <v>0.7</v>
      </c>
      <c r="J92" s="7"/>
      <c r="K92" s="8">
        <f t="shared" si="5"/>
        <v>0.18640000000000001</v>
      </c>
    </row>
    <row r="93" spans="2:11" x14ac:dyDescent="0.2">
      <c r="B93">
        <f>+'Emergency Room'!A88</f>
        <v>199</v>
      </c>
      <c r="C93" t="str">
        <f>+'Emergency Room'!B88</f>
        <v>TOPPENISH COMMUNITY HOSPITAL</v>
      </c>
      <c r="D93" s="6">
        <f>ROUND(+'Emergency Room'!O88,0)</f>
        <v>12688</v>
      </c>
      <c r="E93" s="6">
        <f>ROUND(+'Emergency Room'!F88,0)</f>
        <v>19162</v>
      </c>
      <c r="F93" s="7">
        <f t="shared" si="3"/>
        <v>0.66</v>
      </c>
      <c r="G93" s="6">
        <f>ROUND(+'Emergency Room'!O190,0)</f>
        <v>19360</v>
      </c>
      <c r="H93" s="6">
        <f>ROUND(+'Emergency Room'!F190,0)</f>
        <v>21043</v>
      </c>
      <c r="I93" s="7">
        <f t="shared" si="4"/>
        <v>0.92</v>
      </c>
      <c r="J93" s="7"/>
      <c r="K93" s="8">
        <f t="shared" si="5"/>
        <v>0.39389999999999997</v>
      </c>
    </row>
    <row r="94" spans="2:11" x14ac:dyDescent="0.2">
      <c r="B94">
        <f>+'Emergency Room'!A89</f>
        <v>201</v>
      </c>
      <c r="C94" t="str">
        <f>+'Emergency Room'!B89</f>
        <v>ST FRANCIS COMMUNITY HOSPITAL</v>
      </c>
      <c r="D94" s="6">
        <f>ROUND(+'Emergency Room'!O89,0)</f>
        <v>20714</v>
      </c>
      <c r="E94" s="6">
        <f>ROUND(+'Emergency Room'!F89,0)</f>
        <v>47345</v>
      </c>
      <c r="F94" s="7">
        <f t="shared" si="3"/>
        <v>0.44</v>
      </c>
      <c r="G94" s="6">
        <f>ROUND(+'Emergency Room'!O191,0)</f>
        <v>14836</v>
      </c>
      <c r="H94" s="6">
        <f>ROUND(+'Emergency Room'!F191,0)</f>
        <v>48279</v>
      </c>
      <c r="I94" s="7">
        <f t="shared" si="4"/>
        <v>0.31</v>
      </c>
      <c r="J94" s="7"/>
      <c r="K94" s="8">
        <f t="shared" si="5"/>
        <v>-0.29549999999999998</v>
      </c>
    </row>
    <row r="95" spans="2:11" x14ac:dyDescent="0.2">
      <c r="B95">
        <f>+'Emergency Room'!A90</f>
        <v>202</v>
      </c>
      <c r="C95" t="str">
        <f>+'Emergency Room'!B90</f>
        <v>REGIONAL HOSPITAL</v>
      </c>
      <c r="D95" s="6">
        <f>ROUND(+'Emergency Room'!O90,0)</f>
        <v>0</v>
      </c>
      <c r="E95" s="6">
        <f>ROUND(+'Emergency Room'!F90,0)</f>
        <v>0</v>
      </c>
      <c r="F95" s="7" t="str">
        <f t="shared" si="3"/>
        <v/>
      </c>
      <c r="G95" s="6">
        <f>ROUND(+'Emergency Room'!O192,0)</f>
        <v>0</v>
      </c>
      <c r="H95" s="6">
        <f>ROUND(+'Emergency Room'!F192,0)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+'Emergency Room'!A91</f>
        <v>204</v>
      </c>
      <c r="C96" t="str">
        <f>+'Emergency Room'!B91</f>
        <v>SEATTLE CANCER CARE ALLIANCE</v>
      </c>
      <c r="D96" s="6">
        <f>ROUND(+'Emergency Room'!O91,0)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Room'!O193,0)</f>
        <v>0</v>
      </c>
      <c r="H96" s="6">
        <f>ROUND(+'Emergency Room'!F193,0)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205</v>
      </c>
      <c r="C97" t="str">
        <f>+'Emergency Room'!B92</f>
        <v>WENATCHEE VALLEY HOSPITAL</v>
      </c>
      <c r="D97" s="6">
        <f>ROUND(+'Emergency Room'!O92,0)</f>
        <v>23438</v>
      </c>
      <c r="E97" s="6">
        <f>ROUND(+'Emergency Room'!F92,0)</f>
        <v>19448</v>
      </c>
      <c r="F97" s="7">
        <f t="shared" si="3"/>
        <v>1.21</v>
      </c>
      <c r="G97" s="6">
        <f>ROUND(+'Emergency Room'!O194,0)</f>
        <v>0</v>
      </c>
      <c r="H97" s="6">
        <f>ROUND(+'Emergency Room'!F194,0)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206</v>
      </c>
      <c r="C98" t="str">
        <f>+'Emergency Room'!B93</f>
        <v>PEACEHEALTH UNITED GENERAL MEDICAL CENTER</v>
      </c>
      <c r="D98" s="6">
        <f>ROUND(+'Emergency Room'!O93,0)</f>
        <v>15485</v>
      </c>
      <c r="E98" s="6">
        <f>ROUND(+'Emergency Room'!F93,0)</f>
        <v>12204</v>
      </c>
      <c r="F98" s="7">
        <f t="shared" si="3"/>
        <v>1.27</v>
      </c>
      <c r="G98" s="6">
        <f>ROUND(+'Emergency Room'!O195,0)</f>
        <v>1286</v>
      </c>
      <c r="H98" s="6">
        <f>ROUND(+'Emergency Room'!F195,0)</f>
        <v>3071</v>
      </c>
      <c r="I98" s="7">
        <f t="shared" si="4"/>
        <v>0.42</v>
      </c>
      <c r="J98" s="7"/>
      <c r="K98" s="8">
        <f t="shared" si="5"/>
        <v>-0.66930000000000001</v>
      </c>
    </row>
    <row r="99" spans="2:11" x14ac:dyDescent="0.2">
      <c r="B99">
        <f>+'Emergency Room'!A94</f>
        <v>207</v>
      </c>
      <c r="C99" t="str">
        <f>+'Emergency Room'!B94</f>
        <v>SKAGIT VALLEY HOSPITAL</v>
      </c>
      <c r="D99" s="6">
        <f>ROUND(+'Emergency Room'!O94,0)</f>
        <v>3995</v>
      </c>
      <c r="E99" s="6">
        <f>ROUND(+'Emergency Room'!F94,0)</f>
        <v>29644</v>
      </c>
      <c r="F99" s="7">
        <f t="shared" si="3"/>
        <v>0.13</v>
      </c>
      <c r="G99" s="6">
        <f>ROUND(+'Emergency Room'!O196,0)</f>
        <v>4943</v>
      </c>
      <c r="H99" s="6">
        <f>ROUND(+'Emergency Room'!F196,0)</f>
        <v>25406</v>
      </c>
      <c r="I99" s="7">
        <f t="shared" si="4"/>
        <v>0.19</v>
      </c>
      <c r="J99" s="7"/>
      <c r="K99" s="8">
        <f t="shared" si="5"/>
        <v>0.46150000000000002</v>
      </c>
    </row>
    <row r="100" spans="2:11" x14ac:dyDescent="0.2">
      <c r="B100">
        <f>+'Emergency Room'!A95</f>
        <v>208</v>
      </c>
      <c r="C100" t="str">
        <f>+'Emergency Room'!B95</f>
        <v>LEGACY SALMON CREEK HOSPITAL</v>
      </c>
      <c r="D100" s="6">
        <f>ROUND(+'Emergency Room'!O95,0)</f>
        <v>21696</v>
      </c>
      <c r="E100" s="6">
        <f>ROUND(+'Emergency Room'!F95,0)</f>
        <v>50342</v>
      </c>
      <c r="F100" s="7">
        <f t="shared" si="3"/>
        <v>0.43</v>
      </c>
      <c r="G100" s="6">
        <f>ROUND(+'Emergency Room'!O197,0)</f>
        <v>25650</v>
      </c>
      <c r="H100" s="6">
        <f>ROUND(+'Emergency Room'!F197,0)</f>
        <v>57649</v>
      </c>
      <c r="I100" s="7">
        <f t="shared" si="4"/>
        <v>0.44</v>
      </c>
      <c r="J100" s="7"/>
      <c r="K100" s="8">
        <f t="shared" si="5"/>
        <v>2.3300000000000001E-2</v>
      </c>
    </row>
    <row r="101" spans="2:11" x14ac:dyDescent="0.2">
      <c r="B101">
        <f>+'Emergency Room'!A96</f>
        <v>209</v>
      </c>
      <c r="C101" t="str">
        <f>+'Emergency Room'!B96</f>
        <v>ST ANTHONY HOSPITAL</v>
      </c>
      <c r="D101" s="6">
        <f>ROUND(+'Emergency Room'!O96,0)</f>
        <v>16197</v>
      </c>
      <c r="E101" s="6">
        <f>ROUND(+'Emergency Room'!F96,0)</f>
        <v>22398</v>
      </c>
      <c r="F101" s="7">
        <f t="shared" si="3"/>
        <v>0.72</v>
      </c>
      <c r="G101" s="6">
        <f>ROUND(+'Emergency Room'!O198,0)</f>
        <v>17358</v>
      </c>
      <c r="H101" s="6">
        <f>ROUND(+'Emergency Room'!F198,0)</f>
        <v>23196</v>
      </c>
      <c r="I101" s="7">
        <f t="shared" si="4"/>
        <v>0.75</v>
      </c>
      <c r="J101" s="7"/>
      <c r="K101" s="8">
        <f t="shared" si="5"/>
        <v>4.1700000000000001E-2</v>
      </c>
    </row>
    <row r="102" spans="2:11" x14ac:dyDescent="0.2">
      <c r="B102">
        <f>+'Emergency Room'!A97</f>
        <v>210</v>
      </c>
      <c r="C102" t="str">
        <f>+'Emergency Room'!B97</f>
        <v>SWEDISH MEDICAL CENTER - ISSAQUAH CAMPUS</v>
      </c>
      <c r="D102" s="6">
        <f>ROUND(+'Emergency Room'!O97,0)</f>
        <v>13933</v>
      </c>
      <c r="E102" s="6">
        <f>ROUND(+'Emergency Room'!F97,0)</f>
        <v>0</v>
      </c>
      <c r="F102" s="7" t="str">
        <f t="shared" si="3"/>
        <v/>
      </c>
      <c r="G102" s="6">
        <f>ROUND(+'Emergency Room'!O199,0)</f>
        <v>17505</v>
      </c>
      <c r="H102" s="6">
        <f>ROUND(+'Emergency Room'!F199,0)</f>
        <v>25478</v>
      </c>
      <c r="I102" s="7">
        <f t="shared" si="4"/>
        <v>0.69</v>
      </c>
      <c r="J102" s="7"/>
      <c r="K102" s="8" t="str">
        <f t="shared" si="5"/>
        <v/>
      </c>
    </row>
    <row r="103" spans="2:11" x14ac:dyDescent="0.2">
      <c r="B103">
        <f>+'Emergency Room'!A98</f>
        <v>211</v>
      </c>
      <c r="C103" t="str">
        <f>+'Emergency Room'!B98</f>
        <v>PEACEHEALTH PEACE ISLAND MEDICAL CENTER</v>
      </c>
      <c r="D103" s="6">
        <f>ROUND(+'Emergency Room'!O98,0)</f>
        <v>15111</v>
      </c>
      <c r="E103" s="6">
        <f>ROUND(+'Emergency Room'!F98,0)</f>
        <v>1556</v>
      </c>
      <c r="F103" s="7">
        <f t="shared" si="3"/>
        <v>9.7100000000000009</v>
      </c>
      <c r="G103" s="6">
        <f>ROUND(+'Emergency Room'!O200,0)</f>
        <v>46243</v>
      </c>
      <c r="H103" s="6">
        <f>ROUND(+'Emergency Room'!F200,0)</f>
        <v>2708</v>
      </c>
      <c r="I103" s="7">
        <f t="shared" si="4"/>
        <v>17.079999999999998</v>
      </c>
      <c r="J103" s="7"/>
      <c r="K103" s="8">
        <f t="shared" si="5"/>
        <v>0.75900000000000001</v>
      </c>
    </row>
    <row r="104" spans="2:11" x14ac:dyDescent="0.2">
      <c r="B104">
        <f>+'Emergency Room'!A99</f>
        <v>904</v>
      </c>
      <c r="C104" t="str">
        <f>+'Emergency Room'!B99</f>
        <v>BHC FAIRFAX HOSPITAL</v>
      </c>
      <c r="D104" s="6">
        <f>ROUND(+'Emergency Room'!O99,0)</f>
        <v>0</v>
      </c>
      <c r="E104" s="6">
        <f>ROUND(+'Emergency Room'!F99,0)</f>
        <v>0</v>
      </c>
      <c r="F104" s="7" t="str">
        <f t="shared" si="3"/>
        <v/>
      </c>
      <c r="G104" s="6">
        <f>ROUND(+'Emergency Room'!O201,0)</f>
        <v>0</v>
      </c>
      <c r="H104" s="6">
        <f>ROUND(+'Emergency Room'!F201,0)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+'Emergency Room'!A100</f>
        <v>915</v>
      </c>
      <c r="C105" t="str">
        <f>+'Emergency Room'!B100</f>
        <v>LOURDES COUNSELING CENTER</v>
      </c>
      <c r="D105" s="6">
        <f>ROUND(+'Emergency Room'!O100,0)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Room'!O202,0)</f>
        <v>0</v>
      </c>
      <c r="H105" s="6">
        <f>ROUND(+'Emergency Room'!F202,0)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919</v>
      </c>
      <c r="C106" t="str">
        <f>+'Emergency Room'!B101</f>
        <v>NAVOS</v>
      </c>
      <c r="D106" s="6">
        <f>ROUND(+'Emergency Room'!O101,0)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Room'!O203,0)</f>
        <v>0</v>
      </c>
      <c r="H106" s="6">
        <f>ROUND(+'Emergency Room'!F203,0)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921</v>
      </c>
      <c r="C107" t="str">
        <f>+'Emergency Room'!B102</f>
        <v>Cascade Behavioral Health</v>
      </c>
      <c r="D107" s="6">
        <f>ROUND(+'Emergency Room'!O102,0)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Room'!O204,0)</f>
        <v>0</v>
      </c>
      <c r="H107" s="6">
        <f>ROUND(+'Emergency Room'!F204,0)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922</v>
      </c>
      <c r="C108" t="str">
        <f>+'Emergency Room'!B103</f>
        <v>FAIRFAX EVERETT</v>
      </c>
      <c r="D108" s="6">
        <f>ROUND(+'Emergency Room'!O103,0)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Room'!O205,0)</f>
        <v>0</v>
      </c>
      <c r="H108" s="6">
        <f>ROUND(+'Emergency Room'!F205,0)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TR_V</vt:lpstr>
      <vt:lpstr>OE_V</vt:lpstr>
      <vt:lpstr>SW_V</vt:lpstr>
      <vt:lpstr>EB_V</vt:lpstr>
      <vt:lpstr>PF_V</vt:lpstr>
      <vt:lpstr>SE_V</vt:lpstr>
      <vt:lpstr>PS_V</vt:lpstr>
      <vt:lpstr>DRL_V</vt:lpstr>
      <vt:lpstr>ODE_V</vt:lpstr>
      <vt:lpstr>SW_FTE</vt:lpstr>
      <vt:lpstr>EB_FTE</vt:lpstr>
      <vt:lpstr>PH_V</vt:lpstr>
      <vt:lpstr>Emergency Room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Emergency Room Cost Center Screens</dc:title>
  <dc:subject>2014 comparative screens - emergency room</dc:subject>
  <dc:creator>Washington State Dept of Health - DCHS - Hospital and Patient Data Systems</dc:creator>
  <cp:lastModifiedBy>Huyck, Randall  (DOH)</cp:lastModifiedBy>
  <dcterms:created xsi:type="dcterms:W3CDTF">2000-10-10T19:25:52Z</dcterms:created>
  <dcterms:modified xsi:type="dcterms:W3CDTF">2018-06-04T23:19:03Z</dcterms:modified>
</cp:coreProperties>
</file>