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76" tabRatio="823"/>
  </bookViews>
  <sheets>
    <sheet name="OE_SF" sheetId="26" r:id="rId1"/>
    <sheet name="SW_SF" sheetId="24" r:id="rId2"/>
    <sheet name="EB_SF" sheetId="22" r:id="rId3"/>
    <sheet name="PF_SF" sheetId="20" r:id="rId4"/>
    <sheet name="SE_SF" sheetId="18" r:id="rId5"/>
    <sheet name="PS_SF" sheetId="16" r:id="rId6"/>
    <sheet name="DRL_SF" sheetId="14" r:id="rId7"/>
    <sheet name="ODE_SF" sheetId="12" r:id="rId8"/>
    <sheet name="SW_FTE" sheetId="10" r:id="rId9"/>
    <sheet name="EB_FTE" sheetId="8" r:id="rId10"/>
    <sheet name="PH_SF" sheetId="6" r:id="rId11"/>
    <sheet name="Plant" sheetId="27" r:id="rId12"/>
  </sheets>
  <definedNames>
    <definedName name="\a">#REF!</definedName>
    <definedName name="\q">#REF!</definedName>
    <definedName name="BK4.045">#REF!</definedName>
    <definedName name="BK4.046">#REF!</definedName>
    <definedName name="BK4.047">#REF!</definedName>
    <definedName name="BK4.048">#REF!</definedName>
    <definedName name="BK4.049">#REF!</definedName>
    <definedName name="BK4.050">#REF!</definedName>
    <definedName name="BK4.051">#REF!</definedName>
    <definedName name="BK4.052">#REF!</definedName>
    <definedName name="BK4.053">#REF!</definedName>
    <definedName name="BK4.054">#REF!</definedName>
    <definedName name="BK4.055">#REF!</definedName>
    <definedName name="BK4.056">#REF!</definedName>
    <definedName name="BK4.057">#REF!</definedName>
    <definedName name="BK4.058">#REF!</definedName>
    <definedName name="BK4.059">#REF!</definedName>
    <definedName name="BK4.060">#REF!</definedName>
    <definedName name="BK4.061">#REF!</definedName>
    <definedName name="BK4.062">#REF!</definedName>
    <definedName name="BK4.063">#REF!</definedName>
    <definedName name="BK4.064">#REF!</definedName>
    <definedName name="BK4.065">#REF!</definedName>
    <definedName name="BK4.066">#REF!</definedName>
  </definedNames>
  <calcPr calcId="145621"/>
</workbook>
</file>

<file path=xl/calcChain.xml><?xml version="1.0" encoding="utf-8"?>
<calcChain xmlns="http://schemas.openxmlformats.org/spreadsheetml/2006/main">
  <c r="H107" i="6" l="1"/>
  <c r="G107" i="6"/>
  <c r="I107" i="6"/>
  <c r="E107" i="6"/>
  <c r="D107" i="6"/>
  <c r="K107" i="6"/>
  <c r="C107" i="6"/>
  <c r="B107" i="6"/>
  <c r="H106" i="6"/>
  <c r="I106" i="6"/>
  <c r="G106" i="6"/>
  <c r="E106" i="6"/>
  <c r="D106" i="6"/>
  <c r="C106" i="6"/>
  <c r="B106" i="6"/>
  <c r="I105" i="6"/>
  <c r="H105" i="6"/>
  <c r="G105" i="6"/>
  <c r="E105" i="6"/>
  <c r="D105" i="6"/>
  <c r="C105" i="6"/>
  <c r="B105" i="6"/>
  <c r="H104" i="6"/>
  <c r="G104" i="6"/>
  <c r="I104" i="6"/>
  <c r="K104" i="6"/>
  <c r="F104" i="6"/>
  <c r="E104" i="6"/>
  <c r="D104" i="6"/>
  <c r="C104" i="6"/>
  <c r="B104" i="6"/>
  <c r="H103" i="6"/>
  <c r="G103" i="6"/>
  <c r="I103" i="6"/>
  <c r="E103" i="6"/>
  <c r="D103" i="6"/>
  <c r="C103" i="6"/>
  <c r="B103" i="6"/>
  <c r="H102" i="6"/>
  <c r="I102" i="6"/>
  <c r="G102" i="6"/>
  <c r="E102" i="6"/>
  <c r="D102" i="6"/>
  <c r="C102" i="6"/>
  <c r="B102" i="6"/>
  <c r="I101" i="6"/>
  <c r="H101" i="6"/>
  <c r="G101" i="6"/>
  <c r="E101" i="6"/>
  <c r="D101" i="6"/>
  <c r="C101" i="6"/>
  <c r="B101" i="6"/>
  <c r="H100" i="6"/>
  <c r="G100" i="6"/>
  <c r="I100" i="6"/>
  <c r="K100" i="6"/>
  <c r="F100" i="6"/>
  <c r="E100" i="6"/>
  <c r="D100" i="6"/>
  <c r="C100" i="6"/>
  <c r="B100" i="6"/>
  <c r="H99" i="6"/>
  <c r="G99" i="6"/>
  <c r="I99" i="6"/>
  <c r="E99" i="6"/>
  <c r="D99" i="6"/>
  <c r="C99" i="6"/>
  <c r="B99" i="6"/>
  <c r="H98" i="6"/>
  <c r="I98" i="6"/>
  <c r="G98" i="6"/>
  <c r="E98" i="6"/>
  <c r="D98" i="6"/>
  <c r="C98" i="6"/>
  <c r="B98" i="6"/>
  <c r="I97" i="6"/>
  <c r="H97" i="6"/>
  <c r="G97" i="6"/>
  <c r="E97" i="6"/>
  <c r="D97" i="6"/>
  <c r="C97" i="6"/>
  <c r="B97" i="6"/>
  <c r="H96" i="6"/>
  <c r="G96" i="6"/>
  <c r="I96" i="6"/>
  <c r="K96" i="6"/>
  <c r="F96" i="6"/>
  <c r="E96" i="6"/>
  <c r="D96" i="6"/>
  <c r="C96" i="6"/>
  <c r="B96" i="6"/>
  <c r="H95" i="6"/>
  <c r="G95" i="6"/>
  <c r="I95" i="6"/>
  <c r="E95" i="6"/>
  <c r="D95" i="6"/>
  <c r="K95" i="6"/>
  <c r="C95" i="6"/>
  <c r="B95" i="6"/>
  <c r="H94" i="6"/>
  <c r="I94" i="6"/>
  <c r="G94" i="6"/>
  <c r="E94" i="6"/>
  <c r="D94" i="6"/>
  <c r="C94" i="6"/>
  <c r="B94" i="6"/>
  <c r="I93" i="6"/>
  <c r="H93" i="6"/>
  <c r="G93" i="6"/>
  <c r="E93" i="6"/>
  <c r="D93" i="6"/>
  <c r="C93" i="6"/>
  <c r="B93" i="6"/>
  <c r="K92" i="6"/>
  <c r="H92" i="6"/>
  <c r="G92" i="6"/>
  <c r="I92" i="6"/>
  <c r="F92" i="6"/>
  <c r="E92" i="6"/>
  <c r="D92" i="6"/>
  <c r="C92" i="6"/>
  <c r="B92" i="6"/>
  <c r="H91" i="6"/>
  <c r="G91" i="6"/>
  <c r="I91" i="6"/>
  <c r="E91" i="6"/>
  <c r="D91" i="6"/>
  <c r="C91" i="6"/>
  <c r="B91" i="6"/>
  <c r="H90" i="6"/>
  <c r="I90" i="6"/>
  <c r="G90" i="6"/>
  <c r="E90" i="6"/>
  <c r="D90" i="6"/>
  <c r="C90" i="6"/>
  <c r="B90" i="6"/>
  <c r="I89" i="6"/>
  <c r="H89" i="6"/>
  <c r="G89" i="6"/>
  <c r="E89" i="6"/>
  <c r="D89" i="6"/>
  <c r="C89" i="6"/>
  <c r="B89" i="6"/>
  <c r="H88" i="6"/>
  <c r="G88" i="6"/>
  <c r="I88" i="6"/>
  <c r="K88" i="6"/>
  <c r="F88" i="6"/>
  <c r="E88" i="6"/>
  <c r="D88" i="6"/>
  <c r="C88" i="6"/>
  <c r="B88" i="6"/>
  <c r="H87" i="6"/>
  <c r="G87" i="6"/>
  <c r="I87" i="6"/>
  <c r="E87" i="6"/>
  <c r="D87" i="6"/>
  <c r="C87" i="6"/>
  <c r="B87" i="6"/>
  <c r="H86" i="6"/>
  <c r="I86" i="6"/>
  <c r="G86" i="6"/>
  <c r="E86" i="6"/>
  <c r="D86" i="6"/>
  <c r="C86" i="6"/>
  <c r="B86" i="6"/>
  <c r="I85" i="6"/>
  <c r="H85" i="6"/>
  <c r="G85" i="6"/>
  <c r="E85" i="6"/>
  <c r="D85" i="6"/>
  <c r="K85" i="6"/>
  <c r="C85" i="6"/>
  <c r="B85" i="6"/>
  <c r="I84" i="6"/>
  <c r="H84" i="6"/>
  <c r="G84" i="6"/>
  <c r="F84" i="6"/>
  <c r="K84" i="6"/>
  <c r="E84" i="6"/>
  <c r="D84" i="6"/>
  <c r="C84" i="6"/>
  <c r="B84" i="6"/>
  <c r="K83" i="6"/>
  <c r="H83" i="6"/>
  <c r="G83" i="6"/>
  <c r="I83" i="6"/>
  <c r="F83" i="6"/>
  <c r="E83" i="6"/>
  <c r="D83" i="6"/>
  <c r="C83" i="6"/>
  <c r="B83" i="6"/>
  <c r="H82" i="6"/>
  <c r="G82" i="6"/>
  <c r="I82" i="6"/>
  <c r="E82" i="6"/>
  <c r="D82" i="6"/>
  <c r="K82" i="6"/>
  <c r="C82" i="6"/>
  <c r="B82" i="6"/>
  <c r="I81" i="6"/>
  <c r="H81" i="6"/>
  <c r="G81" i="6"/>
  <c r="E81" i="6"/>
  <c r="D81" i="6"/>
  <c r="C81" i="6"/>
  <c r="B81" i="6"/>
  <c r="I80" i="6"/>
  <c r="H80" i="6"/>
  <c r="G80" i="6"/>
  <c r="F80" i="6"/>
  <c r="K80" i="6"/>
  <c r="E80" i="6"/>
  <c r="D80" i="6"/>
  <c r="C80" i="6"/>
  <c r="B80" i="6"/>
  <c r="H79" i="6"/>
  <c r="G79" i="6"/>
  <c r="I79" i="6"/>
  <c r="E79" i="6"/>
  <c r="D79" i="6"/>
  <c r="C79" i="6"/>
  <c r="B79" i="6"/>
  <c r="H78" i="6"/>
  <c r="G78" i="6"/>
  <c r="I78" i="6"/>
  <c r="E78" i="6"/>
  <c r="D78" i="6"/>
  <c r="C78" i="6"/>
  <c r="B78" i="6"/>
  <c r="I77" i="6"/>
  <c r="H77" i="6"/>
  <c r="G77" i="6"/>
  <c r="E77" i="6"/>
  <c r="D77" i="6"/>
  <c r="K77" i="6"/>
  <c r="C77" i="6"/>
  <c r="B77" i="6"/>
  <c r="I76" i="6"/>
  <c r="H76" i="6"/>
  <c r="G76" i="6"/>
  <c r="F76" i="6"/>
  <c r="K76" i="6"/>
  <c r="E76" i="6"/>
  <c r="D76" i="6"/>
  <c r="C76" i="6"/>
  <c r="B76" i="6"/>
  <c r="H75" i="6"/>
  <c r="G75" i="6"/>
  <c r="I75" i="6"/>
  <c r="E75" i="6"/>
  <c r="D75" i="6"/>
  <c r="C75" i="6"/>
  <c r="B75" i="6"/>
  <c r="H74" i="6"/>
  <c r="G74" i="6"/>
  <c r="I74" i="6"/>
  <c r="E74" i="6"/>
  <c r="D74" i="6"/>
  <c r="C74" i="6"/>
  <c r="B74" i="6"/>
  <c r="I73" i="6"/>
  <c r="H73" i="6"/>
  <c r="G73" i="6"/>
  <c r="E73" i="6"/>
  <c r="D73" i="6"/>
  <c r="C73" i="6"/>
  <c r="B73" i="6"/>
  <c r="H72" i="6"/>
  <c r="I72" i="6"/>
  <c r="K72" i="6"/>
  <c r="G72" i="6"/>
  <c r="F72" i="6"/>
  <c r="E72" i="6"/>
  <c r="D72" i="6"/>
  <c r="C72" i="6"/>
  <c r="B72" i="6"/>
  <c r="H71" i="6"/>
  <c r="G71" i="6"/>
  <c r="I71" i="6"/>
  <c r="E71" i="6"/>
  <c r="D71" i="6"/>
  <c r="C71" i="6"/>
  <c r="B71" i="6"/>
  <c r="H70" i="6"/>
  <c r="G70" i="6"/>
  <c r="I70" i="6"/>
  <c r="E70" i="6"/>
  <c r="D70" i="6"/>
  <c r="C70" i="6"/>
  <c r="B70" i="6"/>
  <c r="I69" i="6"/>
  <c r="H69" i="6"/>
  <c r="G69" i="6"/>
  <c r="E69" i="6"/>
  <c r="D69" i="6"/>
  <c r="K69" i="6"/>
  <c r="C69" i="6"/>
  <c r="B69" i="6"/>
  <c r="H68" i="6"/>
  <c r="G68" i="6"/>
  <c r="I68" i="6"/>
  <c r="K68" i="6"/>
  <c r="F68" i="6"/>
  <c r="E68" i="6"/>
  <c r="D68" i="6"/>
  <c r="C68" i="6"/>
  <c r="B68" i="6"/>
  <c r="H67" i="6"/>
  <c r="G67" i="6"/>
  <c r="I67" i="6"/>
  <c r="E67" i="6"/>
  <c r="D67" i="6"/>
  <c r="C67" i="6"/>
  <c r="B67" i="6"/>
  <c r="H66" i="6"/>
  <c r="I66" i="6"/>
  <c r="G66" i="6"/>
  <c r="E66" i="6"/>
  <c r="D66" i="6"/>
  <c r="C66" i="6"/>
  <c r="B66" i="6"/>
  <c r="I65" i="6"/>
  <c r="H65" i="6"/>
  <c r="G65" i="6"/>
  <c r="E65" i="6"/>
  <c r="D65" i="6"/>
  <c r="C65" i="6"/>
  <c r="B65" i="6"/>
  <c r="K64" i="6"/>
  <c r="H64" i="6"/>
  <c r="G64" i="6"/>
  <c r="I64" i="6"/>
  <c r="F64" i="6"/>
  <c r="E64" i="6"/>
  <c r="D64" i="6"/>
  <c r="C64" i="6"/>
  <c r="B64" i="6"/>
  <c r="H63" i="6"/>
  <c r="G63" i="6"/>
  <c r="I63" i="6"/>
  <c r="E63" i="6"/>
  <c r="D63" i="6"/>
  <c r="C63" i="6"/>
  <c r="B63" i="6"/>
  <c r="H62" i="6"/>
  <c r="I62" i="6"/>
  <c r="G62" i="6"/>
  <c r="E62" i="6"/>
  <c r="D62" i="6"/>
  <c r="C62" i="6"/>
  <c r="B62" i="6"/>
  <c r="I61" i="6"/>
  <c r="H61" i="6"/>
  <c r="G61" i="6"/>
  <c r="E61" i="6"/>
  <c r="D61" i="6"/>
  <c r="C61" i="6"/>
  <c r="B61" i="6"/>
  <c r="K60" i="6"/>
  <c r="I60" i="6"/>
  <c r="H60" i="6"/>
  <c r="G60" i="6"/>
  <c r="F60" i="6"/>
  <c r="E60" i="6"/>
  <c r="D60" i="6"/>
  <c r="C60" i="6"/>
  <c r="B60" i="6"/>
  <c r="H59" i="6"/>
  <c r="G59" i="6"/>
  <c r="I59" i="6"/>
  <c r="E59" i="6"/>
  <c r="D59" i="6"/>
  <c r="C59" i="6"/>
  <c r="B59" i="6"/>
  <c r="H58" i="6"/>
  <c r="G58" i="6"/>
  <c r="I58" i="6"/>
  <c r="E58" i="6"/>
  <c r="D58" i="6"/>
  <c r="C58" i="6"/>
  <c r="B58" i="6"/>
  <c r="I57" i="6"/>
  <c r="H57" i="6"/>
  <c r="G57" i="6"/>
  <c r="E57" i="6"/>
  <c r="D57" i="6"/>
  <c r="C57" i="6"/>
  <c r="B57" i="6"/>
  <c r="H56" i="6"/>
  <c r="G56" i="6"/>
  <c r="I56" i="6"/>
  <c r="K56" i="6"/>
  <c r="F56" i="6"/>
  <c r="E56" i="6"/>
  <c r="D56" i="6"/>
  <c r="C56" i="6"/>
  <c r="B56" i="6"/>
  <c r="H55" i="6"/>
  <c r="G55" i="6"/>
  <c r="I55" i="6"/>
  <c r="E55" i="6"/>
  <c r="D55" i="6"/>
  <c r="C55" i="6"/>
  <c r="B55" i="6"/>
  <c r="H54" i="6"/>
  <c r="I54" i="6"/>
  <c r="G54" i="6"/>
  <c r="E54" i="6"/>
  <c r="D54" i="6"/>
  <c r="C54" i="6"/>
  <c r="B54" i="6"/>
  <c r="I53" i="6"/>
  <c r="H53" i="6"/>
  <c r="G53" i="6"/>
  <c r="E53" i="6"/>
  <c r="D53" i="6"/>
  <c r="C53" i="6"/>
  <c r="B53" i="6"/>
  <c r="H52" i="6"/>
  <c r="I52" i="6"/>
  <c r="K52" i="6"/>
  <c r="G52" i="6"/>
  <c r="F52" i="6"/>
  <c r="E52" i="6"/>
  <c r="D52" i="6"/>
  <c r="C52" i="6"/>
  <c r="B52" i="6"/>
  <c r="H51" i="6"/>
  <c r="G51" i="6"/>
  <c r="I51" i="6"/>
  <c r="E51" i="6"/>
  <c r="D51" i="6"/>
  <c r="K51" i="6"/>
  <c r="C51" i="6"/>
  <c r="B51" i="6"/>
  <c r="H50" i="6"/>
  <c r="I50" i="6"/>
  <c r="G50" i="6"/>
  <c r="E50" i="6"/>
  <c r="D50" i="6"/>
  <c r="C50" i="6"/>
  <c r="B50" i="6"/>
  <c r="I49" i="6"/>
  <c r="H49" i="6"/>
  <c r="G49" i="6"/>
  <c r="E49" i="6"/>
  <c r="D49" i="6"/>
  <c r="C49" i="6"/>
  <c r="B49" i="6"/>
  <c r="K48" i="6"/>
  <c r="I48" i="6"/>
  <c r="H48" i="6"/>
  <c r="G48" i="6"/>
  <c r="F48" i="6"/>
  <c r="E48" i="6"/>
  <c r="D48" i="6"/>
  <c r="C48" i="6"/>
  <c r="B48" i="6"/>
  <c r="H47" i="6"/>
  <c r="G47" i="6"/>
  <c r="I47" i="6"/>
  <c r="E47" i="6"/>
  <c r="D47" i="6"/>
  <c r="C47" i="6"/>
  <c r="B47" i="6"/>
  <c r="H46" i="6"/>
  <c r="I46" i="6"/>
  <c r="G46" i="6"/>
  <c r="E46" i="6"/>
  <c r="D46" i="6"/>
  <c r="C46" i="6"/>
  <c r="B46" i="6"/>
  <c r="I45" i="6"/>
  <c r="H45" i="6"/>
  <c r="G45" i="6"/>
  <c r="E45" i="6"/>
  <c r="D45" i="6"/>
  <c r="C45" i="6"/>
  <c r="B45" i="6"/>
  <c r="H44" i="6"/>
  <c r="G44" i="6"/>
  <c r="I44" i="6"/>
  <c r="K44" i="6"/>
  <c r="F44" i="6"/>
  <c r="E44" i="6"/>
  <c r="D44" i="6"/>
  <c r="C44" i="6"/>
  <c r="B44" i="6"/>
  <c r="H43" i="6"/>
  <c r="G43" i="6"/>
  <c r="I43" i="6"/>
  <c r="E43" i="6"/>
  <c r="D43" i="6"/>
  <c r="K43" i="6"/>
  <c r="C43" i="6"/>
  <c r="B43" i="6"/>
  <c r="H42" i="6"/>
  <c r="I42" i="6"/>
  <c r="G42" i="6"/>
  <c r="E42" i="6"/>
  <c r="D42" i="6"/>
  <c r="C42" i="6"/>
  <c r="B42" i="6"/>
  <c r="I41" i="6"/>
  <c r="H41" i="6"/>
  <c r="G41" i="6"/>
  <c r="E41" i="6"/>
  <c r="D41" i="6"/>
  <c r="C41" i="6"/>
  <c r="B41" i="6"/>
  <c r="H40" i="6"/>
  <c r="G40" i="6"/>
  <c r="I40" i="6"/>
  <c r="K40" i="6"/>
  <c r="F40" i="6"/>
  <c r="E40" i="6"/>
  <c r="D40" i="6"/>
  <c r="C40" i="6"/>
  <c r="B40" i="6"/>
  <c r="H39" i="6"/>
  <c r="G39" i="6"/>
  <c r="I39" i="6"/>
  <c r="E39" i="6"/>
  <c r="D39" i="6"/>
  <c r="C39" i="6"/>
  <c r="B39" i="6"/>
  <c r="H38" i="6"/>
  <c r="I38" i="6"/>
  <c r="G38" i="6"/>
  <c r="E38" i="6"/>
  <c r="D38" i="6"/>
  <c r="C38" i="6"/>
  <c r="B38" i="6"/>
  <c r="I37" i="6"/>
  <c r="H37" i="6"/>
  <c r="G37" i="6"/>
  <c r="E37" i="6"/>
  <c r="D37" i="6"/>
  <c r="C37" i="6"/>
  <c r="B37" i="6"/>
  <c r="H36" i="6"/>
  <c r="G36" i="6"/>
  <c r="I36" i="6"/>
  <c r="K36" i="6"/>
  <c r="F36" i="6"/>
  <c r="E36" i="6"/>
  <c r="D36" i="6"/>
  <c r="C36" i="6"/>
  <c r="B36" i="6"/>
  <c r="H35" i="6"/>
  <c r="G35" i="6"/>
  <c r="I35" i="6"/>
  <c r="E35" i="6"/>
  <c r="D35" i="6"/>
  <c r="K35" i="6"/>
  <c r="C35" i="6"/>
  <c r="B35" i="6"/>
  <c r="H34" i="6"/>
  <c r="I34" i="6"/>
  <c r="G34" i="6"/>
  <c r="E34" i="6"/>
  <c r="D34" i="6"/>
  <c r="C34" i="6"/>
  <c r="B34" i="6"/>
  <c r="I33" i="6"/>
  <c r="H33" i="6"/>
  <c r="G33" i="6"/>
  <c r="E33" i="6"/>
  <c r="D33" i="6"/>
  <c r="C33" i="6"/>
  <c r="B33" i="6"/>
  <c r="H32" i="6"/>
  <c r="I32" i="6"/>
  <c r="K32" i="6"/>
  <c r="G32" i="6"/>
  <c r="F32" i="6"/>
  <c r="E32" i="6"/>
  <c r="D32" i="6"/>
  <c r="C32" i="6"/>
  <c r="B32" i="6"/>
  <c r="H31" i="6"/>
  <c r="G31" i="6"/>
  <c r="I31" i="6"/>
  <c r="E31" i="6"/>
  <c r="D31" i="6"/>
  <c r="C31" i="6"/>
  <c r="B31" i="6"/>
  <c r="H30" i="6"/>
  <c r="G30" i="6"/>
  <c r="I30" i="6"/>
  <c r="E30" i="6"/>
  <c r="D30" i="6"/>
  <c r="K30" i="6"/>
  <c r="C30" i="6"/>
  <c r="B30" i="6"/>
  <c r="I29" i="6"/>
  <c r="H29" i="6"/>
  <c r="G29" i="6"/>
  <c r="E29" i="6"/>
  <c r="D29" i="6"/>
  <c r="C29" i="6"/>
  <c r="B29" i="6"/>
  <c r="H28" i="6"/>
  <c r="I28" i="6"/>
  <c r="K28" i="6"/>
  <c r="G28" i="6"/>
  <c r="F28" i="6"/>
  <c r="E28" i="6"/>
  <c r="D28" i="6"/>
  <c r="C28" i="6"/>
  <c r="B28" i="6"/>
  <c r="H27" i="6"/>
  <c r="G27" i="6"/>
  <c r="I27" i="6"/>
  <c r="E27" i="6"/>
  <c r="D27" i="6"/>
  <c r="C27" i="6"/>
  <c r="B27" i="6"/>
  <c r="I26" i="6"/>
  <c r="H26" i="6"/>
  <c r="G26" i="6"/>
  <c r="E26" i="6"/>
  <c r="D26" i="6"/>
  <c r="K26" i="6"/>
  <c r="C26" i="6"/>
  <c r="B26" i="6"/>
  <c r="I25" i="6"/>
  <c r="H25" i="6"/>
  <c r="G25" i="6"/>
  <c r="E25" i="6"/>
  <c r="D25" i="6"/>
  <c r="C25" i="6"/>
  <c r="B25" i="6"/>
  <c r="H24" i="6"/>
  <c r="G24" i="6"/>
  <c r="I24" i="6"/>
  <c r="K24" i="6"/>
  <c r="F24" i="6"/>
  <c r="E24" i="6"/>
  <c r="D24" i="6"/>
  <c r="C24" i="6"/>
  <c r="B24" i="6"/>
  <c r="H23" i="6"/>
  <c r="G23" i="6"/>
  <c r="I23" i="6"/>
  <c r="E23" i="6"/>
  <c r="D23" i="6"/>
  <c r="C23" i="6"/>
  <c r="B23" i="6"/>
  <c r="H22" i="6"/>
  <c r="I22" i="6"/>
  <c r="G22" i="6"/>
  <c r="E22" i="6"/>
  <c r="D22" i="6"/>
  <c r="C22" i="6"/>
  <c r="B22" i="6"/>
  <c r="I21" i="6"/>
  <c r="H21" i="6"/>
  <c r="G21" i="6"/>
  <c r="E21" i="6"/>
  <c r="D21" i="6"/>
  <c r="C21" i="6"/>
  <c r="B21" i="6"/>
  <c r="H20" i="6"/>
  <c r="I20" i="6"/>
  <c r="K20" i="6"/>
  <c r="G20" i="6"/>
  <c r="F20" i="6"/>
  <c r="E20" i="6"/>
  <c r="D20" i="6"/>
  <c r="C20" i="6"/>
  <c r="B20" i="6"/>
  <c r="H19" i="6"/>
  <c r="G19" i="6"/>
  <c r="I19" i="6"/>
  <c r="E19" i="6"/>
  <c r="D19" i="6"/>
  <c r="C19" i="6"/>
  <c r="B19" i="6"/>
  <c r="H18" i="6"/>
  <c r="G18" i="6"/>
  <c r="I18" i="6"/>
  <c r="E18" i="6"/>
  <c r="D18" i="6"/>
  <c r="C18" i="6"/>
  <c r="B18" i="6"/>
  <c r="I17" i="6"/>
  <c r="H17" i="6"/>
  <c r="G17" i="6"/>
  <c r="E17" i="6"/>
  <c r="D17" i="6"/>
  <c r="C17" i="6"/>
  <c r="B17" i="6"/>
  <c r="H16" i="6"/>
  <c r="I16" i="6"/>
  <c r="K16" i="6"/>
  <c r="G16" i="6"/>
  <c r="F16" i="6"/>
  <c r="E16" i="6"/>
  <c r="D16" i="6"/>
  <c r="C16" i="6"/>
  <c r="B16" i="6"/>
  <c r="H15" i="6"/>
  <c r="G15" i="6"/>
  <c r="I15" i="6"/>
  <c r="E15" i="6"/>
  <c r="D15" i="6"/>
  <c r="K15" i="6"/>
  <c r="C15" i="6"/>
  <c r="B15" i="6"/>
  <c r="H14" i="6"/>
  <c r="G14" i="6"/>
  <c r="I14" i="6"/>
  <c r="E14" i="6"/>
  <c r="D14" i="6"/>
  <c r="C14" i="6"/>
  <c r="B14" i="6"/>
  <c r="I13" i="6"/>
  <c r="H13" i="6"/>
  <c r="G13" i="6"/>
  <c r="E13" i="6"/>
  <c r="D13" i="6"/>
  <c r="C13" i="6"/>
  <c r="B13" i="6"/>
  <c r="H12" i="6"/>
  <c r="I12" i="6"/>
  <c r="K12" i="6"/>
  <c r="G12" i="6"/>
  <c r="F12" i="6"/>
  <c r="E12" i="6"/>
  <c r="D12" i="6"/>
  <c r="C12" i="6"/>
  <c r="B12" i="6"/>
  <c r="H11" i="6"/>
  <c r="G11" i="6"/>
  <c r="I11" i="6"/>
  <c r="E11" i="6"/>
  <c r="D11" i="6"/>
  <c r="C11" i="6"/>
  <c r="B11" i="6"/>
  <c r="B10" i="6"/>
  <c r="C10" i="6"/>
  <c r="D10" i="6"/>
  <c r="F10" i="6"/>
  <c r="E10" i="6"/>
  <c r="G10" i="6"/>
  <c r="I10" i="6"/>
  <c r="H10" i="6"/>
  <c r="H107" i="8"/>
  <c r="I107" i="8"/>
  <c r="G107" i="8"/>
  <c r="E107" i="8"/>
  <c r="D107" i="8"/>
  <c r="K107" i="8"/>
  <c r="C107" i="8"/>
  <c r="B107" i="8"/>
  <c r="I106" i="8"/>
  <c r="H106" i="8"/>
  <c r="G106" i="8"/>
  <c r="E106" i="8"/>
  <c r="D106" i="8"/>
  <c r="C106" i="8"/>
  <c r="B106" i="8"/>
  <c r="H105" i="8"/>
  <c r="G105" i="8"/>
  <c r="I105" i="8"/>
  <c r="E105" i="8"/>
  <c r="D105" i="8"/>
  <c r="C105" i="8"/>
  <c r="B105" i="8"/>
  <c r="H104" i="8"/>
  <c r="G104" i="8"/>
  <c r="I104" i="8"/>
  <c r="E104" i="8"/>
  <c r="D104" i="8"/>
  <c r="C104" i="8"/>
  <c r="B104" i="8"/>
  <c r="H103" i="8"/>
  <c r="I103" i="8"/>
  <c r="G103" i="8"/>
  <c r="E103" i="8"/>
  <c r="D103" i="8"/>
  <c r="C103" i="8"/>
  <c r="B103" i="8"/>
  <c r="I102" i="8"/>
  <c r="H102" i="8"/>
  <c r="G102" i="8"/>
  <c r="E102" i="8"/>
  <c r="D102" i="8"/>
  <c r="C102" i="8"/>
  <c r="B102" i="8"/>
  <c r="H101" i="8"/>
  <c r="G101" i="8"/>
  <c r="I101" i="8"/>
  <c r="K101" i="8"/>
  <c r="F101" i="8"/>
  <c r="E101" i="8"/>
  <c r="D101" i="8"/>
  <c r="C101" i="8"/>
  <c r="B101" i="8"/>
  <c r="H100" i="8"/>
  <c r="G100" i="8"/>
  <c r="I100" i="8"/>
  <c r="E100" i="8"/>
  <c r="D100" i="8"/>
  <c r="C100" i="8"/>
  <c r="B100" i="8"/>
  <c r="H99" i="8"/>
  <c r="I99" i="8"/>
  <c r="G99" i="8"/>
  <c r="E99" i="8"/>
  <c r="D99" i="8"/>
  <c r="C99" i="8"/>
  <c r="B99" i="8"/>
  <c r="I98" i="8"/>
  <c r="H98" i="8"/>
  <c r="G98" i="8"/>
  <c r="E98" i="8"/>
  <c r="D98" i="8"/>
  <c r="C98" i="8"/>
  <c r="B98" i="8"/>
  <c r="H97" i="8"/>
  <c r="G97" i="8"/>
  <c r="I97" i="8"/>
  <c r="K97" i="8"/>
  <c r="F97" i="8"/>
  <c r="E97" i="8"/>
  <c r="D97" i="8"/>
  <c r="C97" i="8"/>
  <c r="B97" i="8"/>
  <c r="H96" i="8"/>
  <c r="G96" i="8"/>
  <c r="I96" i="8"/>
  <c r="E96" i="8"/>
  <c r="D96" i="8"/>
  <c r="C96" i="8"/>
  <c r="B96" i="8"/>
  <c r="I95" i="8"/>
  <c r="H95" i="8"/>
  <c r="G95" i="8"/>
  <c r="E95" i="8"/>
  <c r="D95" i="8"/>
  <c r="K95" i="8"/>
  <c r="C95" i="8"/>
  <c r="B95" i="8"/>
  <c r="I94" i="8"/>
  <c r="H94" i="8"/>
  <c r="G94" i="8"/>
  <c r="E94" i="8"/>
  <c r="D94" i="8"/>
  <c r="C94" i="8"/>
  <c r="B94" i="8"/>
  <c r="H93" i="8"/>
  <c r="G93" i="8"/>
  <c r="I93" i="8"/>
  <c r="K93" i="8"/>
  <c r="F93" i="8"/>
  <c r="E93" i="8"/>
  <c r="D93" i="8"/>
  <c r="C93" i="8"/>
  <c r="B93" i="8"/>
  <c r="H92" i="8"/>
  <c r="G92" i="8"/>
  <c r="I92" i="8"/>
  <c r="E92" i="8"/>
  <c r="D92" i="8"/>
  <c r="K92" i="8"/>
  <c r="C92" i="8"/>
  <c r="B92" i="8"/>
  <c r="H91" i="8"/>
  <c r="I91" i="8"/>
  <c r="G91" i="8"/>
  <c r="E91" i="8"/>
  <c r="D91" i="8"/>
  <c r="C91" i="8"/>
  <c r="B91" i="8"/>
  <c r="I90" i="8"/>
  <c r="H90" i="8"/>
  <c r="G90" i="8"/>
  <c r="E90" i="8"/>
  <c r="D90" i="8"/>
  <c r="C90" i="8"/>
  <c r="B90" i="8"/>
  <c r="H89" i="8"/>
  <c r="G89" i="8"/>
  <c r="I89" i="8"/>
  <c r="K89" i="8"/>
  <c r="F89" i="8"/>
  <c r="E89" i="8"/>
  <c r="D89" i="8"/>
  <c r="C89" i="8"/>
  <c r="B89" i="8"/>
  <c r="H88" i="8"/>
  <c r="G88" i="8"/>
  <c r="I88" i="8"/>
  <c r="E88" i="8"/>
  <c r="D88" i="8"/>
  <c r="C88" i="8"/>
  <c r="B88" i="8"/>
  <c r="H87" i="8"/>
  <c r="I87" i="8"/>
  <c r="G87" i="8"/>
  <c r="E87" i="8"/>
  <c r="D87" i="8"/>
  <c r="C87" i="8"/>
  <c r="B87" i="8"/>
  <c r="I86" i="8"/>
  <c r="H86" i="8"/>
  <c r="G86" i="8"/>
  <c r="E86" i="8"/>
  <c r="D86" i="8"/>
  <c r="C86" i="8"/>
  <c r="B86" i="8"/>
  <c r="K85" i="8"/>
  <c r="H85" i="8"/>
  <c r="G85" i="8"/>
  <c r="I85" i="8"/>
  <c r="F85" i="8"/>
  <c r="E85" i="8"/>
  <c r="D85" i="8"/>
  <c r="C85" i="8"/>
  <c r="B85" i="8"/>
  <c r="H84" i="8"/>
  <c r="G84" i="8"/>
  <c r="I84" i="8"/>
  <c r="E84" i="8"/>
  <c r="D84" i="8"/>
  <c r="C84" i="8"/>
  <c r="B84" i="8"/>
  <c r="I83" i="8"/>
  <c r="H83" i="8"/>
  <c r="G83" i="8"/>
  <c r="E83" i="8"/>
  <c r="D83" i="8"/>
  <c r="K83" i="8"/>
  <c r="C83" i="8"/>
  <c r="B83" i="8"/>
  <c r="K82" i="8"/>
  <c r="I82" i="8"/>
  <c r="H82" i="8"/>
  <c r="G82" i="8"/>
  <c r="F82" i="8"/>
  <c r="E82" i="8"/>
  <c r="D82" i="8"/>
  <c r="C82" i="8"/>
  <c r="B82" i="8"/>
  <c r="H81" i="8"/>
  <c r="G81" i="8"/>
  <c r="I81" i="8"/>
  <c r="K81" i="8"/>
  <c r="F81" i="8"/>
  <c r="E81" i="8"/>
  <c r="D81" i="8"/>
  <c r="C81" i="8"/>
  <c r="B81" i="8"/>
  <c r="H80" i="8"/>
  <c r="G80" i="8"/>
  <c r="I80" i="8"/>
  <c r="E80" i="8"/>
  <c r="D80" i="8"/>
  <c r="C80" i="8"/>
  <c r="B80" i="8"/>
  <c r="H79" i="8"/>
  <c r="I79" i="8"/>
  <c r="G79" i="8"/>
  <c r="E79" i="8"/>
  <c r="D79" i="8"/>
  <c r="C79" i="8"/>
  <c r="B79" i="8"/>
  <c r="I78" i="8"/>
  <c r="H78" i="8"/>
  <c r="G78" i="8"/>
  <c r="E78" i="8"/>
  <c r="D78" i="8"/>
  <c r="C78" i="8"/>
  <c r="B78" i="8"/>
  <c r="K77" i="8"/>
  <c r="H77" i="8"/>
  <c r="G77" i="8"/>
  <c r="I77" i="8"/>
  <c r="F77" i="8"/>
  <c r="E77" i="8"/>
  <c r="D77" i="8"/>
  <c r="C77" i="8"/>
  <c r="B77" i="8"/>
  <c r="H76" i="8"/>
  <c r="G76" i="8"/>
  <c r="I76" i="8"/>
  <c r="E76" i="8"/>
  <c r="D76" i="8"/>
  <c r="C76" i="8"/>
  <c r="B76" i="8"/>
  <c r="H75" i="8"/>
  <c r="I75" i="8"/>
  <c r="G75" i="8"/>
  <c r="E75" i="8"/>
  <c r="D75" i="8"/>
  <c r="C75" i="8"/>
  <c r="B75" i="8"/>
  <c r="I74" i="8"/>
  <c r="H74" i="8"/>
  <c r="G74" i="8"/>
  <c r="E74" i="8"/>
  <c r="D74" i="8"/>
  <c r="C74" i="8"/>
  <c r="B74" i="8"/>
  <c r="H73" i="8"/>
  <c r="G73" i="8"/>
  <c r="I73" i="8"/>
  <c r="K73" i="8"/>
  <c r="F73" i="8"/>
  <c r="E73" i="8"/>
  <c r="D73" i="8"/>
  <c r="C73" i="8"/>
  <c r="B73" i="8"/>
  <c r="H72" i="8"/>
  <c r="G72" i="8"/>
  <c r="I72" i="8"/>
  <c r="E72" i="8"/>
  <c r="D72" i="8"/>
  <c r="C72" i="8"/>
  <c r="B72" i="8"/>
  <c r="H71" i="8"/>
  <c r="I71" i="8"/>
  <c r="G71" i="8"/>
  <c r="E71" i="8"/>
  <c r="D71" i="8"/>
  <c r="C71" i="8"/>
  <c r="B71" i="8"/>
  <c r="I70" i="8"/>
  <c r="H70" i="8"/>
  <c r="G70" i="8"/>
  <c r="E70" i="8"/>
  <c r="D70" i="8"/>
  <c r="C70" i="8"/>
  <c r="B70" i="8"/>
  <c r="K69" i="8"/>
  <c r="H69" i="8"/>
  <c r="G69" i="8"/>
  <c r="I69" i="8"/>
  <c r="F69" i="8"/>
  <c r="E69" i="8"/>
  <c r="D69" i="8"/>
  <c r="C69" i="8"/>
  <c r="B69" i="8"/>
  <c r="H68" i="8"/>
  <c r="G68" i="8"/>
  <c r="I68" i="8"/>
  <c r="E68" i="8"/>
  <c r="D68" i="8"/>
  <c r="C68" i="8"/>
  <c r="B68" i="8"/>
  <c r="H67" i="8"/>
  <c r="I67" i="8"/>
  <c r="G67" i="8"/>
  <c r="E67" i="8"/>
  <c r="D67" i="8"/>
  <c r="C67" i="8"/>
  <c r="B67" i="8"/>
  <c r="I66" i="8"/>
  <c r="H66" i="8"/>
  <c r="G66" i="8"/>
  <c r="E66" i="8"/>
  <c r="D66" i="8"/>
  <c r="C66" i="8"/>
  <c r="B66" i="8"/>
  <c r="H65" i="8"/>
  <c r="G65" i="8"/>
  <c r="I65" i="8"/>
  <c r="K65" i="8"/>
  <c r="F65" i="8"/>
  <c r="E65" i="8"/>
  <c r="D65" i="8"/>
  <c r="C65" i="8"/>
  <c r="B65" i="8"/>
  <c r="H64" i="8"/>
  <c r="G64" i="8"/>
  <c r="I64" i="8"/>
  <c r="E64" i="8"/>
  <c r="D64" i="8"/>
  <c r="K64" i="8"/>
  <c r="C64" i="8"/>
  <c r="B64" i="8"/>
  <c r="H63" i="8"/>
  <c r="I63" i="8"/>
  <c r="G63" i="8"/>
  <c r="E63" i="8"/>
  <c r="D63" i="8"/>
  <c r="C63" i="8"/>
  <c r="B63" i="8"/>
  <c r="I62" i="8"/>
  <c r="H62" i="8"/>
  <c r="G62" i="8"/>
  <c r="E62" i="8"/>
  <c r="D62" i="8"/>
  <c r="C62" i="8"/>
  <c r="B62" i="8"/>
  <c r="H61" i="8"/>
  <c r="G61" i="8"/>
  <c r="I61" i="8"/>
  <c r="K61" i="8"/>
  <c r="F61" i="8"/>
  <c r="E61" i="8"/>
  <c r="D61" i="8"/>
  <c r="C61" i="8"/>
  <c r="B61" i="8"/>
  <c r="H60" i="8"/>
  <c r="G60" i="8"/>
  <c r="I60" i="8"/>
  <c r="E60" i="8"/>
  <c r="D60" i="8"/>
  <c r="K60" i="8"/>
  <c r="C60" i="8"/>
  <c r="B60" i="8"/>
  <c r="H59" i="8"/>
  <c r="I59" i="8"/>
  <c r="G59" i="8"/>
  <c r="E59" i="8"/>
  <c r="D59" i="8"/>
  <c r="C59" i="8"/>
  <c r="B59" i="8"/>
  <c r="I58" i="8"/>
  <c r="H58" i="8"/>
  <c r="G58" i="8"/>
  <c r="E58" i="8"/>
  <c r="D58" i="8"/>
  <c r="C58" i="8"/>
  <c r="B58" i="8"/>
  <c r="H57" i="8"/>
  <c r="G57" i="8"/>
  <c r="I57" i="8"/>
  <c r="K57" i="8"/>
  <c r="F57" i="8"/>
  <c r="E57" i="8"/>
  <c r="D57" i="8"/>
  <c r="C57" i="8"/>
  <c r="B57" i="8"/>
  <c r="H56" i="8"/>
  <c r="G56" i="8"/>
  <c r="I56" i="8"/>
  <c r="E56" i="8"/>
  <c r="D56" i="8"/>
  <c r="C56" i="8"/>
  <c r="B56" i="8"/>
  <c r="H55" i="8"/>
  <c r="I55" i="8"/>
  <c r="G55" i="8"/>
  <c r="E55" i="8"/>
  <c r="D55" i="8"/>
  <c r="C55" i="8"/>
  <c r="B55" i="8"/>
  <c r="I54" i="8"/>
  <c r="H54" i="8"/>
  <c r="G54" i="8"/>
  <c r="E54" i="8"/>
  <c r="D54" i="8"/>
  <c r="C54" i="8"/>
  <c r="B54" i="8"/>
  <c r="H53" i="8"/>
  <c r="G53" i="8"/>
  <c r="I53" i="8"/>
  <c r="K53" i="8"/>
  <c r="F53" i="8"/>
  <c r="E53" i="8"/>
  <c r="D53" i="8"/>
  <c r="C53" i="8"/>
  <c r="B53" i="8"/>
  <c r="H52" i="8"/>
  <c r="G52" i="8"/>
  <c r="I52" i="8"/>
  <c r="E52" i="8"/>
  <c r="D52" i="8"/>
  <c r="C52" i="8"/>
  <c r="B52" i="8"/>
  <c r="I51" i="8"/>
  <c r="H51" i="8"/>
  <c r="G51" i="8"/>
  <c r="E51" i="8"/>
  <c r="D51" i="8"/>
  <c r="K51" i="8"/>
  <c r="C51" i="8"/>
  <c r="B51" i="8"/>
  <c r="I50" i="8"/>
  <c r="H50" i="8"/>
  <c r="G50" i="8"/>
  <c r="E50" i="8"/>
  <c r="D50" i="8"/>
  <c r="C50" i="8"/>
  <c r="B50" i="8"/>
  <c r="H49" i="8"/>
  <c r="G49" i="8"/>
  <c r="I49" i="8"/>
  <c r="K49" i="8"/>
  <c r="F49" i="8"/>
  <c r="E49" i="8"/>
  <c r="D49" i="8"/>
  <c r="C49" i="8"/>
  <c r="B49" i="8"/>
  <c r="H48" i="8"/>
  <c r="G48" i="8"/>
  <c r="I48" i="8"/>
  <c r="E48" i="8"/>
  <c r="D48" i="8"/>
  <c r="K48" i="8"/>
  <c r="C48" i="8"/>
  <c r="B48" i="8"/>
  <c r="H47" i="8"/>
  <c r="I47" i="8"/>
  <c r="G47" i="8"/>
  <c r="E47" i="8"/>
  <c r="D47" i="8"/>
  <c r="C47" i="8"/>
  <c r="B47" i="8"/>
  <c r="I46" i="8"/>
  <c r="H46" i="8"/>
  <c r="G46" i="8"/>
  <c r="E46" i="8"/>
  <c r="D46" i="8"/>
  <c r="C46" i="8"/>
  <c r="B46" i="8"/>
  <c r="H45" i="8"/>
  <c r="G45" i="8"/>
  <c r="I45" i="8"/>
  <c r="K45" i="8"/>
  <c r="F45" i="8"/>
  <c r="E45" i="8"/>
  <c r="D45" i="8"/>
  <c r="C45" i="8"/>
  <c r="B45" i="8"/>
  <c r="H44" i="8"/>
  <c r="G44" i="8"/>
  <c r="I44" i="8"/>
  <c r="E44" i="8"/>
  <c r="D44" i="8"/>
  <c r="C44" i="8"/>
  <c r="B44" i="8"/>
  <c r="I43" i="8"/>
  <c r="H43" i="8"/>
  <c r="G43" i="8"/>
  <c r="E43" i="8"/>
  <c r="D43" i="8"/>
  <c r="K43" i="8"/>
  <c r="C43" i="8"/>
  <c r="B43" i="8"/>
  <c r="I42" i="8"/>
  <c r="H42" i="8"/>
  <c r="G42" i="8"/>
  <c r="E42" i="8"/>
  <c r="D42" i="8"/>
  <c r="C42" i="8"/>
  <c r="B42" i="8"/>
  <c r="H41" i="8"/>
  <c r="G41" i="8"/>
  <c r="I41" i="8"/>
  <c r="K41" i="8"/>
  <c r="F41" i="8"/>
  <c r="E41" i="8"/>
  <c r="D41" i="8"/>
  <c r="C41" i="8"/>
  <c r="B41" i="8"/>
  <c r="H40" i="8"/>
  <c r="G40" i="8"/>
  <c r="I40" i="8"/>
  <c r="E40" i="8"/>
  <c r="D40" i="8"/>
  <c r="C40" i="8"/>
  <c r="B40" i="8"/>
  <c r="H39" i="8"/>
  <c r="I39" i="8"/>
  <c r="G39" i="8"/>
  <c r="E39" i="8"/>
  <c r="D39" i="8"/>
  <c r="C39" i="8"/>
  <c r="B39" i="8"/>
  <c r="I38" i="8"/>
  <c r="H38" i="8"/>
  <c r="G38" i="8"/>
  <c r="E38" i="8"/>
  <c r="D38" i="8"/>
  <c r="C38" i="8"/>
  <c r="B38" i="8"/>
  <c r="H37" i="8"/>
  <c r="G37" i="8"/>
  <c r="I37" i="8"/>
  <c r="K37" i="8"/>
  <c r="F37" i="8"/>
  <c r="E37" i="8"/>
  <c r="D37" i="8"/>
  <c r="C37" i="8"/>
  <c r="B37" i="8"/>
  <c r="H36" i="8"/>
  <c r="G36" i="8"/>
  <c r="I36" i="8"/>
  <c r="E36" i="8"/>
  <c r="D36" i="8"/>
  <c r="C36" i="8"/>
  <c r="B36" i="8"/>
  <c r="H35" i="8"/>
  <c r="I35" i="8"/>
  <c r="G35" i="8"/>
  <c r="E35" i="8"/>
  <c r="D35" i="8"/>
  <c r="K35" i="8"/>
  <c r="C35" i="8"/>
  <c r="B35" i="8"/>
  <c r="I34" i="8"/>
  <c r="H34" i="8"/>
  <c r="G34" i="8"/>
  <c r="E34" i="8"/>
  <c r="D34" i="8"/>
  <c r="C34" i="8"/>
  <c r="B34" i="8"/>
  <c r="H33" i="8"/>
  <c r="G33" i="8"/>
  <c r="I33" i="8"/>
  <c r="K33" i="8"/>
  <c r="F33" i="8"/>
  <c r="E33" i="8"/>
  <c r="D33" i="8"/>
  <c r="C33" i="8"/>
  <c r="B33" i="8"/>
  <c r="H32" i="8"/>
  <c r="G32" i="8"/>
  <c r="I32" i="8"/>
  <c r="E32" i="8"/>
  <c r="D32" i="8"/>
  <c r="C32" i="8"/>
  <c r="B32" i="8"/>
  <c r="H31" i="8"/>
  <c r="I31" i="8"/>
  <c r="G31" i="8"/>
  <c r="E31" i="8"/>
  <c r="D31" i="8"/>
  <c r="C31" i="8"/>
  <c r="B31" i="8"/>
  <c r="K30" i="8"/>
  <c r="I30" i="8"/>
  <c r="H30" i="8"/>
  <c r="G30" i="8"/>
  <c r="F30" i="8"/>
  <c r="E30" i="8"/>
  <c r="D30" i="8"/>
  <c r="C30" i="8"/>
  <c r="B30" i="8"/>
  <c r="H29" i="8"/>
  <c r="G29" i="8"/>
  <c r="I29" i="8"/>
  <c r="K29" i="8"/>
  <c r="F29" i="8"/>
  <c r="E29" i="8"/>
  <c r="D29" i="8"/>
  <c r="C29" i="8"/>
  <c r="B29" i="8"/>
  <c r="H28" i="8"/>
  <c r="G28" i="8"/>
  <c r="I28" i="8"/>
  <c r="E28" i="8"/>
  <c r="D28" i="8"/>
  <c r="C28" i="8"/>
  <c r="B28" i="8"/>
  <c r="H27" i="8"/>
  <c r="I27" i="8"/>
  <c r="G27" i="8"/>
  <c r="E27" i="8"/>
  <c r="D27" i="8"/>
  <c r="C27" i="8"/>
  <c r="B27" i="8"/>
  <c r="K26" i="8"/>
  <c r="I26" i="8"/>
  <c r="H26" i="8"/>
  <c r="G26" i="8"/>
  <c r="F26" i="8"/>
  <c r="E26" i="8"/>
  <c r="D26" i="8"/>
  <c r="C26" i="8"/>
  <c r="B26" i="8"/>
  <c r="H25" i="8"/>
  <c r="G25" i="8"/>
  <c r="I25" i="8"/>
  <c r="K25" i="8"/>
  <c r="F25" i="8"/>
  <c r="E25" i="8"/>
  <c r="D25" i="8"/>
  <c r="C25" i="8"/>
  <c r="B25" i="8"/>
  <c r="H24" i="8"/>
  <c r="G24" i="8"/>
  <c r="I24" i="8"/>
  <c r="E24" i="8"/>
  <c r="D24" i="8"/>
  <c r="C24" i="8"/>
  <c r="B24" i="8"/>
  <c r="H23" i="8"/>
  <c r="I23" i="8"/>
  <c r="G23" i="8"/>
  <c r="E23" i="8"/>
  <c r="D23" i="8"/>
  <c r="C23" i="8"/>
  <c r="B23" i="8"/>
  <c r="I22" i="8"/>
  <c r="H22" i="8"/>
  <c r="G22" i="8"/>
  <c r="E22" i="8"/>
  <c r="D22" i="8"/>
  <c r="C22" i="8"/>
  <c r="B22" i="8"/>
  <c r="H21" i="8"/>
  <c r="G21" i="8"/>
  <c r="I21" i="8"/>
  <c r="K21" i="8"/>
  <c r="F21" i="8"/>
  <c r="E21" i="8"/>
  <c r="D21" i="8"/>
  <c r="C21" i="8"/>
  <c r="B21" i="8"/>
  <c r="H20" i="8"/>
  <c r="G20" i="8"/>
  <c r="I20" i="8"/>
  <c r="E20" i="8"/>
  <c r="D20" i="8"/>
  <c r="C20" i="8"/>
  <c r="B20" i="8"/>
  <c r="H19" i="8"/>
  <c r="I19" i="8"/>
  <c r="G19" i="8"/>
  <c r="E19" i="8"/>
  <c r="D19" i="8"/>
  <c r="C19" i="8"/>
  <c r="B19" i="8"/>
  <c r="I18" i="8"/>
  <c r="H18" i="8"/>
  <c r="G18" i="8"/>
  <c r="E18" i="8"/>
  <c r="D18" i="8"/>
  <c r="C18" i="8"/>
  <c r="B18" i="8"/>
  <c r="H17" i="8"/>
  <c r="G17" i="8"/>
  <c r="I17" i="8"/>
  <c r="K17" i="8"/>
  <c r="F17" i="8"/>
  <c r="E17" i="8"/>
  <c r="D17" i="8"/>
  <c r="C17" i="8"/>
  <c r="B17" i="8"/>
  <c r="H16" i="8"/>
  <c r="G16" i="8"/>
  <c r="I16" i="8"/>
  <c r="E16" i="8"/>
  <c r="D16" i="8"/>
  <c r="C16" i="8"/>
  <c r="B16" i="8"/>
  <c r="I15" i="8"/>
  <c r="H15" i="8"/>
  <c r="G15" i="8"/>
  <c r="E15" i="8"/>
  <c r="D15" i="8"/>
  <c r="K15" i="8"/>
  <c r="C15" i="8"/>
  <c r="B15" i="8"/>
  <c r="I14" i="8"/>
  <c r="H14" i="8"/>
  <c r="G14" i="8"/>
  <c r="E14" i="8"/>
  <c r="D14" i="8"/>
  <c r="C14" i="8"/>
  <c r="B14" i="8"/>
  <c r="H13" i="8"/>
  <c r="G13" i="8"/>
  <c r="I13" i="8"/>
  <c r="K13" i="8"/>
  <c r="F13" i="8"/>
  <c r="E13" i="8"/>
  <c r="D13" i="8"/>
  <c r="C13" i="8"/>
  <c r="B13" i="8"/>
  <c r="H12" i="8"/>
  <c r="G12" i="8"/>
  <c r="I12" i="8"/>
  <c r="E12" i="8"/>
  <c r="D12" i="8"/>
  <c r="C12" i="8"/>
  <c r="B12" i="8"/>
  <c r="H11" i="8"/>
  <c r="I11" i="8"/>
  <c r="G11" i="8"/>
  <c r="E11" i="8"/>
  <c r="D11" i="8"/>
  <c r="C11" i="8"/>
  <c r="B11" i="8"/>
  <c r="K107" i="10"/>
  <c r="H107" i="10"/>
  <c r="G107" i="10"/>
  <c r="I107" i="10"/>
  <c r="F107" i="10"/>
  <c r="E107" i="10"/>
  <c r="D107" i="10"/>
  <c r="C107" i="10"/>
  <c r="B107" i="10"/>
  <c r="H106" i="10"/>
  <c r="G106" i="10"/>
  <c r="I106" i="10"/>
  <c r="E106" i="10"/>
  <c r="D106" i="10"/>
  <c r="C106" i="10"/>
  <c r="B106" i="10"/>
  <c r="I105" i="10"/>
  <c r="H105" i="10"/>
  <c r="G105" i="10"/>
  <c r="E105" i="10"/>
  <c r="D105" i="10"/>
  <c r="C105" i="10"/>
  <c r="B105" i="10"/>
  <c r="H104" i="10"/>
  <c r="I104" i="10"/>
  <c r="K104" i="10"/>
  <c r="G104" i="10"/>
  <c r="F104" i="10"/>
  <c r="E104" i="10"/>
  <c r="D104" i="10"/>
  <c r="C104" i="10"/>
  <c r="B104" i="10"/>
  <c r="H103" i="10"/>
  <c r="G103" i="10"/>
  <c r="I103" i="10"/>
  <c r="E103" i="10"/>
  <c r="D103" i="10"/>
  <c r="C103" i="10"/>
  <c r="B103" i="10"/>
  <c r="H102" i="10"/>
  <c r="G102" i="10"/>
  <c r="I102" i="10"/>
  <c r="E102" i="10"/>
  <c r="D102" i="10"/>
  <c r="C102" i="10"/>
  <c r="B102" i="10"/>
  <c r="I101" i="10"/>
  <c r="H101" i="10"/>
  <c r="G101" i="10"/>
  <c r="E101" i="10"/>
  <c r="D101" i="10"/>
  <c r="C101" i="10"/>
  <c r="B101" i="10"/>
  <c r="H100" i="10"/>
  <c r="I100" i="10"/>
  <c r="K100" i="10"/>
  <c r="G100" i="10"/>
  <c r="F100" i="10"/>
  <c r="E100" i="10"/>
  <c r="D100" i="10"/>
  <c r="C100" i="10"/>
  <c r="B100" i="10"/>
  <c r="H99" i="10"/>
  <c r="G99" i="10"/>
  <c r="I99" i="10"/>
  <c r="E99" i="10"/>
  <c r="D99" i="10"/>
  <c r="C99" i="10"/>
  <c r="B99" i="10"/>
  <c r="H98" i="10"/>
  <c r="G98" i="10"/>
  <c r="I98" i="10"/>
  <c r="E98" i="10"/>
  <c r="D98" i="10"/>
  <c r="C98" i="10"/>
  <c r="B98" i="10"/>
  <c r="I97" i="10"/>
  <c r="H97" i="10"/>
  <c r="G97" i="10"/>
  <c r="E97" i="10"/>
  <c r="D97" i="10"/>
  <c r="C97" i="10"/>
  <c r="B97" i="10"/>
  <c r="H96" i="10"/>
  <c r="I96" i="10"/>
  <c r="K96" i="10"/>
  <c r="G96" i="10"/>
  <c r="F96" i="10"/>
  <c r="E96" i="10"/>
  <c r="D96" i="10"/>
  <c r="C96" i="10"/>
  <c r="B96" i="10"/>
  <c r="K95" i="10"/>
  <c r="H95" i="10"/>
  <c r="G95" i="10"/>
  <c r="I95" i="10"/>
  <c r="F95" i="10"/>
  <c r="E95" i="10"/>
  <c r="D95" i="10"/>
  <c r="C95" i="10"/>
  <c r="B95" i="10"/>
  <c r="H94" i="10"/>
  <c r="G94" i="10"/>
  <c r="I94" i="10"/>
  <c r="E94" i="10"/>
  <c r="D94" i="10"/>
  <c r="C94" i="10"/>
  <c r="B94" i="10"/>
  <c r="I93" i="10"/>
  <c r="H93" i="10"/>
  <c r="G93" i="10"/>
  <c r="E93" i="10"/>
  <c r="D93" i="10"/>
  <c r="C93" i="10"/>
  <c r="B93" i="10"/>
  <c r="K92" i="10"/>
  <c r="I92" i="10"/>
  <c r="H92" i="10"/>
  <c r="G92" i="10"/>
  <c r="F92" i="10"/>
  <c r="E92" i="10"/>
  <c r="D92" i="10"/>
  <c r="C92" i="10"/>
  <c r="B92" i="10"/>
  <c r="H91" i="10"/>
  <c r="G91" i="10"/>
  <c r="I91" i="10"/>
  <c r="E91" i="10"/>
  <c r="D91" i="10"/>
  <c r="C91" i="10"/>
  <c r="B91" i="10"/>
  <c r="H90" i="10"/>
  <c r="G90" i="10"/>
  <c r="I90" i="10"/>
  <c r="E90" i="10"/>
  <c r="D90" i="10"/>
  <c r="C90" i="10"/>
  <c r="B90" i="10"/>
  <c r="I89" i="10"/>
  <c r="H89" i="10"/>
  <c r="G89" i="10"/>
  <c r="E89" i="10"/>
  <c r="D89" i="10"/>
  <c r="C89" i="10"/>
  <c r="B89" i="10"/>
  <c r="H88" i="10"/>
  <c r="I88" i="10"/>
  <c r="K88" i="10"/>
  <c r="G88" i="10"/>
  <c r="F88" i="10"/>
  <c r="E88" i="10"/>
  <c r="D88" i="10"/>
  <c r="C88" i="10"/>
  <c r="B88" i="10"/>
  <c r="H87" i="10"/>
  <c r="G87" i="10"/>
  <c r="I87" i="10"/>
  <c r="E87" i="10"/>
  <c r="D87" i="10"/>
  <c r="C87" i="10"/>
  <c r="B87" i="10"/>
  <c r="H86" i="10"/>
  <c r="G86" i="10"/>
  <c r="I86" i="10"/>
  <c r="E86" i="10"/>
  <c r="D86" i="10"/>
  <c r="C86" i="10"/>
  <c r="B86" i="10"/>
  <c r="I85" i="10"/>
  <c r="H85" i="10"/>
  <c r="G85" i="10"/>
  <c r="E85" i="10"/>
  <c r="D85" i="10"/>
  <c r="K85" i="10"/>
  <c r="C85" i="10"/>
  <c r="B85" i="10"/>
  <c r="H84" i="10"/>
  <c r="I84" i="10"/>
  <c r="K84" i="10"/>
  <c r="G84" i="10"/>
  <c r="F84" i="10"/>
  <c r="E84" i="10"/>
  <c r="D84" i="10"/>
  <c r="C84" i="10"/>
  <c r="B84" i="10"/>
  <c r="K83" i="10"/>
  <c r="H83" i="10"/>
  <c r="G83" i="10"/>
  <c r="I83" i="10"/>
  <c r="F83" i="10"/>
  <c r="E83" i="10"/>
  <c r="D83" i="10"/>
  <c r="C83" i="10"/>
  <c r="B83" i="10"/>
  <c r="H82" i="10"/>
  <c r="G82" i="10"/>
  <c r="I82" i="10"/>
  <c r="E82" i="10"/>
  <c r="D82" i="10"/>
  <c r="K82" i="10"/>
  <c r="C82" i="10"/>
  <c r="B82" i="10"/>
  <c r="I81" i="10"/>
  <c r="H81" i="10"/>
  <c r="G81" i="10"/>
  <c r="E81" i="10"/>
  <c r="D81" i="10"/>
  <c r="C81" i="10"/>
  <c r="B81" i="10"/>
  <c r="H80" i="10"/>
  <c r="I80" i="10"/>
  <c r="K80" i="10"/>
  <c r="G80" i="10"/>
  <c r="F80" i="10"/>
  <c r="E80" i="10"/>
  <c r="D80" i="10"/>
  <c r="C80" i="10"/>
  <c r="B80" i="10"/>
  <c r="H79" i="10"/>
  <c r="G79" i="10"/>
  <c r="I79" i="10"/>
  <c r="E79" i="10"/>
  <c r="D79" i="10"/>
  <c r="C79" i="10"/>
  <c r="B79" i="10"/>
  <c r="H78" i="10"/>
  <c r="G78" i="10"/>
  <c r="I78" i="10"/>
  <c r="E78" i="10"/>
  <c r="D78" i="10"/>
  <c r="C78" i="10"/>
  <c r="B78" i="10"/>
  <c r="I77" i="10"/>
  <c r="H77" i="10"/>
  <c r="G77" i="10"/>
  <c r="E77" i="10"/>
  <c r="D77" i="10"/>
  <c r="K77" i="10"/>
  <c r="C77" i="10"/>
  <c r="B77" i="10"/>
  <c r="H76" i="10"/>
  <c r="I76" i="10"/>
  <c r="K76" i="10"/>
  <c r="G76" i="10"/>
  <c r="F76" i="10"/>
  <c r="E76" i="10"/>
  <c r="D76" i="10"/>
  <c r="C76" i="10"/>
  <c r="B76" i="10"/>
  <c r="H75" i="10"/>
  <c r="G75" i="10"/>
  <c r="I75" i="10"/>
  <c r="E75" i="10"/>
  <c r="D75" i="10"/>
  <c r="C75" i="10"/>
  <c r="B75" i="10"/>
  <c r="H74" i="10"/>
  <c r="G74" i="10"/>
  <c r="I74" i="10"/>
  <c r="E74" i="10"/>
  <c r="D74" i="10"/>
  <c r="C74" i="10"/>
  <c r="B74" i="10"/>
  <c r="I73" i="10"/>
  <c r="H73" i="10"/>
  <c r="G73" i="10"/>
  <c r="E73" i="10"/>
  <c r="D73" i="10"/>
  <c r="C73" i="10"/>
  <c r="B73" i="10"/>
  <c r="H72" i="10"/>
  <c r="I72" i="10"/>
  <c r="K72" i="10"/>
  <c r="G72" i="10"/>
  <c r="F72" i="10"/>
  <c r="E72" i="10"/>
  <c r="D72" i="10"/>
  <c r="C72" i="10"/>
  <c r="B72" i="10"/>
  <c r="H71" i="10"/>
  <c r="G71" i="10"/>
  <c r="I71" i="10"/>
  <c r="E71" i="10"/>
  <c r="D71" i="10"/>
  <c r="C71" i="10"/>
  <c r="B71" i="10"/>
  <c r="H70" i="10"/>
  <c r="G70" i="10"/>
  <c r="I70" i="10"/>
  <c r="E70" i="10"/>
  <c r="D70" i="10"/>
  <c r="C70" i="10"/>
  <c r="B70" i="10"/>
  <c r="I69" i="10"/>
  <c r="H69" i="10"/>
  <c r="G69" i="10"/>
  <c r="E69" i="10"/>
  <c r="D69" i="10"/>
  <c r="K69" i="10"/>
  <c r="C69" i="10"/>
  <c r="B69" i="10"/>
  <c r="H68" i="10"/>
  <c r="I68" i="10"/>
  <c r="K68" i="10"/>
  <c r="G68" i="10"/>
  <c r="F68" i="10"/>
  <c r="E68" i="10"/>
  <c r="D68" i="10"/>
  <c r="C68" i="10"/>
  <c r="B68" i="10"/>
  <c r="H67" i="10"/>
  <c r="G67" i="10"/>
  <c r="I67" i="10"/>
  <c r="E67" i="10"/>
  <c r="D67" i="10"/>
  <c r="C67" i="10"/>
  <c r="B67" i="10"/>
  <c r="H66" i="10"/>
  <c r="G66" i="10"/>
  <c r="I66" i="10"/>
  <c r="E66" i="10"/>
  <c r="D66" i="10"/>
  <c r="C66" i="10"/>
  <c r="B66" i="10"/>
  <c r="I65" i="10"/>
  <c r="H65" i="10"/>
  <c r="G65" i="10"/>
  <c r="E65" i="10"/>
  <c r="D65" i="10"/>
  <c r="C65" i="10"/>
  <c r="B65" i="10"/>
  <c r="K64" i="10"/>
  <c r="I64" i="10"/>
  <c r="H64" i="10"/>
  <c r="G64" i="10"/>
  <c r="F64" i="10"/>
  <c r="E64" i="10"/>
  <c r="D64" i="10"/>
  <c r="C64" i="10"/>
  <c r="B64" i="10"/>
  <c r="H63" i="10"/>
  <c r="G63" i="10"/>
  <c r="F63" i="10"/>
  <c r="E63" i="10"/>
  <c r="D63" i="10"/>
  <c r="C63" i="10"/>
  <c r="B63" i="10"/>
  <c r="H62" i="10"/>
  <c r="G62" i="10"/>
  <c r="I62" i="10"/>
  <c r="E62" i="10"/>
  <c r="D62" i="10"/>
  <c r="C62" i="10"/>
  <c r="B62" i="10"/>
  <c r="I61" i="10"/>
  <c r="H61" i="10"/>
  <c r="G61" i="10"/>
  <c r="E61" i="10"/>
  <c r="D61" i="10"/>
  <c r="C61" i="10"/>
  <c r="B61" i="10"/>
  <c r="K60" i="10"/>
  <c r="I60" i="10"/>
  <c r="H60" i="10"/>
  <c r="G60" i="10"/>
  <c r="F60" i="10"/>
  <c r="E60" i="10"/>
  <c r="D60" i="10"/>
  <c r="C60" i="10"/>
  <c r="B60" i="10"/>
  <c r="H59" i="10"/>
  <c r="G59" i="10"/>
  <c r="F59" i="10"/>
  <c r="E59" i="10"/>
  <c r="D59" i="10"/>
  <c r="C59" i="10"/>
  <c r="B59" i="10"/>
  <c r="H58" i="10"/>
  <c r="G58" i="10"/>
  <c r="I58" i="10"/>
  <c r="E58" i="10"/>
  <c r="D58" i="10"/>
  <c r="C58" i="10"/>
  <c r="B58" i="10"/>
  <c r="I57" i="10"/>
  <c r="H57" i="10"/>
  <c r="G57" i="10"/>
  <c r="E57" i="10"/>
  <c r="D57" i="10"/>
  <c r="C57" i="10"/>
  <c r="B57" i="10"/>
  <c r="I56" i="10"/>
  <c r="H56" i="10"/>
  <c r="G56" i="10"/>
  <c r="F56" i="10"/>
  <c r="K56" i="10"/>
  <c r="E56" i="10"/>
  <c r="D56" i="10"/>
  <c r="C56" i="10"/>
  <c r="B56" i="10"/>
  <c r="H55" i="10"/>
  <c r="G55" i="10"/>
  <c r="F55" i="10"/>
  <c r="E55" i="10"/>
  <c r="D55" i="10"/>
  <c r="C55" i="10"/>
  <c r="B55" i="10"/>
  <c r="H54" i="10"/>
  <c r="G54" i="10"/>
  <c r="I54" i="10"/>
  <c r="E54" i="10"/>
  <c r="D54" i="10"/>
  <c r="C54" i="10"/>
  <c r="B54" i="10"/>
  <c r="I53" i="10"/>
  <c r="H53" i="10"/>
  <c r="G53" i="10"/>
  <c r="E53" i="10"/>
  <c r="D53" i="10"/>
  <c r="C53" i="10"/>
  <c r="B53" i="10"/>
  <c r="I52" i="10"/>
  <c r="H52" i="10"/>
  <c r="G52" i="10"/>
  <c r="F52" i="10"/>
  <c r="K52" i="10"/>
  <c r="E52" i="10"/>
  <c r="D52" i="10"/>
  <c r="C52" i="10"/>
  <c r="B52" i="10"/>
  <c r="H51" i="10"/>
  <c r="G51" i="10"/>
  <c r="K51" i="10"/>
  <c r="F51" i="10"/>
  <c r="E51" i="10"/>
  <c r="D51" i="10"/>
  <c r="C51" i="10"/>
  <c r="B51" i="10"/>
  <c r="H50" i="10"/>
  <c r="G50" i="10"/>
  <c r="I50" i="10"/>
  <c r="E50" i="10"/>
  <c r="D50" i="10"/>
  <c r="C50" i="10"/>
  <c r="B50" i="10"/>
  <c r="I49" i="10"/>
  <c r="H49" i="10"/>
  <c r="G49" i="10"/>
  <c r="E49" i="10"/>
  <c r="D49" i="10"/>
  <c r="C49" i="10"/>
  <c r="B49" i="10"/>
  <c r="K48" i="10"/>
  <c r="I48" i="10"/>
  <c r="H48" i="10"/>
  <c r="G48" i="10"/>
  <c r="F48" i="10"/>
  <c r="E48" i="10"/>
  <c r="D48" i="10"/>
  <c r="C48" i="10"/>
  <c r="B48" i="10"/>
  <c r="H47" i="10"/>
  <c r="G47" i="10"/>
  <c r="F47" i="10"/>
  <c r="E47" i="10"/>
  <c r="D47" i="10"/>
  <c r="C47" i="10"/>
  <c r="B47" i="10"/>
  <c r="H46" i="10"/>
  <c r="G46" i="10"/>
  <c r="I46" i="10"/>
  <c r="E46" i="10"/>
  <c r="D46" i="10"/>
  <c r="C46" i="10"/>
  <c r="B46" i="10"/>
  <c r="I45" i="10"/>
  <c r="H45" i="10"/>
  <c r="G45" i="10"/>
  <c r="E45" i="10"/>
  <c r="D45" i="10"/>
  <c r="C45" i="10"/>
  <c r="B45" i="10"/>
  <c r="I44" i="10"/>
  <c r="H44" i="10"/>
  <c r="G44" i="10"/>
  <c r="F44" i="10"/>
  <c r="K44" i="10"/>
  <c r="E44" i="10"/>
  <c r="D44" i="10"/>
  <c r="C44" i="10"/>
  <c r="B44" i="10"/>
  <c r="K43" i="10"/>
  <c r="H43" i="10"/>
  <c r="G43" i="10"/>
  <c r="I43" i="10"/>
  <c r="F43" i="10"/>
  <c r="E43" i="10"/>
  <c r="D43" i="10"/>
  <c r="C43" i="10"/>
  <c r="B43" i="10"/>
  <c r="H42" i="10"/>
  <c r="G42" i="10"/>
  <c r="I42" i="10"/>
  <c r="E42" i="10"/>
  <c r="D42" i="10"/>
  <c r="C42" i="10"/>
  <c r="B42" i="10"/>
  <c r="I41" i="10"/>
  <c r="H41" i="10"/>
  <c r="G41" i="10"/>
  <c r="E41" i="10"/>
  <c r="D41" i="10"/>
  <c r="C41" i="10"/>
  <c r="B41" i="10"/>
  <c r="I40" i="10"/>
  <c r="H40" i="10"/>
  <c r="G40" i="10"/>
  <c r="F40" i="10"/>
  <c r="K40" i="10"/>
  <c r="E40" i="10"/>
  <c r="D40" i="10"/>
  <c r="C40" i="10"/>
  <c r="B40" i="10"/>
  <c r="H39" i="10"/>
  <c r="G39" i="10"/>
  <c r="F39" i="10"/>
  <c r="E39" i="10"/>
  <c r="D39" i="10"/>
  <c r="C39" i="10"/>
  <c r="B39" i="10"/>
  <c r="H38" i="10"/>
  <c r="G38" i="10"/>
  <c r="I38" i="10"/>
  <c r="E38" i="10"/>
  <c r="D38" i="10"/>
  <c r="C38" i="10"/>
  <c r="B38" i="10"/>
  <c r="I37" i="10"/>
  <c r="H37" i="10"/>
  <c r="G37" i="10"/>
  <c r="E37" i="10"/>
  <c r="D37" i="10"/>
  <c r="C37" i="10"/>
  <c r="B37" i="10"/>
  <c r="I36" i="10"/>
  <c r="H36" i="10"/>
  <c r="G36" i="10"/>
  <c r="F36" i="10"/>
  <c r="K36" i="10"/>
  <c r="E36" i="10"/>
  <c r="D36" i="10"/>
  <c r="C36" i="10"/>
  <c r="B36" i="10"/>
  <c r="K35" i="10"/>
  <c r="H35" i="10"/>
  <c r="G35" i="10"/>
  <c r="I35" i="10"/>
  <c r="F35" i="10"/>
  <c r="E35" i="10"/>
  <c r="D35" i="10"/>
  <c r="C35" i="10"/>
  <c r="B35" i="10"/>
  <c r="H34" i="10"/>
  <c r="G34" i="10"/>
  <c r="I34" i="10"/>
  <c r="E34" i="10"/>
  <c r="D34" i="10"/>
  <c r="C34" i="10"/>
  <c r="B34" i="10"/>
  <c r="I33" i="10"/>
  <c r="H33" i="10"/>
  <c r="G33" i="10"/>
  <c r="E33" i="10"/>
  <c r="D33" i="10"/>
  <c r="C33" i="10"/>
  <c r="B33" i="10"/>
  <c r="I32" i="10"/>
  <c r="H32" i="10"/>
  <c r="G32" i="10"/>
  <c r="F32" i="10"/>
  <c r="K32" i="10"/>
  <c r="E32" i="10"/>
  <c r="D32" i="10"/>
  <c r="C32" i="10"/>
  <c r="B32" i="10"/>
  <c r="H31" i="10"/>
  <c r="G31" i="10"/>
  <c r="F31" i="10"/>
  <c r="E31" i="10"/>
  <c r="D31" i="10"/>
  <c r="C31" i="10"/>
  <c r="B31" i="10"/>
  <c r="H30" i="10"/>
  <c r="G30" i="10"/>
  <c r="I30" i="10"/>
  <c r="E30" i="10"/>
  <c r="D30" i="10"/>
  <c r="K30" i="10"/>
  <c r="C30" i="10"/>
  <c r="B30" i="10"/>
  <c r="I29" i="10"/>
  <c r="H29" i="10"/>
  <c r="G29" i="10"/>
  <c r="E29" i="10"/>
  <c r="D29" i="10"/>
  <c r="C29" i="10"/>
  <c r="B29" i="10"/>
  <c r="I28" i="10"/>
  <c r="H28" i="10"/>
  <c r="G28" i="10"/>
  <c r="F28" i="10"/>
  <c r="K28" i="10"/>
  <c r="E28" i="10"/>
  <c r="D28" i="10"/>
  <c r="C28" i="10"/>
  <c r="B28" i="10"/>
  <c r="H27" i="10"/>
  <c r="G27" i="10"/>
  <c r="F27" i="10"/>
  <c r="E27" i="10"/>
  <c r="D27" i="10"/>
  <c r="C27" i="10"/>
  <c r="B27" i="10"/>
  <c r="H26" i="10"/>
  <c r="G26" i="10"/>
  <c r="I26" i="10"/>
  <c r="E26" i="10"/>
  <c r="D26" i="10"/>
  <c r="K26" i="10"/>
  <c r="C26" i="10"/>
  <c r="B26" i="10"/>
  <c r="I25" i="10"/>
  <c r="H25" i="10"/>
  <c r="G25" i="10"/>
  <c r="E25" i="10"/>
  <c r="D25" i="10"/>
  <c r="C25" i="10"/>
  <c r="B25" i="10"/>
  <c r="I24" i="10"/>
  <c r="H24" i="10"/>
  <c r="G24" i="10"/>
  <c r="F24" i="10"/>
  <c r="K24" i="10"/>
  <c r="E24" i="10"/>
  <c r="D24" i="10"/>
  <c r="C24" i="10"/>
  <c r="B24" i="10"/>
  <c r="H23" i="10"/>
  <c r="G23" i="10"/>
  <c r="F23" i="10"/>
  <c r="E23" i="10"/>
  <c r="D23" i="10"/>
  <c r="C23" i="10"/>
  <c r="B23" i="10"/>
  <c r="H22" i="10"/>
  <c r="G22" i="10"/>
  <c r="I22" i="10"/>
  <c r="E22" i="10"/>
  <c r="D22" i="10"/>
  <c r="C22" i="10"/>
  <c r="B22" i="10"/>
  <c r="I21" i="10"/>
  <c r="H21" i="10"/>
  <c r="G21" i="10"/>
  <c r="E21" i="10"/>
  <c r="D21" i="10"/>
  <c r="C21" i="10"/>
  <c r="B21" i="10"/>
  <c r="I20" i="10"/>
  <c r="H20" i="10"/>
  <c r="G20" i="10"/>
  <c r="F20" i="10"/>
  <c r="K20" i="10"/>
  <c r="E20" i="10"/>
  <c r="D20" i="10"/>
  <c r="C20" i="10"/>
  <c r="B20" i="10"/>
  <c r="H19" i="10"/>
  <c r="G19" i="10"/>
  <c r="F19" i="10"/>
  <c r="E19" i="10"/>
  <c r="D19" i="10"/>
  <c r="C19" i="10"/>
  <c r="B19" i="10"/>
  <c r="H18" i="10"/>
  <c r="G18" i="10"/>
  <c r="I18" i="10"/>
  <c r="E18" i="10"/>
  <c r="D18" i="10"/>
  <c r="C18" i="10"/>
  <c r="B18" i="10"/>
  <c r="I17" i="10"/>
  <c r="H17" i="10"/>
  <c r="G17" i="10"/>
  <c r="E17" i="10"/>
  <c r="D17" i="10"/>
  <c r="C17" i="10"/>
  <c r="B17" i="10"/>
  <c r="I16" i="10"/>
  <c r="H16" i="10"/>
  <c r="G16" i="10"/>
  <c r="F16" i="10"/>
  <c r="K16" i="10"/>
  <c r="E16" i="10"/>
  <c r="D16" i="10"/>
  <c r="C16" i="10"/>
  <c r="B16" i="10"/>
  <c r="K15" i="10"/>
  <c r="H15" i="10"/>
  <c r="G15" i="10"/>
  <c r="I15" i="10"/>
  <c r="F15" i="10"/>
  <c r="E15" i="10"/>
  <c r="D15" i="10"/>
  <c r="C15" i="10"/>
  <c r="B15" i="10"/>
  <c r="H14" i="10"/>
  <c r="G14" i="10"/>
  <c r="I14" i="10"/>
  <c r="E14" i="10"/>
  <c r="D14" i="10"/>
  <c r="C14" i="10"/>
  <c r="B14" i="10"/>
  <c r="I13" i="10"/>
  <c r="H13" i="10"/>
  <c r="G13" i="10"/>
  <c r="E13" i="10"/>
  <c r="D13" i="10"/>
  <c r="C13" i="10"/>
  <c r="B13" i="10"/>
  <c r="I12" i="10"/>
  <c r="H12" i="10"/>
  <c r="G12" i="10"/>
  <c r="F12" i="10"/>
  <c r="K12" i="10"/>
  <c r="E12" i="10"/>
  <c r="D12" i="10"/>
  <c r="C12" i="10"/>
  <c r="B12" i="10"/>
  <c r="H11" i="10"/>
  <c r="G11" i="10"/>
  <c r="F11" i="10"/>
  <c r="E11" i="10"/>
  <c r="D11" i="10"/>
  <c r="C11" i="10"/>
  <c r="B11" i="10"/>
  <c r="I107" i="12"/>
  <c r="H107" i="12"/>
  <c r="G107" i="12"/>
  <c r="E107" i="12"/>
  <c r="D107" i="12"/>
  <c r="K107" i="12"/>
  <c r="C107" i="12"/>
  <c r="B107" i="12"/>
  <c r="I106" i="12"/>
  <c r="H106" i="12"/>
  <c r="G106" i="12"/>
  <c r="F106" i="12"/>
  <c r="K106" i="12"/>
  <c r="E106" i="12"/>
  <c r="D106" i="12"/>
  <c r="C106" i="12"/>
  <c r="B106" i="12"/>
  <c r="H105" i="12"/>
  <c r="G105" i="12"/>
  <c r="I105" i="12"/>
  <c r="E105" i="12"/>
  <c r="D105" i="12"/>
  <c r="C105" i="12"/>
  <c r="B105" i="12"/>
  <c r="H104" i="12"/>
  <c r="G104" i="12"/>
  <c r="I104" i="12"/>
  <c r="E104" i="12"/>
  <c r="D104" i="12"/>
  <c r="C104" i="12"/>
  <c r="B104" i="12"/>
  <c r="I103" i="12"/>
  <c r="H103" i="12"/>
  <c r="G103" i="12"/>
  <c r="E103" i="12"/>
  <c r="D103" i="12"/>
  <c r="C103" i="12"/>
  <c r="B103" i="12"/>
  <c r="I102" i="12"/>
  <c r="H102" i="12"/>
  <c r="G102" i="12"/>
  <c r="F102" i="12"/>
  <c r="K102" i="12"/>
  <c r="E102" i="12"/>
  <c r="D102" i="12"/>
  <c r="C102" i="12"/>
  <c r="B102" i="12"/>
  <c r="H101" i="12"/>
  <c r="G101" i="12"/>
  <c r="F101" i="12"/>
  <c r="E101" i="12"/>
  <c r="D101" i="12"/>
  <c r="C101" i="12"/>
  <c r="B101" i="12"/>
  <c r="H100" i="12"/>
  <c r="G100" i="12"/>
  <c r="I100" i="12"/>
  <c r="E100" i="12"/>
  <c r="D100" i="12"/>
  <c r="C100" i="12"/>
  <c r="B100" i="12"/>
  <c r="I99" i="12"/>
  <c r="H99" i="12"/>
  <c r="G99" i="12"/>
  <c r="E99" i="12"/>
  <c r="D99" i="12"/>
  <c r="C99" i="12"/>
  <c r="B99" i="12"/>
  <c r="I98" i="12"/>
  <c r="H98" i="12"/>
  <c r="G98" i="12"/>
  <c r="F98" i="12"/>
  <c r="K98" i="12"/>
  <c r="E98" i="12"/>
  <c r="D98" i="12"/>
  <c r="C98" i="12"/>
  <c r="B98" i="12"/>
  <c r="H97" i="12"/>
  <c r="G97" i="12"/>
  <c r="F97" i="12"/>
  <c r="E97" i="12"/>
  <c r="D97" i="12"/>
  <c r="C97" i="12"/>
  <c r="B97" i="12"/>
  <c r="H96" i="12"/>
  <c r="G96" i="12"/>
  <c r="I96" i="12"/>
  <c r="E96" i="12"/>
  <c r="D96" i="12"/>
  <c r="C96" i="12"/>
  <c r="B96" i="12"/>
  <c r="I95" i="12"/>
  <c r="H95" i="12"/>
  <c r="G95" i="12"/>
  <c r="E95" i="12"/>
  <c r="D95" i="12"/>
  <c r="K95" i="12"/>
  <c r="C95" i="12"/>
  <c r="B95" i="12"/>
  <c r="I94" i="12"/>
  <c r="H94" i="12"/>
  <c r="G94" i="12"/>
  <c r="F94" i="12"/>
  <c r="K94" i="12"/>
  <c r="E94" i="12"/>
  <c r="D94" i="12"/>
  <c r="C94" i="12"/>
  <c r="B94" i="12"/>
  <c r="H93" i="12"/>
  <c r="G93" i="12"/>
  <c r="F93" i="12"/>
  <c r="E93" i="12"/>
  <c r="D93" i="12"/>
  <c r="C93" i="12"/>
  <c r="B93" i="12"/>
  <c r="H92" i="12"/>
  <c r="G92" i="12"/>
  <c r="I92" i="12"/>
  <c r="E92" i="12"/>
  <c r="D92" i="12"/>
  <c r="K92" i="12"/>
  <c r="C92" i="12"/>
  <c r="B92" i="12"/>
  <c r="I91" i="12"/>
  <c r="H91" i="12"/>
  <c r="G91" i="12"/>
  <c r="E91" i="12"/>
  <c r="D91" i="12"/>
  <c r="C91" i="12"/>
  <c r="B91" i="12"/>
  <c r="I90" i="12"/>
  <c r="H90" i="12"/>
  <c r="G90" i="12"/>
  <c r="F90" i="12"/>
  <c r="K90" i="12"/>
  <c r="E90" i="12"/>
  <c r="D90" i="12"/>
  <c r="C90" i="12"/>
  <c r="B90" i="12"/>
  <c r="H89" i="12"/>
  <c r="G89" i="12"/>
  <c r="F89" i="12"/>
  <c r="E89" i="12"/>
  <c r="D89" i="12"/>
  <c r="C89" i="12"/>
  <c r="B89" i="12"/>
  <c r="H88" i="12"/>
  <c r="G88" i="12"/>
  <c r="I88" i="12"/>
  <c r="E88" i="12"/>
  <c r="D88" i="12"/>
  <c r="C88" i="12"/>
  <c r="B88" i="12"/>
  <c r="I87" i="12"/>
  <c r="H87" i="12"/>
  <c r="G87" i="12"/>
  <c r="E87" i="12"/>
  <c r="D87" i="12"/>
  <c r="C87" i="12"/>
  <c r="B87" i="12"/>
  <c r="K86" i="12"/>
  <c r="I86" i="12"/>
  <c r="H86" i="12"/>
  <c r="G86" i="12"/>
  <c r="F86" i="12"/>
  <c r="E86" i="12"/>
  <c r="D86" i="12"/>
  <c r="C86" i="12"/>
  <c r="B86" i="12"/>
  <c r="H85" i="12"/>
  <c r="G85" i="12"/>
  <c r="K85" i="12"/>
  <c r="F85" i="12"/>
  <c r="E85" i="12"/>
  <c r="D85" i="12"/>
  <c r="C85" i="12"/>
  <c r="B85" i="12"/>
  <c r="H84" i="12"/>
  <c r="G84" i="12"/>
  <c r="I84" i="12"/>
  <c r="E84" i="12"/>
  <c r="D84" i="12"/>
  <c r="C84" i="12"/>
  <c r="B84" i="12"/>
  <c r="I83" i="12"/>
  <c r="H83" i="12"/>
  <c r="G83" i="12"/>
  <c r="E83" i="12"/>
  <c r="D83" i="12"/>
  <c r="K83" i="12"/>
  <c r="C83" i="12"/>
  <c r="B83" i="12"/>
  <c r="K82" i="12"/>
  <c r="I82" i="12"/>
  <c r="H82" i="12"/>
  <c r="G82" i="12"/>
  <c r="F82" i="12"/>
  <c r="E82" i="12"/>
  <c r="D82" i="12"/>
  <c r="C82" i="12"/>
  <c r="B82" i="12"/>
  <c r="H81" i="12"/>
  <c r="G81" i="12"/>
  <c r="F81" i="12"/>
  <c r="E81" i="12"/>
  <c r="D81" i="12"/>
  <c r="C81" i="12"/>
  <c r="B81" i="12"/>
  <c r="H80" i="12"/>
  <c r="G80" i="12"/>
  <c r="I80" i="12"/>
  <c r="E80" i="12"/>
  <c r="D80" i="12"/>
  <c r="C80" i="12"/>
  <c r="B80" i="12"/>
  <c r="I79" i="12"/>
  <c r="H79" i="12"/>
  <c r="G79" i="12"/>
  <c r="E79" i="12"/>
  <c r="D79" i="12"/>
  <c r="C79" i="12"/>
  <c r="B79" i="12"/>
  <c r="I78" i="12"/>
  <c r="H78" i="12"/>
  <c r="G78" i="12"/>
  <c r="F78" i="12"/>
  <c r="K78" i="12"/>
  <c r="E78" i="12"/>
  <c r="D78" i="12"/>
  <c r="C78" i="12"/>
  <c r="B78" i="12"/>
  <c r="K77" i="12"/>
  <c r="H77" i="12"/>
  <c r="G77" i="12"/>
  <c r="I77" i="12"/>
  <c r="F77" i="12"/>
  <c r="E77" i="12"/>
  <c r="D77" i="12"/>
  <c r="C77" i="12"/>
  <c r="B77" i="12"/>
  <c r="H76" i="12"/>
  <c r="G76" i="12"/>
  <c r="I76" i="12"/>
  <c r="E76" i="12"/>
  <c r="D76" i="12"/>
  <c r="C76" i="12"/>
  <c r="B76" i="12"/>
  <c r="I75" i="12"/>
  <c r="H75" i="12"/>
  <c r="G75" i="12"/>
  <c r="E75" i="12"/>
  <c r="D75" i="12"/>
  <c r="C75" i="12"/>
  <c r="B75" i="12"/>
  <c r="I74" i="12"/>
  <c r="H74" i="12"/>
  <c r="G74" i="12"/>
  <c r="F74" i="12"/>
  <c r="K74" i="12"/>
  <c r="E74" i="12"/>
  <c r="D74" i="12"/>
  <c r="C74" i="12"/>
  <c r="B74" i="12"/>
  <c r="H73" i="12"/>
  <c r="G73" i="12"/>
  <c r="F73" i="12"/>
  <c r="E73" i="12"/>
  <c r="D73" i="12"/>
  <c r="C73" i="12"/>
  <c r="B73" i="12"/>
  <c r="H72" i="12"/>
  <c r="G72" i="12"/>
  <c r="I72" i="12"/>
  <c r="E72" i="12"/>
  <c r="D72" i="12"/>
  <c r="C72" i="12"/>
  <c r="B72" i="12"/>
  <c r="I71" i="12"/>
  <c r="H71" i="12"/>
  <c r="G71" i="12"/>
  <c r="E71" i="12"/>
  <c r="D71" i="12"/>
  <c r="C71" i="12"/>
  <c r="B71" i="12"/>
  <c r="I70" i="12"/>
  <c r="H70" i="12"/>
  <c r="G70" i="12"/>
  <c r="F70" i="12"/>
  <c r="K70" i="12"/>
  <c r="E70" i="12"/>
  <c r="D70" i="12"/>
  <c r="C70" i="12"/>
  <c r="B70" i="12"/>
  <c r="H69" i="12"/>
  <c r="G69" i="12"/>
  <c r="K69" i="12"/>
  <c r="F69" i="12"/>
  <c r="E69" i="12"/>
  <c r="D69" i="12"/>
  <c r="C69" i="12"/>
  <c r="B69" i="12"/>
  <c r="H68" i="12"/>
  <c r="G68" i="12"/>
  <c r="I68" i="12"/>
  <c r="E68" i="12"/>
  <c r="D68" i="12"/>
  <c r="C68" i="12"/>
  <c r="B68" i="12"/>
  <c r="I67" i="12"/>
  <c r="H67" i="12"/>
  <c r="G67" i="12"/>
  <c r="E67" i="12"/>
  <c r="D67" i="12"/>
  <c r="C67" i="12"/>
  <c r="B67" i="12"/>
  <c r="I66" i="12"/>
  <c r="H66" i="12"/>
  <c r="G66" i="12"/>
  <c r="F66" i="12"/>
  <c r="K66" i="12"/>
  <c r="E66" i="12"/>
  <c r="D66" i="12"/>
  <c r="C66" i="12"/>
  <c r="B66" i="12"/>
  <c r="H65" i="12"/>
  <c r="G65" i="12"/>
  <c r="F65" i="12"/>
  <c r="E65" i="12"/>
  <c r="D65" i="12"/>
  <c r="C65" i="12"/>
  <c r="B65" i="12"/>
  <c r="H64" i="12"/>
  <c r="G64" i="12"/>
  <c r="I64" i="12"/>
  <c r="E64" i="12"/>
  <c r="D64" i="12"/>
  <c r="C64" i="12"/>
  <c r="B64" i="12"/>
  <c r="I63" i="12"/>
  <c r="H63" i="12"/>
  <c r="G63" i="12"/>
  <c r="E63" i="12"/>
  <c r="D63" i="12"/>
  <c r="C63" i="12"/>
  <c r="B63" i="12"/>
  <c r="I62" i="12"/>
  <c r="H62" i="12"/>
  <c r="G62" i="12"/>
  <c r="F62" i="12"/>
  <c r="K62" i="12"/>
  <c r="E62" i="12"/>
  <c r="D62" i="12"/>
  <c r="C62" i="12"/>
  <c r="B62" i="12"/>
  <c r="H61" i="12"/>
  <c r="G61" i="12"/>
  <c r="F61" i="12"/>
  <c r="E61" i="12"/>
  <c r="D61" i="12"/>
  <c r="C61" i="12"/>
  <c r="B61" i="12"/>
  <c r="H60" i="12"/>
  <c r="G60" i="12"/>
  <c r="I60" i="12"/>
  <c r="E60" i="12"/>
  <c r="D60" i="12"/>
  <c r="K60" i="12"/>
  <c r="C60" i="12"/>
  <c r="B60" i="12"/>
  <c r="I59" i="12"/>
  <c r="H59" i="12"/>
  <c r="G59" i="12"/>
  <c r="E59" i="12"/>
  <c r="D59" i="12"/>
  <c r="C59" i="12"/>
  <c r="B59" i="12"/>
  <c r="I58" i="12"/>
  <c r="H58" i="12"/>
  <c r="G58" i="12"/>
  <c r="F58" i="12"/>
  <c r="K58" i="12"/>
  <c r="E58" i="12"/>
  <c r="D58" i="12"/>
  <c r="C58" i="12"/>
  <c r="B58" i="12"/>
  <c r="H57" i="12"/>
  <c r="G57" i="12"/>
  <c r="F57" i="12"/>
  <c r="E57" i="12"/>
  <c r="D57" i="12"/>
  <c r="C57" i="12"/>
  <c r="B57" i="12"/>
  <c r="H56" i="12"/>
  <c r="G56" i="12"/>
  <c r="I56" i="12"/>
  <c r="E56" i="12"/>
  <c r="D56" i="12"/>
  <c r="C56" i="12"/>
  <c r="B56" i="12"/>
  <c r="I55" i="12"/>
  <c r="H55" i="12"/>
  <c r="G55" i="12"/>
  <c r="E55" i="12"/>
  <c r="D55" i="12"/>
  <c r="C55" i="12"/>
  <c r="B55" i="12"/>
  <c r="I54" i="12"/>
  <c r="H54" i="12"/>
  <c r="G54" i="12"/>
  <c r="F54" i="12"/>
  <c r="K54" i="12"/>
  <c r="E54" i="12"/>
  <c r="D54" i="12"/>
  <c r="C54" i="12"/>
  <c r="B54" i="12"/>
  <c r="H53" i="12"/>
  <c r="G53" i="12"/>
  <c r="F53" i="12"/>
  <c r="E53" i="12"/>
  <c r="D53" i="12"/>
  <c r="C53" i="12"/>
  <c r="B53" i="12"/>
  <c r="H52" i="12"/>
  <c r="G52" i="12"/>
  <c r="I52" i="12"/>
  <c r="E52" i="12"/>
  <c r="D52" i="12"/>
  <c r="C52" i="12"/>
  <c r="B52" i="12"/>
  <c r="I51" i="12"/>
  <c r="H51" i="12"/>
  <c r="G51" i="12"/>
  <c r="E51" i="12"/>
  <c r="D51" i="12"/>
  <c r="K51" i="12"/>
  <c r="C51" i="12"/>
  <c r="B51" i="12"/>
  <c r="I50" i="12"/>
  <c r="H50" i="12"/>
  <c r="G50" i="12"/>
  <c r="F50" i="12"/>
  <c r="K50" i="12"/>
  <c r="E50" i="12"/>
  <c r="D50" i="12"/>
  <c r="C50" i="12"/>
  <c r="B50" i="12"/>
  <c r="H49" i="12"/>
  <c r="G49" i="12"/>
  <c r="F49" i="12"/>
  <c r="E49" i="12"/>
  <c r="D49" i="12"/>
  <c r="C49" i="12"/>
  <c r="B49" i="12"/>
  <c r="H48" i="12"/>
  <c r="G48" i="12"/>
  <c r="I48" i="12"/>
  <c r="E48" i="12"/>
  <c r="D48" i="12"/>
  <c r="K48" i="12"/>
  <c r="C48" i="12"/>
  <c r="B48" i="12"/>
  <c r="I47" i="12"/>
  <c r="H47" i="12"/>
  <c r="G47" i="12"/>
  <c r="E47" i="12"/>
  <c r="D47" i="12"/>
  <c r="C47" i="12"/>
  <c r="B47" i="12"/>
  <c r="I46" i="12"/>
  <c r="H46" i="12"/>
  <c r="G46" i="12"/>
  <c r="F46" i="12"/>
  <c r="K46" i="12"/>
  <c r="E46" i="12"/>
  <c r="D46" i="12"/>
  <c r="C46" i="12"/>
  <c r="B46" i="12"/>
  <c r="K45" i="12"/>
  <c r="H45" i="12"/>
  <c r="G45" i="12"/>
  <c r="I45" i="12"/>
  <c r="F45" i="12"/>
  <c r="E45" i="12"/>
  <c r="D45" i="12"/>
  <c r="C45" i="12"/>
  <c r="B45" i="12"/>
  <c r="H44" i="12"/>
  <c r="G44" i="12"/>
  <c r="I44" i="12"/>
  <c r="E44" i="12"/>
  <c r="D44" i="12"/>
  <c r="C44" i="12"/>
  <c r="B44" i="12"/>
  <c r="I43" i="12"/>
  <c r="H43" i="12"/>
  <c r="G43" i="12"/>
  <c r="E43" i="12"/>
  <c r="D43" i="12"/>
  <c r="K43" i="12"/>
  <c r="C43" i="12"/>
  <c r="B43" i="12"/>
  <c r="I42" i="12"/>
  <c r="H42" i="12"/>
  <c r="G42" i="12"/>
  <c r="F42" i="12"/>
  <c r="K42" i="12"/>
  <c r="E42" i="12"/>
  <c r="D42" i="12"/>
  <c r="C42" i="12"/>
  <c r="B42" i="12"/>
  <c r="H41" i="12"/>
  <c r="G41" i="12"/>
  <c r="F41" i="12"/>
  <c r="E41" i="12"/>
  <c r="D41" i="12"/>
  <c r="C41" i="12"/>
  <c r="B41" i="12"/>
  <c r="H40" i="12"/>
  <c r="G40" i="12"/>
  <c r="I40" i="12"/>
  <c r="E40" i="12"/>
  <c r="D40" i="12"/>
  <c r="C40" i="12"/>
  <c r="B40" i="12"/>
  <c r="I39" i="12"/>
  <c r="H39" i="12"/>
  <c r="G39" i="12"/>
  <c r="E39" i="12"/>
  <c r="D39" i="12"/>
  <c r="C39" i="12"/>
  <c r="B39" i="12"/>
  <c r="I38" i="12"/>
  <c r="H38" i="12"/>
  <c r="G38" i="12"/>
  <c r="F38" i="12"/>
  <c r="K38" i="12"/>
  <c r="E38" i="12"/>
  <c r="D38" i="12"/>
  <c r="C38" i="12"/>
  <c r="B38" i="12"/>
  <c r="H37" i="12"/>
  <c r="G37" i="12"/>
  <c r="F37" i="12"/>
  <c r="E37" i="12"/>
  <c r="D37" i="12"/>
  <c r="C37" i="12"/>
  <c r="B37" i="12"/>
  <c r="H36" i="12"/>
  <c r="G36" i="12"/>
  <c r="I36" i="12"/>
  <c r="E36" i="12"/>
  <c r="D36" i="12"/>
  <c r="C36" i="12"/>
  <c r="B36" i="12"/>
  <c r="I35" i="12"/>
  <c r="H35" i="12"/>
  <c r="G35" i="12"/>
  <c r="E35" i="12"/>
  <c r="D35" i="12"/>
  <c r="K35" i="12"/>
  <c r="C35" i="12"/>
  <c r="B35" i="12"/>
  <c r="I34" i="12"/>
  <c r="H34" i="12"/>
  <c r="G34" i="12"/>
  <c r="F34" i="12"/>
  <c r="K34" i="12"/>
  <c r="E34" i="12"/>
  <c r="D34" i="12"/>
  <c r="C34" i="12"/>
  <c r="B34" i="12"/>
  <c r="H33" i="12"/>
  <c r="G33" i="12"/>
  <c r="F33" i="12"/>
  <c r="E33" i="12"/>
  <c r="D33" i="12"/>
  <c r="C33" i="12"/>
  <c r="B33" i="12"/>
  <c r="H32" i="12"/>
  <c r="G32" i="12"/>
  <c r="I32" i="12"/>
  <c r="E32" i="12"/>
  <c r="D32" i="12"/>
  <c r="C32" i="12"/>
  <c r="B32" i="12"/>
  <c r="I31" i="12"/>
  <c r="H31" i="12"/>
  <c r="G31" i="12"/>
  <c r="E31" i="12"/>
  <c r="D31" i="12"/>
  <c r="C31" i="12"/>
  <c r="B31" i="12"/>
  <c r="K30" i="12"/>
  <c r="I30" i="12"/>
  <c r="H30" i="12"/>
  <c r="G30" i="12"/>
  <c r="F30" i="12"/>
  <c r="E30" i="12"/>
  <c r="D30" i="12"/>
  <c r="C30" i="12"/>
  <c r="B30" i="12"/>
  <c r="H29" i="12"/>
  <c r="G29" i="12"/>
  <c r="F29" i="12"/>
  <c r="E29" i="12"/>
  <c r="D29" i="12"/>
  <c r="C29" i="12"/>
  <c r="B29" i="12"/>
  <c r="H28" i="12"/>
  <c r="G28" i="12"/>
  <c r="I28" i="12"/>
  <c r="E28" i="12"/>
  <c r="D28" i="12"/>
  <c r="C28" i="12"/>
  <c r="B28" i="12"/>
  <c r="I27" i="12"/>
  <c r="H27" i="12"/>
  <c r="G27" i="12"/>
  <c r="E27" i="12"/>
  <c r="D27" i="12"/>
  <c r="C27" i="12"/>
  <c r="B27" i="12"/>
  <c r="K26" i="12"/>
  <c r="I26" i="12"/>
  <c r="H26" i="12"/>
  <c r="G26" i="12"/>
  <c r="F26" i="12"/>
  <c r="E26" i="12"/>
  <c r="D26" i="12"/>
  <c r="C26" i="12"/>
  <c r="B26" i="12"/>
  <c r="H25" i="12"/>
  <c r="G25" i="12"/>
  <c r="F25" i="12"/>
  <c r="E25" i="12"/>
  <c r="D25" i="12"/>
  <c r="C25" i="12"/>
  <c r="B25" i="12"/>
  <c r="H24" i="12"/>
  <c r="G24" i="12"/>
  <c r="I24" i="12"/>
  <c r="E24" i="12"/>
  <c r="D24" i="12"/>
  <c r="C24" i="12"/>
  <c r="B24" i="12"/>
  <c r="I23" i="12"/>
  <c r="H23" i="12"/>
  <c r="G23" i="12"/>
  <c r="E23" i="12"/>
  <c r="D23" i="12"/>
  <c r="C23" i="12"/>
  <c r="B23" i="12"/>
  <c r="I22" i="12"/>
  <c r="H22" i="12"/>
  <c r="G22" i="12"/>
  <c r="F22" i="12"/>
  <c r="K22" i="12"/>
  <c r="E22" i="12"/>
  <c r="D22" i="12"/>
  <c r="C22" i="12"/>
  <c r="B22" i="12"/>
  <c r="H21" i="12"/>
  <c r="G21" i="12"/>
  <c r="F21" i="12"/>
  <c r="E21" i="12"/>
  <c r="D21" i="12"/>
  <c r="C21" i="12"/>
  <c r="B21" i="12"/>
  <c r="H20" i="12"/>
  <c r="G20" i="12"/>
  <c r="I20" i="12"/>
  <c r="E20" i="12"/>
  <c r="D20" i="12"/>
  <c r="C20" i="12"/>
  <c r="B20" i="12"/>
  <c r="I19" i="12"/>
  <c r="H19" i="12"/>
  <c r="G19" i="12"/>
  <c r="E19" i="12"/>
  <c r="D19" i="12"/>
  <c r="C19" i="12"/>
  <c r="B19" i="12"/>
  <c r="I18" i="12"/>
  <c r="H18" i="12"/>
  <c r="G18" i="12"/>
  <c r="F18" i="12"/>
  <c r="K18" i="12"/>
  <c r="E18" i="12"/>
  <c r="D18" i="12"/>
  <c r="C18" i="12"/>
  <c r="B18" i="12"/>
  <c r="H17" i="12"/>
  <c r="G17" i="12"/>
  <c r="F17" i="12"/>
  <c r="E17" i="12"/>
  <c r="D17" i="12"/>
  <c r="C17" i="12"/>
  <c r="B17" i="12"/>
  <c r="H16" i="12"/>
  <c r="G16" i="12"/>
  <c r="I16" i="12"/>
  <c r="E16" i="12"/>
  <c r="D16" i="12"/>
  <c r="C16" i="12"/>
  <c r="B16" i="12"/>
  <c r="I15" i="12"/>
  <c r="H15" i="12"/>
  <c r="G15" i="12"/>
  <c r="E15" i="12"/>
  <c r="D15" i="12"/>
  <c r="K15" i="12"/>
  <c r="C15" i="12"/>
  <c r="B15" i="12"/>
  <c r="I14" i="12"/>
  <c r="H14" i="12"/>
  <c r="G14" i="12"/>
  <c r="F14" i="12"/>
  <c r="E14" i="12"/>
  <c r="K14" i="12"/>
  <c r="D14" i="12"/>
  <c r="C14" i="12"/>
  <c r="B14" i="12"/>
  <c r="H13" i="12"/>
  <c r="G13" i="12"/>
  <c r="F13" i="12"/>
  <c r="E13" i="12"/>
  <c r="D13" i="12"/>
  <c r="C13" i="12"/>
  <c r="B13" i="12"/>
  <c r="H12" i="12"/>
  <c r="G12" i="12"/>
  <c r="I12" i="12"/>
  <c r="E12" i="12"/>
  <c r="D12" i="12"/>
  <c r="C12" i="12"/>
  <c r="B12" i="12"/>
  <c r="I11" i="12"/>
  <c r="H11" i="12"/>
  <c r="G11" i="12"/>
  <c r="E11" i="12"/>
  <c r="D11" i="12"/>
  <c r="C11" i="12"/>
  <c r="B11" i="12"/>
  <c r="I107" i="14"/>
  <c r="H107" i="14"/>
  <c r="G107" i="14"/>
  <c r="E107" i="14"/>
  <c r="D107" i="14"/>
  <c r="K107" i="14"/>
  <c r="C107" i="14"/>
  <c r="B107" i="14"/>
  <c r="I106" i="14"/>
  <c r="H106" i="14"/>
  <c r="G106" i="14"/>
  <c r="F106" i="14"/>
  <c r="K106" i="14"/>
  <c r="E106" i="14"/>
  <c r="D106" i="14"/>
  <c r="C106" i="14"/>
  <c r="B106" i="14"/>
  <c r="H105" i="14"/>
  <c r="G105" i="14"/>
  <c r="I105" i="14"/>
  <c r="E105" i="14"/>
  <c r="D105" i="14"/>
  <c r="C105" i="14"/>
  <c r="B105" i="14"/>
  <c r="H104" i="14"/>
  <c r="I104" i="14"/>
  <c r="G104" i="14"/>
  <c r="E104" i="14"/>
  <c r="D104" i="14"/>
  <c r="C104" i="14"/>
  <c r="B104" i="14"/>
  <c r="I103" i="14"/>
  <c r="H103" i="14"/>
  <c r="G103" i="14"/>
  <c r="E103" i="14"/>
  <c r="D103" i="14"/>
  <c r="K103" i="14"/>
  <c r="C103" i="14"/>
  <c r="B103" i="14"/>
  <c r="K102" i="14"/>
  <c r="I102" i="14"/>
  <c r="H102" i="14"/>
  <c r="G102" i="14"/>
  <c r="F102" i="14"/>
  <c r="E102" i="14"/>
  <c r="D102" i="14"/>
  <c r="C102" i="14"/>
  <c r="B102" i="14"/>
  <c r="H101" i="14"/>
  <c r="G101" i="14"/>
  <c r="F101" i="14"/>
  <c r="E101" i="14"/>
  <c r="D101" i="14"/>
  <c r="C101" i="14"/>
  <c r="B101" i="14"/>
  <c r="H100" i="14"/>
  <c r="G100" i="14"/>
  <c r="I100" i="14"/>
  <c r="E100" i="14"/>
  <c r="D100" i="14"/>
  <c r="C100" i="14"/>
  <c r="B100" i="14"/>
  <c r="I99" i="14"/>
  <c r="H99" i="14"/>
  <c r="G99" i="14"/>
  <c r="E99" i="14"/>
  <c r="D99" i="14"/>
  <c r="C99" i="14"/>
  <c r="B99" i="14"/>
  <c r="I98" i="14"/>
  <c r="H98" i="14"/>
  <c r="G98" i="14"/>
  <c r="F98" i="14"/>
  <c r="K98" i="14"/>
  <c r="E98" i="14"/>
  <c r="D98" i="14"/>
  <c r="C98" i="14"/>
  <c r="B98" i="14"/>
  <c r="H97" i="14"/>
  <c r="G97" i="14"/>
  <c r="F97" i="14"/>
  <c r="E97" i="14"/>
  <c r="D97" i="14"/>
  <c r="C97" i="14"/>
  <c r="B97" i="14"/>
  <c r="H96" i="14"/>
  <c r="G96" i="14"/>
  <c r="I96" i="14"/>
  <c r="E96" i="14"/>
  <c r="D96" i="14"/>
  <c r="C96" i="14"/>
  <c r="B96" i="14"/>
  <c r="I95" i="14"/>
  <c r="H95" i="14"/>
  <c r="G95" i="14"/>
  <c r="E95" i="14"/>
  <c r="D95" i="14"/>
  <c r="K95" i="14"/>
  <c r="C95" i="14"/>
  <c r="B95" i="14"/>
  <c r="I94" i="14"/>
  <c r="H94" i="14"/>
  <c r="G94" i="14"/>
  <c r="F94" i="14"/>
  <c r="K94" i="14"/>
  <c r="E94" i="14"/>
  <c r="D94" i="14"/>
  <c r="C94" i="14"/>
  <c r="B94" i="14"/>
  <c r="H93" i="14"/>
  <c r="G93" i="14"/>
  <c r="F93" i="14"/>
  <c r="E93" i="14"/>
  <c r="D93" i="14"/>
  <c r="C93" i="14"/>
  <c r="B93" i="14"/>
  <c r="H92" i="14"/>
  <c r="G92" i="14"/>
  <c r="I92" i="14"/>
  <c r="E92" i="14"/>
  <c r="D92" i="14"/>
  <c r="K92" i="14"/>
  <c r="C92" i="14"/>
  <c r="B92" i="14"/>
  <c r="I91" i="14"/>
  <c r="H91" i="14"/>
  <c r="G91" i="14"/>
  <c r="E91" i="14"/>
  <c r="D91" i="14"/>
  <c r="C91" i="14"/>
  <c r="B91" i="14"/>
  <c r="I90" i="14"/>
  <c r="H90" i="14"/>
  <c r="G90" i="14"/>
  <c r="F90" i="14"/>
  <c r="K90" i="14"/>
  <c r="E90" i="14"/>
  <c r="D90" i="14"/>
  <c r="C90" i="14"/>
  <c r="B90" i="14"/>
  <c r="H89" i="14"/>
  <c r="G89" i="14"/>
  <c r="F89" i="14"/>
  <c r="E89" i="14"/>
  <c r="D89" i="14"/>
  <c r="C89" i="14"/>
  <c r="B89" i="14"/>
  <c r="H88" i="14"/>
  <c r="G88" i="14"/>
  <c r="I88" i="14"/>
  <c r="E88" i="14"/>
  <c r="D88" i="14"/>
  <c r="C88" i="14"/>
  <c r="B88" i="14"/>
  <c r="I87" i="14"/>
  <c r="H87" i="14"/>
  <c r="G87" i="14"/>
  <c r="E87" i="14"/>
  <c r="D87" i="14"/>
  <c r="C87" i="14"/>
  <c r="B87" i="14"/>
  <c r="I86" i="14"/>
  <c r="H86" i="14"/>
  <c r="G86" i="14"/>
  <c r="F86" i="14"/>
  <c r="K86" i="14"/>
  <c r="E86" i="14"/>
  <c r="D86" i="14"/>
  <c r="C86" i="14"/>
  <c r="B86" i="14"/>
  <c r="H85" i="14"/>
  <c r="G85" i="14"/>
  <c r="K85" i="14"/>
  <c r="F85" i="14"/>
  <c r="E85" i="14"/>
  <c r="D85" i="14"/>
  <c r="C85" i="14"/>
  <c r="B85" i="14"/>
  <c r="H84" i="14"/>
  <c r="G84" i="14"/>
  <c r="I84" i="14"/>
  <c r="E84" i="14"/>
  <c r="D84" i="14"/>
  <c r="C84" i="14"/>
  <c r="B84" i="14"/>
  <c r="I83" i="14"/>
  <c r="H83" i="14"/>
  <c r="G83" i="14"/>
  <c r="E83" i="14"/>
  <c r="D83" i="14"/>
  <c r="K83" i="14"/>
  <c r="C83" i="14"/>
  <c r="B83" i="14"/>
  <c r="K82" i="14"/>
  <c r="I82" i="14"/>
  <c r="H82" i="14"/>
  <c r="G82" i="14"/>
  <c r="F82" i="14"/>
  <c r="E82" i="14"/>
  <c r="D82" i="14"/>
  <c r="C82" i="14"/>
  <c r="B82" i="14"/>
  <c r="H81" i="14"/>
  <c r="G81" i="14"/>
  <c r="F81" i="14"/>
  <c r="E81" i="14"/>
  <c r="D81" i="14"/>
  <c r="C81" i="14"/>
  <c r="B81" i="14"/>
  <c r="H80" i="14"/>
  <c r="G80" i="14"/>
  <c r="I80" i="14"/>
  <c r="E80" i="14"/>
  <c r="D80" i="14"/>
  <c r="C80" i="14"/>
  <c r="B80" i="14"/>
  <c r="I79" i="14"/>
  <c r="H79" i="14"/>
  <c r="G79" i="14"/>
  <c r="E79" i="14"/>
  <c r="D79" i="14"/>
  <c r="C79" i="14"/>
  <c r="B79" i="14"/>
  <c r="I78" i="14"/>
  <c r="H78" i="14"/>
  <c r="G78" i="14"/>
  <c r="F78" i="14"/>
  <c r="K78" i="14"/>
  <c r="E78" i="14"/>
  <c r="D78" i="14"/>
  <c r="C78" i="14"/>
  <c r="B78" i="14"/>
  <c r="K77" i="14"/>
  <c r="H77" i="14"/>
  <c r="G77" i="14"/>
  <c r="I77" i="14"/>
  <c r="F77" i="14"/>
  <c r="E77" i="14"/>
  <c r="D77" i="14"/>
  <c r="C77" i="14"/>
  <c r="B77" i="14"/>
  <c r="H76" i="14"/>
  <c r="G76" i="14"/>
  <c r="I76" i="14"/>
  <c r="E76" i="14"/>
  <c r="D76" i="14"/>
  <c r="C76" i="14"/>
  <c r="B76" i="14"/>
  <c r="I75" i="14"/>
  <c r="H75" i="14"/>
  <c r="G75" i="14"/>
  <c r="E75" i="14"/>
  <c r="D75" i="14"/>
  <c r="C75" i="14"/>
  <c r="B75" i="14"/>
  <c r="I74" i="14"/>
  <c r="H74" i="14"/>
  <c r="G74" i="14"/>
  <c r="F74" i="14"/>
  <c r="K74" i="14"/>
  <c r="E74" i="14"/>
  <c r="D74" i="14"/>
  <c r="C74" i="14"/>
  <c r="B74" i="14"/>
  <c r="H73" i="14"/>
  <c r="G73" i="14"/>
  <c r="F73" i="14"/>
  <c r="E73" i="14"/>
  <c r="D73" i="14"/>
  <c r="C73" i="14"/>
  <c r="B73" i="14"/>
  <c r="H72" i="14"/>
  <c r="G72" i="14"/>
  <c r="I72" i="14"/>
  <c r="E72" i="14"/>
  <c r="D72" i="14"/>
  <c r="C72" i="14"/>
  <c r="B72" i="14"/>
  <c r="I71" i="14"/>
  <c r="H71" i="14"/>
  <c r="G71" i="14"/>
  <c r="E71" i="14"/>
  <c r="D71" i="14"/>
  <c r="C71" i="14"/>
  <c r="B71" i="14"/>
  <c r="I70" i="14"/>
  <c r="H70" i="14"/>
  <c r="G70" i="14"/>
  <c r="F70" i="14"/>
  <c r="K70" i="14"/>
  <c r="E70" i="14"/>
  <c r="D70" i="14"/>
  <c r="C70" i="14"/>
  <c r="B70" i="14"/>
  <c r="H69" i="14"/>
  <c r="G69" i="14"/>
  <c r="K69" i="14"/>
  <c r="F69" i="14"/>
  <c r="E69" i="14"/>
  <c r="D69" i="14"/>
  <c r="C69" i="14"/>
  <c r="B69" i="14"/>
  <c r="H68" i="14"/>
  <c r="G68" i="14"/>
  <c r="I68" i="14"/>
  <c r="E68" i="14"/>
  <c r="D68" i="14"/>
  <c r="C68" i="14"/>
  <c r="B68" i="14"/>
  <c r="I67" i="14"/>
  <c r="H67" i="14"/>
  <c r="G67" i="14"/>
  <c r="E67" i="14"/>
  <c r="D67" i="14"/>
  <c r="C67" i="14"/>
  <c r="B67" i="14"/>
  <c r="I66" i="14"/>
  <c r="H66" i="14"/>
  <c r="G66" i="14"/>
  <c r="F66" i="14"/>
  <c r="K66" i="14"/>
  <c r="E66" i="14"/>
  <c r="D66" i="14"/>
  <c r="C66" i="14"/>
  <c r="B66" i="14"/>
  <c r="H65" i="14"/>
  <c r="G65" i="14"/>
  <c r="F65" i="14"/>
  <c r="E65" i="14"/>
  <c r="D65" i="14"/>
  <c r="C65" i="14"/>
  <c r="B65" i="14"/>
  <c r="H64" i="14"/>
  <c r="G64" i="14"/>
  <c r="I64" i="14"/>
  <c r="E64" i="14"/>
  <c r="D64" i="14"/>
  <c r="C64" i="14"/>
  <c r="B64" i="14"/>
  <c r="I63" i="14"/>
  <c r="H63" i="14"/>
  <c r="G63" i="14"/>
  <c r="E63" i="14"/>
  <c r="D63" i="14"/>
  <c r="C63" i="14"/>
  <c r="B63" i="14"/>
  <c r="I62" i="14"/>
  <c r="H62" i="14"/>
  <c r="G62" i="14"/>
  <c r="F62" i="14"/>
  <c r="K62" i="14"/>
  <c r="E62" i="14"/>
  <c r="D62" i="14"/>
  <c r="C62" i="14"/>
  <c r="B62" i="14"/>
  <c r="H61" i="14"/>
  <c r="G61" i="14"/>
  <c r="F61" i="14"/>
  <c r="E61" i="14"/>
  <c r="D61" i="14"/>
  <c r="C61" i="14"/>
  <c r="B61" i="14"/>
  <c r="H60" i="14"/>
  <c r="G60" i="14"/>
  <c r="I60" i="14"/>
  <c r="E60" i="14"/>
  <c r="D60" i="14"/>
  <c r="K60" i="14"/>
  <c r="C60" i="14"/>
  <c r="B60" i="14"/>
  <c r="I59" i="14"/>
  <c r="H59" i="14"/>
  <c r="G59" i="14"/>
  <c r="E59" i="14"/>
  <c r="D59" i="14"/>
  <c r="C59" i="14"/>
  <c r="B59" i="14"/>
  <c r="I58" i="14"/>
  <c r="H58" i="14"/>
  <c r="G58" i="14"/>
  <c r="F58" i="14"/>
  <c r="K58" i="14"/>
  <c r="E58" i="14"/>
  <c r="D58" i="14"/>
  <c r="C58" i="14"/>
  <c r="B58" i="14"/>
  <c r="H57" i="14"/>
  <c r="G57" i="14"/>
  <c r="F57" i="14"/>
  <c r="E57" i="14"/>
  <c r="D57" i="14"/>
  <c r="C57" i="14"/>
  <c r="B57" i="14"/>
  <c r="H56" i="14"/>
  <c r="G56" i="14"/>
  <c r="I56" i="14"/>
  <c r="E56" i="14"/>
  <c r="D56" i="14"/>
  <c r="C56" i="14"/>
  <c r="B56" i="14"/>
  <c r="I55" i="14"/>
  <c r="H55" i="14"/>
  <c r="G55" i="14"/>
  <c r="E55" i="14"/>
  <c r="D55" i="14"/>
  <c r="C55" i="14"/>
  <c r="B55" i="14"/>
  <c r="I54" i="14"/>
  <c r="H54" i="14"/>
  <c r="G54" i="14"/>
  <c r="F54" i="14"/>
  <c r="K54" i="14"/>
  <c r="E54" i="14"/>
  <c r="D54" i="14"/>
  <c r="C54" i="14"/>
  <c r="B54" i="14"/>
  <c r="H53" i="14"/>
  <c r="G53" i="14"/>
  <c r="F53" i="14"/>
  <c r="E53" i="14"/>
  <c r="D53" i="14"/>
  <c r="C53" i="14"/>
  <c r="B53" i="14"/>
  <c r="H52" i="14"/>
  <c r="G52" i="14"/>
  <c r="I52" i="14"/>
  <c r="E52" i="14"/>
  <c r="D52" i="14"/>
  <c r="C52" i="14"/>
  <c r="B52" i="14"/>
  <c r="I51" i="14"/>
  <c r="H51" i="14"/>
  <c r="G51" i="14"/>
  <c r="E51" i="14"/>
  <c r="D51" i="14"/>
  <c r="K51" i="14"/>
  <c r="C51" i="14"/>
  <c r="B51" i="14"/>
  <c r="I50" i="14"/>
  <c r="H50" i="14"/>
  <c r="G50" i="14"/>
  <c r="F50" i="14"/>
  <c r="K50" i="14"/>
  <c r="E50" i="14"/>
  <c r="D50" i="14"/>
  <c r="C50" i="14"/>
  <c r="B50" i="14"/>
  <c r="H49" i="14"/>
  <c r="G49" i="14"/>
  <c r="F49" i="14"/>
  <c r="E49" i="14"/>
  <c r="D49" i="14"/>
  <c r="C49" i="14"/>
  <c r="B49" i="14"/>
  <c r="H48" i="14"/>
  <c r="G48" i="14"/>
  <c r="I48" i="14"/>
  <c r="E48" i="14"/>
  <c r="D48" i="14"/>
  <c r="K48" i="14"/>
  <c r="C48" i="14"/>
  <c r="B48" i="14"/>
  <c r="I47" i="14"/>
  <c r="H47" i="14"/>
  <c r="G47" i="14"/>
  <c r="E47" i="14"/>
  <c r="D47" i="14"/>
  <c r="C47" i="14"/>
  <c r="B47" i="14"/>
  <c r="I46" i="14"/>
  <c r="H46" i="14"/>
  <c r="G46" i="14"/>
  <c r="F46" i="14"/>
  <c r="K46" i="14"/>
  <c r="E46" i="14"/>
  <c r="D46" i="14"/>
  <c r="C46" i="14"/>
  <c r="B46" i="14"/>
  <c r="H45" i="14"/>
  <c r="G45" i="14"/>
  <c r="F45" i="14"/>
  <c r="E45" i="14"/>
  <c r="D45" i="14"/>
  <c r="C45" i="14"/>
  <c r="B45" i="14"/>
  <c r="H44" i="14"/>
  <c r="G44" i="14"/>
  <c r="I44" i="14"/>
  <c r="E44" i="14"/>
  <c r="D44" i="14"/>
  <c r="C44" i="14"/>
  <c r="B44" i="14"/>
  <c r="I43" i="14"/>
  <c r="H43" i="14"/>
  <c r="G43" i="14"/>
  <c r="E43" i="14"/>
  <c r="D43" i="14"/>
  <c r="K43" i="14"/>
  <c r="C43" i="14"/>
  <c r="B43" i="14"/>
  <c r="I42" i="14"/>
  <c r="H42" i="14"/>
  <c r="G42" i="14"/>
  <c r="F42" i="14"/>
  <c r="K42" i="14"/>
  <c r="E42" i="14"/>
  <c r="D42" i="14"/>
  <c r="C42" i="14"/>
  <c r="B42" i="14"/>
  <c r="H41" i="14"/>
  <c r="G41" i="14"/>
  <c r="F41" i="14"/>
  <c r="E41" i="14"/>
  <c r="D41" i="14"/>
  <c r="C41" i="14"/>
  <c r="B41" i="14"/>
  <c r="H40" i="14"/>
  <c r="G40" i="14"/>
  <c r="I40" i="14"/>
  <c r="E40" i="14"/>
  <c r="D40" i="14"/>
  <c r="C40" i="14"/>
  <c r="B40" i="14"/>
  <c r="I39" i="14"/>
  <c r="H39" i="14"/>
  <c r="G39" i="14"/>
  <c r="E39" i="14"/>
  <c r="D39" i="14"/>
  <c r="C39" i="14"/>
  <c r="B39" i="14"/>
  <c r="I38" i="14"/>
  <c r="H38" i="14"/>
  <c r="G38" i="14"/>
  <c r="F38" i="14"/>
  <c r="K38" i="14"/>
  <c r="E38" i="14"/>
  <c r="D38" i="14"/>
  <c r="C38" i="14"/>
  <c r="B38" i="14"/>
  <c r="H37" i="14"/>
  <c r="G37" i="14"/>
  <c r="F37" i="14"/>
  <c r="E37" i="14"/>
  <c r="D37" i="14"/>
  <c r="C37" i="14"/>
  <c r="B37" i="14"/>
  <c r="H36" i="14"/>
  <c r="G36" i="14"/>
  <c r="I36" i="14"/>
  <c r="E36" i="14"/>
  <c r="D36" i="14"/>
  <c r="C36" i="14"/>
  <c r="B36" i="14"/>
  <c r="I35" i="14"/>
  <c r="H35" i="14"/>
  <c r="G35" i="14"/>
  <c r="E35" i="14"/>
  <c r="D35" i="14"/>
  <c r="K35" i="14"/>
  <c r="C35" i="14"/>
  <c r="B35" i="14"/>
  <c r="I34" i="14"/>
  <c r="H34" i="14"/>
  <c r="G34" i="14"/>
  <c r="F34" i="14"/>
  <c r="K34" i="14"/>
  <c r="E34" i="14"/>
  <c r="D34" i="14"/>
  <c r="C34" i="14"/>
  <c r="B34" i="14"/>
  <c r="H33" i="14"/>
  <c r="G33" i="14"/>
  <c r="F33" i="14"/>
  <c r="E33" i="14"/>
  <c r="D33" i="14"/>
  <c r="C33" i="14"/>
  <c r="B33" i="14"/>
  <c r="H32" i="14"/>
  <c r="G32" i="14"/>
  <c r="I32" i="14"/>
  <c r="E32" i="14"/>
  <c r="D32" i="14"/>
  <c r="C32" i="14"/>
  <c r="B32" i="14"/>
  <c r="I31" i="14"/>
  <c r="H31" i="14"/>
  <c r="G31" i="14"/>
  <c r="E31" i="14"/>
  <c r="D31" i="14"/>
  <c r="C31" i="14"/>
  <c r="B31" i="14"/>
  <c r="K30" i="14"/>
  <c r="I30" i="14"/>
  <c r="H30" i="14"/>
  <c r="G30" i="14"/>
  <c r="F30" i="14"/>
  <c r="E30" i="14"/>
  <c r="D30" i="14"/>
  <c r="C30" i="14"/>
  <c r="B30" i="14"/>
  <c r="H29" i="14"/>
  <c r="G29" i="14"/>
  <c r="F29" i="14"/>
  <c r="E29" i="14"/>
  <c r="D29" i="14"/>
  <c r="C29" i="14"/>
  <c r="B29" i="14"/>
  <c r="H28" i="14"/>
  <c r="G28" i="14"/>
  <c r="I28" i="14"/>
  <c r="E28" i="14"/>
  <c r="D28" i="14"/>
  <c r="C28" i="14"/>
  <c r="B28" i="14"/>
  <c r="I27" i="14"/>
  <c r="H27" i="14"/>
  <c r="G27" i="14"/>
  <c r="E27" i="14"/>
  <c r="D27" i="14"/>
  <c r="C27" i="14"/>
  <c r="B27" i="14"/>
  <c r="K26" i="14"/>
  <c r="I26" i="14"/>
  <c r="H26" i="14"/>
  <c r="G26" i="14"/>
  <c r="F26" i="14"/>
  <c r="E26" i="14"/>
  <c r="D26" i="14"/>
  <c r="C26" i="14"/>
  <c r="B26" i="14"/>
  <c r="H25" i="14"/>
  <c r="G25" i="14"/>
  <c r="F25" i="14"/>
  <c r="E25" i="14"/>
  <c r="D25" i="14"/>
  <c r="C25" i="14"/>
  <c r="B25" i="14"/>
  <c r="H24" i="14"/>
  <c r="G24" i="14"/>
  <c r="I24" i="14"/>
  <c r="E24" i="14"/>
  <c r="D24" i="14"/>
  <c r="C24" i="14"/>
  <c r="B24" i="14"/>
  <c r="I23" i="14"/>
  <c r="H23" i="14"/>
  <c r="G23" i="14"/>
  <c r="E23" i="14"/>
  <c r="D23" i="14"/>
  <c r="C23" i="14"/>
  <c r="B23" i="14"/>
  <c r="I22" i="14"/>
  <c r="H22" i="14"/>
  <c r="G22" i="14"/>
  <c r="F22" i="14"/>
  <c r="K22" i="14"/>
  <c r="E22" i="14"/>
  <c r="D22" i="14"/>
  <c r="C22" i="14"/>
  <c r="B22" i="14"/>
  <c r="H21" i="14"/>
  <c r="G21" i="14"/>
  <c r="F21" i="14"/>
  <c r="E21" i="14"/>
  <c r="D21" i="14"/>
  <c r="C21" i="14"/>
  <c r="B21" i="14"/>
  <c r="H20" i="14"/>
  <c r="G20" i="14"/>
  <c r="I20" i="14"/>
  <c r="E20" i="14"/>
  <c r="D20" i="14"/>
  <c r="C20" i="14"/>
  <c r="B20" i="14"/>
  <c r="I19" i="14"/>
  <c r="H19" i="14"/>
  <c r="G19" i="14"/>
  <c r="E19" i="14"/>
  <c r="D19" i="14"/>
  <c r="C19" i="14"/>
  <c r="B19" i="14"/>
  <c r="I18" i="14"/>
  <c r="H18" i="14"/>
  <c r="G18" i="14"/>
  <c r="F18" i="14"/>
  <c r="K18" i="14"/>
  <c r="E18" i="14"/>
  <c r="D18" i="14"/>
  <c r="C18" i="14"/>
  <c r="B18" i="14"/>
  <c r="H17" i="14"/>
  <c r="G17" i="14"/>
  <c r="F17" i="14"/>
  <c r="E17" i="14"/>
  <c r="D17" i="14"/>
  <c r="C17" i="14"/>
  <c r="B17" i="14"/>
  <c r="H16" i="14"/>
  <c r="G16" i="14"/>
  <c r="I16" i="14"/>
  <c r="E16" i="14"/>
  <c r="D16" i="14"/>
  <c r="C16" i="14"/>
  <c r="B16" i="14"/>
  <c r="I15" i="14"/>
  <c r="H15" i="14"/>
  <c r="G15" i="14"/>
  <c r="E15" i="14"/>
  <c r="D15" i="14"/>
  <c r="K15" i="14"/>
  <c r="C15" i="14"/>
  <c r="B15" i="14"/>
  <c r="I14" i="14"/>
  <c r="H14" i="14"/>
  <c r="G14" i="14"/>
  <c r="F14" i="14"/>
  <c r="K14" i="14"/>
  <c r="E14" i="14"/>
  <c r="D14" i="14"/>
  <c r="C14" i="14"/>
  <c r="B14" i="14"/>
  <c r="H13" i="14"/>
  <c r="G13" i="14"/>
  <c r="F13" i="14"/>
  <c r="E13" i="14"/>
  <c r="D13" i="14"/>
  <c r="C13" i="14"/>
  <c r="B13" i="14"/>
  <c r="H12" i="14"/>
  <c r="G12" i="14"/>
  <c r="I12" i="14"/>
  <c r="E12" i="14"/>
  <c r="D12" i="14"/>
  <c r="C12" i="14"/>
  <c r="B12" i="14"/>
  <c r="I11" i="14"/>
  <c r="H11" i="14"/>
  <c r="G11" i="14"/>
  <c r="E11" i="14"/>
  <c r="D11" i="14"/>
  <c r="C11" i="14"/>
  <c r="B11" i="14"/>
  <c r="H107" i="16"/>
  <c r="I107" i="16"/>
  <c r="G107" i="16"/>
  <c r="E107" i="16"/>
  <c r="D107" i="16"/>
  <c r="K107" i="16"/>
  <c r="C107" i="16"/>
  <c r="B107" i="16"/>
  <c r="H106" i="16"/>
  <c r="G106" i="16"/>
  <c r="I106" i="16"/>
  <c r="E106" i="16"/>
  <c r="D106" i="16"/>
  <c r="C106" i="16"/>
  <c r="B106" i="16"/>
  <c r="H105" i="16"/>
  <c r="G105" i="16"/>
  <c r="I105" i="16"/>
  <c r="E105" i="16"/>
  <c r="D105" i="16"/>
  <c r="C105" i="16"/>
  <c r="B105" i="16"/>
  <c r="H104" i="16"/>
  <c r="I104" i="16"/>
  <c r="G104" i="16"/>
  <c r="E104" i="16"/>
  <c r="D104" i="16"/>
  <c r="C104" i="16"/>
  <c r="B104" i="16"/>
  <c r="I103" i="16"/>
  <c r="H103" i="16"/>
  <c r="G103" i="16"/>
  <c r="E103" i="16"/>
  <c r="F103" i="16"/>
  <c r="D103" i="16"/>
  <c r="K103" i="16"/>
  <c r="C103" i="16"/>
  <c r="B103" i="16"/>
  <c r="H102" i="16"/>
  <c r="G102" i="16"/>
  <c r="I102" i="16"/>
  <c r="K102" i="16"/>
  <c r="F102" i="16"/>
  <c r="E102" i="16"/>
  <c r="D102" i="16"/>
  <c r="C102" i="16"/>
  <c r="B102" i="16"/>
  <c r="H101" i="16"/>
  <c r="G101" i="16"/>
  <c r="I101" i="16"/>
  <c r="E101" i="16"/>
  <c r="D101" i="16"/>
  <c r="C101" i="16"/>
  <c r="B101" i="16"/>
  <c r="H100" i="16"/>
  <c r="I100" i="16"/>
  <c r="G100" i="16"/>
  <c r="E100" i="16"/>
  <c r="D100" i="16"/>
  <c r="C100" i="16"/>
  <c r="B100" i="16"/>
  <c r="I99" i="16"/>
  <c r="H99" i="16"/>
  <c r="G99" i="16"/>
  <c r="E99" i="16"/>
  <c r="D99" i="16"/>
  <c r="C99" i="16"/>
  <c r="B99" i="16"/>
  <c r="H98" i="16"/>
  <c r="G98" i="16"/>
  <c r="I98" i="16"/>
  <c r="K98" i="16"/>
  <c r="F98" i="16"/>
  <c r="E98" i="16"/>
  <c r="D98" i="16"/>
  <c r="C98" i="16"/>
  <c r="B98" i="16"/>
  <c r="H97" i="16"/>
  <c r="G97" i="16"/>
  <c r="I97" i="16"/>
  <c r="E97" i="16"/>
  <c r="D97" i="16"/>
  <c r="C97" i="16"/>
  <c r="B97" i="16"/>
  <c r="H96" i="16"/>
  <c r="I96" i="16"/>
  <c r="G96" i="16"/>
  <c r="E96" i="16"/>
  <c r="D96" i="16"/>
  <c r="C96" i="16"/>
  <c r="B96" i="16"/>
  <c r="K95" i="16"/>
  <c r="I95" i="16"/>
  <c r="H95" i="16"/>
  <c r="G95" i="16"/>
  <c r="F95" i="16"/>
  <c r="E95" i="16"/>
  <c r="D95" i="16"/>
  <c r="C95" i="16"/>
  <c r="B95" i="16"/>
  <c r="H94" i="16"/>
  <c r="G94" i="16"/>
  <c r="I94" i="16"/>
  <c r="K94" i="16"/>
  <c r="F94" i="16"/>
  <c r="E94" i="16"/>
  <c r="D94" i="16"/>
  <c r="C94" i="16"/>
  <c r="B94" i="16"/>
  <c r="H93" i="16"/>
  <c r="G93" i="16"/>
  <c r="I93" i="16"/>
  <c r="E93" i="16"/>
  <c r="D93" i="16"/>
  <c r="C93" i="16"/>
  <c r="B93" i="16"/>
  <c r="I92" i="16"/>
  <c r="H92" i="16"/>
  <c r="G92" i="16"/>
  <c r="E92" i="16"/>
  <c r="D92" i="16"/>
  <c r="K92" i="16"/>
  <c r="C92" i="16"/>
  <c r="B92" i="16"/>
  <c r="I91" i="16"/>
  <c r="H91" i="16"/>
  <c r="G91" i="16"/>
  <c r="E91" i="16"/>
  <c r="D91" i="16"/>
  <c r="C91" i="16"/>
  <c r="B91" i="16"/>
  <c r="H90" i="16"/>
  <c r="G90" i="16"/>
  <c r="I90" i="16"/>
  <c r="K90" i="16"/>
  <c r="F90" i="16"/>
  <c r="E90" i="16"/>
  <c r="D90" i="16"/>
  <c r="C90" i="16"/>
  <c r="B90" i="16"/>
  <c r="H89" i="16"/>
  <c r="G89" i="16"/>
  <c r="I89" i="16"/>
  <c r="E89" i="16"/>
  <c r="D89" i="16"/>
  <c r="C89" i="16"/>
  <c r="B89" i="16"/>
  <c r="H88" i="16"/>
  <c r="I88" i="16"/>
  <c r="G88" i="16"/>
  <c r="E88" i="16"/>
  <c r="D88" i="16"/>
  <c r="C88" i="16"/>
  <c r="B88" i="16"/>
  <c r="I87" i="16"/>
  <c r="H87" i="16"/>
  <c r="G87" i="16"/>
  <c r="E87" i="16"/>
  <c r="D87" i="16"/>
  <c r="C87" i="16"/>
  <c r="B87" i="16"/>
  <c r="H86" i="16"/>
  <c r="G86" i="16"/>
  <c r="I86" i="16"/>
  <c r="K86" i="16"/>
  <c r="F86" i="16"/>
  <c r="E86" i="16"/>
  <c r="D86" i="16"/>
  <c r="C86" i="16"/>
  <c r="B86" i="16"/>
  <c r="H85" i="16"/>
  <c r="G85" i="16"/>
  <c r="I85" i="16"/>
  <c r="E85" i="16"/>
  <c r="D85" i="16"/>
  <c r="K85" i="16"/>
  <c r="C85" i="16"/>
  <c r="B85" i="16"/>
  <c r="H84" i="16"/>
  <c r="I84" i="16"/>
  <c r="G84" i="16"/>
  <c r="E84" i="16"/>
  <c r="D84" i="16"/>
  <c r="C84" i="16"/>
  <c r="B84" i="16"/>
  <c r="K83" i="16"/>
  <c r="I83" i="16"/>
  <c r="H83" i="16"/>
  <c r="G83" i="16"/>
  <c r="F83" i="16"/>
  <c r="E83" i="16"/>
  <c r="D83" i="16"/>
  <c r="C83" i="16"/>
  <c r="B83" i="16"/>
  <c r="K82" i="16"/>
  <c r="H82" i="16"/>
  <c r="G82" i="16"/>
  <c r="I82" i="16"/>
  <c r="F82" i="16"/>
  <c r="E82" i="16"/>
  <c r="D82" i="16"/>
  <c r="C82" i="16"/>
  <c r="B82" i="16"/>
  <c r="H81" i="16"/>
  <c r="G81" i="16"/>
  <c r="I81" i="16"/>
  <c r="E81" i="16"/>
  <c r="D81" i="16"/>
  <c r="C81" i="16"/>
  <c r="B81" i="16"/>
  <c r="H80" i="16"/>
  <c r="I80" i="16"/>
  <c r="G80" i="16"/>
  <c r="E80" i="16"/>
  <c r="D80" i="16"/>
  <c r="C80" i="16"/>
  <c r="B80" i="16"/>
  <c r="I79" i="16"/>
  <c r="H79" i="16"/>
  <c r="G79" i="16"/>
  <c r="E79" i="16"/>
  <c r="D79" i="16"/>
  <c r="C79" i="16"/>
  <c r="B79" i="16"/>
  <c r="H78" i="16"/>
  <c r="G78" i="16"/>
  <c r="I78" i="16"/>
  <c r="K78" i="16"/>
  <c r="F78" i="16"/>
  <c r="E78" i="16"/>
  <c r="D78" i="16"/>
  <c r="C78" i="16"/>
  <c r="B78" i="16"/>
  <c r="H77" i="16"/>
  <c r="G77" i="16"/>
  <c r="I77" i="16"/>
  <c r="E77" i="16"/>
  <c r="D77" i="16"/>
  <c r="K77" i="16"/>
  <c r="C77" i="16"/>
  <c r="B77" i="16"/>
  <c r="H76" i="16"/>
  <c r="I76" i="16"/>
  <c r="G76" i="16"/>
  <c r="E76" i="16"/>
  <c r="D76" i="16"/>
  <c r="C76" i="16"/>
  <c r="B76" i="16"/>
  <c r="I75" i="16"/>
  <c r="H75" i="16"/>
  <c r="G75" i="16"/>
  <c r="E75" i="16"/>
  <c r="D75" i="16"/>
  <c r="C75" i="16"/>
  <c r="B75" i="16"/>
  <c r="H74" i="16"/>
  <c r="G74" i="16"/>
  <c r="I74" i="16"/>
  <c r="K74" i="16"/>
  <c r="F74" i="16"/>
  <c r="E74" i="16"/>
  <c r="D74" i="16"/>
  <c r="C74" i="16"/>
  <c r="B74" i="16"/>
  <c r="H73" i="16"/>
  <c r="G73" i="16"/>
  <c r="I73" i="16"/>
  <c r="E73" i="16"/>
  <c r="D73" i="16"/>
  <c r="C73" i="16"/>
  <c r="B73" i="16"/>
  <c r="H72" i="16"/>
  <c r="I72" i="16"/>
  <c r="G72" i="16"/>
  <c r="E72" i="16"/>
  <c r="D72" i="16"/>
  <c r="C72" i="16"/>
  <c r="B72" i="16"/>
  <c r="I71" i="16"/>
  <c r="H71" i="16"/>
  <c r="G71" i="16"/>
  <c r="E71" i="16"/>
  <c r="D71" i="16"/>
  <c r="C71" i="16"/>
  <c r="B71" i="16"/>
  <c r="H70" i="16"/>
  <c r="G70" i="16"/>
  <c r="I70" i="16"/>
  <c r="K70" i="16"/>
  <c r="F70" i="16"/>
  <c r="E70" i="16"/>
  <c r="D70" i="16"/>
  <c r="C70" i="16"/>
  <c r="B70" i="16"/>
  <c r="H69" i="16"/>
  <c r="G69" i="16"/>
  <c r="I69" i="16"/>
  <c r="E69" i="16"/>
  <c r="D69" i="16"/>
  <c r="K69" i="16"/>
  <c r="C69" i="16"/>
  <c r="B69" i="16"/>
  <c r="H68" i="16"/>
  <c r="I68" i="16"/>
  <c r="G68" i="16"/>
  <c r="E68" i="16"/>
  <c r="D68" i="16"/>
  <c r="C68" i="16"/>
  <c r="B68" i="16"/>
  <c r="I67" i="16"/>
  <c r="H67" i="16"/>
  <c r="G67" i="16"/>
  <c r="E67" i="16"/>
  <c r="D67" i="16"/>
  <c r="C67" i="16"/>
  <c r="B67" i="16"/>
  <c r="H66" i="16"/>
  <c r="G66" i="16"/>
  <c r="I66" i="16"/>
  <c r="K66" i="16"/>
  <c r="F66" i="16"/>
  <c r="E66" i="16"/>
  <c r="D66" i="16"/>
  <c r="C66" i="16"/>
  <c r="B66" i="16"/>
  <c r="H65" i="16"/>
  <c r="G65" i="16"/>
  <c r="I65" i="16"/>
  <c r="E65" i="16"/>
  <c r="D65" i="16"/>
  <c r="C65" i="16"/>
  <c r="B65" i="16"/>
  <c r="H64" i="16"/>
  <c r="I64" i="16"/>
  <c r="G64" i="16"/>
  <c r="E64" i="16"/>
  <c r="D64" i="16"/>
  <c r="C64" i="16"/>
  <c r="B64" i="16"/>
  <c r="I63" i="16"/>
  <c r="H63" i="16"/>
  <c r="G63" i="16"/>
  <c r="E63" i="16"/>
  <c r="D63" i="16"/>
  <c r="C63" i="16"/>
  <c r="B63" i="16"/>
  <c r="H62" i="16"/>
  <c r="G62" i="16"/>
  <c r="I62" i="16"/>
  <c r="K62" i="16"/>
  <c r="F62" i="16"/>
  <c r="E62" i="16"/>
  <c r="D62" i="16"/>
  <c r="C62" i="16"/>
  <c r="B62" i="16"/>
  <c r="H61" i="16"/>
  <c r="G61" i="16"/>
  <c r="I61" i="16"/>
  <c r="E61" i="16"/>
  <c r="D61" i="16"/>
  <c r="C61" i="16"/>
  <c r="B61" i="16"/>
  <c r="I60" i="16"/>
  <c r="H60" i="16"/>
  <c r="G60" i="16"/>
  <c r="E60" i="16"/>
  <c r="D60" i="16"/>
  <c r="K60" i="16"/>
  <c r="C60" i="16"/>
  <c r="B60" i="16"/>
  <c r="I59" i="16"/>
  <c r="H59" i="16"/>
  <c r="G59" i="16"/>
  <c r="E59" i="16"/>
  <c r="D59" i="16"/>
  <c r="C59" i="16"/>
  <c r="B59" i="16"/>
  <c r="H58" i="16"/>
  <c r="G58" i="16"/>
  <c r="I58" i="16"/>
  <c r="K58" i="16"/>
  <c r="F58" i="16"/>
  <c r="E58" i="16"/>
  <c r="D58" i="16"/>
  <c r="C58" i="16"/>
  <c r="B58" i="16"/>
  <c r="H57" i="16"/>
  <c r="G57" i="16"/>
  <c r="I57" i="16"/>
  <c r="E57" i="16"/>
  <c r="D57" i="16"/>
  <c r="C57" i="16"/>
  <c r="B57" i="16"/>
  <c r="H56" i="16"/>
  <c r="I56" i="16"/>
  <c r="G56" i="16"/>
  <c r="E56" i="16"/>
  <c r="D56" i="16"/>
  <c r="C56" i="16"/>
  <c r="B56" i="16"/>
  <c r="I55" i="16"/>
  <c r="H55" i="16"/>
  <c r="G55" i="16"/>
  <c r="E55" i="16"/>
  <c r="D55" i="16"/>
  <c r="C55" i="16"/>
  <c r="B55" i="16"/>
  <c r="H54" i="16"/>
  <c r="G54" i="16"/>
  <c r="I54" i="16"/>
  <c r="K54" i="16"/>
  <c r="F54" i="16"/>
  <c r="E54" i="16"/>
  <c r="D54" i="16"/>
  <c r="C54" i="16"/>
  <c r="B54" i="16"/>
  <c r="H53" i="16"/>
  <c r="G53" i="16"/>
  <c r="I53" i="16"/>
  <c r="E53" i="16"/>
  <c r="D53" i="16"/>
  <c r="C53" i="16"/>
  <c r="B53" i="16"/>
  <c r="H52" i="16"/>
  <c r="I52" i="16"/>
  <c r="G52" i="16"/>
  <c r="E52" i="16"/>
  <c r="D52" i="16"/>
  <c r="C52" i="16"/>
  <c r="B52" i="16"/>
  <c r="I51" i="16"/>
  <c r="H51" i="16"/>
  <c r="G51" i="16"/>
  <c r="E51" i="16"/>
  <c r="K51" i="16"/>
  <c r="D51" i="16"/>
  <c r="C51" i="16"/>
  <c r="B51" i="16"/>
  <c r="H50" i="16"/>
  <c r="G50" i="16"/>
  <c r="I50" i="16"/>
  <c r="K50" i="16"/>
  <c r="F50" i="16"/>
  <c r="E50" i="16"/>
  <c r="D50" i="16"/>
  <c r="C50" i="16"/>
  <c r="B50" i="16"/>
  <c r="H49" i="16"/>
  <c r="G49" i="16"/>
  <c r="I49" i="16"/>
  <c r="E49" i="16"/>
  <c r="D49" i="16"/>
  <c r="C49" i="16"/>
  <c r="B49" i="16"/>
  <c r="I48" i="16"/>
  <c r="H48" i="16"/>
  <c r="G48" i="16"/>
  <c r="E48" i="16"/>
  <c r="D48" i="16"/>
  <c r="K48" i="16"/>
  <c r="C48" i="16"/>
  <c r="B48" i="16"/>
  <c r="I47" i="16"/>
  <c r="H47" i="16"/>
  <c r="G47" i="16"/>
  <c r="E47" i="16"/>
  <c r="D47" i="16"/>
  <c r="C47" i="16"/>
  <c r="B47" i="16"/>
  <c r="H46" i="16"/>
  <c r="G46" i="16"/>
  <c r="I46" i="16"/>
  <c r="K46" i="16"/>
  <c r="F46" i="16"/>
  <c r="E46" i="16"/>
  <c r="D46" i="16"/>
  <c r="C46" i="16"/>
  <c r="B46" i="16"/>
  <c r="H45" i="16"/>
  <c r="G45" i="16"/>
  <c r="I45" i="16"/>
  <c r="E45" i="16"/>
  <c r="D45" i="16"/>
  <c r="C45" i="16"/>
  <c r="B45" i="16"/>
  <c r="H44" i="16"/>
  <c r="I44" i="16"/>
  <c r="G44" i="16"/>
  <c r="E44" i="16"/>
  <c r="D44" i="16"/>
  <c r="C44" i="16"/>
  <c r="B44" i="16"/>
  <c r="K43" i="16"/>
  <c r="I43" i="16"/>
  <c r="H43" i="16"/>
  <c r="G43" i="16"/>
  <c r="F43" i="16"/>
  <c r="E43" i="16"/>
  <c r="D43" i="16"/>
  <c r="C43" i="16"/>
  <c r="B43" i="16"/>
  <c r="H42" i="16"/>
  <c r="G42" i="16"/>
  <c r="I42" i="16"/>
  <c r="K42" i="16"/>
  <c r="F42" i="16"/>
  <c r="E42" i="16"/>
  <c r="D42" i="16"/>
  <c r="C42" i="16"/>
  <c r="B42" i="16"/>
  <c r="H41" i="16"/>
  <c r="G41" i="16"/>
  <c r="I41" i="16"/>
  <c r="E41" i="16"/>
  <c r="D41" i="16"/>
  <c r="C41" i="16"/>
  <c r="B41" i="16"/>
  <c r="H40" i="16"/>
  <c r="I40" i="16"/>
  <c r="G40" i="16"/>
  <c r="E40" i="16"/>
  <c r="D40" i="16"/>
  <c r="C40" i="16"/>
  <c r="B40" i="16"/>
  <c r="I39" i="16"/>
  <c r="H39" i="16"/>
  <c r="G39" i="16"/>
  <c r="E39" i="16"/>
  <c r="D39" i="16"/>
  <c r="C39" i="16"/>
  <c r="B39" i="16"/>
  <c r="H38" i="16"/>
  <c r="G38" i="16"/>
  <c r="I38" i="16"/>
  <c r="K38" i="16"/>
  <c r="F38" i="16"/>
  <c r="E38" i="16"/>
  <c r="D38" i="16"/>
  <c r="C38" i="16"/>
  <c r="B38" i="16"/>
  <c r="H37" i="16"/>
  <c r="G37" i="16"/>
  <c r="I37" i="16"/>
  <c r="E37" i="16"/>
  <c r="D37" i="16"/>
  <c r="C37" i="16"/>
  <c r="B37" i="16"/>
  <c r="H36" i="16"/>
  <c r="I36" i="16"/>
  <c r="G36" i="16"/>
  <c r="E36" i="16"/>
  <c r="D36" i="16"/>
  <c r="C36" i="16"/>
  <c r="B36" i="16"/>
  <c r="K35" i="16"/>
  <c r="I35" i="16"/>
  <c r="H35" i="16"/>
  <c r="G35" i="16"/>
  <c r="F35" i="16"/>
  <c r="E35" i="16"/>
  <c r="D35" i="16"/>
  <c r="C35" i="16"/>
  <c r="B35" i="16"/>
  <c r="H34" i="16"/>
  <c r="G34" i="16"/>
  <c r="I34" i="16"/>
  <c r="K34" i="16"/>
  <c r="F34" i="16"/>
  <c r="E34" i="16"/>
  <c r="D34" i="16"/>
  <c r="C34" i="16"/>
  <c r="B34" i="16"/>
  <c r="H33" i="16"/>
  <c r="G33" i="16"/>
  <c r="I33" i="16"/>
  <c r="E33" i="16"/>
  <c r="D33" i="16"/>
  <c r="C33" i="16"/>
  <c r="B33" i="16"/>
  <c r="H32" i="16"/>
  <c r="I32" i="16"/>
  <c r="G32" i="16"/>
  <c r="E32" i="16"/>
  <c r="D32" i="16"/>
  <c r="C32" i="16"/>
  <c r="B32" i="16"/>
  <c r="I31" i="16"/>
  <c r="H31" i="16"/>
  <c r="G31" i="16"/>
  <c r="E31" i="16"/>
  <c r="D31" i="16"/>
  <c r="C31" i="16"/>
  <c r="B31" i="16"/>
  <c r="K30" i="16"/>
  <c r="H30" i="16"/>
  <c r="G30" i="16"/>
  <c r="I30" i="16"/>
  <c r="F30" i="16"/>
  <c r="E30" i="16"/>
  <c r="D30" i="16"/>
  <c r="C30" i="16"/>
  <c r="B30" i="16"/>
  <c r="H29" i="16"/>
  <c r="G29" i="16"/>
  <c r="I29" i="16"/>
  <c r="E29" i="16"/>
  <c r="D29" i="16"/>
  <c r="C29" i="16"/>
  <c r="B29" i="16"/>
  <c r="H28" i="16"/>
  <c r="I28" i="16"/>
  <c r="G28" i="16"/>
  <c r="E28" i="16"/>
  <c r="D28" i="16"/>
  <c r="C28" i="16"/>
  <c r="B28" i="16"/>
  <c r="I27" i="16"/>
  <c r="H27" i="16"/>
  <c r="G27" i="16"/>
  <c r="E27" i="16"/>
  <c r="D27" i="16"/>
  <c r="C27" i="16"/>
  <c r="B27" i="16"/>
  <c r="K26" i="16"/>
  <c r="H26" i="16"/>
  <c r="G26" i="16"/>
  <c r="I26" i="16"/>
  <c r="F26" i="16"/>
  <c r="E26" i="16"/>
  <c r="D26" i="16"/>
  <c r="C26" i="16"/>
  <c r="B26" i="16"/>
  <c r="H25" i="16"/>
  <c r="G25" i="16"/>
  <c r="I25" i="16"/>
  <c r="E25" i="16"/>
  <c r="D25" i="16"/>
  <c r="C25" i="16"/>
  <c r="B25" i="16"/>
  <c r="H24" i="16"/>
  <c r="I24" i="16"/>
  <c r="G24" i="16"/>
  <c r="E24" i="16"/>
  <c r="D24" i="16"/>
  <c r="C24" i="16"/>
  <c r="B24" i="16"/>
  <c r="I23" i="16"/>
  <c r="H23" i="16"/>
  <c r="G23" i="16"/>
  <c r="E23" i="16"/>
  <c r="D23" i="16"/>
  <c r="C23" i="16"/>
  <c r="B23" i="16"/>
  <c r="H22" i="16"/>
  <c r="G22" i="16"/>
  <c r="I22" i="16"/>
  <c r="K22" i="16"/>
  <c r="F22" i="16"/>
  <c r="E22" i="16"/>
  <c r="D22" i="16"/>
  <c r="C22" i="16"/>
  <c r="B22" i="16"/>
  <c r="H21" i="16"/>
  <c r="G21" i="16"/>
  <c r="I21" i="16"/>
  <c r="E21" i="16"/>
  <c r="D21" i="16"/>
  <c r="C21" i="16"/>
  <c r="B21" i="16"/>
  <c r="H20" i="16"/>
  <c r="I20" i="16"/>
  <c r="G20" i="16"/>
  <c r="E20" i="16"/>
  <c r="D20" i="16"/>
  <c r="C20" i="16"/>
  <c r="B20" i="16"/>
  <c r="I19" i="16"/>
  <c r="H19" i="16"/>
  <c r="G19" i="16"/>
  <c r="E19" i="16"/>
  <c r="D19" i="16"/>
  <c r="C19" i="16"/>
  <c r="B19" i="16"/>
  <c r="H18" i="16"/>
  <c r="G18" i="16"/>
  <c r="I18" i="16"/>
  <c r="K18" i="16"/>
  <c r="F18" i="16"/>
  <c r="E18" i="16"/>
  <c r="D18" i="16"/>
  <c r="C18" i="16"/>
  <c r="B18" i="16"/>
  <c r="H17" i="16"/>
  <c r="G17" i="16"/>
  <c r="I17" i="16"/>
  <c r="E17" i="16"/>
  <c r="D17" i="16"/>
  <c r="C17" i="16"/>
  <c r="B17" i="16"/>
  <c r="H16" i="16"/>
  <c r="I16" i="16"/>
  <c r="G16" i="16"/>
  <c r="E16" i="16"/>
  <c r="D16" i="16"/>
  <c r="C16" i="16"/>
  <c r="B16" i="16"/>
  <c r="K15" i="16"/>
  <c r="I15" i="16"/>
  <c r="H15" i="16"/>
  <c r="G15" i="16"/>
  <c r="F15" i="16"/>
  <c r="E15" i="16"/>
  <c r="D15" i="16"/>
  <c r="C15" i="16"/>
  <c r="B15" i="16"/>
  <c r="H14" i="16"/>
  <c r="G14" i="16"/>
  <c r="I14" i="16"/>
  <c r="K14" i="16"/>
  <c r="F14" i="16"/>
  <c r="E14" i="16"/>
  <c r="D14" i="16"/>
  <c r="C14" i="16"/>
  <c r="B14" i="16"/>
  <c r="H13" i="16"/>
  <c r="G13" i="16"/>
  <c r="I13" i="16"/>
  <c r="E13" i="16"/>
  <c r="D13" i="16"/>
  <c r="C13" i="16"/>
  <c r="B13" i="16"/>
  <c r="H12" i="16"/>
  <c r="I12" i="16"/>
  <c r="G12" i="16"/>
  <c r="E12" i="16"/>
  <c r="D12" i="16"/>
  <c r="C12" i="16"/>
  <c r="B12" i="16"/>
  <c r="I11" i="16"/>
  <c r="H11" i="16"/>
  <c r="G11" i="16"/>
  <c r="E11" i="16"/>
  <c r="D11" i="16"/>
  <c r="C11" i="16"/>
  <c r="B11" i="16"/>
  <c r="H107" i="18"/>
  <c r="I107" i="18"/>
  <c r="G107" i="18"/>
  <c r="E107" i="18"/>
  <c r="D107" i="18"/>
  <c r="K107" i="18"/>
  <c r="C107" i="18"/>
  <c r="B107" i="18"/>
  <c r="I106" i="18"/>
  <c r="H106" i="18"/>
  <c r="G106" i="18"/>
  <c r="E106" i="18"/>
  <c r="D106" i="18"/>
  <c r="C106" i="18"/>
  <c r="B106" i="18"/>
  <c r="H105" i="18"/>
  <c r="G105" i="18"/>
  <c r="I105" i="18"/>
  <c r="E105" i="18"/>
  <c r="D105" i="18"/>
  <c r="C105" i="18"/>
  <c r="B105" i="18"/>
  <c r="H104" i="18"/>
  <c r="I104" i="18"/>
  <c r="G104" i="18"/>
  <c r="E104" i="18"/>
  <c r="D104" i="18"/>
  <c r="C104" i="18"/>
  <c r="B104" i="18"/>
  <c r="H103" i="18"/>
  <c r="I103" i="18"/>
  <c r="G103" i="18"/>
  <c r="E103" i="18"/>
  <c r="D103" i="18"/>
  <c r="C103" i="18"/>
  <c r="B103" i="18"/>
  <c r="I102" i="18"/>
  <c r="H102" i="18"/>
  <c r="G102" i="18"/>
  <c r="E102" i="18"/>
  <c r="D102" i="18"/>
  <c r="C102" i="18"/>
  <c r="B102" i="18"/>
  <c r="H101" i="18"/>
  <c r="G101" i="18"/>
  <c r="I101" i="18"/>
  <c r="K101" i="18"/>
  <c r="F101" i="18"/>
  <c r="E101" i="18"/>
  <c r="D101" i="18"/>
  <c r="C101" i="18"/>
  <c r="B101" i="18"/>
  <c r="H100" i="18"/>
  <c r="G100" i="18"/>
  <c r="I100" i="18"/>
  <c r="E100" i="18"/>
  <c r="D100" i="18"/>
  <c r="C100" i="18"/>
  <c r="B100" i="18"/>
  <c r="H99" i="18"/>
  <c r="I99" i="18"/>
  <c r="G99" i="18"/>
  <c r="E99" i="18"/>
  <c r="D99" i="18"/>
  <c r="C99" i="18"/>
  <c r="B99" i="18"/>
  <c r="I98" i="18"/>
  <c r="H98" i="18"/>
  <c r="G98" i="18"/>
  <c r="E98" i="18"/>
  <c r="D98" i="18"/>
  <c r="C98" i="18"/>
  <c r="B98" i="18"/>
  <c r="H97" i="18"/>
  <c r="G97" i="18"/>
  <c r="I97" i="18"/>
  <c r="K97" i="18"/>
  <c r="F97" i="18"/>
  <c r="E97" i="18"/>
  <c r="D97" i="18"/>
  <c r="C97" i="18"/>
  <c r="B97" i="18"/>
  <c r="H96" i="18"/>
  <c r="G96" i="18"/>
  <c r="I96" i="18"/>
  <c r="E96" i="18"/>
  <c r="D96" i="18"/>
  <c r="C96" i="18"/>
  <c r="B96" i="18"/>
  <c r="I95" i="18"/>
  <c r="H95" i="18"/>
  <c r="G95" i="18"/>
  <c r="E95" i="18"/>
  <c r="D95" i="18"/>
  <c r="K95" i="18"/>
  <c r="C95" i="18"/>
  <c r="B95" i="18"/>
  <c r="I94" i="18"/>
  <c r="H94" i="18"/>
  <c r="G94" i="18"/>
  <c r="E94" i="18"/>
  <c r="D94" i="18"/>
  <c r="C94" i="18"/>
  <c r="B94" i="18"/>
  <c r="H93" i="18"/>
  <c r="G93" i="18"/>
  <c r="I93" i="18"/>
  <c r="K93" i="18"/>
  <c r="F93" i="18"/>
  <c r="E93" i="18"/>
  <c r="D93" i="18"/>
  <c r="C93" i="18"/>
  <c r="B93" i="18"/>
  <c r="H92" i="18"/>
  <c r="G92" i="18"/>
  <c r="I92" i="18"/>
  <c r="E92" i="18"/>
  <c r="D92" i="18"/>
  <c r="K92" i="18"/>
  <c r="C92" i="18"/>
  <c r="B92" i="18"/>
  <c r="H91" i="18"/>
  <c r="I91" i="18"/>
  <c r="G91" i="18"/>
  <c r="E91" i="18"/>
  <c r="D91" i="18"/>
  <c r="C91" i="18"/>
  <c r="B91" i="18"/>
  <c r="I90" i="18"/>
  <c r="H90" i="18"/>
  <c r="G90" i="18"/>
  <c r="E90" i="18"/>
  <c r="D90" i="18"/>
  <c r="C90" i="18"/>
  <c r="B90" i="18"/>
  <c r="H89" i="18"/>
  <c r="G89" i="18"/>
  <c r="I89" i="18"/>
  <c r="K89" i="18"/>
  <c r="F89" i="18"/>
  <c r="E89" i="18"/>
  <c r="D89" i="18"/>
  <c r="C89" i="18"/>
  <c r="B89" i="18"/>
  <c r="H88" i="18"/>
  <c r="G88" i="18"/>
  <c r="I88" i="18"/>
  <c r="E88" i="18"/>
  <c r="D88" i="18"/>
  <c r="C88" i="18"/>
  <c r="B88" i="18"/>
  <c r="H87" i="18"/>
  <c r="I87" i="18"/>
  <c r="G87" i="18"/>
  <c r="E87" i="18"/>
  <c r="D87" i="18"/>
  <c r="C87" i="18"/>
  <c r="B87" i="18"/>
  <c r="I86" i="18"/>
  <c r="H86" i="18"/>
  <c r="G86" i="18"/>
  <c r="E86" i="18"/>
  <c r="D86" i="18"/>
  <c r="C86" i="18"/>
  <c r="B86" i="18"/>
  <c r="K85" i="18"/>
  <c r="H85" i="18"/>
  <c r="G85" i="18"/>
  <c r="I85" i="18"/>
  <c r="F85" i="18"/>
  <c r="E85" i="18"/>
  <c r="D85" i="18"/>
  <c r="C85" i="18"/>
  <c r="B85" i="18"/>
  <c r="H84" i="18"/>
  <c r="G84" i="18"/>
  <c r="I84" i="18"/>
  <c r="E84" i="18"/>
  <c r="D84" i="18"/>
  <c r="C84" i="18"/>
  <c r="B84" i="18"/>
  <c r="I83" i="18"/>
  <c r="H83" i="18"/>
  <c r="G83" i="18"/>
  <c r="E83" i="18"/>
  <c r="D83" i="18"/>
  <c r="K83" i="18"/>
  <c r="C83" i="18"/>
  <c r="B83" i="18"/>
  <c r="K82" i="18"/>
  <c r="I82" i="18"/>
  <c r="H82" i="18"/>
  <c r="G82" i="18"/>
  <c r="F82" i="18"/>
  <c r="E82" i="18"/>
  <c r="D82" i="18"/>
  <c r="C82" i="18"/>
  <c r="B82" i="18"/>
  <c r="H81" i="18"/>
  <c r="G81" i="18"/>
  <c r="I81" i="18"/>
  <c r="K81" i="18"/>
  <c r="F81" i="18"/>
  <c r="E81" i="18"/>
  <c r="D81" i="18"/>
  <c r="C81" i="18"/>
  <c r="B81" i="18"/>
  <c r="H80" i="18"/>
  <c r="G80" i="18"/>
  <c r="I80" i="18"/>
  <c r="E80" i="18"/>
  <c r="D80" i="18"/>
  <c r="C80" i="18"/>
  <c r="B80" i="18"/>
  <c r="H79" i="18"/>
  <c r="I79" i="18"/>
  <c r="G79" i="18"/>
  <c r="E79" i="18"/>
  <c r="D79" i="18"/>
  <c r="C79" i="18"/>
  <c r="B79" i="18"/>
  <c r="I78" i="18"/>
  <c r="H78" i="18"/>
  <c r="G78" i="18"/>
  <c r="E78" i="18"/>
  <c r="D78" i="18"/>
  <c r="C78" i="18"/>
  <c r="B78" i="18"/>
  <c r="K77" i="18"/>
  <c r="H77" i="18"/>
  <c r="G77" i="18"/>
  <c r="I77" i="18"/>
  <c r="F77" i="18"/>
  <c r="E77" i="18"/>
  <c r="D77" i="18"/>
  <c r="C77" i="18"/>
  <c r="B77" i="18"/>
  <c r="H76" i="18"/>
  <c r="G76" i="18"/>
  <c r="I76" i="18"/>
  <c r="E76" i="18"/>
  <c r="D76" i="18"/>
  <c r="C76" i="18"/>
  <c r="B76" i="18"/>
  <c r="H75" i="18"/>
  <c r="I75" i="18"/>
  <c r="G75" i="18"/>
  <c r="E75" i="18"/>
  <c r="D75" i="18"/>
  <c r="C75" i="18"/>
  <c r="B75" i="18"/>
  <c r="I74" i="18"/>
  <c r="H74" i="18"/>
  <c r="G74" i="18"/>
  <c r="E74" i="18"/>
  <c r="D74" i="18"/>
  <c r="C74" i="18"/>
  <c r="B74" i="18"/>
  <c r="H73" i="18"/>
  <c r="G73" i="18"/>
  <c r="I73" i="18"/>
  <c r="K73" i="18"/>
  <c r="F73" i="18"/>
  <c r="E73" i="18"/>
  <c r="D73" i="18"/>
  <c r="C73" i="18"/>
  <c r="B73" i="18"/>
  <c r="H72" i="18"/>
  <c r="G72" i="18"/>
  <c r="I72" i="18"/>
  <c r="E72" i="18"/>
  <c r="D72" i="18"/>
  <c r="C72" i="18"/>
  <c r="B72" i="18"/>
  <c r="H71" i="18"/>
  <c r="I71" i="18"/>
  <c r="G71" i="18"/>
  <c r="E71" i="18"/>
  <c r="D71" i="18"/>
  <c r="C71" i="18"/>
  <c r="B71" i="18"/>
  <c r="I70" i="18"/>
  <c r="H70" i="18"/>
  <c r="G70" i="18"/>
  <c r="E70" i="18"/>
  <c r="D70" i="18"/>
  <c r="C70" i="18"/>
  <c r="B70" i="18"/>
  <c r="K69" i="18"/>
  <c r="H69" i="18"/>
  <c r="G69" i="18"/>
  <c r="I69" i="18"/>
  <c r="F69" i="18"/>
  <c r="E69" i="18"/>
  <c r="D69" i="18"/>
  <c r="C69" i="18"/>
  <c r="B69" i="18"/>
  <c r="H68" i="18"/>
  <c r="G68" i="18"/>
  <c r="I68" i="18"/>
  <c r="E68" i="18"/>
  <c r="D68" i="18"/>
  <c r="C68" i="18"/>
  <c r="B68" i="18"/>
  <c r="H67" i="18"/>
  <c r="I67" i="18"/>
  <c r="G67" i="18"/>
  <c r="E67" i="18"/>
  <c r="D67" i="18"/>
  <c r="C67" i="18"/>
  <c r="B67" i="18"/>
  <c r="I66" i="18"/>
  <c r="H66" i="18"/>
  <c r="G66" i="18"/>
  <c r="E66" i="18"/>
  <c r="D66" i="18"/>
  <c r="C66" i="18"/>
  <c r="B66" i="18"/>
  <c r="H65" i="18"/>
  <c r="G65" i="18"/>
  <c r="I65" i="18"/>
  <c r="K65" i="18"/>
  <c r="F65" i="18"/>
  <c r="E65" i="18"/>
  <c r="D65" i="18"/>
  <c r="C65" i="18"/>
  <c r="B65" i="18"/>
  <c r="H64" i="18"/>
  <c r="G64" i="18"/>
  <c r="I64" i="18"/>
  <c r="E64" i="18"/>
  <c r="D64" i="18"/>
  <c r="C64" i="18"/>
  <c r="B64" i="18"/>
  <c r="H63" i="18"/>
  <c r="I63" i="18"/>
  <c r="G63" i="18"/>
  <c r="E63" i="18"/>
  <c r="D63" i="18"/>
  <c r="C63" i="18"/>
  <c r="B63" i="18"/>
  <c r="I62" i="18"/>
  <c r="H62" i="18"/>
  <c r="G62" i="18"/>
  <c r="E62" i="18"/>
  <c r="D62" i="18"/>
  <c r="C62" i="18"/>
  <c r="B62" i="18"/>
  <c r="H61" i="18"/>
  <c r="G61" i="18"/>
  <c r="I61" i="18"/>
  <c r="K61" i="18"/>
  <c r="F61" i="18"/>
  <c r="E61" i="18"/>
  <c r="D61" i="18"/>
  <c r="C61" i="18"/>
  <c r="B61" i="18"/>
  <c r="H60" i="18"/>
  <c r="G60" i="18"/>
  <c r="I60" i="18"/>
  <c r="E60" i="18"/>
  <c r="D60" i="18"/>
  <c r="K60" i="18"/>
  <c r="C60" i="18"/>
  <c r="B60" i="18"/>
  <c r="H59" i="18"/>
  <c r="I59" i="18"/>
  <c r="G59" i="18"/>
  <c r="E59" i="18"/>
  <c r="D59" i="18"/>
  <c r="C59" i="18"/>
  <c r="B59" i="18"/>
  <c r="I58" i="18"/>
  <c r="H58" i="18"/>
  <c r="G58" i="18"/>
  <c r="E58" i="18"/>
  <c r="D58" i="18"/>
  <c r="C58" i="18"/>
  <c r="B58" i="18"/>
  <c r="H57" i="18"/>
  <c r="G57" i="18"/>
  <c r="I57" i="18"/>
  <c r="K57" i="18"/>
  <c r="F57" i="18"/>
  <c r="E57" i="18"/>
  <c r="D57" i="18"/>
  <c r="C57" i="18"/>
  <c r="B57" i="18"/>
  <c r="H56" i="18"/>
  <c r="G56" i="18"/>
  <c r="I56" i="18"/>
  <c r="E56" i="18"/>
  <c r="D56" i="18"/>
  <c r="C56" i="18"/>
  <c r="B56" i="18"/>
  <c r="H55" i="18"/>
  <c r="I55" i="18"/>
  <c r="G55" i="18"/>
  <c r="E55" i="18"/>
  <c r="D55" i="18"/>
  <c r="C55" i="18"/>
  <c r="B55" i="18"/>
  <c r="I54" i="18"/>
  <c r="H54" i="18"/>
  <c r="G54" i="18"/>
  <c r="E54" i="18"/>
  <c r="D54" i="18"/>
  <c r="C54" i="18"/>
  <c r="B54" i="18"/>
  <c r="H53" i="18"/>
  <c r="G53" i="18"/>
  <c r="I53" i="18"/>
  <c r="K53" i="18"/>
  <c r="F53" i="18"/>
  <c r="E53" i="18"/>
  <c r="D53" i="18"/>
  <c r="C53" i="18"/>
  <c r="B53" i="18"/>
  <c r="H52" i="18"/>
  <c r="G52" i="18"/>
  <c r="I52" i="18"/>
  <c r="E52" i="18"/>
  <c r="D52" i="18"/>
  <c r="C52" i="18"/>
  <c r="B52" i="18"/>
  <c r="I51" i="18"/>
  <c r="H51" i="18"/>
  <c r="G51" i="18"/>
  <c r="E51" i="18"/>
  <c r="D51" i="18"/>
  <c r="K51" i="18"/>
  <c r="C51" i="18"/>
  <c r="B51" i="18"/>
  <c r="I50" i="18"/>
  <c r="H50" i="18"/>
  <c r="G50" i="18"/>
  <c r="E50" i="18"/>
  <c r="D50" i="18"/>
  <c r="C50" i="18"/>
  <c r="B50" i="18"/>
  <c r="H49" i="18"/>
  <c r="G49" i="18"/>
  <c r="I49" i="18"/>
  <c r="K49" i="18"/>
  <c r="F49" i="18"/>
  <c r="E49" i="18"/>
  <c r="D49" i="18"/>
  <c r="C49" i="18"/>
  <c r="B49" i="18"/>
  <c r="H48" i="18"/>
  <c r="G48" i="18"/>
  <c r="I48" i="18"/>
  <c r="E48" i="18"/>
  <c r="D48" i="18"/>
  <c r="K48" i="18"/>
  <c r="C48" i="18"/>
  <c r="B48" i="18"/>
  <c r="H47" i="18"/>
  <c r="I47" i="18"/>
  <c r="G47" i="18"/>
  <c r="E47" i="18"/>
  <c r="D47" i="18"/>
  <c r="C47" i="18"/>
  <c r="B47" i="18"/>
  <c r="I46" i="18"/>
  <c r="H46" i="18"/>
  <c r="G46" i="18"/>
  <c r="E46" i="18"/>
  <c r="D46" i="18"/>
  <c r="C46" i="18"/>
  <c r="B46" i="18"/>
  <c r="H45" i="18"/>
  <c r="G45" i="18"/>
  <c r="I45" i="18"/>
  <c r="K45" i="18"/>
  <c r="F45" i="18"/>
  <c r="E45" i="18"/>
  <c r="D45" i="18"/>
  <c r="C45" i="18"/>
  <c r="B45" i="18"/>
  <c r="H44" i="18"/>
  <c r="G44" i="18"/>
  <c r="I44" i="18"/>
  <c r="E44" i="18"/>
  <c r="D44" i="18"/>
  <c r="C44" i="18"/>
  <c r="B44" i="18"/>
  <c r="I43" i="18"/>
  <c r="H43" i="18"/>
  <c r="G43" i="18"/>
  <c r="E43" i="18"/>
  <c r="D43" i="18"/>
  <c r="K43" i="18"/>
  <c r="C43" i="18"/>
  <c r="B43" i="18"/>
  <c r="I42" i="18"/>
  <c r="H42" i="18"/>
  <c r="G42" i="18"/>
  <c r="E42" i="18"/>
  <c r="D42" i="18"/>
  <c r="C42" i="18"/>
  <c r="B42" i="18"/>
  <c r="H41" i="18"/>
  <c r="G41" i="18"/>
  <c r="I41" i="18"/>
  <c r="K41" i="18"/>
  <c r="F41" i="18"/>
  <c r="E41" i="18"/>
  <c r="D41" i="18"/>
  <c r="C41" i="18"/>
  <c r="B41" i="18"/>
  <c r="H40" i="18"/>
  <c r="G40" i="18"/>
  <c r="I40" i="18"/>
  <c r="E40" i="18"/>
  <c r="D40" i="18"/>
  <c r="C40" i="18"/>
  <c r="B40" i="18"/>
  <c r="H39" i="18"/>
  <c r="I39" i="18"/>
  <c r="G39" i="18"/>
  <c r="E39" i="18"/>
  <c r="D39" i="18"/>
  <c r="C39" i="18"/>
  <c r="B39" i="18"/>
  <c r="I38" i="18"/>
  <c r="H38" i="18"/>
  <c r="G38" i="18"/>
  <c r="E38" i="18"/>
  <c r="D38" i="18"/>
  <c r="C38" i="18"/>
  <c r="B38" i="18"/>
  <c r="H37" i="18"/>
  <c r="G37" i="18"/>
  <c r="I37" i="18"/>
  <c r="K37" i="18"/>
  <c r="F37" i="18"/>
  <c r="E37" i="18"/>
  <c r="D37" i="18"/>
  <c r="C37" i="18"/>
  <c r="B37" i="18"/>
  <c r="H36" i="18"/>
  <c r="G36" i="18"/>
  <c r="I36" i="18"/>
  <c r="E36" i="18"/>
  <c r="D36" i="18"/>
  <c r="C36" i="18"/>
  <c r="B36" i="18"/>
  <c r="H35" i="18"/>
  <c r="I35" i="18"/>
  <c r="G35" i="18"/>
  <c r="E35" i="18"/>
  <c r="D35" i="18"/>
  <c r="K35" i="18"/>
  <c r="C35" i="18"/>
  <c r="B35" i="18"/>
  <c r="I34" i="18"/>
  <c r="H34" i="18"/>
  <c r="G34" i="18"/>
  <c r="E34" i="18"/>
  <c r="D34" i="18"/>
  <c r="C34" i="18"/>
  <c r="B34" i="18"/>
  <c r="H33" i="18"/>
  <c r="G33" i="18"/>
  <c r="I33" i="18"/>
  <c r="K33" i="18"/>
  <c r="F33" i="18"/>
  <c r="E33" i="18"/>
  <c r="D33" i="18"/>
  <c r="C33" i="18"/>
  <c r="B33" i="18"/>
  <c r="H32" i="18"/>
  <c r="G32" i="18"/>
  <c r="I32" i="18"/>
  <c r="E32" i="18"/>
  <c r="D32" i="18"/>
  <c r="C32" i="18"/>
  <c r="B32" i="18"/>
  <c r="H31" i="18"/>
  <c r="I31" i="18"/>
  <c r="G31" i="18"/>
  <c r="E31" i="18"/>
  <c r="D31" i="18"/>
  <c r="C31" i="18"/>
  <c r="B31" i="18"/>
  <c r="K30" i="18"/>
  <c r="I30" i="18"/>
  <c r="H30" i="18"/>
  <c r="G30" i="18"/>
  <c r="F30" i="18"/>
  <c r="E30" i="18"/>
  <c r="D30" i="18"/>
  <c r="C30" i="18"/>
  <c r="B30" i="18"/>
  <c r="H29" i="18"/>
  <c r="G29" i="18"/>
  <c r="I29" i="18"/>
  <c r="K29" i="18"/>
  <c r="F29" i="18"/>
  <c r="E29" i="18"/>
  <c r="D29" i="18"/>
  <c r="C29" i="18"/>
  <c r="B29" i="18"/>
  <c r="H28" i="18"/>
  <c r="G28" i="18"/>
  <c r="I28" i="18"/>
  <c r="E28" i="18"/>
  <c r="D28" i="18"/>
  <c r="C28" i="18"/>
  <c r="B28" i="18"/>
  <c r="H27" i="18"/>
  <c r="I27" i="18"/>
  <c r="G27" i="18"/>
  <c r="E27" i="18"/>
  <c r="D27" i="18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I25" i="18"/>
  <c r="K25" i="18"/>
  <c r="F25" i="18"/>
  <c r="E25" i="18"/>
  <c r="D25" i="18"/>
  <c r="C25" i="18"/>
  <c r="B25" i="18"/>
  <c r="H24" i="18"/>
  <c r="G24" i="18"/>
  <c r="I24" i="18"/>
  <c r="E24" i="18"/>
  <c r="D24" i="18"/>
  <c r="C24" i="18"/>
  <c r="B24" i="18"/>
  <c r="H23" i="18"/>
  <c r="I23" i="18"/>
  <c r="G23" i="18"/>
  <c r="E23" i="18"/>
  <c r="D23" i="18"/>
  <c r="C23" i="18"/>
  <c r="B23" i="18"/>
  <c r="I22" i="18"/>
  <c r="H22" i="18"/>
  <c r="G22" i="18"/>
  <c r="E22" i="18"/>
  <c r="D22" i="18"/>
  <c r="C22" i="18"/>
  <c r="B22" i="18"/>
  <c r="H21" i="18"/>
  <c r="G21" i="18"/>
  <c r="I21" i="18"/>
  <c r="K21" i="18"/>
  <c r="F21" i="18"/>
  <c r="E21" i="18"/>
  <c r="D21" i="18"/>
  <c r="C21" i="18"/>
  <c r="B21" i="18"/>
  <c r="H20" i="18"/>
  <c r="G20" i="18"/>
  <c r="I20" i="18"/>
  <c r="E20" i="18"/>
  <c r="D20" i="18"/>
  <c r="C20" i="18"/>
  <c r="B20" i="18"/>
  <c r="H19" i="18"/>
  <c r="I19" i="18"/>
  <c r="G19" i="18"/>
  <c r="E19" i="18"/>
  <c r="D19" i="18"/>
  <c r="C19" i="18"/>
  <c r="B19" i="18"/>
  <c r="I18" i="18"/>
  <c r="H18" i="18"/>
  <c r="G18" i="18"/>
  <c r="E18" i="18"/>
  <c r="D18" i="18"/>
  <c r="C18" i="18"/>
  <c r="B18" i="18"/>
  <c r="H17" i="18"/>
  <c r="G17" i="18"/>
  <c r="I17" i="18"/>
  <c r="K17" i="18"/>
  <c r="F17" i="18"/>
  <c r="E17" i="18"/>
  <c r="D17" i="18"/>
  <c r="C17" i="18"/>
  <c r="B17" i="18"/>
  <c r="H16" i="18"/>
  <c r="G16" i="18"/>
  <c r="I16" i="18"/>
  <c r="E16" i="18"/>
  <c r="D16" i="18"/>
  <c r="C16" i="18"/>
  <c r="B16" i="18"/>
  <c r="I15" i="18"/>
  <c r="H15" i="18"/>
  <c r="G15" i="18"/>
  <c r="E15" i="18"/>
  <c r="D15" i="18"/>
  <c r="K15" i="18"/>
  <c r="C15" i="18"/>
  <c r="B15" i="18"/>
  <c r="I14" i="18"/>
  <c r="H14" i="18"/>
  <c r="G14" i="18"/>
  <c r="E14" i="18"/>
  <c r="D14" i="18"/>
  <c r="C14" i="18"/>
  <c r="B14" i="18"/>
  <c r="H13" i="18"/>
  <c r="G13" i="18"/>
  <c r="I13" i="18"/>
  <c r="K13" i="18"/>
  <c r="F13" i="18"/>
  <c r="E13" i="18"/>
  <c r="D13" i="18"/>
  <c r="C13" i="18"/>
  <c r="B13" i="18"/>
  <c r="H12" i="18"/>
  <c r="G12" i="18"/>
  <c r="I12" i="18"/>
  <c r="E12" i="18"/>
  <c r="D12" i="18"/>
  <c r="C12" i="18"/>
  <c r="B12" i="18"/>
  <c r="H11" i="18"/>
  <c r="I11" i="18"/>
  <c r="G11" i="18"/>
  <c r="E11" i="18"/>
  <c r="D11" i="18"/>
  <c r="C11" i="18"/>
  <c r="B11" i="18"/>
  <c r="I107" i="20"/>
  <c r="H107" i="20"/>
  <c r="G107" i="20"/>
  <c r="E107" i="20"/>
  <c r="D107" i="20"/>
  <c r="K107" i="20"/>
  <c r="C107" i="20"/>
  <c r="B107" i="20"/>
  <c r="I106" i="20"/>
  <c r="H106" i="20"/>
  <c r="G106" i="20"/>
  <c r="F106" i="20"/>
  <c r="E106" i="20"/>
  <c r="K106" i="20"/>
  <c r="D106" i="20"/>
  <c r="C106" i="20"/>
  <c r="B106" i="20"/>
  <c r="H105" i="20"/>
  <c r="G105" i="20"/>
  <c r="I105" i="20"/>
  <c r="F105" i="20"/>
  <c r="E105" i="20"/>
  <c r="D105" i="20"/>
  <c r="K105" i="20"/>
  <c r="C105" i="20"/>
  <c r="B105" i="20"/>
  <c r="H104" i="20"/>
  <c r="G104" i="20"/>
  <c r="I104" i="20"/>
  <c r="E104" i="20"/>
  <c r="D104" i="20"/>
  <c r="K104" i="20"/>
  <c r="C104" i="20"/>
  <c r="B104" i="20"/>
  <c r="I103" i="20"/>
  <c r="H103" i="20"/>
  <c r="G103" i="20"/>
  <c r="E103" i="20"/>
  <c r="D103" i="20"/>
  <c r="K103" i="20"/>
  <c r="C103" i="20"/>
  <c r="B103" i="20"/>
  <c r="K102" i="20"/>
  <c r="I102" i="20"/>
  <c r="H102" i="20"/>
  <c r="G102" i="20"/>
  <c r="F102" i="20"/>
  <c r="E102" i="20"/>
  <c r="D102" i="20"/>
  <c r="C102" i="20"/>
  <c r="B102" i="20"/>
  <c r="K101" i="20"/>
  <c r="H101" i="20"/>
  <c r="G101" i="20"/>
  <c r="I101" i="20"/>
  <c r="F101" i="20"/>
  <c r="E101" i="20"/>
  <c r="D101" i="20"/>
  <c r="C101" i="20"/>
  <c r="B101" i="20"/>
  <c r="H100" i="20"/>
  <c r="G100" i="20"/>
  <c r="I100" i="20"/>
  <c r="E100" i="20"/>
  <c r="D100" i="20"/>
  <c r="K100" i="20"/>
  <c r="C100" i="20"/>
  <c r="B100" i="20"/>
  <c r="I99" i="20"/>
  <c r="H99" i="20"/>
  <c r="G99" i="20"/>
  <c r="E99" i="20"/>
  <c r="D99" i="20"/>
  <c r="K99" i="20"/>
  <c r="C99" i="20"/>
  <c r="B99" i="20"/>
  <c r="K98" i="20"/>
  <c r="I98" i="20"/>
  <c r="H98" i="20"/>
  <c r="G98" i="20"/>
  <c r="F98" i="20"/>
  <c r="E98" i="20"/>
  <c r="D98" i="20"/>
  <c r="C98" i="20"/>
  <c r="B98" i="20"/>
  <c r="K97" i="20"/>
  <c r="H97" i="20"/>
  <c r="G97" i="20"/>
  <c r="I97" i="20"/>
  <c r="F97" i="20"/>
  <c r="E97" i="20"/>
  <c r="D97" i="20"/>
  <c r="C97" i="20"/>
  <c r="B97" i="20"/>
  <c r="H96" i="20"/>
  <c r="G96" i="20"/>
  <c r="I96" i="20"/>
  <c r="E96" i="20"/>
  <c r="D96" i="20"/>
  <c r="C96" i="20"/>
  <c r="B96" i="20"/>
  <c r="I95" i="20"/>
  <c r="H95" i="20"/>
  <c r="G95" i="20"/>
  <c r="E95" i="20"/>
  <c r="D95" i="20"/>
  <c r="K95" i="20"/>
  <c r="C95" i="20"/>
  <c r="B95" i="20"/>
  <c r="K94" i="20"/>
  <c r="I94" i="20"/>
  <c r="H94" i="20"/>
  <c r="G94" i="20"/>
  <c r="F94" i="20"/>
  <c r="E94" i="20"/>
  <c r="D94" i="20"/>
  <c r="C94" i="20"/>
  <c r="B94" i="20"/>
  <c r="K93" i="20"/>
  <c r="H93" i="20"/>
  <c r="G93" i="20"/>
  <c r="I93" i="20"/>
  <c r="F93" i="20"/>
  <c r="E93" i="20"/>
  <c r="D93" i="20"/>
  <c r="C93" i="20"/>
  <c r="B93" i="20"/>
  <c r="H92" i="20"/>
  <c r="G92" i="20"/>
  <c r="I92" i="20"/>
  <c r="E92" i="20"/>
  <c r="D92" i="20"/>
  <c r="K92" i="20"/>
  <c r="C92" i="20"/>
  <c r="B92" i="20"/>
  <c r="I91" i="20"/>
  <c r="H91" i="20"/>
  <c r="G91" i="20"/>
  <c r="E91" i="20"/>
  <c r="D91" i="20"/>
  <c r="K91" i="20"/>
  <c r="C91" i="20"/>
  <c r="B91" i="20"/>
  <c r="K90" i="20"/>
  <c r="I90" i="20"/>
  <c r="H90" i="20"/>
  <c r="G90" i="20"/>
  <c r="F90" i="20"/>
  <c r="E90" i="20"/>
  <c r="D90" i="20"/>
  <c r="C90" i="20"/>
  <c r="B90" i="20"/>
  <c r="H89" i="20"/>
  <c r="G89" i="20"/>
  <c r="K89" i="20"/>
  <c r="F89" i="20"/>
  <c r="E89" i="20"/>
  <c r="D89" i="20"/>
  <c r="C89" i="20"/>
  <c r="B89" i="20"/>
  <c r="H88" i="20"/>
  <c r="G88" i="20"/>
  <c r="I88" i="20"/>
  <c r="E88" i="20"/>
  <c r="D88" i="20"/>
  <c r="K88" i="20"/>
  <c r="C88" i="20"/>
  <c r="B88" i="20"/>
  <c r="I87" i="20"/>
  <c r="H87" i="20"/>
  <c r="G87" i="20"/>
  <c r="E87" i="20"/>
  <c r="D87" i="20"/>
  <c r="K87" i="20"/>
  <c r="C87" i="20"/>
  <c r="B87" i="20"/>
  <c r="K86" i="20"/>
  <c r="I86" i="20"/>
  <c r="H86" i="20"/>
  <c r="G86" i="20"/>
  <c r="F86" i="20"/>
  <c r="E86" i="20"/>
  <c r="D86" i="20"/>
  <c r="C86" i="20"/>
  <c r="B86" i="20"/>
  <c r="K85" i="20"/>
  <c r="H85" i="20"/>
  <c r="G85" i="20"/>
  <c r="I85" i="20"/>
  <c r="F85" i="20"/>
  <c r="E85" i="20"/>
  <c r="D85" i="20"/>
  <c r="C85" i="20"/>
  <c r="B85" i="20"/>
  <c r="H84" i="20"/>
  <c r="G84" i="20"/>
  <c r="I84" i="20"/>
  <c r="E84" i="20"/>
  <c r="D84" i="20"/>
  <c r="K84" i="20"/>
  <c r="C84" i="20"/>
  <c r="B84" i="20"/>
  <c r="I83" i="20"/>
  <c r="H83" i="20"/>
  <c r="G83" i="20"/>
  <c r="E83" i="20"/>
  <c r="D83" i="20"/>
  <c r="K83" i="20"/>
  <c r="C83" i="20"/>
  <c r="B83" i="20"/>
  <c r="K82" i="20"/>
  <c r="I82" i="20"/>
  <c r="H82" i="20"/>
  <c r="G82" i="20"/>
  <c r="F82" i="20"/>
  <c r="E82" i="20"/>
  <c r="D82" i="20"/>
  <c r="C82" i="20"/>
  <c r="B82" i="20"/>
  <c r="K81" i="20"/>
  <c r="H81" i="20"/>
  <c r="G81" i="20"/>
  <c r="I81" i="20"/>
  <c r="F81" i="20"/>
  <c r="E81" i="20"/>
  <c r="D81" i="20"/>
  <c r="C81" i="20"/>
  <c r="B81" i="20"/>
  <c r="H80" i="20"/>
  <c r="G80" i="20"/>
  <c r="I80" i="20"/>
  <c r="E80" i="20"/>
  <c r="D80" i="20"/>
  <c r="C80" i="20"/>
  <c r="B80" i="20"/>
  <c r="I79" i="20"/>
  <c r="H79" i="20"/>
  <c r="G79" i="20"/>
  <c r="E79" i="20"/>
  <c r="D79" i="20"/>
  <c r="K79" i="20"/>
  <c r="C79" i="20"/>
  <c r="B79" i="20"/>
  <c r="K78" i="20"/>
  <c r="I78" i="20"/>
  <c r="H78" i="20"/>
  <c r="G78" i="20"/>
  <c r="F78" i="20"/>
  <c r="E78" i="20"/>
  <c r="D78" i="20"/>
  <c r="C78" i="20"/>
  <c r="B78" i="20"/>
  <c r="K77" i="20"/>
  <c r="H77" i="20"/>
  <c r="G77" i="20"/>
  <c r="I77" i="20"/>
  <c r="F77" i="20"/>
  <c r="E77" i="20"/>
  <c r="D77" i="20"/>
  <c r="C77" i="20"/>
  <c r="B77" i="20"/>
  <c r="H76" i="20"/>
  <c r="G76" i="20"/>
  <c r="I76" i="20"/>
  <c r="E76" i="20"/>
  <c r="D76" i="20"/>
  <c r="K76" i="20"/>
  <c r="C76" i="20"/>
  <c r="B76" i="20"/>
  <c r="H75" i="20"/>
  <c r="I75" i="20"/>
  <c r="G75" i="20"/>
  <c r="E75" i="20"/>
  <c r="D75" i="20"/>
  <c r="K75" i="20"/>
  <c r="C75" i="20"/>
  <c r="B75" i="20"/>
  <c r="K74" i="20"/>
  <c r="I74" i="20"/>
  <c r="H74" i="20"/>
  <c r="G74" i="20"/>
  <c r="F74" i="20"/>
  <c r="E74" i="20"/>
  <c r="D74" i="20"/>
  <c r="C74" i="20"/>
  <c r="B74" i="20"/>
  <c r="K73" i="20"/>
  <c r="H73" i="20"/>
  <c r="G73" i="20"/>
  <c r="I73" i="20"/>
  <c r="F73" i="20"/>
  <c r="E73" i="20"/>
  <c r="D73" i="20"/>
  <c r="C73" i="20"/>
  <c r="B73" i="20"/>
  <c r="H72" i="20"/>
  <c r="G72" i="20"/>
  <c r="I72" i="20"/>
  <c r="E72" i="20"/>
  <c r="D72" i="20"/>
  <c r="K72" i="20"/>
  <c r="C72" i="20"/>
  <c r="B72" i="20"/>
  <c r="I71" i="20"/>
  <c r="H71" i="20"/>
  <c r="G71" i="20"/>
  <c r="E71" i="20"/>
  <c r="D71" i="20"/>
  <c r="K71" i="20"/>
  <c r="C71" i="20"/>
  <c r="B71" i="20"/>
  <c r="K70" i="20"/>
  <c r="I70" i="20"/>
  <c r="H70" i="20"/>
  <c r="G70" i="20"/>
  <c r="F70" i="20"/>
  <c r="E70" i="20"/>
  <c r="D70" i="20"/>
  <c r="C70" i="20"/>
  <c r="B70" i="20"/>
  <c r="K69" i="20"/>
  <c r="H69" i="20"/>
  <c r="G69" i="20"/>
  <c r="I69" i="20"/>
  <c r="F69" i="20"/>
  <c r="E69" i="20"/>
  <c r="D69" i="20"/>
  <c r="C69" i="20"/>
  <c r="B69" i="20"/>
  <c r="H68" i="20"/>
  <c r="G68" i="20"/>
  <c r="I68" i="20"/>
  <c r="E68" i="20"/>
  <c r="D68" i="20"/>
  <c r="C68" i="20"/>
  <c r="B68" i="20"/>
  <c r="I67" i="20"/>
  <c r="H67" i="20"/>
  <c r="G67" i="20"/>
  <c r="E67" i="20"/>
  <c r="D67" i="20"/>
  <c r="K67" i="20"/>
  <c r="C67" i="20"/>
  <c r="B67" i="20"/>
  <c r="K66" i="20"/>
  <c r="I66" i="20"/>
  <c r="H66" i="20"/>
  <c r="G66" i="20"/>
  <c r="F66" i="20"/>
  <c r="E66" i="20"/>
  <c r="D66" i="20"/>
  <c r="C66" i="20"/>
  <c r="B66" i="20"/>
  <c r="K65" i="20"/>
  <c r="H65" i="20"/>
  <c r="G65" i="20"/>
  <c r="I65" i="20"/>
  <c r="F65" i="20"/>
  <c r="E65" i="20"/>
  <c r="D65" i="20"/>
  <c r="C65" i="20"/>
  <c r="B65" i="20"/>
  <c r="H64" i="20"/>
  <c r="G64" i="20"/>
  <c r="I64" i="20"/>
  <c r="E64" i="20"/>
  <c r="D64" i="20"/>
  <c r="K64" i="20"/>
  <c r="C64" i="20"/>
  <c r="B64" i="20"/>
  <c r="I63" i="20"/>
  <c r="H63" i="20"/>
  <c r="G63" i="20"/>
  <c r="E63" i="20"/>
  <c r="D63" i="20"/>
  <c r="K63" i="20"/>
  <c r="C63" i="20"/>
  <c r="B63" i="20"/>
  <c r="K62" i="20"/>
  <c r="I62" i="20"/>
  <c r="H62" i="20"/>
  <c r="G62" i="20"/>
  <c r="F62" i="20"/>
  <c r="E62" i="20"/>
  <c r="D62" i="20"/>
  <c r="C62" i="20"/>
  <c r="B62" i="20"/>
  <c r="H61" i="20"/>
  <c r="G61" i="20"/>
  <c r="I61" i="20"/>
  <c r="K61" i="20"/>
  <c r="F61" i="20"/>
  <c r="E61" i="20"/>
  <c r="D61" i="20"/>
  <c r="C61" i="20"/>
  <c r="B61" i="20"/>
  <c r="H60" i="20"/>
  <c r="G60" i="20"/>
  <c r="I60" i="20"/>
  <c r="E60" i="20"/>
  <c r="D60" i="20"/>
  <c r="K60" i="20"/>
  <c r="C60" i="20"/>
  <c r="B60" i="20"/>
  <c r="I59" i="20"/>
  <c r="H59" i="20"/>
  <c r="G59" i="20"/>
  <c r="E59" i="20"/>
  <c r="D59" i="20"/>
  <c r="K59" i="20"/>
  <c r="C59" i="20"/>
  <c r="B59" i="20"/>
  <c r="K58" i="20"/>
  <c r="I58" i="20"/>
  <c r="H58" i="20"/>
  <c r="G58" i="20"/>
  <c r="F58" i="20"/>
  <c r="E58" i="20"/>
  <c r="D58" i="20"/>
  <c r="C58" i="20"/>
  <c r="B58" i="20"/>
  <c r="K57" i="20"/>
  <c r="H57" i="20"/>
  <c r="G57" i="20"/>
  <c r="I57" i="20"/>
  <c r="F57" i="20"/>
  <c r="E57" i="20"/>
  <c r="D57" i="20"/>
  <c r="C57" i="20"/>
  <c r="B57" i="20"/>
  <c r="H56" i="20"/>
  <c r="G56" i="20"/>
  <c r="I56" i="20"/>
  <c r="E56" i="20"/>
  <c r="D56" i="20"/>
  <c r="K56" i="20"/>
  <c r="C56" i="20"/>
  <c r="B56" i="20"/>
  <c r="I55" i="20"/>
  <c r="H55" i="20"/>
  <c r="G55" i="20"/>
  <c r="E55" i="20"/>
  <c r="D55" i="20"/>
  <c r="K55" i="20"/>
  <c r="C55" i="20"/>
  <c r="B55" i="20"/>
  <c r="K54" i="20"/>
  <c r="I54" i="20"/>
  <c r="H54" i="20"/>
  <c r="G54" i="20"/>
  <c r="F54" i="20"/>
  <c r="E54" i="20"/>
  <c r="D54" i="20"/>
  <c r="C54" i="20"/>
  <c r="B54" i="20"/>
  <c r="K53" i="20"/>
  <c r="H53" i="20"/>
  <c r="G53" i="20"/>
  <c r="I53" i="20"/>
  <c r="F53" i="20"/>
  <c r="E53" i="20"/>
  <c r="D53" i="20"/>
  <c r="C53" i="20"/>
  <c r="B53" i="20"/>
  <c r="H52" i="20"/>
  <c r="G52" i="20"/>
  <c r="I52" i="20"/>
  <c r="E52" i="20"/>
  <c r="D52" i="20"/>
  <c r="K52" i="20"/>
  <c r="C52" i="20"/>
  <c r="B52" i="20"/>
  <c r="I51" i="20"/>
  <c r="H51" i="20"/>
  <c r="G51" i="20"/>
  <c r="E51" i="20"/>
  <c r="D51" i="20"/>
  <c r="K51" i="20"/>
  <c r="C51" i="20"/>
  <c r="B51" i="20"/>
  <c r="K50" i="20"/>
  <c r="I50" i="20"/>
  <c r="H50" i="20"/>
  <c r="G50" i="20"/>
  <c r="F50" i="20"/>
  <c r="E50" i="20"/>
  <c r="D50" i="20"/>
  <c r="C50" i="20"/>
  <c r="B50" i="20"/>
  <c r="K49" i="20"/>
  <c r="H49" i="20"/>
  <c r="G49" i="20"/>
  <c r="I49" i="20"/>
  <c r="F49" i="20"/>
  <c r="E49" i="20"/>
  <c r="D49" i="20"/>
  <c r="C49" i="20"/>
  <c r="B49" i="20"/>
  <c r="H48" i="20"/>
  <c r="G48" i="20"/>
  <c r="I48" i="20"/>
  <c r="E48" i="20"/>
  <c r="D48" i="20"/>
  <c r="K48" i="20"/>
  <c r="C48" i="20"/>
  <c r="B48" i="20"/>
  <c r="I47" i="20"/>
  <c r="H47" i="20"/>
  <c r="G47" i="20"/>
  <c r="E47" i="20"/>
  <c r="D47" i="20"/>
  <c r="K47" i="20"/>
  <c r="C47" i="20"/>
  <c r="B47" i="20"/>
  <c r="K46" i="20"/>
  <c r="I46" i="20"/>
  <c r="H46" i="20"/>
  <c r="G46" i="20"/>
  <c r="F46" i="20"/>
  <c r="E46" i="20"/>
  <c r="D46" i="20"/>
  <c r="C46" i="20"/>
  <c r="B46" i="20"/>
  <c r="K45" i="20"/>
  <c r="H45" i="20"/>
  <c r="G45" i="20"/>
  <c r="I45" i="20"/>
  <c r="F45" i="20"/>
  <c r="E45" i="20"/>
  <c r="D45" i="20"/>
  <c r="C45" i="20"/>
  <c r="B45" i="20"/>
  <c r="H44" i="20"/>
  <c r="G44" i="20"/>
  <c r="I44" i="20"/>
  <c r="E44" i="20"/>
  <c r="D44" i="20"/>
  <c r="K44" i="20"/>
  <c r="C44" i="20"/>
  <c r="B44" i="20"/>
  <c r="I43" i="20"/>
  <c r="H43" i="20"/>
  <c r="G43" i="20"/>
  <c r="E43" i="20"/>
  <c r="D43" i="20"/>
  <c r="K43" i="20"/>
  <c r="C43" i="20"/>
  <c r="B43" i="20"/>
  <c r="K42" i="20"/>
  <c r="I42" i="20"/>
  <c r="H42" i="20"/>
  <c r="G42" i="20"/>
  <c r="F42" i="20"/>
  <c r="E42" i="20"/>
  <c r="D42" i="20"/>
  <c r="C42" i="20"/>
  <c r="B42" i="20"/>
  <c r="K41" i="20"/>
  <c r="H41" i="20"/>
  <c r="G41" i="20"/>
  <c r="I41" i="20"/>
  <c r="F41" i="20"/>
  <c r="E41" i="20"/>
  <c r="D41" i="20"/>
  <c r="C41" i="20"/>
  <c r="B41" i="20"/>
  <c r="H40" i="20"/>
  <c r="G40" i="20"/>
  <c r="I40" i="20"/>
  <c r="E40" i="20"/>
  <c r="D40" i="20"/>
  <c r="K40" i="20"/>
  <c r="C40" i="20"/>
  <c r="B40" i="20"/>
  <c r="H39" i="20"/>
  <c r="I39" i="20"/>
  <c r="G39" i="20"/>
  <c r="E39" i="20"/>
  <c r="D39" i="20"/>
  <c r="K39" i="20"/>
  <c r="C39" i="20"/>
  <c r="B39" i="20"/>
  <c r="I38" i="20"/>
  <c r="H38" i="20"/>
  <c r="G38" i="20"/>
  <c r="E38" i="20"/>
  <c r="D38" i="20"/>
  <c r="C38" i="20"/>
  <c r="B38" i="20"/>
  <c r="H37" i="20"/>
  <c r="G37" i="20"/>
  <c r="I37" i="20"/>
  <c r="K37" i="20"/>
  <c r="F37" i="20"/>
  <c r="E37" i="20"/>
  <c r="D37" i="20"/>
  <c r="C37" i="20"/>
  <c r="B37" i="20"/>
  <c r="H36" i="20"/>
  <c r="G36" i="20"/>
  <c r="I36" i="20"/>
  <c r="E36" i="20"/>
  <c r="D36" i="20"/>
  <c r="K36" i="20"/>
  <c r="C36" i="20"/>
  <c r="B36" i="20"/>
  <c r="I35" i="20"/>
  <c r="H35" i="20"/>
  <c r="G35" i="20"/>
  <c r="E35" i="20"/>
  <c r="D35" i="20"/>
  <c r="K35" i="20"/>
  <c r="C35" i="20"/>
  <c r="B35" i="20"/>
  <c r="I34" i="20"/>
  <c r="H34" i="20"/>
  <c r="G34" i="20"/>
  <c r="E34" i="20"/>
  <c r="D34" i="20"/>
  <c r="C34" i="20"/>
  <c r="B34" i="20"/>
  <c r="K33" i="20"/>
  <c r="H33" i="20"/>
  <c r="G33" i="20"/>
  <c r="I33" i="20"/>
  <c r="F33" i="20"/>
  <c r="E33" i="20"/>
  <c r="D33" i="20"/>
  <c r="C33" i="20"/>
  <c r="B33" i="20"/>
  <c r="H32" i="20"/>
  <c r="G32" i="20"/>
  <c r="I32" i="20"/>
  <c r="E32" i="20"/>
  <c r="D32" i="20"/>
  <c r="K32" i="20"/>
  <c r="C32" i="20"/>
  <c r="B32" i="20"/>
  <c r="I31" i="20"/>
  <c r="H31" i="20"/>
  <c r="G31" i="20"/>
  <c r="E31" i="20"/>
  <c r="D31" i="20"/>
  <c r="K31" i="20"/>
  <c r="C31" i="20"/>
  <c r="B31" i="20"/>
  <c r="K30" i="20"/>
  <c r="I30" i="20"/>
  <c r="H30" i="20"/>
  <c r="G30" i="20"/>
  <c r="F30" i="20"/>
  <c r="E30" i="20"/>
  <c r="D30" i="20"/>
  <c r="C30" i="20"/>
  <c r="B30" i="20"/>
  <c r="K29" i="20"/>
  <c r="H29" i="20"/>
  <c r="G29" i="20"/>
  <c r="I29" i="20"/>
  <c r="F29" i="20"/>
  <c r="E29" i="20"/>
  <c r="D29" i="20"/>
  <c r="C29" i="20"/>
  <c r="B29" i="20"/>
  <c r="H28" i="20"/>
  <c r="G28" i="20"/>
  <c r="I28" i="20"/>
  <c r="E28" i="20"/>
  <c r="D28" i="20"/>
  <c r="K28" i="20"/>
  <c r="C28" i="20"/>
  <c r="B28" i="20"/>
  <c r="H27" i="20"/>
  <c r="I27" i="20"/>
  <c r="G27" i="20"/>
  <c r="E27" i="20"/>
  <c r="D27" i="20"/>
  <c r="C27" i="20"/>
  <c r="B27" i="20"/>
  <c r="K26" i="20"/>
  <c r="I26" i="20"/>
  <c r="H26" i="20"/>
  <c r="G26" i="20"/>
  <c r="F26" i="20"/>
  <c r="E26" i="20"/>
  <c r="D26" i="20"/>
  <c r="C26" i="20"/>
  <c r="B26" i="20"/>
  <c r="K25" i="20"/>
  <c r="H25" i="20"/>
  <c r="G25" i="20"/>
  <c r="I25" i="20"/>
  <c r="F25" i="20"/>
  <c r="E25" i="20"/>
  <c r="D25" i="20"/>
  <c r="C25" i="20"/>
  <c r="B25" i="20"/>
  <c r="H24" i="20"/>
  <c r="G24" i="20"/>
  <c r="I24" i="20"/>
  <c r="E24" i="20"/>
  <c r="D24" i="20"/>
  <c r="K24" i="20"/>
  <c r="C24" i="20"/>
  <c r="B24" i="20"/>
  <c r="I23" i="20"/>
  <c r="H23" i="20"/>
  <c r="G23" i="20"/>
  <c r="E23" i="20"/>
  <c r="D23" i="20"/>
  <c r="K23" i="20"/>
  <c r="C23" i="20"/>
  <c r="B23" i="20"/>
  <c r="K22" i="20"/>
  <c r="I22" i="20"/>
  <c r="H22" i="20"/>
  <c r="G22" i="20"/>
  <c r="F22" i="20"/>
  <c r="E22" i="20"/>
  <c r="D22" i="20"/>
  <c r="C22" i="20"/>
  <c r="B22" i="20"/>
  <c r="K21" i="20"/>
  <c r="H21" i="20"/>
  <c r="G21" i="20"/>
  <c r="I21" i="20"/>
  <c r="F21" i="20"/>
  <c r="E21" i="20"/>
  <c r="D21" i="20"/>
  <c r="C21" i="20"/>
  <c r="B21" i="20"/>
  <c r="H20" i="20"/>
  <c r="G20" i="20"/>
  <c r="I20" i="20"/>
  <c r="E20" i="20"/>
  <c r="D20" i="20"/>
  <c r="C20" i="20"/>
  <c r="B20" i="20"/>
  <c r="I19" i="20"/>
  <c r="H19" i="20"/>
  <c r="G19" i="20"/>
  <c r="E19" i="20"/>
  <c r="D19" i="20"/>
  <c r="K19" i="20"/>
  <c r="C19" i="20"/>
  <c r="B19" i="20"/>
  <c r="K18" i="20"/>
  <c r="I18" i="20"/>
  <c r="H18" i="20"/>
  <c r="G18" i="20"/>
  <c r="F18" i="20"/>
  <c r="E18" i="20"/>
  <c r="D18" i="20"/>
  <c r="C18" i="20"/>
  <c r="B18" i="20"/>
  <c r="H17" i="20"/>
  <c r="G17" i="20"/>
  <c r="I17" i="20"/>
  <c r="K17" i="20"/>
  <c r="F17" i="20"/>
  <c r="E17" i="20"/>
  <c r="D17" i="20"/>
  <c r="C17" i="20"/>
  <c r="B17" i="20"/>
  <c r="H16" i="20"/>
  <c r="G16" i="20"/>
  <c r="I16" i="20"/>
  <c r="E16" i="20"/>
  <c r="D16" i="20"/>
  <c r="K16" i="20"/>
  <c r="C16" i="20"/>
  <c r="B16" i="20"/>
  <c r="I15" i="20"/>
  <c r="H15" i="20"/>
  <c r="G15" i="20"/>
  <c r="E15" i="20"/>
  <c r="D15" i="20"/>
  <c r="K15" i="20"/>
  <c r="C15" i="20"/>
  <c r="B15" i="20"/>
  <c r="I14" i="20"/>
  <c r="H14" i="20"/>
  <c r="G14" i="20"/>
  <c r="E14" i="20"/>
  <c r="D14" i="20"/>
  <c r="C14" i="20"/>
  <c r="B14" i="20"/>
  <c r="H13" i="20"/>
  <c r="G13" i="20"/>
  <c r="I13" i="20"/>
  <c r="K13" i="20"/>
  <c r="F13" i="20"/>
  <c r="E13" i="20"/>
  <c r="D13" i="20"/>
  <c r="C13" i="20"/>
  <c r="B13" i="20"/>
  <c r="H12" i="20"/>
  <c r="G12" i="20"/>
  <c r="I12" i="20"/>
  <c r="E12" i="20"/>
  <c r="D12" i="20"/>
  <c r="K12" i="20"/>
  <c r="C12" i="20"/>
  <c r="B12" i="20"/>
  <c r="H11" i="20"/>
  <c r="I11" i="20"/>
  <c r="G11" i="20"/>
  <c r="E11" i="20"/>
  <c r="D11" i="20"/>
  <c r="C11" i="20"/>
  <c r="B11" i="20"/>
  <c r="H107" i="22"/>
  <c r="G107" i="22"/>
  <c r="I107" i="22"/>
  <c r="E107" i="22"/>
  <c r="D107" i="22"/>
  <c r="K107" i="22"/>
  <c r="C107" i="22"/>
  <c r="B107" i="22"/>
  <c r="H106" i="22"/>
  <c r="I106" i="22"/>
  <c r="G106" i="22"/>
  <c r="E106" i="22"/>
  <c r="D106" i="22"/>
  <c r="C106" i="22"/>
  <c r="B106" i="22"/>
  <c r="I105" i="22"/>
  <c r="H105" i="22"/>
  <c r="G105" i="22"/>
  <c r="E105" i="22"/>
  <c r="F105" i="22"/>
  <c r="D105" i="22"/>
  <c r="C105" i="22"/>
  <c r="B105" i="22"/>
  <c r="H104" i="22"/>
  <c r="G104" i="22"/>
  <c r="I104" i="22"/>
  <c r="K104" i="22"/>
  <c r="F104" i="22"/>
  <c r="E104" i="22"/>
  <c r="D104" i="22"/>
  <c r="C104" i="22"/>
  <c r="B104" i="22"/>
  <c r="H103" i="22"/>
  <c r="G103" i="22"/>
  <c r="I103" i="22"/>
  <c r="E103" i="22"/>
  <c r="D103" i="22"/>
  <c r="C103" i="22"/>
  <c r="B103" i="22"/>
  <c r="H102" i="22"/>
  <c r="I102" i="22"/>
  <c r="G102" i="22"/>
  <c r="E102" i="22"/>
  <c r="D102" i="22"/>
  <c r="C102" i="22"/>
  <c r="B102" i="22"/>
  <c r="I101" i="22"/>
  <c r="H101" i="22"/>
  <c r="G101" i="22"/>
  <c r="E101" i="22"/>
  <c r="D101" i="22"/>
  <c r="C101" i="22"/>
  <c r="B101" i="22"/>
  <c r="H100" i="22"/>
  <c r="G100" i="22"/>
  <c r="I100" i="22"/>
  <c r="K100" i="22"/>
  <c r="F100" i="22"/>
  <c r="E100" i="22"/>
  <c r="D100" i="22"/>
  <c r="C100" i="22"/>
  <c r="B100" i="22"/>
  <c r="H99" i="22"/>
  <c r="G99" i="22"/>
  <c r="I99" i="22"/>
  <c r="E99" i="22"/>
  <c r="D99" i="22"/>
  <c r="C99" i="22"/>
  <c r="B99" i="22"/>
  <c r="H98" i="22"/>
  <c r="I98" i="22"/>
  <c r="G98" i="22"/>
  <c r="E98" i="22"/>
  <c r="D98" i="22"/>
  <c r="C98" i="22"/>
  <c r="B98" i="22"/>
  <c r="I97" i="22"/>
  <c r="H97" i="22"/>
  <c r="G97" i="22"/>
  <c r="E97" i="22"/>
  <c r="D97" i="22"/>
  <c r="C97" i="22"/>
  <c r="B97" i="22"/>
  <c r="H96" i="22"/>
  <c r="G96" i="22"/>
  <c r="I96" i="22"/>
  <c r="K96" i="22"/>
  <c r="F96" i="22"/>
  <c r="E96" i="22"/>
  <c r="D96" i="22"/>
  <c r="C96" i="22"/>
  <c r="B96" i="22"/>
  <c r="H95" i="22"/>
  <c r="G95" i="22"/>
  <c r="I95" i="22"/>
  <c r="E95" i="22"/>
  <c r="D95" i="22"/>
  <c r="K95" i="22"/>
  <c r="C95" i="22"/>
  <c r="B95" i="22"/>
  <c r="H94" i="22"/>
  <c r="I94" i="22"/>
  <c r="G94" i="22"/>
  <c r="E94" i="22"/>
  <c r="D94" i="22"/>
  <c r="C94" i="22"/>
  <c r="B94" i="22"/>
  <c r="I93" i="22"/>
  <c r="H93" i="22"/>
  <c r="G93" i="22"/>
  <c r="E93" i="22"/>
  <c r="D93" i="22"/>
  <c r="C93" i="22"/>
  <c r="B93" i="22"/>
  <c r="K92" i="22"/>
  <c r="H92" i="22"/>
  <c r="G92" i="22"/>
  <c r="I92" i="22"/>
  <c r="F92" i="22"/>
  <c r="E92" i="22"/>
  <c r="D92" i="22"/>
  <c r="C92" i="22"/>
  <c r="B92" i="22"/>
  <c r="H91" i="22"/>
  <c r="G91" i="22"/>
  <c r="I91" i="22"/>
  <c r="E91" i="22"/>
  <c r="D91" i="22"/>
  <c r="C91" i="22"/>
  <c r="B91" i="22"/>
  <c r="H90" i="22"/>
  <c r="I90" i="22"/>
  <c r="G90" i="22"/>
  <c r="E90" i="22"/>
  <c r="D90" i="22"/>
  <c r="C90" i="22"/>
  <c r="B90" i="22"/>
  <c r="I89" i="22"/>
  <c r="H89" i="22"/>
  <c r="G89" i="22"/>
  <c r="E89" i="22"/>
  <c r="D89" i="22"/>
  <c r="C89" i="22"/>
  <c r="B89" i="22"/>
  <c r="H88" i="22"/>
  <c r="G88" i="22"/>
  <c r="I88" i="22"/>
  <c r="K88" i="22"/>
  <c r="F88" i="22"/>
  <c r="E88" i="22"/>
  <c r="D88" i="22"/>
  <c r="C88" i="22"/>
  <c r="B88" i="22"/>
  <c r="H87" i="22"/>
  <c r="G87" i="22"/>
  <c r="I87" i="22"/>
  <c r="E87" i="22"/>
  <c r="D87" i="22"/>
  <c r="C87" i="22"/>
  <c r="B87" i="22"/>
  <c r="H86" i="22"/>
  <c r="I86" i="22"/>
  <c r="G86" i="22"/>
  <c r="E86" i="22"/>
  <c r="D86" i="22"/>
  <c r="C86" i="22"/>
  <c r="B86" i="22"/>
  <c r="I85" i="22"/>
  <c r="H85" i="22"/>
  <c r="G85" i="22"/>
  <c r="E85" i="22"/>
  <c r="K85" i="22"/>
  <c r="D85" i="22"/>
  <c r="C85" i="22"/>
  <c r="B85" i="22"/>
  <c r="H84" i="22"/>
  <c r="G84" i="22"/>
  <c r="I84" i="22"/>
  <c r="K84" i="22"/>
  <c r="F84" i="22"/>
  <c r="E84" i="22"/>
  <c r="D84" i="22"/>
  <c r="C84" i="22"/>
  <c r="B84" i="22"/>
  <c r="H83" i="22"/>
  <c r="G83" i="22"/>
  <c r="I83" i="22"/>
  <c r="E83" i="22"/>
  <c r="D83" i="22"/>
  <c r="K83" i="22"/>
  <c r="C83" i="22"/>
  <c r="B83" i="22"/>
  <c r="I82" i="22"/>
  <c r="H82" i="22"/>
  <c r="G82" i="22"/>
  <c r="E82" i="22"/>
  <c r="D82" i="22"/>
  <c r="K82" i="22"/>
  <c r="C82" i="22"/>
  <c r="B82" i="22"/>
  <c r="I81" i="22"/>
  <c r="H81" i="22"/>
  <c r="G81" i="22"/>
  <c r="E81" i="22"/>
  <c r="D81" i="22"/>
  <c r="C81" i="22"/>
  <c r="B81" i="22"/>
  <c r="I80" i="22"/>
  <c r="H80" i="22"/>
  <c r="G80" i="22"/>
  <c r="F80" i="22"/>
  <c r="K80" i="22"/>
  <c r="E80" i="22"/>
  <c r="D80" i="22"/>
  <c r="C80" i="22"/>
  <c r="B80" i="22"/>
  <c r="H79" i="22"/>
  <c r="G79" i="22"/>
  <c r="F79" i="22"/>
  <c r="E79" i="22"/>
  <c r="D79" i="22"/>
  <c r="C79" i="22"/>
  <c r="B79" i="22"/>
  <c r="H78" i="22"/>
  <c r="G78" i="22"/>
  <c r="I78" i="22"/>
  <c r="E78" i="22"/>
  <c r="D78" i="22"/>
  <c r="C78" i="22"/>
  <c r="B78" i="22"/>
  <c r="I77" i="22"/>
  <c r="H77" i="22"/>
  <c r="G77" i="22"/>
  <c r="E77" i="22"/>
  <c r="D77" i="22"/>
  <c r="K77" i="22"/>
  <c r="C77" i="22"/>
  <c r="B77" i="22"/>
  <c r="I76" i="22"/>
  <c r="H76" i="22"/>
  <c r="G76" i="22"/>
  <c r="F76" i="22"/>
  <c r="K76" i="22"/>
  <c r="E76" i="22"/>
  <c r="D76" i="22"/>
  <c r="C76" i="22"/>
  <c r="B76" i="22"/>
  <c r="H75" i="22"/>
  <c r="G75" i="22"/>
  <c r="F75" i="22"/>
  <c r="E75" i="22"/>
  <c r="D75" i="22"/>
  <c r="C75" i="22"/>
  <c r="B75" i="22"/>
  <c r="H74" i="22"/>
  <c r="G74" i="22"/>
  <c r="I74" i="22"/>
  <c r="E74" i="22"/>
  <c r="D74" i="22"/>
  <c r="C74" i="22"/>
  <c r="B74" i="22"/>
  <c r="I73" i="22"/>
  <c r="H73" i="22"/>
  <c r="G73" i="22"/>
  <c r="E73" i="22"/>
  <c r="D73" i="22"/>
  <c r="C73" i="22"/>
  <c r="B73" i="22"/>
  <c r="I72" i="22"/>
  <c r="H72" i="22"/>
  <c r="G72" i="22"/>
  <c r="F72" i="22"/>
  <c r="K72" i="22"/>
  <c r="E72" i="22"/>
  <c r="D72" i="22"/>
  <c r="C72" i="22"/>
  <c r="B72" i="22"/>
  <c r="H71" i="22"/>
  <c r="G71" i="22"/>
  <c r="F71" i="22"/>
  <c r="E71" i="22"/>
  <c r="D71" i="22"/>
  <c r="C71" i="22"/>
  <c r="B71" i="22"/>
  <c r="H70" i="22"/>
  <c r="G70" i="22"/>
  <c r="I70" i="22"/>
  <c r="E70" i="22"/>
  <c r="D70" i="22"/>
  <c r="C70" i="22"/>
  <c r="B70" i="22"/>
  <c r="I69" i="22"/>
  <c r="H69" i="22"/>
  <c r="G69" i="22"/>
  <c r="E69" i="22"/>
  <c r="D69" i="22"/>
  <c r="K69" i="22"/>
  <c r="C69" i="22"/>
  <c r="B69" i="22"/>
  <c r="I68" i="22"/>
  <c r="H68" i="22"/>
  <c r="G68" i="22"/>
  <c r="F68" i="22"/>
  <c r="K68" i="22"/>
  <c r="E68" i="22"/>
  <c r="D68" i="22"/>
  <c r="C68" i="22"/>
  <c r="B68" i="22"/>
  <c r="H67" i="22"/>
  <c r="G67" i="22"/>
  <c r="F67" i="22"/>
  <c r="E67" i="22"/>
  <c r="D67" i="22"/>
  <c r="C67" i="22"/>
  <c r="B67" i="22"/>
  <c r="H66" i="22"/>
  <c r="G66" i="22"/>
  <c r="I66" i="22"/>
  <c r="E66" i="22"/>
  <c r="D66" i="22"/>
  <c r="C66" i="22"/>
  <c r="B66" i="22"/>
  <c r="I65" i="22"/>
  <c r="H65" i="22"/>
  <c r="G65" i="22"/>
  <c r="E65" i="22"/>
  <c r="D65" i="22"/>
  <c r="C65" i="22"/>
  <c r="B65" i="22"/>
  <c r="I64" i="22"/>
  <c r="H64" i="22"/>
  <c r="G64" i="22"/>
  <c r="F64" i="22"/>
  <c r="K64" i="22"/>
  <c r="E64" i="22"/>
  <c r="D64" i="22"/>
  <c r="C64" i="22"/>
  <c r="B64" i="22"/>
  <c r="H63" i="22"/>
  <c r="G63" i="22"/>
  <c r="F63" i="22"/>
  <c r="E63" i="22"/>
  <c r="D63" i="22"/>
  <c r="C63" i="22"/>
  <c r="B63" i="22"/>
  <c r="H62" i="22"/>
  <c r="G62" i="22"/>
  <c r="I62" i="22"/>
  <c r="E62" i="22"/>
  <c r="D62" i="22"/>
  <c r="C62" i="22"/>
  <c r="B62" i="22"/>
  <c r="I61" i="22"/>
  <c r="H61" i="22"/>
  <c r="G61" i="22"/>
  <c r="E61" i="22"/>
  <c r="D61" i="22"/>
  <c r="C61" i="22"/>
  <c r="B61" i="22"/>
  <c r="K60" i="22"/>
  <c r="I60" i="22"/>
  <c r="H60" i="22"/>
  <c r="G60" i="22"/>
  <c r="F60" i="22"/>
  <c r="E60" i="22"/>
  <c r="D60" i="22"/>
  <c r="C60" i="22"/>
  <c r="B60" i="22"/>
  <c r="H59" i="22"/>
  <c r="G59" i="22"/>
  <c r="F59" i="22"/>
  <c r="E59" i="22"/>
  <c r="D59" i="22"/>
  <c r="C59" i="22"/>
  <c r="B59" i="22"/>
  <c r="H58" i="22"/>
  <c r="G58" i="22"/>
  <c r="I58" i="22"/>
  <c r="E58" i="22"/>
  <c r="D58" i="22"/>
  <c r="C58" i="22"/>
  <c r="B58" i="22"/>
  <c r="I57" i="22"/>
  <c r="H57" i="22"/>
  <c r="G57" i="22"/>
  <c r="E57" i="22"/>
  <c r="D57" i="22"/>
  <c r="C57" i="22"/>
  <c r="B57" i="22"/>
  <c r="I56" i="22"/>
  <c r="H56" i="22"/>
  <c r="G56" i="22"/>
  <c r="F56" i="22"/>
  <c r="K56" i="22"/>
  <c r="E56" i="22"/>
  <c r="D56" i="22"/>
  <c r="C56" i="22"/>
  <c r="B56" i="22"/>
  <c r="H55" i="22"/>
  <c r="G55" i="22"/>
  <c r="F55" i="22"/>
  <c r="E55" i="22"/>
  <c r="D55" i="22"/>
  <c r="C55" i="22"/>
  <c r="B55" i="22"/>
  <c r="H54" i="22"/>
  <c r="G54" i="22"/>
  <c r="I54" i="22"/>
  <c r="E54" i="22"/>
  <c r="D54" i="22"/>
  <c r="C54" i="22"/>
  <c r="B54" i="22"/>
  <c r="I53" i="22"/>
  <c r="H53" i="22"/>
  <c r="G53" i="22"/>
  <c r="E53" i="22"/>
  <c r="D53" i="22"/>
  <c r="C53" i="22"/>
  <c r="B53" i="22"/>
  <c r="I52" i="22"/>
  <c r="H52" i="22"/>
  <c r="G52" i="22"/>
  <c r="F52" i="22"/>
  <c r="K52" i="22"/>
  <c r="E52" i="22"/>
  <c r="D52" i="22"/>
  <c r="C52" i="22"/>
  <c r="B52" i="22"/>
  <c r="H51" i="22"/>
  <c r="G51" i="22"/>
  <c r="K51" i="22"/>
  <c r="F51" i="22"/>
  <c r="E51" i="22"/>
  <c r="D51" i="22"/>
  <c r="C51" i="22"/>
  <c r="B51" i="22"/>
  <c r="H50" i="22"/>
  <c r="G50" i="22"/>
  <c r="I50" i="22"/>
  <c r="E50" i="22"/>
  <c r="D50" i="22"/>
  <c r="C50" i="22"/>
  <c r="B50" i="22"/>
  <c r="I49" i="22"/>
  <c r="H49" i="22"/>
  <c r="G49" i="22"/>
  <c r="E49" i="22"/>
  <c r="D49" i="22"/>
  <c r="C49" i="22"/>
  <c r="B49" i="22"/>
  <c r="K48" i="22"/>
  <c r="I48" i="22"/>
  <c r="H48" i="22"/>
  <c r="G48" i="22"/>
  <c r="F48" i="22"/>
  <c r="E48" i="22"/>
  <c r="D48" i="22"/>
  <c r="C48" i="22"/>
  <c r="B48" i="22"/>
  <c r="H47" i="22"/>
  <c r="G47" i="22"/>
  <c r="F47" i="22"/>
  <c r="E47" i="22"/>
  <c r="D47" i="22"/>
  <c r="C47" i="22"/>
  <c r="B47" i="22"/>
  <c r="H46" i="22"/>
  <c r="G46" i="22"/>
  <c r="I46" i="22"/>
  <c r="E46" i="22"/>
  <c r="D46" i="22"/>
  <c r="C46" i="22"/>
  <c r="B46" i="22"/>
  <c r="I45" i="22"/>
  <c r="H45" i="22"/>
  <c r="G45" i="22"/>
  <c r="E45" i="22"/>
  <c r="D45" i="22"/>
  <c r="C45" i="22"/>
  <c r="B45" i="22"/>
  <c r="I44" i="22"/>
  <c r="H44" i="22"/>
  <c r="G44" i="22"/>
  <c r="F44" i="22"/>
  <c r="K44" i="22"/>
  <c r="E44" i="22"/>
  <c r="D44" i="22"/>
  <c r="C44" i="22"/>
  <c r="B44" i="22"/>
  <c r="K43" i="22"/>
  <c r="H43" i="22"/>
  <c r="G43" i="22"/>
  <c r="I43" i="22"/>
  <c r="F43" i="22"/>
  <c r="E43" i="22"/>
  <c r="D43" i="22"/>
  <c r="C43" i="22"/>
  <c r="B43" i="22"/>
  <c r="H42" i="22"/>
  <c r="G42" i="22"/>
  <c r="I42" i="22"/>
  <c r="E42" i="22"/>
  <c r="D42" i="22"/>
  <c r="C42" i="22"/>
  <c r="B42" i="22"/>
  <c r="I41" i="22"/>
  <c r="H41" i="22"/>
  <c r="G41" i="22"/>
  <c r="E41" i="22"/>
  <c r="D41" i="22"/>
  <c r="C41" i="22"/>
  <c r="B41" i="22"/>
  <c r="I40" i="22"/>
  <c r="H40" i="22"/>
  <c r="G40" i="22"/>
  <c r="F40" i="22"/>
  <c r="K40" i="22"/>
  <c r="E40" i="22"/>
  <c r="D40" i="22"/>
  <c r="C40" i="22"/>
  <c r="B40" i="22"/>
  <c r="H39" i="22"/>
  <c r="G39" i="22"/>
  <c r="F39" i="22"/>
  <c r="E39" i="22"/>
  <c r="D39" i="22"/>
  <c r="C39" i="22"/>
  <c r="B39" i="22"/>
  <c r="H38" i="22"/>
  <c r="G38" i="22"/>
  <c r="I38" i="22"/>
  <c r="E38" i="22"/>
  <c r="D38" i="22"/>
  <c r="C38" i="22"/>
  <c r="B38" i="22"/>
  <c r="I37" i="22"/>
  <c r="H37" i="22"/>
  <c r="G37" i="22"/>
  <c r="E37" i="22"/>
  <c r="D37" i="22"/>
  <c r="C37" i="22"/>
  <c r="B37" i="22"/>
  <c r="I36" i="22"/>
  <c r="H36" i="22"/>
  <c r="G36" i="22"/>
  <c r="F36" i="22"/>
  <c r="K36" i="22"/>
  <c r="E36" i="22"/>
  <c r="D36" i="22"/>
  <c r="C36" i="22"/>
  <c r="B36" i="22"/>
  <c r="K35" i="22"/>
  <c r="H35" i="22"/>
  <c r="G35" i="22"/>
  <c r="I35" i="22"/>
  <c r="F35" i="22"/>
  <c r="E35" i="22"/>
  <c r="D35" i="22"/>
  <c r="C35" i="22"/>
  <c r="B35" i="22"/>
  <c r="H34" i="22"/>
  <c r="G34" i="22"/>
  <c r="I34" i="22"/>
  <c r="E34" i="22"/>
  <c r="D34" i="22"/>
  <c r="C34" i="22"/>
  <c r="B34" i="22"/>
  <c r="I33" i="22"/>
  <c r="H33" i="22"/>
  <c r="G33" i="22"/>
  <c r="E33" i="22"/>
  <c r="D33" i="22"/>
  <c r="C33" i="22"/>
  <c r="B33" i="22"/>
  <c r="I32" i="22"/>
  <c r="H32" i="22"/>
  <c r="G32" i="22"/>
  <c r="F32" i="22"/>
  <c r="K32" i="22"/>
  <c r="E32" i="22"/>
  <c r="D32" i="22"/>
  <c r="C32" i="22"/>
  <c r="B32" i="22"/>
  <c r="H31" i="22"/>
  <c r="G31" i="22"/>
  <c r="F31" i="22"/>
  <c r="E31" i="22"/>
  <c r="D31" i="22"/>
  <c r="C31" i="22"/>
  <c r="B31" i="22"/>
  <c r="H30" i="22"/>
  <c r="G30" i="22"/>
  <c r="I30" i="22"/>
  <c r="E30" i="22"/>
  <c r="D30" i="22"/>
  <c r="K30" i="22"/>
  <c r="C30" i="22"/>
  <c r="B30" i="22"/>
  <c r="I29" i="22"/>
  <c r="H29" i="22"/>
  <c r="G29" i="22"/>
  <c r="E29" i="22"/>
  <c r="D29" i="22"/>
  <c r="C29" i="22"/>
  <c r="B29" i="22"/>
  <c r="I28" i="22"/>
  <c r="H28" i="22"/>
  <c r="G28" i="22"/>
  <c r="F28" i="22"/>
  <c r="K28" i="22"/>
  <c r="E28" i="22"/>
  <c r="D28" i="22"/>
  <c r="C28" i="22"/>
  <c r="B28" i="22"/>
  <c r="H27" i="22"/>
  <c r="G27" i="22"/>
  <c r="F27" i="22"/>
  <c r="E27" i="22"/>
  <c r="D27" i="22"/>
  <c r="C27" i="22"/>
  <c r="B27" i="22"/>
  <c r="H26" i="22"/>
  <c r="G26" i="22"/>
  <c r="I26" i="22"/>
  <c r="E26" i="22"/>
  <c r="D26" i="22"/>
  <c r="K26" i="22"/>
  <c r="C26" i="22"/>
  <c r="B26" i="22"/>
  <c r="I25" i="22"/>
  <c r="H25" i="22"/>
  <c r="G25" i="22"/>
  <c r="E25" i="22"/>
  <c r="D25" i="22"/>
  <c r="C25" i="22"/>
  <c r="B25" i="22"/>
  <c r="I24" i="22"/>
  <c r="H24" i="22"/>
  <c r="G24" i="22"/>
  <c r="F24" i="22"/>
  <c r="K24" i="22"/>
  <c r="E24" i="22"/>
  <c r="D24" i="22"/>
  <c r="C24" i="22"/>
  <c r="B24" i="22"/>
  <c r="H23" i="22"/>
  <c r="G23" i="22"/>
  <c r="F23" i="22"/>
  <c r="E23" i="22"/>
  <c r="D23" i="22"/>
  <c r="C23" i="22"/>
  <c r="B23" i="22"/>
  <c r="H22" i="22"/>
  <c r="G22" i="22"/>
  <c r="I22" i="22"/>
  <c r="E22" i="22"/>
  <c r="D22" i="22"/>
  <c r="C22" i="22"/>
  <c r="B22" i="22"/>
  <c r="I21" i="22"/>
  <c r="H21" i="22"/>
  <c r="G21" i="22"/>
  <c r="E21" i="22"/>
  <c r="D21" i="22"/>
  <c r="C21" i="22"/>
  <c r="B21" i="22"/>
  <c r="I20" i="22"/>
  <c r="H20" i="22"/>
  <c r="G20" i="22"/>
  <c r="F20" i="22"/>
  <c r="K20" i="22"/>
  <c r="E20" i="22"/>
  <c r="D20" i="22"/>
  <c r="C20" i="22"/>
  <c r="B20" i="22"/>
  <c r="H19" i="22"/>
  <c r="G19" i="22"/>
  <c r="F19" i="22"/>
  <c r="E19" i="22"/>
  <c r="D19" i="22"/>
  <c r="C19" i="22"/>
  <c r="B19" i="22"/>
  <c r="H18" i="22"/>
  <c r="G18" i="22"/>
  <c r="I18" i="22"/>
  <c r="E18" i="22"/>
  <c r="D18" i="22"/>
  <c r="C18" i="22"/>
  <c r="B18" i="22"/>
  <c r="I17" i="22"/>
  <c r="H17" i="22"/>
  <c r="G17" i="22"/>
  <c r="E17" i="22"/>
  <c r="D17" i="22"/>
  <c r="C17" i="22"/>
  <c r="B17" i="22"/>
  <c r="I16" i="22"/>
  <c r="H16" i="22"/>
  <c r="G16" i="22"/>
  <c r="F16" i="22"/>
  <c r="K16" i="22"/>
  <c r="E16" i="22"/>
  <c r="D16" i="22"/>
  <c r="C16" i="22"/>
  <c r="B16" i="22"/>
  <c r="K15" i="22"/>
  <c r="H15" i="22"/>
  <c r="G15" i="22"/>
  <c r="I15" i="22"/>
  <c r="F15" i="22"/>
  <c r="E15" i="22"/>
  <c r="D15" i="22"/>
  <c r="C15" i="22"/>
  <c r="B15" i="22"/>
  <c r="H14" i="22"/>
  <c r="G14" i="22"/>
  <c r="I14" i="22"/>
  <c r="E14" i="22"/>
  <c r="D14" i="22"/>
  <c r="C14" i="22"/>
  <c r="B14" i="22"/>
  <c r="I13" i="22"/>
  <c r="H13" i="22"/>
  <c r="G13" i="22"/>
  <c r="E13" i="22"/>
  <c r="D13" i="22"/>
  <c r="C13" i="22"/>
  <c r="B13" i="22"/>
  <c r="I12" i="22"/>
  <c r="H12" i="22"/>
  <c r="G12" i="22"/>
  <c r="F12" i="22"/>
  <c r="K12" i="22"/>
  <c r="E12" i="22"/>
  <c r="D12" i="22"/>
  <c r="C12" i="22"/>
  <c r="B12" i="22"/>
  <c r="H11" i="22"/>
  <c r="G11" i="22"/>
  <c r="F11" i="22"/>
  <c r="E11" i="22"/>
  <c r="D11" i="22"/>
  <c r="C11" i="22"/>
  <c r="B11" i="22"/>
  <c r="H107" i="24"/>
  <c r="I107" i="24"/>
  <c r="G107" i="24"/>
  <c r="E107" i="24"/>
  <c r="D107" i="24"/>
  <c r="K107" i="24"/>
  <c r="C107" i="24"/>
  <c r="B107" i="24"/>
  <c r="I106" i="24"/>
  <c r="H106" i="24"/>
  <c r="G106" i="24"/>
  <c r="E106" i="24"/>
  <c r="D106" i="24"/>
  <c r="C106" i="24"/>
  <c r="B106" i="24"/>
  <c r="H105" i="24"/>
  <c r="G105" i="24"/>
  <c r="I105" i="24"/>
  <c r="K105" i="24"/>
  <c r="F105" i="24"/>
  <c r="E105" i="24"/>
  <c r="D105" i="24"/>
  <c r="C105" i="24"/>
  <c r="B105" i="24"/>
  <c r="H104" i="24"/>
  <c r="G104" i="24"/>
  <c r="I104" i="24"/>
  <c r="E104" i="24"/>
  <c r="D104" i="24"/>
  <c r="C104" i="24"/>
  <c r="B104" i="24"/>
  <c r="H103" i="24"/>
  <c r="I103" i="24"/>
  <c r="G103" i="24"/>
  <c r="E103" i="24"/>
  <c r="D103" i="24"/>
  <c r="C103" i="24"/>
  <c r="B103" i="24"/>
  <c r="I102" i="24"/>
  <c r="H102" i="24"/>
  <c r="G102" i="24"/>
  <c r="E102" i="24"/>
  <c r="D102" i="24"/>
  <c r="C102" i="24"/>
  <c r="B102" i="24"/>
  <c r="H101" i="24"/>
  <c r="G101" i="24"/>
  <c r="I101" i="24"/>
  <c r="K101" i="24"/>
  <c r="F101" i="24"/>
  <c r="E101" i="24"/>
  <c r="D101" i="24"/>
  <c r="C101" i="24"/>
  <c r="B101" i="24"/>
  <c r="H100" i="24"/>
  <c r="G100" i="24"/>
  <c r="I100" i="24"/>
  <c r="E100" i="24"/>
  <c r="D100" i="24"/>
  <c r="C100" i="24"/>
  <c r="B100" i="24"/>
  <c r="H99" i="24"/>
  <c r="I99" i="24"/>
  <c r="G99" i="24"/>
  <c r="E99" i="24"/>
  <c r="D99" i="24"/>
  <c r="C99" i="24"/>
  <c r="B99" i="24"/>
  <c r="I98" i="24"/>
  <c r="H98" i="24"/>
  <c r="G98" i="24"/>
  <c r="E98" i="24"/>
  <c r="D98" i="24"/>
  <c r="C98" i="24"/>
  <c r="B98" i="24"/>
  <c r="H97" i="24"/>
  <c r="G97" i="24"/>
  <c r="I97" i="24"/>
  <c r="K97" i="24"/>
  <c r="F97" i="24"/>
  <c r="E97" i="24"/>
  <c r="D97" i="24"/>
  <c r="C97" i="24"/>
  <c r="B97" i="24"/>
  <c r="H96" i="24"/>
  <c r="G96" i="24"/>
  <c r="I96" i="24"/>
  <c r="E96" i="24"/>
  <c r="D96" i="24"/>
  <c r="C96" i="24"/>
  <c r="B96" i="24"/>
  <c r="I95" i="24"/>
  <c r="H95" i="24"/>
  <c r="G95" i="24"/>
  <c r="E95" i="24"/>
  <c r="D95" i="24"/>
  <c r="K95" i="24"/>
  <c r="C95" i="24"/>
  <c r="B95" i="24"/>
  <c r="I94" i="24"/>
  <c r="H94" i="24"/>
  <c r="G94" i="24"/>
  <c r="E94" i="24"/>
  <c r="D94" i="24"/>
  <c r="C94" i="24"/>
  <c r="B94" i="24"/>
  <c r="H93" i="24"/>
  <c r="G93" i="24"/>
  <c r="I93" i="24"/>
  <c r="K93" i="24"/>
  <c r="F93" i="24"/>
  <c r="E93" i="24"/>
  <c r="D93" i="24"/>
  <c r="C93" i="24"/>
  <c r="B93" i="24"/>
  <c r="H92" i="24"/>
  <c r="G92" i="24"/>
  <c r="I92" i="24"/>
  <c r="E92" i="24"/>
  <c r="D92" i="24"/>
  <c r="K92" i="24"/>
  <c r="C92" i="24"/>
  <c r="B92" i="24"/>
  <c r="H91" i="24"/>
  <c r="I91" i="24"/>
  <c r="G91" i="24"/>
  <c r="E91" i="24"/>
  <c r="D91" i="24"/>
  <c r="C91" i="24"/>
  <c r="B91" i="24"/>
  <c r="I90" i="24"/>
  <c r="H90" i="24"/>
  <c r="G90" i="24"/>
  <c r="E90" i="24"/>
  <c r="D90" i="24"/>
  <c r="C90" i="24"/>
  <c r="B90" i="24"/>
  <c r="H89" i="24"/>
  <c r="G89" i="24"/>
  <c r="I89" i="24"/>
  <c r="K89" i="24"/>
  <c r="F89" i="24"/>
  <c r="E89" i="24"/>
  <c r="D89" i="24"/>
  <c r="C89" i="24"/>
  <c r="B89" i="24"/>
  <c r="H88" i="24"/>
  <c r="G88" i="24"/>
  <c r="I88" i="24"/>
  <c r="E88" i="24"/>
  <c r="D88" i="24"/>
  <c r="C88" i="24"/>
  <c r="B88" i="24"/>
  <c r="H87" i="24"/>
  <c r="I87" i="24"/>
  <c r="G87" i="24"/>
  <c r="E87" i="24"/>
  <c r="D87" i="24"/>
  <c r="C87" i="24"/>
  <c r="B87" i="24"/>
  <c r="I86" i="24"/>
  <c r="H86" i="24"/>
  <c r="G86" i="24"/>
  <c r="E86" i="24"/>
  <c r="D86" i="24"/>
  <c r="C86" i="24"/>
  <c r="B86" i="24"/>
  <c r="K85" i="24"/>
  <c r="H85" i="24"/>
  <c r="G85" i="24"/>
  <c r="I85" i="24"/>
  <c r="F85" i="24"/>
  <c r="E85" i="24"/>
  <c r="D85" i="24"/>
  <c r="C85" i="24"/>
  <c r="B85" i="24"/>
  <c r="H84" i="24"/>
  <c r="G84" i="24"/>
  <c r="I84" i="24"/>
  <c r="E84" i="24"/>
  <c r="D84" i="24"/>
  <c r="C84" i="24"/>
  <c r="B84" i="24"/>
  <c r="I83" i="24"/>
  <c r="H83" i="24"/>
  <c r="G83" i="24"/>
  <c r="E83" i="24"/>
  <c r="D83" i="24"/>
  <c r="K83" i="24"/>
  <c r="C83" i="24"/>
  <c r="B83" i="24"/>
  <c r="K82" i="24"/>
  <c r="I82" i="24"/>
  <c r="H82" i="24"/>
  <c r="G82" i="24"/>
  <c r="F82" i="24"/>
  <c r="E82" i="24"/>
  <c r="D82" i="24"/>
  <c r="C82" i="24"/>
  <c r="B82" i="24"/>
  <c r="H81" i="24"/>
  <c r="G81" i="24"/>
  <c r="I81" i="24"/>
  <c r="K81" i="24"/>
  <c r="F81" i="24"/>
  <c r="E81" i="24"/>
  <c r="D81" i="24"/>
  <c r="C81" i="24"/>
  <c r="B81" i="24"/>
  <c r="H80" i="24"/>
  <c r="G80" i="24"/>
  <c r="I80" i="24"/>
  <c r="E80" i="24"/>
  <c r="D80" i="24"/>
  <c r="C80" i="24"/>
  <c r="B80" i="24"/>
  <c r="H79" i="24"/>
  <c r="I79" i="24"/>
  <c r="G79" i="24"/>
  <c r="E79" i="24"/>
  <c r="D79" i="24"/>
  <c r="C79" i="24"/>
  <c r="B79" i="24"/>
  <c r="I78" i="24"/>
  <c r="H78" i="24"/>
  <c r="G78" i="24"/>
  <c r="E78" i="24"/>
  <c r="D78" i="24"/>
  <c r="C78" i="24"/>
  <c r="B78" i="24"/>
  <c r="K77" i="24"/>
  <c r="H77" i="24"/>
  <c r="G77" i="24"/>
  <c r="I77" i="24"/>
  <c r="F77" i="24"/>
  <c r="E77" i="24"/>
  <c r="D77" i="24"/>
  <c r="C77" i="24"/>
  <c r="B77" i="24"/>
  <c r="H76" i="24"/>
  <c r="G76" i="24"/>
  <c r="I76" i="24"/>
  <c r="E76" i="24"/>
  <c r="D76" i="24"/>
  <c r="C76" i="24"/>
  <c r="B76" i="24"/>
  <c r="H75" i="24"/>
  <c r="I75" i="24"/>
  <c r="G75" i="24"/>
  <c r="E75" i="24"/>
  <c r="D75" i="24"/>
  <c r="C75" i="24"/>
  <c r="B75" i="24"/>
  <c r="I74" i="24"/>
  <c r="H74" i="24"/>
  <c r="G74" i="24"/>
  <c r="E74" i="24"/>
  <c r="D74" i="24"/>
  <c r="C74" i="24"/>
  <c r="B74" i="24"/>
  <c r="H73" i="24"/>
  <c r="G73" i="24"/>
  <c r="I73" i="24"/>
  <c r="K73" i="24"/>
  <c r="F73" i="24"/>
  <c r="E73" i="24"/>
  <c r="D73" i="24"/>
  <c r="C73" i="24"/>
  <c r="B73" i="24"/>
  <c r="H72" i="24"/>
  <c r="G72" i="24"/>
  <c r="I72" i="24"/>
  <c r="E72" i="24"/>
  <c r="D72" i="24"/>
  <c r="C72" i="24"/>
  <c r="B72" i="24"/>
  <c r="H71" i="24"/>
  <c r="I71" i="24"/>
  <c r="G71" i="24"/>
  <c r="E71" i="24"/>
  <c r="D71" i="24"/>
  <c r="C71" i="24"/>
  <c r="B71" i="24"/>
  <c r="I70" i="24"/>
  <c r="H70" i="24"/>
  <c r="G70" i="24"/>
  <c r="E70" i="24"/>
  <c r="D70" i="24"/>
  <c r="C70" i="24"/>
  <c r="B70" i="24"/>
  <c r="K69" i="24"/>
  <c r="H69" i="24"/>
  <c r="G69" i="24"/>
  <c r="I69" i="24"/>
  <c r="F69" i="24"/>
  <c r="E69" i="24"/>
  <c r="D69" i="24"/>
  <c r="C69" i="24"/>
  <c r="B69" i="24"/>
  <c r="H68" i="24"/>
  <c r="G68" i="24"/>
  <c r="I68" i="24"/>
  <c r="E68" i="24"/>
  <c r="D68" i="24"/>
  <c r="C68" i="24"/>
  <c r="B68" i="24"/>
  <c r="H67" i="24"/>
  <c r="I67" i="24"/>
  <c r="G67" i="24"/>
  <c r="E67" i="24"/>
  <c r="D67" i="24"/>
  <c r="C67" i="24"/>
  <c r="B67" i="24"/>
  <c r="I66" i="24"/>
  <c r="H66" i="24"/>
  <c r="G66" i="24"/>
  <c r="E66" i="24"/>
  <c r="D66" i="24"/>
  <c r="C66" i="24"/>
  <c r="B66" i="24"/>
  <c r="H65" i="24"/>
  <c r="G65" i="24"/>
  <c r="I65" i="24"/>
  <c r="K65" i="24"/>
  <c r="F65" i="24"/>
  <c r="E65" i="24"/>
  <c r="D65" i="24"/>
  <c r="C65" i="24"/>
  <c r="B65" i="24"/>
  <c r="H64" i="24"/>
  <c r="G64" i="24"/>
  <c r="I64" i="24"/>
  <c r="E64" i="24"/>
  <c r="D64" i="24"/>
  <c r="C64" i="24"/>
  <c r="B64" i="24"/>
  <c r="H63" i="24"/>
  <c r="I63" i="24"/>
  <c r="G63" i="24"/>
  <c r="E63" i="24"/>
  <c r="D63" i="24"/>
  <c r="C63" i="24"/>
  <c r="B63" i="24"/>
  <c r="I62" i="24"/>
  <c r="H62" i="24"/>
  <c r="G62" i="24"/>
  <c r="E62" i="24"/>
  <c r="D62" i="24"/>
  <c r="C62" i="24"/>
  <c r="B62" i="24"/>
  <c r="H61" i="24"/>
  <c r="G61" i="24"/>
  <c r="I61" i="24"/>
  <c r="K61" i="24"/>
  <c r="F61" i="24"/>
  <c r="E61" i="24"/>
  <c r="D61" i="24"/>
  <c r="C61" i="24"/>
  <c r="B61" i="24"/>
  <c r="H60" i="24"/>
  <c r="G60" i="24"/>
  <c r="I60" i="24"/>
  <c r="E60" i="24"/>
  <c r="D60" i="24"/>
  <c r="K60" i="24"/>
  <c r="C60" i="24"/>
  <c r="B60" i="24"/>
  <c r="H59" i="24"/>
  <c r="I59" i="24"/>
  <c r="G59" i="24"/>
  <c r="E59" i="24"/>
  <c r="D59" i="24"/>
  <c r="C59" i="24"/>
  <c r="B59" i="24"/>
  <c r="I58" i="24"/>
  <c r="H58" i="24"/>
  <c r="G58" i="24"/>
  <c r="E58" i="24"/>
  <c r="D58" i="24"/>
  <c r="C58" i="24"/>
  <c r="B58" i="24"/>
  <c r="I57" i="24"/>
  <c r="H57" i="24"/>
  <c r="G57" i="24"/>
  <c r="F57" i="24"/>
  <c r="K57" i="24"/>
  <c r="E57" i="24"/>
  <c r="D57" i="24"/>
  <c r="C57" i="24"/>
  <c r="B57" i="24"/>
  <c r="H56" i="24"/>
  <c r="G56" i="24"/>
  <c r="I56" i="24"/>
  <c r="F56" i="24"/>
  <c r="E56" i="24"/>
  <c r="D56" i="24"/>
  <c r="C56" i="24"/>
  <c r="B56" i="24"/>
  <c r="H55" i="24"/>
  <c r="G55" i="24"/>
  <c r="I55" i="24"/>
  <c r="E55" i="24"/>
  <c r="D55" i="24"/>
  <c r="C55" i="24"/>
  <c r="B55" i="24"/>
  <c r="I54" i="24"/>
  <c r="H54" i="24"/>
  <c r="G54" i="24"/>
  <c r="E54" i="24"/>
  <c r="D54" i="24"/>
  <c r="C54" i="24"/>
  <c r="B54" i="24"/>
  <c r="I53" i="24"/>
  <c r="H53" i="24"/>
  <c r="G53" i="24"/>
  <c r="F53" i="24"/>
  <c r="K53" i="24"/>
  <c r="E53" i="24"/>
  <c r="D53" i="24"/>
  <c r="C53" i="24"/>
  <c r="B53" i="24"/>
  <c r="H52" i="24"/>
  <c r="G52" i="24"/>
  <c r="I52" i="24"/>
  <c r="F52" i="24"/>
  <c r="E52" i="24"/>
  <c r="D52" i="24"/>
  <c r="C52" i="24"/>
  <c r="B52" i="24"/>
  <c r="H51" i="24"/>
  <c r="G51" i="24"/>
  <c r="I51" i="24"/>
  <c r="E51" i="24"/>
  <c r="D51" i="24"/>
  <c r="K51" i="24"/>
  <c r="C51" i="24"/>
  <c r="B51" i="24"/>
  <c r="I50" i="24"/>
  <c r="H50" i="24"/>
  <c r="G50" i="24"/>
  <c r="E50" i="24"/>
  <c r="D50" i="24"/>
  <c r="C50" i="24"/>
  <c r="B50" i="24"/>
  <c r="I49" i="24"/>
  <c r="H49" i="24"/>
  <c r="G49" i="24"/>
  <c r="F49" i="24"/>
  <c r="K49" i="24"/>
  <c r="E49" i="24"/>
  <c r="D49" i="24"/>
  <c r="C49" i="24"/>
  <c r="B49" i="24"/>
  <c r="K48" i="24"/>
  <c r="H48" i="24"/>
  <c r="G48" i="24"/>
  <c r="I48" i="24"/>
  <c r="F48" i="24"/>
  <c r="E48" i="24"/>
  <c r="D48" i="24"/>
  <c r="C48" i="24"/>
  <c r="B48" i="24"/>
  <c r="H47" i="24"/>
  <c r="G47" i="24"/>
  <c r="I47" i="24"/>
  <c r="E47" i="24"/>
  <c r="D47" i="24"/>
  <c r="C47" i="24"/>
  <c r="B47" i="24"/>
  <c r="I46" i="24"/>
  <c r="H46" i="24"/>
  <c r="G46" i="24"/>
  <c r="E46" i="24"/>
  <c r="D46" i="24"/>
  <c r="C46" i="24"/>
  <c r="B46" i="24"/>
  <c r="I45" i="24"/>
  <c r="H45" i="24"/>
  <c r="G45" i="24"/>
  <c r="F45" i="24"/>
  <c r="K45" i="24"/>
  <c r="E45" i="24"/>
  <c r="D45" i="24"/>
  <c r="C45" i="24"/>
  <c r="B45" i="24"/>
  <c r="H44" i="24"/>
  <c r="G44" i="24"/>
  <c r="I44" i="24"/>
  <c r="F44" i="24"/>
  <c r="E44" i="24"/>
  <c r="D44" i="24"/>
  <c r="C44" i="24"/>
  <c r="B44" i="24"/>
  <c r="H43" i="24"/>
  <c r="G43" i="24"/>
  <c r="I43" i="24"/>
  <c r="E43" i="24"/>
  <c r="D43" i="24"/>
  <c r="K43" i="24"/>
  <c r="C43" i="24"/>
  <c r="B43" i="24"/>
  <c r="I42" i="24"/>
  <c r="H42" i="24"/>
  <c r="G42" i="24"/>
  <c r="E42" i="24"/>
  <c r="D42" i="24"/>
  <c r="C42" i="24"/>
  <c r="B42" i="24"/>
  <c r="I41" i="24"/>
  <c r="H41" i="24"/>
  <c r="G41" i="24"/>
  <c r="F41" i="24"/>
  <c r="K41" i="24"/>
  <c r="E41" i="24"/>
  <c r="D41" i="24"/>
  <c r="C41" i="24"/>
  <c r="B41" i="24"/>
  <c r="H40" i="24"/>
  <c r="G40" i="24"/>
  <c r="I40" i="24"/>
  <c r="F40" i="24"/>
  <c r="E40" i="24"/>
  <c r="D40" i="24"/>
  <c r="C40" i="24"/>
  <c r="B40" i="24"/>
  <c r="H39" i="24"/>
  <c r="G39" i="24"/>
  <c r="I39" i="24"/>
  <c r="E39" i="24"/>
  <c r="D39" i="24"/>
  <c r="C39" i="24"/>
  <c r="B39" i="24"/>
  <c r="I38" i="24"/>
  <c r="H38" i="24"/>
  <c r="G38" i="24"/>
  <c r="E38" i="24"/>
  <c r="D38" i="24"/>
  <c r="C38" i="24"/>
  <c r="B38" i="24"/>
  <c r="I37" i="24"/>
  <c r="H37" i="24"/>
  <c r="G37" i="24"/>
  <c r="F37" i="24"/>
  <c r="K37" i="24"/>
  <c r="E37" i="24"/>
  <c r="D37" i="24"/>
  <c r="C37" i="24"/>
  <c r="B37" i="24"/>
  <c r="H36" i="24"/>
  <c r="G36" i="24"/>
  <c r="I36" i="24"/>
  <c r="F36" i="24"/>
  <c r="E36" i="24"/>
  <c r="D36" i="24"/>
  <c r="C36" i="24"/>
  <c r="B36" i="24"/>
  <c r="H35" i="24"/>
  <c r="G35" i="24"/>
  <c r="I35" i="24"/>
  <c r="E35" i="24"/>
  <c r="D35" i="24"/>
  <c r="K35" i="24"/>
  <c r="C35" i="24"/>
  <c r="B35" i="24"/>
  <c r="I34" i="24"/>
  <c r="H34" i="24"/>
  <c r="G34" i="24"/>
  <c r="E34" i="24"/>
  <c r="D34" i="24"/>
  <c r="C34" i="24"/>
  <c r="B34" i="24"/>
  <c r="I33" i="24"/>
  <c r="H33" i="24"/>
  <c r="G33" i="24"/>
  <c r="F33" i="24"/>
  <c r="K33" i="24"/>
  <c r="E33" i="24"/>
  <c r="D33" i="24"/>
  <c r="C33" i="24"/>
  <c r="B33" i="24"/>
  <c r="H32" i="24"/>
  <c r="G32" i="24"/>
  <c r="I32" i="24"/>
  <c r="F32" i="24"/>
  <c r="E32" i="24"/>
  <c r="D32" i="24"/>
  <c r="C32" i="24"/>
  <c r="B32" i="24"/>
  <c r="H31" i="24"/>
  <c r="G31" i="24"/>
  <c r="I31" i="24"/>
  <c r="E31" i="24"/>
  <c r="D31" i="24"/>
  <c r="C31" i="24"/>
  <c r="B31" i="24"/>
  <c r="I30" i="24"/>
  <c r="H30" i="24"/>
  <c r="G30" i="24"/>
  <c r="E30" i="24"/>
  <c r="D30" i="24"/>
  <c r="K30" i="24"/>
  <c r="C30" i="24"/>
  <c r="B30" i="24"/>
  <c r="I29" i="24"/>
  <c r="H29" i="24"/>
  <c r="G29" i="24"/>
  <c r="F29" i="24"/>
  <c r="K29" i="24"/>
  <c r="E29" i="24"/>
  <c r="D29" i="24"/>
  <c r="C29" i="24"/>
  <c r="B29" i="24"/>
  <c r="H28" i="24"/>
  <c r="G28" i="24"/>
  <c r="I28" i="24"/>
  <c r="F28" i="24"/>
  <c r="E28" i="24"/>
  <c r="D28" i="24"/>
  <c r="C28" i="24"/>
  <c r="B28" i="24"/>
  <c r="H27" i="24"/>
  <c r="G27" i="24"/>
  <c r="I27" i="24"/>
  <c r="E27" i="24"/>
  <c r="D27" i="24"/>
  <c r="C27" i="24"/>
  <c r="B27" i="24"/>
  <c r="I26" i="24"/>
  <c r="H26" i="24"/>
  <c r="G26" i="24"/>
  <c r="E26" i="24"/>
  <c r="D26" i="24"/>
  <c r="K26" i="24"/>
  <c r="C26" i="24"/>
  <c r="B26" i="24"/>
  <c r="I25" i="24"/>
  <c r="H25" i="24"/>
  <c r="G25" i="24"/>
  <c r="F25" i="24"/>
  <c r="K25" i="24"/>
  <c r="E25" i="24"/>
  <c r="D25" i="24"/>
  <c r="C25" i="24"/>
  <c r="B25" i="24"/>
  <c r="H24" i="24"/>
  <c r="G24" i="24"/>
  <c r="I24" i="24"/>
  <c r="F24" i="24"/>
  <c r="E24" i="24"/>
  <c r="D24" i="24"/>
  <c r="C24" i="24"/>
  <c r="B24" i="24"/>
  <c r="H23" i="24"/>
  <c r="G23" i="24"/>
  <c r="I23" i="24"/>
  <c r="E23" i="24"/>
  <c r="D23" i="24"/>
  <c r="C23" i="24"/>
  <c r="B23" i="24"/>
  <c r="I22" i="24"/>
  <c r="H22" i="24"/>
  <c r="G22" i="24"/>
  <c r="E22" i="24"/>
  <c r="D22" i="24"/>
  <c r="C22" i="24"/>
  <c r="B22" i="24"/>
  <c r="I21" i="24"/>
  <c r="H21" i="24"/>
  <c r="G21" i="24"/>
  <c r="F21" i="24"/>
  <c r="K21" i="24"/>
  <c r="E21" i="24"/>
  <c r="D21" i="24"/>
  <c r="C21" i="24"/>
  <c r="B21" i="24"/>
  <c r="H20" i="24"/>
  <c r="G20" i="24"/>
  <c r="I20" i="24"/>
  <c r="F20" i="24"/>
  <c r="E20" i="24"/>
  <c r="D20" i="24"/>
  <c r="C20" i="24"/>
  <c r="B20" i="24"/>
  <c r="H19" i="24"/>
  <c r="G19" i="24"/>
  <c r="I19" i="24"/>
  <c r="E19" i="24"/>
  <c r="D19" i="24"/>
  <c r="C19" i="24"/>
  <c r="B19" i="24"/>
  <c r="I18" i="24"/>
  <c r="H18" i="24"/>
  <c r="G18" i="24"/>
  <c r="E18" i="24"/>
  <c r="D18" i="24"/>
  <c r="C18" i="24"/>
  <c r="B18" i="24"/>
  <c r="I17" i="24"/>
  <c r="H17" i="24"/>
  <c r="G17" i="24"/>
  <c r="F17" i="24"/>
  <c r="K17" i="24"/>
  <c r="E17" i="24"/>
  <c r="D17" i="24"/>
  <c r="C17" i="24"/>
  <c r="B17" i="24"/>
  <c r="H16" i="24"/>
  <c r="G16" i="24"/>
  <c r="F16" i="24"/>
  <c r="E16" i="24"/>
  <c r="D16" i="24"/>
  <c r="C16" i="24"/>
  <c r="B16" i="24"/>
  <c r="H15" i="24"/>
  <c r="G15" i="24"/>
  <c r="I15" i="24"/>
  <c r="E15" i="24"/>
  <c r="D15" i="24"/>
  <c r="C15" i="24"/>
  <c r="B15" i="24"/>
  <c r="I14" i="24"/>
  <c r="H14" i="24"/>
  <c r="G14" i="24"/>
  <c r="E14" i="24"/>
  <c r="D14" i="24"/>
  <c r="C14" i="24"/>
  <c r="B14" i="24"/>
  <c r="I13" i="24"/>
  <c r="H13" i="24"/>
  <c r="G13" i="24"/>
  <c r="F13" i="24"/>
  <c r="K13" i="24"/>
  <c r="E13" i="24"/>
  <c r="D13" i="24"/>
  <c r="C13" i="24"/>
  <c r="B13" i="24"/>
  <c r="H12" i="24"/>
  <c r="G12" i="24"/>
  <c r="F12" i="24"/>
  <c r="E12" i="24"/>
  <c r="D12" i="24"/>
  <c r="C12" i="24"/>
  <c r="B12" i="24"/>
  <c r="H11" i="24"/>
  <c r="G11" i="24"/>
  <c r="E11" i="24"/>
  <c r="D11" i="24"/>
  <c r="C11" i="24"/>
  <c r="B11" i="24"/>
  <c r="H107" i="26"/>
  <c r="I107" i="26"/>
  <c r="G107" i="26"/>
  <c r="E107" i="26"/>
  <c r="D107" i="26"/>
  <c r="K107" i="26"/>
  <c r="C107" i="26"/>
  <c r="B107" i="26"/>
  <c r="I106" i="26"/>
  <c r="H106" i="26"/>
  <c r="G106" i="26"/>
  <c r="E106" i="26"/>
  <c r="D106" i="26"/>
  <c r="C106" i="26"/>
  <c r="B106" i="26"/>
  <c r="H105" i="26"/>
  <c r="G105" i="26"/>
  <c r="I105" i="26"/>
  <c r="E105" i="26"/>
  <c r="D105" i="26"/>
  <c r="C105" i="26"/>
  <c r="B105" i="26"/>
  <c r="H104" i="26"/>
  <c r="G104" i="26"/>
  <c r="I104" i="26"/>
  <c r="E104" i="26"/>
  <c r="D104" i="26"/>
  <c r="C104" i="26"/>
  <c r="B104" i="26"/>
  <c r="I103" i="26"/>
  <c r="H103" i="26"/>
  <c r="G103" i="26"/>
  <c r="E103" i="26"/>
  <c r="D103" i="26"/>
  <c r="C103" i="26"/>
  <c r="B103" i="26"/>
  <c r="I102" i="26"/>
  <c r="H102" i="26"/>
  <c r="G102" i="26"/>
  <c r="F102" i="26"/>
  <c r="E102" i="26"/>
  <c r="K102" i="26"/>
  <c r="D102" i="26"/>
  <c r="C102" i="26"/>
  <c r="B102" i="26"/>
  <c r="H101" i="26"/>
  <c r="G101" i="26"/>
  <c r="F101" i="26"/>
  <c r="E101" i="26"/>
  <c r="D101" i="26"/>
  <c r="C101" i="26"/>
  <c r="B101" i="26"/>
  <c r="H100" i="26"/>
  <c r="G100" i="26"/>
  <c r="I100" i="26"/>
  <c r="E100" i="26"/>
  <c r="D100" i="26"/>
  <c r="C100" i="26"/>
  <c r="B100" i="26"/>
  <c r="I99" i="26"/>
  <c r="H99" i="26"/>
  <c r="G99" i="26"/>
  <c r="E99" i="26"/>
  <c r="D99" i="26"/>
  <c r="C99" i="26"/>
  <c r="B99" i="26"/>
  <c r="I98" i="26"/>
  <c r="H98" i="26"/>
  <c r="G98" i="26"/>
  <c r="E98" i="26"/>
  <c r="D98" i="26"/>
  <c r="C98" i="26"/>
  <c r="B98" i="26"/>
  <c r="H97" i="26"/>
  <c r="G97" i="26"/>
  <c r="F97" i="26"/>
  <c r="E97" i="26"/>
  <c r="D97" i="26"/>
  <c r="C97" i="26"/>
  <c r="B97" i="26"/>
  <c r="H96" i="26"/>
  <c r="G96" i="26"/>
  <c r="I96" i="26"/>
  <c r="E96" i="26"/>
  <c r="D96" i="26"/>
  <c r="C96" i="26"/>
  <c r="B96" i="26"/>
  <c r="I95" i="26"/>
  <c r="H95" i="26"/>
  <c r="G95" i="26"/>
  <c r="E95" i="26"/>
  <c r="D95" i="26"/>
  <c r="K95" i="26"/>
  <c r="C95" i="26"/>
  <c r="B95" i="26"/>
  <c r="I94" i="26"/>
  <c r="H94" i="26"/>
  <c r="G94" i="26"/>
  <c r="E94" i="26"/>
  <c r="D94" i="26"/>
  <c r="C94" i="26"/>
  <c r="B94" i="26"/>
  <c r="H93" i="26"/>
  <c r="G93" i="26"/>
  <c r="F93" i="26"/>
  <c r="E93" i="26"/>
  <c r="D93" i="26"/>
  <c r="C93" i="26"/>
  <c r="B93" i="26"/>
  <c r="H92" i="26"/>
  <c r="G92" i="26"/>
  <c r="I92" i="26"/>
  <c r="E92" i="26"/>
  <c r="D92" i="26"/>
  <c r="K92" i="26"/>
  <c r="C92" i="26"/>
  <c r="B92" i="26"/>
  <c r="H91" i="26"/>
  <c r="I91" i="26"/>
  <c r="G91" i="26"/>
  <c r="E91" i="26"/>
  <c r="D91" i="26"/>
  <c r="C91" i="26"/>
  <c r="B91" i="26"/>
  <c r="I90" i="26"/>
  <c r="H90" i="26"/>
  <c r="G90" i="26"/>
  <c r="E90" i="26"/>
  <c r="D90" i="26"/>
  <c r="C90" i="26"/>
  <c r="B90" i="26"/>
  <c r="H89" i="26"/>
  <c r="G89" i="26"/>
  <c r="I89" i="26"/>
  <c r="K89" i="26"/>
  <c r="F89" i="26"/>
  <c r="E89" i="26"/>
  <c r="D89" i="26"/>
  <c r="C89" i="26"/>
  <c r="B89" i="26"/>
  <c r="H88" i="26"/>
  <c r="G88" i="26"/>
  <c r="I88" i="26"/>
  <c r="E88" i="26"/>
  <c r="D88" i="26"/>
  <c r="C88" i="26"/>
  <c r="B88" i="26"/>
  <c r="H87" i="26"/>
  <c r="I87" i="26"/>
  <c r="G87" i="26"/>
  <c r="E87" i="26"/>
  <c r="D87" i="26"/>
  <c r="C87" i="26"/>
  <c r="B87" i="26"/>
  <c r="I86" i="26"/>
  <c r="H86" i="26"/>
  <c r="G86" i="26"/>
  <c r="E86" i="26"/>
  <c r="D86" i="26"/>
  <c r="C86" i="26"/>
  <c r="B86" i="26"/>
  <c r="K85" i="26"/>
  <c r="H85" i="26"/>
  <c r="G85" i="26"/>
  <c r="I85" i="26"/>
  <c r="F85" i="26"/>
  <c r="E85" i="26"/>
  <c r="D85" i="26"/>
  <c r="C85" i="26"/>
  <c r="B85" i="26"/>
  <c r="H84" i="26"/>
  <c r="G84" i="26"/>
  <c r="I84" i="26"/>
  <c r="E84" i="26"/>
  <c r="D84" i="26"/>
  <c r="C84" i="26"/>
  <c r="B84" i="26"/>
  <c r="I83" i="26"/>
  <c r="H83" i="26"/>
  <c r="G83" i="26"/>
  <c r="E83" i="26"/>
  <c r="D83" i="26"/>
  <c r="K83" i="26"/>
  <c r="C83" i="26"/>
  <c r="B83" i="26"/>
  <c r="K82" i="26"/>
  <c r="I82" i="26"/>
  <c r="H82" i="26"/>
  <c r="G82" i="26"/>
  <c r="F82" i="26"/>
  <c r="E82" i="26"/>
  <c r="D82" i="26"/>
  <c r="C82" i="26"/>
  <c r="B82" i="26"/>
  <c r="H81" i="26"/>
  <c r="G81" i="26"/>
  <c r="I81" i="26"/>
  <c r="K81" i="26"/>
  <c r="F81" i="26"/>
  <c r="E81" i="26"/>
  <c r="D81" i="26"/>
  <c r="C81" i="26"/>
  <c r="B81" i="26"/>
  <c r="H80" i="26"/>
  <c r="G80" i="26"/>
  <c r="I80" i="26"/>
  <c r="E80" i="26"/>
  <c r="D80" i="26"/>
  <c r="C80" i="26"/>
  <c r="B80" i="26"/>
  <c r="H79" i="26"/>
  <c r="I79" i="26"/>
  <c r="G79" i="26"/>
  <c r="E79" i="26"/>
  <c r="D79" i="26"/>
  <c r="C79" i="26"/>
  <c r="B79" i="26"/>
  <c r="I78" i="26"/>
  <c r="H78" i="26"/>
  <c r="G78" i="26"/>
  <c r="E78" i="26"/>
  <c r="D78" i="26"/>
  <c r="C78" i="26"/>
  <c r="B78" i="26"/>
  <c r="K77" i="26"/>
  <c r="H77" i="26"/>
  <c r="G77" i="26"/>
  <c r="I77" i="26"/>
  <c r="F77" i="26"/>
  <c r="E77" i="26"/>
  <c r="D77" i="26"/>
  <c r="C77" i="26"/>
  <c r="B77" i="26"/>
  <c r="H76" i="26"/>
  <c r="G76" i="26"/>
  <c r="I76" i="26"/>
  <c r="E76" i="26"/>
  <c r="D76" i="26"/>
  <c r="C76" i="26"/>
  <c r="B76" i="26"/>
  <c r="H75" i="26"/>
  <c r="I75" i="26"/>
  <c r="G75" i="26"/>
  <c r="E75" i="26"/>
  <c r="D75" i="26"/>
  <c r="C75" i="26"/>
  <c r="B75" i="26"/>
  <c r="I74" i="26"/>
  <c r="H74" i="26"/>
  <c r="G74" i="26"/>
  <c r="E74" i="26"/>
  <c r="D74" i="26"/>
  <c r="C74" i="26"/>
  <c r="B74" i="26"/>
  <c r="H73" i="26"/>
  <c r="G73" i="26"/>
  <c r="I73" i="26"/>
  <c r="K73" i="26"/>
  <c r="F73" i="26"/>
  <c r="E73" i="26"/>
  <c r="D73" i="26"/>
  <c r="C73" i="26"/>
  <c r="B73" i="26"/>
  <c r="H72" i="26"/>
  <c r="G72" i="26"/>
  <c r="I72" i="26"/>
  <c r="E72" i="26"/>
  <c r="D72" i="26"/>
  <c r="C72" i="26"/>
  <c r="B72" i="26"/>
  <c r="H71" i="26"/>
  <c r="I71" i="26"/>
  <c r="G71" i="26"/>
  <c r="E71" i="26"/>
  <c r="D71" i="26"/>
  <c r="C71" i="26"/>
  <c r="B71" i="26"/>
  <c r="I70" i="26"/>
  <c r="H70" i="26"/>
  <c r="G70" i="26"/>
  <c r="E70" i="26"/>
  <c r="D70" i="26"/>
  <c r="C70" i="26"/>
  <c r="B70" i="26"/>
  <c r="K69" i="26"/>
  <c r="H69" i="26"/>
  <c r="G69" i="26"/>
  <c r="I69" i="26"/>
  <c r="F69" i="26"/>
  <c r="E69" i="26"/>
  <c r="D69" i="26"/>
  <c r="C69" i="26"/>
  <c r="B69" i="26"/>
  <c r="H68" i="26"/>
  <c r="G68" i="26"/>
  <c r="I68" i="26"/>
  <c r="E68" i="26"/>
  <c r="D68" i="26"/>
  <c r="C68" i="26"/>
  <c r="B68" i="26"/>
  <c r="H67" i="26"/>
  <c r="I67" i="26"/>
  <c r="G67" i="26"/>
  <c r="E67" i="26"/>
  <c r="D67" i="26"/>
  <c r="C67" i="26"/>
  <c r="B67" i="26"/>
  <c r="I66" i="26"/>
  <c r="H66" i="26"/>
  <c r="G66" i="26"/>
  <c r="E66" i="26"/>
  <c r="D66" i="26"/>
  <c r="C66" i="26"/>
  <c r="B66" i="26"/>
  <c r="H65" i="26"/>
  <c r="G65" i="26"/>
  <c r="I65" i="26"/>
  <c r="K65" i="26"/>
  <c r="F65" i="26"/>
  <c r="E65" i="26"/>
  <c r="D65" i="26"/>
  <c r="C65" i="26"/>
  <c r="B65" i="26"/>
  <c r="H64" i="26"/>
  <c r="G64" i="26"/>
  <c r="I64" i="26"/>
  <c r="E64" i="26"/>
  <c r="D64" i="26"/>
  <c r="C64" i="26"/>
  <c r="B64" i="26"/>
  <c r="H63" i="26"/>
  <c r="I63" i="26"/>
  <c r="G63" i="26"/>
  <c r="E63" i="26"/>
  <c r="D63" i="26"/>
  <c r="C63" i="26"/>
  <c r="B63" i="26"/>
  <c r="I62" i="26"/>
  <c r="H62" i="26"/>
  <c r="G62" i="26"/>
  <c r="E62" i="26"/>
  <c r="D62" i="26"/>
  <c r="C62" i="26"/>
  <c r="B62" i="26"/>
  <c r="H61" i="26"/>
  <c r="G61" i="26"/>
  <c r="I61" i="26"/>
  <c r="K61" i="26"/>
  <c r="F61" i="26"/>
  <c r="E61" i="26"/>
  <c r="D61" i="26"/>
  <c r="C61" i="26"/>
  <c r="B61" i="26"/>
  <c r="H60" i="26"/>
  <c r="G60" i="26"/>
  <c r="I60" i="26"/>
  <c r="E60" i="26"/>
  <c r="D60" i="26"/>
  <c r="K60" i="26"/>
  <c r="C60" i="26"/>
  <c r="B60" i="26"/>
  <c r="H59" i="26"/>
  <c r="I59" i="26"/>
  <c r="G59" i="26"/>
  <c r="E59" i="26"/>
  <c r="D59" i="26"/>
  <c r="C59" i="26"/>
  <c r="B59" i="26"/>
  <c r="I58" i="26"/>
  <c r="H58" i="26"/>
  <c r="G58" i="26"/>
  <c r="E58" i="26"/>
  <c r="D58" i="26"/>
  <c r="C58" i="26"/>
  <c r="B58" i="26"/>
  <c r="H57" i="26"/>
  <c r="G57" i="26"/>
  <c r="I57" i="26"/>
  <c r="K57" i="26"/>
  <c r="F57" i="26"/>
  <c r="E57" i="26"/>
  <c r="D57" i="26"/>
  <c r="C57" i="26"/>
  <c r="B57" i="26"/>
  <c r="H56" i="26"/>
  <c r="G56" i="26"/>
  <c r="I56" i="26"/>
  <c r="E56" i="26"/>
  <c r="D56" i="26"/>
  <c r="C56" i="26"/>
  <c r="B56" i="26"/>
  <c r="H55" i="26"/>
  <c r="I55" i="26"/>
  <c r="G55" i="26"/>
  <c r="E55" i="26"/>
  <c r="D55" i="26"/>
  <c r="C55" i="26"/>
  <c r="B55" i="26"/>
  <c r="I54" i="26"/>
  <c r="H54" i="26"/>
  <c r="G54" i="26"/>
  <c r="E54" i="26"/>
  <c r="D54" i="26"/>
  <c r="C54" i="26"/>
  <c r="B54" i="26"/>
  <c r="H53" i="26"/>
  <c r="G53" i="26"/>
  <c r="I53" i="26"/>
  <c r="K53" i="26"/>
  <c r="F53" i="26"/>
  <c r="E53" i="26"/>
  <c r="D53" i="26"/>
  <c r="C53" i="26"/>
  <c r="B53" i="26"/>
  <c r="H52" i="26"/>
  <c r="G52" i="26"/>
  <c r="I52" i="26"/>
  <c r="E52" i="26"/>
  <c r="D52" i="26"/>
  <c r="C52" i="26"/>
  <c r="B52" i="26"/>
  <c r="I51" i="26"/>
  <c r="H51" i="26"/>
  <c r="G51" i="26"/>
  <c r="E51" i="26"/>
  <c r="D51" i="26"/>
  <c r="K51" i="26"/>
  <c r="C51" i="26"/>
  <c r="B51" i="26"/>
  <c r="I50" i="26"/>
  <c r="H50" i="26"/>
  <c r="G50" i="26"/>
  <c r="E50" i="26"/>
  <c r="D50" i="26"/>
  <c r="C50" i="26"/>
  <c r="B50" i="26"/>
  <c r="H49" i="26"/>
  <c r="G49" i="26"/>
  <c r="I49" i="26"/>
  <c r="K49" i="26"/>
  <c r="F49" i="26"/>
  <c r="E49" i="26"/>
  <c r="D49" i="26"/>
  <c r="C49" i="26"/>
  <c r="B49" i="26"/>
  <c r="H48" i="26"/>
  <c r="G48" i="26"/>
  <c r="I48" i="26"/>
  <c r="E48" i="26"/>
  <c r="D48" i="26"/>
  <c r="K48" i="26"/>
  <c r="C48" i="26"/>
  <c r="B48" i="26"/>
  <c r="H47" i="26"/>
  <c r="I47" i="26"/>
  <c r="G47" i="26"/>
  <c r="E47" i="26"/>
  <c r="D47" i="26"/>
  <c r="C47" i="26"/>
  <c r="B47" i="26"/>
  <c r="I46" i="26"/>
  <c r="H46" i="26"/>
  <c r="G46" i="26"/>
  <c r="E46" i="26"/>
  <c r="D46" i="26"/>
  <c r="C46" i="26"/>
  <c r="B46" i="26"/>
  <c r="H45" i="26"/>
  <c r="G45" i="26"/>
  <c r="I45" i="26"/>
  <c r="K45" i="26"/>
  <c r="F45" i="26"/>
  <c r="E45" i="26"/>
  <c r="D45" i="26"/>
  <c r="C45" i="26"/>
  <c r="B45" i="26"/>
  <c r="H44" i="26"/>
  <c r="G44" i="26"/>
  <c r="I44" i="26"/>
  <c r="E44" i="26"/>
  <c r="D44" i="26"/>
  <c r="C44" i="26"/>
  <c r="B44" i="26"/>
  <c r="I43" i="26"/>
  <c r="H43" i="26"/>
  <c r="G43" i="26"/>
  <c r="E43" i="26"/>
  <c r="D43" i="26"/>
  <c r="K43" i="26"/>
  <c r="C43" i="26"/>
  <c r="B43" i="26"/>
  <c r="I42" i="26"/>
  <c r="H42" i="26"/>
  <c r="G42" i="26"/>
  <c r="E42" i="26"/>
  <c r="D42" i="26"/>
  <c r="C42" i="26"/>
  <c r="B42" i="26"/>
  <c r="H41" i="26"/>
  <c r="G41" i="26"/>
  <c r="I41" i="26"/>
  <c r="K41" i="26"/>
  <c r="F41" i="26"/>
  <c r="E41" i="26"/>
  <c r="D41" i="26"/>
  <c r="C41" i="26"/>
  <c r="B41" i="26"/>
  <c r="H40" i="26"/>
  <c r="G40" i="26"/>
  <c r="I40" i="26"/>
  <c r="E40" i="26"/>
  <c r="D40" i="26"/>
  <c r="C40" i="26"/>
  <c r="B40" i="26"/>
  <c r="H39" i="26"/>
  <c r="I39" i="26"/>
  <c r="G39" i="26"/>
  <c r="E39" i="26"/>
  <c r="D39" i="26"/>
  <c r="C39" i="26"/>
  <c r="B39" i="26"/>
  <c r="I38" i="26"/>
  <c r="H38" i="26"/>
  <c r="G38" i="26"/>
  <c r="E38" i="26"/>
  <c r="D38" i="26"/>
  <c r="C38" i="26"/>
  <c r="B38" i="26"/>
  <c r="H37" i="26"/>
  <c r="G37" i="26"/>
  <c r="I37" i="26"/>
  <c r="K37" i="26"/>
  <c r="F37" i="26"/>
  <c r="E37" i="26"/>
  <c r="D37" i="26"/>
  <c r="C37" i="26"/>
  <c r="B37" i="26"/>
  <c r="H36" i="26"/>
  <c r="G36" i="26"/>
  <c r="I36" i="26"/>
  <c r="E36" i="26"/>
  <c r="D36" i="26"/>
  <c r="C36" i="26"/>
  <c r="B36" i="26"/>
  <c r="H35" i="26"/>
  <c r="I35" i="26"/>
  <c r="G35" i="26"/>
  <c r="E35" i="26"/>
  <c r="D35" i="26"/>
  <c r="K35" i="26"/>
  <c r="C35" i="26"/>
  <c r="B35" i="26"/>
  <c r="I34" i="26"/>
  <c r="H34" i="26"/>
  <c r="G34" i="26"/>
  <c r="E34" i="26"/>
  <c r="D34" i="26"/>
  <c r="C34" i="26"/>
  <c r="B34" i="26"/>
  <c r="H33" i="26"/>
  <c r="G33" i="26"/>
  <c r="I33" i="26"/>
  <c r="K33" i="26"/>
  <c r="F33" i="26"/>
  <c r="E33" i="26"/>
  <c r="D33" i="26"/>
  <c r="C33" i="26"/>
  <c r="B33" i="26"/>
  <c r="H32" i="26"/>
  <c r="G32" i="26"/>
  <c r="I32" i="26"/>
  <c r="E32" i="26"/>
  <c r="D32" i="26"/>
  <c r="C32" i="26"/>
  <c r="B32" i="26"/>
  <c r="H31" i="26"/>
  <c r="I31" i="26"/>
  <c r="G31" i="26"/>
  <c r="E31" i="26"/>
  <c r="D31" i="26"/>
  <c r="C31" i="26"/>
  <c r="B31" i="26"/>
  <c r="K30" i="26"/>
  <c r="I30" i="26"/>
  <c r="H30" i="26"/>
  <c r="G30" i="26"/>
  <c r="F30" i="26"/>
  <c r="E30" i="26"/>
  <c r="D30" i="26"/>
  <c r="C30" i="26"/>
  <c r="B30" i="26"/>
  <c r="H29" i="26"/>
  <c r="G29" i="26"/>
  <c r="I29" i="26"/>
  <c r="K29" i="26"/>
  <c r="F29" i="26"/>
  <c r="E29" i="26"/>
  <c r="D29" i="26"/>
  <c r="C29" i="26"/>
  <c r="B29" i="26"/>
  <c r="H28" i="26"/>
  <c r="G28" i="26"/>
  <c r="I28" i="26"/>
  <c r="E28" i="26"/>
  <c r="D28" i="26"/>
  <c r="C28" i="26"/>
  <c r="B28" i="26"/>
  <c r="H27" i="26"/>
  <c r="I27" i="26"/>
  <c r="G27" i="26"/>
  <c r="E27" i="26"/>
  <c r="D27" i="26"/>
  <c r="C27" i="26"/>
  <c r="B27" i="26"/>
  <c r="K26" i="26"/>
  <c r="I26" i="26"/>
  <c r="H26" i="26"/>
  <c r="G26" i="26"/>
  <c r="F26" i="26"/>
  <c r="E26" i="26"/>
  <c r="D26" i="26"/>
  <c r="C26" i="26"/>
  <c r="B26" i="26"/>
  <c r="H25" i="26"/>
  <c r="G25" i="26"/>
  <c r="I25" i="26"/>
  <c r="K25" i="26"/>
  <c r="F25" i="26"/>
  <c r="E25" i="26"/>
  <c r="D25" i="26"/>
  <c r="C25" i="26"/>
  <c r="B25" i="26"/>
  <c r="H24" i="26"/>
  <c r="G24" i="26"/>
  <c r="I24" i="26"/>
  <c r="E24" i="26"/>
  <c r="D24" i="26"/>
  <c r="C24" i="26"/>
  <c r="B24" i="26"/>
  <c r="H23" i="26"/>
  <c r="I23" i="26"/>
  <c r="G23" i="26"/>
  <c r="E23" i="26"/>
  <c r="D23" i="26"/>
  <c r="C23" i="26"/>
  <c r="B23" i="26"/>
  <c r="I22" i="26"/>
  <c r="H22" i="26"/>
  <c r="G22" i="26"/>
  <c r="E22" i="26"/>
  <c r="D22" i="26"/>
  <c r="C22" i="26"/>
  <c r="B22" i="26"/>
  <c r="H21" i="26"/>
  <c r="G21" i="26"/>
  <c r="I21" i="26"/>
  <c r="K21" i="26"/>
  <c r="F21" i="26"/>
  <c r="E21" i="26"/>
  <c r="D21" i="26"/>
  <c r="C21" i="26"/>
  <c r="B21" i="26"/>
  <c r="H20" i="26"/>
  <c r="G20" i="26"/>
  <c r="I20" i="26"/>
  <c r="E20" i="26"/>
  <c r="D20" i="26"/>
  <c r="C20" i="26"/>
  <c r="B20" i="26"/>
  <c r="H19" i="26"/>
  <c r="I19" i="26"/>
  <c r="G19" i="26"/>
  <c r="E19" i="26"/>
  <c r="D19" i="26"/>
  <c r="C19" i="26"/>
  <c r="B19" i="26"/>
  <c r="I18" i="26"/>
  <c r="H18" i="26"/>
  <c r="G18" i="26"/>
  <c r="E18" i="26"/>
  <c r="D18" i="26"/>
  <c r="C18" i="26"/>
  <c r="B18" i="26"/>
  <c r="H17" i="26"/>
  <c r="G17" i="26"/>
  <c r="I17" i="26"/>
  <c r="K17" i="26"/>
  <c r="F17" i="26"/>
  <c r="E17" i="26"/>
  <c r="D17" i="26"/>
  <c r="C17" i="26"/>
  <c r="B17" i="26"/>
  <c r="H16" i="26"/>
  <c r="G16" i="26"/>
  <c r="I16" i="26"/>
  <c r="E16" i="26"/>
  <c r="D16" i="26"/>
  <c r="C16" i="26"/>
  <c r="B16" i="26"/>
  <c r="I15" i="26"/>
  <c r="H15" i="26"/>
  <c r="G15" i="26"/>
  <c r="E15" i="26"/>
  <c r="D15" i="26"/>
  <c r="K15" i="26"/>
  <c r="C15" i="26"/>
  <c r="B15" i="26"/>
  <c r="I14" i="26"/>
  <c r="H14" i="26"/>
  <c r="G14" i="26"/>
  <c r="E14" i="26"/>
  <c r="D14" i="26"/>
  <c r="C14" i="26"/>
  <c r="B14" i="26"/>
  <c r="H13" i="26"/>
  <c r="G13" i="26"/>
  <c r="I13" i="26"/>
  <c r="K13" i="26"/>
  <c r="F13" i="26"/>
  <c r="E13" i="26"/>
  <c r="D13" i="26"/>
  <c r="C13" i="26"/>
  <c r="B13" i="26"/>
  <c r="H12" i="26"/>
  <c r="G12" i="26"/>
  <c r="I12" i="26"/>
  <c r="E12" i="26"/>
  <c r="D12" i="26"/>
  <c r="C12" i="26"/>
  <c r="B12" i="26"/>
  <c r="H11" i="26"/>
  <c r="I11" i="26"/>
  <c r="G11" i="26"/>
  <c r="E11" i="26"/>
  <c r="D11" i="26"/>
  <c r="C11" i="26"/>
  <c r="B11" i="26"/>
  <c r="E7" i="26"/>
  <c r="F7" i="26"/>
  <c r="H7" i="26"/>
  <c r="I7" i="26"/>
  <c r="E7" i="24"/>
  <c r="F7" i="24"/>
  <c r="H7" i="24"/>
  <c r="I7" i="24"/>
  <c r="E7" i="22"/>
  <c r="F7" i="22"/>
  <c r="H7" i="22"/>
  <c r="I7" i="22"/>
  <c r="E7" i="20"/>
  <c r="F7" i="20"/>
  <c r="H7" i="20"/>
  <c r="I7" i="20"/>
  <c r="E7" i="18"/>
  <c r="F7" i="18"/>
  <c r="H7" i="18"/>
  <c r="I7" i="18"/>
  <c r="E7" i="16"/>
  <c r="F7" i="16"/>
  <c r="H7" i="16"/>
  <c r="I7" i="16"/>
  <c r="E7" i="14"/>
  <c r="F7" i="14"/>
  <c r="H7" i="14"/>
  <c r="I7" i="14"/>
  <c r="E7" i="12"/>
  <c r="F7" i="12"/>
  <c r="H7" i="12"/>
  <c r="I7" i="12"/>
  <c r="E7" i="10"/>
  <c r="F7" i="10"/>
  <c r="H7" i="10"/>
  <c r="I7" i="10"/>
  <c r="E7" i="8"/>
  <c r="F7" i="8"/>
  <c r="H7" i="8"/>
  <c r="I7" i="8"/>
  <c r="E7" i="6"/>
  <c r="F7" i="6"/>
  <c r="H7" i="6"/>
  <c r="I7" i="6"/>
  <c r="G10" i="8"/>
  <c r="I10" i="8"/>
  <c r="G10" i="10"/>
  <c r="G10" i="12"/>
  <c r="G10" i="14"/>
  <c r="G10" i="16"/>
  <c r="G10" i="18"/>
  <c r="G10" i="20"/>
  <c r="G10" i="22"/>
  <c r="G10" i="24"/>
  <c r="G10" i="26"/>
  <c r="H10" i="8"/>
  <c r="H10" i="10"/>
  <c r="H10" i="12"/>
  <c r="H10" i="14"/>
  <c r="I10" i="14"/>
  <c r="H10" i="16"/>
  <c r="H10" i="18"/>
  <c r="H10" i="20"/>
  <c r="H10" i="22"/>
  <c r="I10" i="22"/>
  <c r="H10" i="24"/>
  <c r="H10" i="26"/>
  <c r="E10" i="26"/>
  <c r="D10" i="26"/>
  <c r="C10" i="26"/>
  <c r="B10" i="26"/>
  <c r="E10" i="24"/>
  <c r="F10" i="24"/>
  <c r="D10" i="24"/>
  <c r="C10" i="24"/>
  <c r="B10" i="24"/>
  <c r="E10" i="22"/>
  <c r="D10" i="22"/>
  <c r="F10" i="22"/>
  <c r="C10" i="22"/>
  <c r="B10" i="22"/>
  <c r="E10" i="20"/>
  <c r="D10" i="20"/>
  <c r="C10" i="20"/>
  <c r="B10" i="20"/>
  <c r="E10" i="18"/>
  <c r="D10" i="18"/>
  <c r="C10" i="18"/>
  <c r="B10" i="18"/>
  <c r="E10" i="16"/>
  <c r="D10" i="16"/>
  <c r="C10" i="16"/>
  <c r="B10" i="16"/>
  <c r="E10" i="14"/>
  <c r="D10" i="14"/>
  <c r="C10" i="14"/>
  <c r="B10" i="14"/>
  <c r="E10" i="12"/>
  <c r="D10" i="12"/>
  <c r="C10" i="12"/>
  <c r="B10" i="12"/>
  <c r="E10" i="10"/>
  <c r="F10" i="10"/>
  <c r="D10" i="10"/>
  <c r="C10" i="10"/>
  <c r="B10" i="10"/>
  <c r="E10" i="8"/>
  <c r="D10" i="8"/>
  <c r="C10" i="8"/>
  <c r="B10" i="8"/>
  <c r="K66" i="6"/>
  <c r="K97" i="6"/>
  <c r="K99" i="6"/>
  <c r="K21" i="6"/>
  <c r="K50" i="6"/>
  <c r="K65" i="6"/>
  <c r="K79" i="6"/>
  <c r="K90" i="6"/>
  <c r="K18" i="6"/>
  <c r="K29" i="6"/>
  <c r="K37" i="6"/>
  <c r="K75" i="6"/>
  <c r="K98" i="6"/>
  <c r="K31" i="6"/>
  <c r="K34" i="6"/>
  <c r="K47" i="6"/>
  <c r="K78" i="6"/>
  <c r="F13" i="6"/>
  <c r="K13" i="6"/>
  <c r="F17" i="6"/>
  <c r="K17" i="6"/>
  <c r="F21" i="6"/>
  <c r="F25" i="6"/>
  <c r="K25" i="6"/>
  <c r="F29" i="6"/>
  <c r="F33" i="6"/>
  <c r="K33" i="6"/>
  <c r="F37" i="6"/>
  <c r="F41" i="6"/>
  <c r="K41" i="6"/>
  <c r="F45" i="6"/>
  <c r="K45" i="6"/>
  <c r="F49" i="6"/>
  <c r="K49" i="6"/>
  <c r="F53" i="6"/>
  <c r="K53" i="6"/>
  <c r="F57" i="6"/>
  <c r="K57" i="6"/>
  <c r="F61" i="6"/>
  <c r="K61" i="6"/>
  <c r="F65" i="6"/>
  <c r="F69" i="6"/>
  <c r="F73" i="6"/>
  <c r="K73" i="6"/>
  <c r="F77" i="6"/>
  <c r="F81" i="6"/>
  <c r="K81" i="6"/>
  <c r="F85" i="6"/>
  <c r="F89" i="6"/>
  <c r="K89" i="6"/>
  <c r="F93" i="6"/>
  <c r="K93" i="6"/>
  <c r="F97" i="6"/>
  <c r="F101" i="6"/>
  <c r="K101" i="6"/>
  <c r="F105" i="6"/>
  <c r="K105" i="6"/>
  <c r="K10" i="6"/>
  <c r="F14" i="6"/>
  <c r="K14" i="6"/>
  <c r="F18" i="6"/>
  <c r="F22" i="6"/>
  <c r="K22" i="6"/>
  <c r="F26" i="6"/>
  <c r="F30" i="6"/>
  <c r="F34" i="6"/>
  <c r="F38" i="6"/>
  <c r="K38" i="6"/>
  <c r="F42" i="6"/>
  <c r="K42" i="6"/>
  <c r="F46" i="6"/>
  <c r="K46" i="6"/>
  <c r="F50" i="6"/>
  <c r="F54" i="6"/>
  <c r="K54" i="6"/>
  <c r="F58" i="6"/>
  <c r="K58" i="6"/>
  <c r="F62" i="6"/>
  <c r="K62" i="6"/>
  <c r="F66" i="6"/>
  <c r="F70" i="6"/>
  <c r="K70" i="6"/>
  <c r="F74" i="6"/>
  <c r="K74" i="6"/>
  <c r="F78" i="6"/>
  <c r="F82" i="6"/>
  <c r="F86" i="6"/>
  <c r="K86" i="6"/>
  <c r="F90" i="6"/>
  <c r="F94" i="6"/>
  <c r="K94" i="6"/>
  <c r="F98" i="6"/>
  <c r="F102" i="6"/>
  <c r="K102" i="6"/>
  <c r="F106" i="6"/>
  <c r="K106" i="6"/>
  <c r="F11" i="6"/>
  <c r="K11" i="6"/>
  <c r="F15" i="6"/>
  <c r="F19" i="6"/>
  <c r="K19" i="6"/>
  <c r="F23" i="6"/>
  <c r="K23" i="6"/>
  <c r="F27" i="6"/>
  <c r="K27" i="6"/>
  <c r="F31" i="6"/>
  <c r="F35" i="6"/>
  <c r="F39" i="6"/>
  <c r="K39" i="6"/>
  <c r="F43" i="6"/>
  <c r="F47" i="6"/>
  <c r="F51" i="6"/>
  <c r="F55" i="6"/>
  <c r="K55" i="6"/>
  <c r="F59" i="6"/>
  <c r="K59" i="6"/>
  <c r="F63" i="6"/>
  <c r="K63" i="6"/>
  <c r="F67" i="6"/>
  <c r="K67" i="6"/>
  <c r="F71" i="6"/>
  <c r="K71" i="6"/>
  <c r="F75" i="6"/>
  <c r="F79" i="6"/>
  <c r="F87" i="6"/>
  <c r="K87" i="6"/>
  <c r="F91" i="6"/>
  <c r="K91" i="6"/>
  <c r="F95" i="6"/>
  <c r="F99" i="6"/>
  <c r="F103" i="6"/>
  <c r="K103" i="6"/>
  <c r="F107" i="6"/>
  <c r="K22" i="8"/>
  <c r="K78" i="8"/>
  <c r="K88" i="8"/>
  <c r="K46" i="8"/>
  <c r="K104" i="8"/>
  <c r="K31" i="8"/>
  <c r="K56" i="8"/>
  <c r="K62" i="8"/>
  <c r="K79" i="8"/>
  <c r="K44" i="8"/>
  <c r="K72" i="8"/>
  <c r="K98" i="8"/>
  <c r="F12" i="8"/>
  <c r="K12" i="8"/>
  <c r="F16" i="8"/>
  <c r="K16" i="8"/>
  <c r="F20" i="8"/>
  <c r="K20" i="8"/>
  <c r="F24" i="8"/>
  <c r="K24" i="8"/>
  <c r="F28" i="8"/>
  <c r="K28" i="8"/>
  <c r="F32" i="8"/>
  <c r="K32" i="8"/>
  <c r="F36" i="8"/>
  <c r="K36" i="8"/>
  <c r="F40" i="8"/>
  <c r="K40" i="8"/>
  <c r="F44" i="8"/>
  <c r="F48" i="8"/>
  <c r="F52" i="8"/>
  <c r="K52" i="8"/>
  <c r="F56" i="8"/>
  <c r="F60" i="8"/>
  <c r="F64" i="8"/>
  <c r="F68" i="8"/>
  <c r="K68" i="8"/>
  <c r="F72" i="8"/>
  <c r="F76" i="8"/>
  <c r="K76" i="8"/>
  <c r="F80" i="8"/>
  <c r="K80" i="8"/>
  <c r="F84" i="8"/>
  <c r="K84" i="8"/>
  <c r="F88" i="8"/>
  <c r="F92" i="8"/>
  <c r="F96" i="8"/>
  <c r="K96" i="8"/>
  <c r="F100" i="8"/>
  <c r="K100" i="8"/>
  <c r="F104" i="8"/>
  <c r="F105" i="8"/>
  <c r="K105" i="8"/>
  <c r="F14" i="8"/>
  <c r="K14" i="8"/>
  <c r="F18" i="8"/>
  <c r="K18" i="8"/>
  <c r="F22" i="8"/>
  <c r="F34" i="8"/>
  <c r="K34" i="8"/>
  <c r="F38" i="8"/>
  <c r="K38" i="8"/>
  <c r="F42" i="8"/>
  <c r="K42" i="8"/>
  <c r="F46" i="8"/>
  <c r="F50" i="8"/>
  <c r="K50" i="8"/>
  <c r="F54" i="8"/>
  <c r="K54" i="8"/>
  <c r="F58" i="8"/>
  <c r="K58" i="8"/>
  <c r="F62" i="8"/>
  <c r="F66" i="8"/>
  <c r="K66" i="8"/>
  <c r="F70" i="8"/>
  <c r="K70" i="8"/>
  <c r="F74" i="8"/>
  <c r="K74" i="8"/>
  <c r="F78" i="8"/>
  <c r="F86" i="8"/>
  <c r="K86" i="8"/>
  <c r="F90" i="8"/>
  <c r="K90" i="8"/>
  <c r="F94" i="8"/>
  <c r="K94" i="8"/>
  <c r="F98" i="8"/>
  <c r="F102" i="8"/>
  <c r="K102" i="8"/>
  <c r="F106" i="8"/>
  <c r="K106" i="8"/>
  <c r="F11" i="8"/>
  <c r="K11" i="8"/>
  <c r="F15" i="8"/>
  <c r="F19" i="8"/>
  <c r="K19" i="8"/>
  <c r="F23" i="8"/>
  <c r="K23" i="8"/>
  <c r="F27" i="8"/>
  <c r="K27" i="8"/>
  <c r="F31" i="8"/>
  <c r="F35" i="8"/>
  <c r="F39" i="8"/>
  <c r="K39" i="8"/>
  <c r="F43" i="8"/>
  <c r="F47" i="8"/>
  <c r="K47" i="8"/>
  <c r="F51" i="8"/>
  <c r="F55" i="8"/>
  <c r="K55" i="8"/>
  <c r="F59" i="8"/>
  <c r="K59" i="8"/>
  <c r="F63" i="8"/>
  <c r="K63" i="8"/>
  <c r="F67" i="8"/>
  <c r="K67" i="8"/>
  <c r="F71" i="8"/>
  <c r="K71" i="8"/>
  <c r="F75" i="8"/>
  <c r="K75" i="8"/>
  <c r="F79" i="8"/>
  <c r="F83" i="8"/>
  <c r="F87" i="8"/>
  <c r="K87" i="8"/>
  <c r="F91" i="8"/>
  <c r="K91" i="8"/>
  <c r="F95" i="8"/>
  <c r="F99" i="8"/>
  <c r="K99" i="8"/>
  <c r="F103" i="8"/>
  <c r="K103" i="8"/>
  <c r="F107" i="8"/>
  <c r="K47" i="10"/>
  <c r="K94" i="10"/>
  <c r="K57" i="10"/>
  <c r="K87" i="10"/>
  <c r="K89" i="10"/>
  <c r="K105" i="10"/>
  <c r="K19" i="10"/>
  <c r="K27" i="10"/>
  <c r="K38" i="10"/>
  <c r="K41" i="10"/>
  <c r="K73" i="10"/>
  <c r="F13" i="10"/>
  <c r="K13" i="10"/>
  <c r="F17" i="10"/>
  <c r="K17" i="10"/>
  <c r="F21" i="10"/>
  <c r="K21" i="10"/>
  <c r="F25" i="10"/>
  <c r="K25" i="10"/>
  <c r="F29" i="10"/>
  <c r="K29" i="10"/>
  <c r="F33" i="10"/>
  <c r="K33" i="10"/>
  <c r="F37" i="10"/>
  <c r="K37" i="10"/>
  <c r="F41" i="10"/>
  <c r="F45" i="10"/>
  <c r="K45" i="10"/>
  <c r="F49" i="10"/>
  <c r="K49" i="10"/>
  <c r="F53" i="10"/>
  <c r="K53" i="10"/>
  <c r="F57" i="10"/>
  <c r="F61" i="10"/>
  <c r="K61" i="10"/>
  <c r="F65" i="10"/>
  <c r="K65" i="10"/>
  <c r="F69" i="10"/>
  <c r="F73" i="10"/>
  <c r="F77" i="10"/>
  <c r="F81" i="10"/>
  <c r="K81" i="10"/>
  <c r="F85" i="10"/>
  <c r="F89" i="10"/>
  <c r="F93" i="10"/>
  <c r="K93" i="10"/>
  <c r="F97" i="10"/>
  <c r="K97" i="10"/>
  <c r="F101" i="10"/>
  <c r="K101" i="10"/>
  <c r="F105" i="10"/>
  <c r="I11" i="10"/>
  <c r="K11" i="10"/>
  <c r="F14" i="10"/>
  <c r="K14" i="10"/>
  <c r="F18" i="10"/>
  <c r="K18" i="10"/>
  <c r="I19" i="10"/>
  <c r="F22" i="10"/>
  <c r="K22" i="10"/>
  <c r="I23" i="10"/>
  <c r="K23" i="10"/>
  <c r="F26" i="10"/>
  <c r="I27" i="10"/>
  <c r="F30" i="10"/>
  <c r="I31" i="10"/>
  <c r="K31" i="10"/>
  <c r="F34" i="10"/>
  <c r="K34" i="10"/>
  <c r="F38" i="10"/>
  <c r="I39" i="10"/>
  <c r="K39" i="10"/>
  <c r="F42" i="10"/>
  <c r="K42" i="10"/>
  <c r="F46" i="10"/>
  <c r="K46" i="10"/>
  <c r="I47" i="10"/>
  <c r="F50" i="10"/>
  <c r="K50" i="10"/>
  <c r="I51" i="10"/>
  <c r="F54" i="10"/>
  <c r="K54" i="10"/>
  <c r="I55" i="10"/>
  <c r="K55" i="10"/>
  <c r="F58" i="10"/>
  <c r="K58" i="10"/>
  <c r="I59" i="10"/>
  <c r="K59" i="10"/>
  <c r="F62" i="10"/>
  <c r="K62" i="10"/>
  <c r="I63" i="10"/>
  <c r="K63" i="10"/>
  <c r="F66" i="10"/>
  <c r="K66" i="10"/>
  <c r="F70" i="10"/>
  <c r="K70" i="10"/>
  <c r="F74" i="10"/>
  <c r="K74" i="10"/>
  <c r="F78" i="10"/>
  <c r="K78" i="10"/>
  <c r="F82" i="10"/>
  <c r="F86" i="10"/>
  <c r="K86" i="10"/>
  <c r="F90" i="10"/>
  <c r="K90" i="10"/>
  <c r="F94" i="10"/>
  <c r="F98" i="10"/>
  <c r="K98" i="10"/>
  <c r="F102" i="10"/>
  <c r="K102" i="10"/>
  <c r="F106" i="10"/>
  <c r="K106" i="10"/>
  <c r="F67" i="10"/>
  <c r="K67" i="10"/>
  <c r="F71" i="10"/>
  <c r="K71" i="10"/>
  <c r="F75" i="10"/>
  <c r="K75" i="10"/>
  <c r="F79" i="10"/>
  <c r="K79" i="10"/>
  <c r="F87" i="10"/>
  <c r="F91" i="10"/>
  <c r="K91" i="10"/>
  <c r="F99" i="10"/>
  <c r="K99" i="10"/>
  <c r="F103" i="10"/>
  <c r="K103" i="10"/>
  <c r="K99" i="12"/>
  <c r="K20" i="12"/>
  <c r="K53" i="12"/>
  <c r="K61" i="12"/>
  <c r="K67" i="12"/>
  <c r="K80" i="12"/>
  <c r="K19" i="12"/>
  <c r="K28" i="12"/>
  <c r="K36" i="12"/>
  <c r="K44" i="12"/>
  <c r="K96" i="12"/>
  <c r="K104" i="12"/>
  <c r="F12" i="12"/>
  <c r="K12" i="12"/>
  <c r="I13" i="12"/>
  <c r="K13" i="12"/>
  <c r="F16" i="12"/>
  <c r="K16" i="12"/>
  <c r="I17" i="12"/>
  <c r="K17" i="12"/>
  <c r="F20" i="12"/>
  <c r="I21" i="12"/>
  <c r="K21" i="12"/>
  <c r="F24" i="12"/>
  <c r="K24" i="12"/>
  <c r="I25" i="12"/>
  <c r="K25" i="12"/>
  <c r="F28" i="12"/>
  <c r="I29" i="12"/>
  <c r="K29" i="12"/>
  <c r="F32" i="12"/>
  <c r="K32" i="12"/>
  <c r="I33" i="12"/>
  <c r="K33" i="12"/>
  <c r="F36" i="12"/>
  <c r="I37" i="12"/>
  <c r="K37" i="12"/>
  <c r="F40" i="12"/>
  <c r="K40" i="12"/>
  <c r="I41" i="12"/>
  <c r="K41" i="12"/>
  <c r="F44" i="12"/>
  <c r="F48" i="12"/>
  <c r="I49" i="12"/>
  <c r="K49" i="12"/>
  <c r="F52" i="12"/>
  <c r="K52" i="12"/>
  <c r="I53" i="12"/>
  <c r="F56" i="12"/>
  <c r="K56" i="12"/>
  <c r="I57" i="12"/>
  <c r="K57" i="12"/>
  <c r="F60" i="12"/>
  <c r="I61" i="12"/>
  <c r="F64" i="12"/>
  <c r="K64" i="12"/>
  <c r="I65" i="12"/>
  <c r="K65" i="12"/>
  <c r="F68" i="12"/>
  <c r="K68" i="12"/>
  <c r="I69" i="12"/>
  <c r="F72" i="12"/>
  <c r="K72" i="12"/>
  <c r="I73" i="12"/>
  <c r="K73" i="12"/>
  <c r="F76" i="12"/>
  <c r="K76" i="12"/>
  <c r="F80" i="12"/>
  <c r="I81" i="12"/>
  <c r="K81" i="12"/>
  <c r="F84" i="12"/>
  <c r="K84" i="12"/>
  <c r="I85" i="12"/>
  <c r="F88" i="12"/>
  <c r="K88" i="12"/>
  <c r="I89" i="12"/>
  <c r="K89" i="12"/>
  <c r="F92" i="12"/>
  <c r="I93" i="12"/>
  <c r="K93" i="12"/>
  <c r="F96" i="12"/>
  <c r="I97" i="12"/>
  <c r="K97" i="12"/>
  <c r="F100" i="12"/>
  <c r="K100" i="12"/>
  <c r="I101" i="12"/>
  <c r="K101" i="12"/>
  <c r="F104" i="12"/>
  <c r="F105" i="12"/>
  <c r="K105" i="12"/>
  <c r="F11" i="12"/>
  <c r="K11" i="12"/>
  <c r="F15" i="12"/>
  <c r="F19" i="12"/>
  <c r="F23" i="12"/>
  <c r="K23" i="12"/>
  <c r="F27" i="12"/>
  <c r="K27" i="12"/>
  <c r="F31" i="12"/>
  <c r="K31" i="12"/>
  <c r="F35" i="12"/>
  <c r="F39" i="12"/>
  <c r="K39" i="12"/>
  <c r="F43" i="12"/>
  <c r="F47" i="12"/>
  <c r="K47" i="12"/>
  <c r="F51" i="12"/>
  <c r="F55" i="12"/>
  <c r="K55" i="12"/>
  <c r="F59" i="12"/>
  <c r="K59" i="12"/>
  <c r="F63" i="12"/>
  <c r="K63" i="12"/>
  <c r="F67" i="12"/>
  <c r="F71" i="12"/>
  <c r="K71" i="12"/>
  <c r="F75" i="12"/>
  <c r="K75" i="12"/>
  <c r="F79" i="12"/>
  <c r="K79" i="12"/>
  <c r="F83" i="12"/>
  <c r="F87" i="12"/>
  <c r="K87" i="12"/>
  <c r="F91" i="12"/>
  <c r="K91" i="12"/>
  <c r="F95" i="12"/>
  <c r="F99" i="12"/>
  <c r="F103" i="12"/>
  <c r="K103" i="12"/>
  <c r="F107" i="12"/>
  <c r="K44" i="14"/>
  <c r="K52" i="14"/>
  <c r="K68" i="14"/>
  <c r="K31" i="14"/>
  <c r="K45" i="14"/>
  <c r="K47" i="14"/>
  <c r="K63" i="14"/>
  <c r="K12" i="14"/>
  <c r="K79" i="14"/>
  <c r="K96" i="14"/>
  <c r="K28" i="14"/>
  <c r="K93" i="14"/>
  <c r="K101" i="14"/>
  <c r="K104" i="14"/>
  <c r="F12" i="14"/>
  <c r="I13" i="14"/>
  <c r="K13" i="14"/>
  <c r="F16" i="14"/>
  <c r="K16" i="14"/>
  <c r="I17" i="14"/>
  <c r="K17" i="14"/>
  <c r="F20" i="14"/>
  <c r="K20" i="14"/>
  <c r="I21" i="14"/>
  <c r="K21" i="14"/>
  <c r="F24" i="14"/>
  <c r="K24" i="14"/>
  <c r="I25" i="14"/>
  <c r="K25" i="14"/>
  <c r="F28" i="14"/>
  <c r="I29" i="14"/>
  <c r="K29" i="14"/>
  <c r="F32" i="14"/>
  <c r="K32" i="14"/>
  <c r="I33" i="14"/>
  <c r="K33" i="14"/>
  <c r="F36" i="14"/>
  <c r="K36" i="14"/>
  <c r="I37" i="14"/>
  <c r="K37" i="14"/>
  <c r="F40" i="14"/>
  <c r="K40" i="14"/>
  <c r="I41" i="14"/>
  <c r="K41" i="14"/>
  <c r="F44" i="14"/>
  <c r="I45" i="14"/>
  <c r="F48" i="14"/>
  <c r="I49" i="14"/>
  <c r="K49" i="14"/>
  <c r="F52" i="14"/>
  <c r="I53" i="14"/>
  <c r="K53" i="14"/>
  <c r="F56" i="14"/>
  <c r="K56" i="14"/>
  <c r="I57" i="14"/>
  <c r="K57" i="14"/>
  <c r="F60" i="14"/>
  <c r="I61" i="14"/>
  <c r="K61" i="14"/>
  <c r="F64" i="14"/>
  <c r="K64" i="14"/>
  <c r="I65" i="14"/>
  <c r="K65" i="14"/>
  <c r="F68" i="14"/>
  <c r="I69" i="14"/>
  <c r="F72" i="14"/>
  <c r="K72" i="14"/>
  <c r="I73" i="14"/>
  <c r="K73" i="14"/>
  <c r="F76" i="14"/>
  <c r="K76" i="14"/>
  <c r="F80" i="14"/>
  <c r="K80" i="14"/>
  <c r="I81" i="14"/>
  <c r="K81" i="14"/>
  <c r="F84" i="14"/>
  <c r="K84" i="14"/>
  <c r="I85" i="14"/>
  <c r="F88" i="14"/>
  <c r="K88" i="14"/>
  <c r="I89" i="14"/>
  <c r="K89" i="14"/>
  <c r="F92" i="14"/>
  <c r="I93" i="14"/>
  <c r="F96" i="14"/>
  <c r="I97" i="14"/>
  <c r="K97" i="14"/>
  <c r="F100" i="14"/>
  <c r="K100" i="14"/>
  <c r="I101" i="14"/>
  <c r="F104" i="14"/>
  <c r="F105" i="14"/>
  <c r="K105" i="14"/>
  <c r="F11" i="14"/>
  <c r="K11" i="14"/>
  <c r="F15" i="14"/>
  <c r="F19" i="14"/>
  <c r="K19" i="14"/>
  <c r="F23" i="14"/>
  <c r="K23" i="14"/>
  <c r="F27" i="14"/>
  <c r="K27" i="14"/>
  <c r="F31" i="14"/>
  <c r="F35" i="14"/>
  <c r="F39" i="14"/>
  <c r="K39" i="14"/>
  <c r="F43" i="14"/>
  <c r="F47" i="14"/>
  <c r="F51" i="14"/>
  <c r="F55" i="14"/>
  <c r="K55" i="14"/>
  <c r="F59" i="14"/>
  <c r="K59" i="14"/>
  <c r="F63" i="14"/>
  <c r="F67" i="14"/>
  <c r="K67" i="14"/>
  <c r="F71" i="14"/>
  <c r="K71" i="14"/>
  <c r="F75" i="14"/>
  <c r="K75" i="14"/>
  <c r="F79" i="14"/>
  <c r="F83" i="14"/>
  <c r="F87" i="14"/>
  <c r="K87" i="14"/>
  <c r="F91" i="14"/>
  <c r="K91" i="14"/>
  <c r="F95" i="14"/>
  <c r="F99" i="14"/>
  <c r="K99" i="14"/>
  <c r="F103" i="14"/>
  <c r="F107" i="14"/>
  <c r="K24" i="16"/>
  <c r="K40" i="16"/>
  <c r="K47" i="16"/>
  <c r="K72" i="16"/>
  <c r="K105" i="16"/>
  <c r="K57" i="16"/>
  <c r="K89" i="16"/>
  <c r="K23" i="16"/>
  <c r="K63" i="16"/>
  <c r="K73" i="16"/>
  <c r="K104" i="16"/>
  <c r="K88" i="16"/>
  <c r="F12" i="16"/>
  <c r="K12" i="16"/>
  <c r="F16" i="16"/>
  <c r="K16" i="16"/>
  <c r="F20" i="16"/>
  <c r="K20" i="16"/>
  <c r="F24" i="16"/>
  <c r="F28" i="16"/>
  <c r="K28" i="16"/>
  <c r="F32" i="16"/>
  <c r="K32" i="16"/>
  <c r="F36" i="16"/>
  <c r="K36" i="16"/>
  <c r="F40" i="16"/>
  <c r="F44" i="16"/>
  <c r="K44" i="16"/>
  <c r="F48" i="16"/>
  <c r="F52" i="16"/>
  <c r="K52" i="16"/>
  <c r="F56" i="16"/>
  <c r="K56" i="16"/>
  <c r="F60" i="16"/>
  <c r="F64" i="16"/>
  <c r="K64" i="16"/>
  <c r="F68" i="16"/>
  <c r="K68" i="16"/>
  <c r="F72" i="16"/>
  <c r="F76" i="16"/>
  <c r="K76" i="16"/>
  <c r="F80" i="16"/>
  <c r="K80" i="16"/>
  <c r="F84" i="16"/>
  <c r="K84" i="16"/>
  <c r="F88" i="16"/>
  <c r="F92" i="16"/>
  <c r="F96" i="16"/>
  <c r="K96" i="16"/>
  <c r="F100" i="16"/>
  <c r="K100" i="16"/>
  <c r="F104" i="16"/>
  <c r="F13" i="16"/>
  <c r="K13" i="16"/>
  <c r="F17" i="16"/>
  <c r="K17" i="16"/>
  <c r="F21" i="16"/>
  <c r="K21" i="16"/>
  <c r="F25" i="16"/>
  <c r="K25" i="16"/>
  <c r="F29" i="16"/>
  <c r="K29" i="16"/>
  <c r="F33" i="16"/>
  <c r="K33" i="16"/>
  <c r="F37" i="16"/>
  <c r="K37" i="16"/>
  <c r="F41" i="16"/>
  <c r="K41" i="16"/>
  <c r="F45" i="16"/>
  <c r="K45" i="16"/>
  <c r="F49" i="16"/>
  <c r="K49" i="16"/>
  <c r="F53" i="16"/>
  <c r="K53" i="16"/>
  <c r="F57" i="16"/>
  <c r="F61" i="16"/>
  <c r="K61" i="16"/>
  <c r="F65" i="16"/>
  <c r="K65" i="16"/>
  <c r="F69" i="16"/>
  <c r="F73" i="16"/>
  <c r="F77" i="16"/>
  <c r="F81" i="16"/>
  <c r="K81" i="16"/>
  <c r="F85" i="16"/>
  <c r="F89" i="16"/>
  <c r="F93" i="16"/>
  <c r="K93" i="16"/>
  <c r="F97" i="16"/>
  <c r="K97" i="16"/>
  <c r="F101" i="16"/>
  <c r="K101" i="16"/>
  <c r="F105" i="16"/>
  <c r="F106" i="16"/>
  <c r="K106" i="16"/>
  <c r="F11" i="16"/>
  <c r="K11" i="16"/>
  <c r="F19" i="16"/>
  <c r="K19" i="16"/>
  <c r="F23" i="16"/>
  <c r="F27" i="16"/>
  <c r="K27" i="16"/>
  <c r="F31" i="16"/>
  <c r="K31" i="16"/>
  <c r="F39" i="16"/>
  <c r="K39" i="16"/>
  <c r="F47" i="16"/>
  <c r="F51" i="16"/>
  <c r="F55" i="16"/>
  <c r="K55" i="16"/>
  <c r="F59" i="16"/>
  <c r="K59" i="16"/>
  <c r="F63" i="16"/>
  <c r="F67" i="16"/>
  <c r="K67" i="16"/>
  <c r="F71" i="16"/>
  <c r="K71" i="16"/>
  <c r="F75" i="16"/>
  <c r="K75" i="16"/>
  <c r="F79" i="16"/>
  <c r="K79" i="16"/>
  <c r="F87" i="16"/>
  <c r="K87" i="16"/>
  <c r="F91" i="16"/>
  <c r="K91" i="16"/>
  <c r="F99" i="16"/>
  <c r="K99" i="16"/>
  <c r="F107" i="16"/>
  <c r="K52" i="18"/>
  <c r="K58" i="18"/>
  <c r="K68" i="18"/>
  <c r="K91" i="18"/>
  <c r="K84" i="18"/>
  <c r="K18" i="18"/>
  <c r="K27" i="18"/>
  <c r="K36" i="18"/>
  <c r="K42" i="18"/>
  <c r="K59" i="18"/>
  <c r="K11" i="18"/>
  <c r="K75" i="18"/>
  <c r="K100" i="18"/>
  <c r="F12" i="18"/>
  <c r="K12" i="18"/>
  <c r="F16" i="18"/>
  <c r="K16" i="18"/>
  <c r="F20" i="18"/>
  <c r="K20" i="18"/>
  <c r="F24" i="18"/>
  <c r="K24" i="18"/>
  <c r="F28" i="18"/>
  <c r="K28" i="18"/>
  <c r="F32" i="18"/>
  <c r="K32" i="18"/>
  <c r="F36" i="18"/>
  <c r="F40" i="18"/>
  <c r="K40" i="18"/>
  <c r="F44" i="18"/>
  <c r="K44" i="18"/>
  <c r="F48" i="18"/>
  <c r="F52" i="18"/>
  <c r="F56" i="18"/>
  <c r="K56" i="18"/>
  <c r="F60" i="18"/>
  <c r="F64" i="18"/>
  <c r="K64" i="18"/>
  <c r="F68" i="18"/>
  <c r="F72" i="18"/>
  <c r="K72" i="18"/>
  <c r="F76" i="18"/>
  <c r="K76" i="18"/>
  <c r="F80" i="18"/>
  <c r="K80" i="18"/>
  <c r="F84" i="18"/>
  <c r="F88" i="18"/>
  <c r="K88" i="18"/>
  <c r="F92" i="18"/>
  <c r="F96" i="18"/>
  <c r="K96" i="18"/>
  <c r="F100" i="18"/>
  <c r="F104" i="18"/>
  <c r="K104" i="18"/>
  <c r="F105" i="18"/>
  <c r="K105" i="18"/>
  <c r="F14" i="18"/>
  <c r="K14" i="18"/>
  <c r="F18" i="18"/>
  <c r="F22" i="18"/>
  <c r="K22" i="18"/>
  <c r="F34" i="18"/>
  <c r="K34" i="18"/>
  <c r="F38" i="18"/>
  <c r="K38" i="18"/>
  <c r="F42" i="18"/>
  <c r="F46" i="18"/>
  <c r="K46" i="18"/>
  <c r="F50" i="18"/>
  <c r="K50" i="18"/>
  <c r="F54" i="18"/>
  <c r="K54" i="18"/>
  <c r="F58" i="18"/>
  <c r="F62" i="18"/>
  <c r="K62" i="18"/>
  <c r="F66" i="18"/>
  <c r="K66" i="18"/>
  <c r="F70" i="18"/>
  <c r="K70" i="18"/>
  <c r="F74" i="18"/>
  <c r="K74" i="18"/>
  <c r="F78" i="18"/>
  <c r="K78" i="18"/>
  <c r="F86" i="18"/>
  <c r="K86" i="18"/>
  <c r="F90" i="18"/>
  <c r="K90" i="18"/>
  <c r="F94" i="18"/>
  <c r="K94" i="18"/>
  <c r="F98" i="18"/>
  <c r="K98" i="18"/>
  <c r="F102" i="18"/>
  <c r="K102" i="18"/>
  <c r="F106" i="18"/>
  <c r="K106" i="18"/>
  <c r="F11" i="18"/>
  <c r="F15" i="18"/>
  <c r="F19" i="18"/>
  <c r="K19" i="18"/>
  <c r="F23" i="18"/>
  <c r="K23" i="18"/>
  <c r="F27" i="18"/>
  <c r="F31" i="18"/>
  <c r="K31" i="18"/>
  <c r="F35" i="18"/>
  <c r="F39" i="18"/>
  <c r="K39" i="18"/>
  <c r="F43" i="18"/>
  <c r="F47" i="18"/>
  <c r="K47" i="18"/>
  <c r="F51" i="18"/>
  <c r="F55" i="18"/>
  <c r="K55" i="18"/>
  <c r="F59" i="18"/>
  <c r="F63" i="18"/>
  <c r="K63" i="18"/>
  <c r="F67" i="18"/>
  <c r="K67" i="18"/>
  <c r="F71" i="18"/>
  <c r="K71" i="18"/>
  <c r="F75" i="18"/>
  <c r="F79" i="18"/>
  <c r="K79" i="18"/>
  <c r="F83" i="18"/>
  <c r="F87" i="18"/>
  <c r="K87" i="18"/>
  <c r="F91" i="18"/>
  <c r="F95" i="18"/>
  <c r="F99" i="18"/>
  <c r="K99" i="18"/>
  <c r="F103" i="18"/>
  <c r="K103" i="18"/>
  <c r="F107" i="18"/>
  <c r="K38" i="20"/>
  <c r="K34" i="20"/>
  <c r="K68" i="20"/>
  <c r="K96" i="20"/>
  <c r="F12" i="20"/>
  <c r="F16" i="20"/>
  <c r="F20" i="20"/>
  <c r="K20" i="20"/>
  <c r="F24" i="20"/>
  <c r="F28" i="20"/>
  <c r="F32" i="20"/>
  <c r="F36" i="20"/>
  <c r="F40" i="20"/>
  <c r="F44" i="20"/>
  <c r="F48" i="20"/>
  <c r="F52" i="20"/>
  <c r="F56" i="20"/>
  <c r="F60" i="20"/>
  <c r="F64" i="20"/>
  <c r="F68" i="20"/>
  <c r="F72" i="20"/>
  <c r="F76" i="20"/>
  <c r="F80" i="20"/>
  <c r="K80" i="20"/>
  <c r="F84" i="20"/>
  <c r="F88" i="20"/>
  <c r="I89" i="20"/>
  <c r="F92" i="20"/>
  <c r="F96" i="20"/>
  <c r="F100" i="20"/>
  <c r="F104" i="20"/>
  <c r="F14" i="20"/>
  <c r="K14" i="20"/>
  <c r="F34" i="20"/>
  <c r="F38" i="20"/>
  <c r="F11" i="20"/>
  <c r="K11" i="20"/>
  <c r="F15" i="20"/>
  <c r="F19" i="20"/>
  <c r="F23" i="20"/>
  <c r="F27" i="20"/>
  <c r="K27" i="20"/>
  <c r="F31" i="20"/>
  <c r="F35" i="20"/>
  <c r="F39" i="20"/>
  <c r="F43" i="20"/>
  <c r="F47" i="20"/>
  <c r="F51" i="20"/>
  <c r="F55" i="20"/>
  <c r="F59" i="20"/>
  <c r="F63" i="20"/>
  <c r="F67" i="20"/>
  <c r="F71" i="20"/>
  <c r="F75" i="20"/>
  <c r="F79" i="20"/>
  <c r="F83" i="20"/>
  <c r="F87" i="20"/>
  <c r="F91" i="20"/>
  <c r="F95" i="20"/>
  <c r="F99" i="20"/>
  <c r="F103" i="20"/>
  <c r="F107" i="20"/>
  <c r="K13" i="22"/>
  <c r="K59" i="22"/>
  <c r="K74" i="22"/>
  <c r="K99" i="22"/>
  <c r="K21" i="22"/>
  <c r="K29" i="22"/>
  <c r="K42" i="22"/>
  <c r="K67" i="22"/>
  <c r="K79" i="22"/>
  <c r="K37" i="22"/>
  <c r="K93" i="22"/>
  <c r="K50" i="22"/>
  <c r="K89" i="22"/>
  <c r="K105" i="22"/>
  <c r="F13" i="22"/>
  <c r="F17" i="22"/>
  <c r="K17" i="22"/>
  <c r="F21" i="22"/>
  <c r="F25" i="22"/>
  <c r="K25" i="22"/>
  <c r="F29" i="22"/>
  <c r="F33" i="22"/>
  <c r="K33" i="22"/>
  <c r="F37" i="22"/>
  <c r="F41" i="22"/>
  <c r="K41" i="22"/>
  <c r="F45" i="22"/>
  <c r="K45" i="22"/>
  <c r="F49" i="22"/>
  <c r="K49" i="22"/>
  <c r="F53" i="22"/>
  <c r="K53" i="22"/>
  <c r="F57" i="22"/>
  <c r="K57" i="22"/>
  <c r="F61" i="22"/>
  <c r="K61" i="22"/>
  <c r="F65" i="22"/>
  <c r="K65" i="22"/>
  <c r="F69" i="22"/>
  <c r="F73" i="22"/>
  <c r="K73" i="22"/>
  <c r="F77" i="22"/>
  <c r="F81" i="22"/>
  <c r="K81" i="22"/>
  <c r="F85" i="22"/>
  <c r="F89" i="22"/>
  <c r="F93" i="22"/>
  <c r="F97" i="22"/>
  <c r="K97" i="22"/>
  <c r="F101" i="22"/>
  <c r="K101" i="22"/>
  <c r="I11" i="22"/>
  <c r="K11" i="22"/>
  <c r="F14" i="22"/>
  <c r="K14" i="22"/>
  <c r="F18" i="22"/>
  <c r="K18" i="22"/>
  <c r="I19" i="22"/>
  <c r="K19" i="22"/>
  <c r="F22" i="22"/>
  <c r="K22" i="22"/>
  <c r="I23" i="22"/>
  <c r="K23" i="22"/>
  <c r="F26" i="22"/>
  <c r="I27" i="22"/>
  <c r="K27" i="22"/>
  <c r="F30" i="22"/>
  <c r="I31" i="22"/>
  <c r="K31" i="22"/>
  <c r="F34" i="22"/>
  <c r="K34" i="22"/>
  <c r="F38" i="22"/>
  <c r="K38" i="22"/>
  <c r="I39" i="22"/>
  <c r="K39" i="22"/>
  <c r="F42" i="22"/>
  <c r="F46" i="22"/>
  <c r="K46" i="22"/>
  <c r="I47" i="22"/>
  <c r="K47" i="22"/>
  <c r="F50" i="22"/>
  <c r="I51" i="22"/>
  <c r="F54" i="22"/>
  <c r="K54" i="22"/>
  <c r="I55" i="22"/>
  <c r="K55" i="22"/>
  <c r="F58" i="22"/>
  <c r="K58" i="22"/>
  <c r="I59" i="22"/>
  <c r="F62" i="22"/>
  <c r="K62" i="22"/>
  <c r="I63" i="22"/>
  <c r="K63" i="22"/>
  <c r="F66" i="22"/>
  <c r="K66" i="22"/>
  <c r="I67" i="22"/>
  <c r="F70" i="22"/>
  <c r="K70" i="22"/>
  <c r="I71" i="22"/>
  <c r="K71" i="22"/>
  <c r="F74" i="22"/>
  <c r="I75" i="22"/>
  <c r="K75" i="22"/>
  <c r="F78" i="22"/>
  <c r="K78" i="22"/>
  <c r="I79" i="22"/>
  <c r="F82" i="22"/>
  <c r="F86" i="22"/>
  <c r="K86" i="22"/>
  <c r="F90" i="22"/>
  <c r="K90" i="22"/>
  <c r="F94" i="22"/>
  <c r="K94" i="22"/>
  <c r="F98" i="22"/>
  <c r="K98" i="22"/>
  <c r="F102" i="22"/>
  <c r="K102" i="22"/>
  <c r="F106" i="22"/>
  <c r="K106" i="22"/>
  <c r="F83" i="22"/>
  <c r="F87" i="22"/>
  <c r="K87" i="22"/>
  <c r="F91" i="22"/>
  <c r="K91" i="22"/>
  <c r="F95" i="22"/>
  <c r="F99" i="22"/>
  <c r="F103" i="22"/>
  <c r="K103" i="22"/>
  <c r="F107" i="22"/>
  <c r="I12" i="24"/>
  <c r="K12" i="24"/>
  <c r="K15" i="24"/>
  <c r="F15" i="24"/>
  <c r="K23" i="24"/>
  <c r="K39" i="24"/>
  <c r="K76" i="24"/>
  <c r="K102" i="24"/>
  <c r="I11" i="24"/>
  <c r="I16" i="24"/>
  <c r="K16" i="24"/>
  <c r="K34" i="24"/>
  <c r="K55" i="24"/>
  <c r="K59" i="24"/>
  <c r="K50" i="24"/>
  <c r="K75" i="24"/>
  <c r="K103" i="24"/>
  <c r="K11" i="24"/>
  <c r="F11" i="24"/>
  <c r="K68" i="24"/>
  <c r="K80" i="24"/>
  <c r="K86" i="24"/>
  <c r="K20" i="24"/>
  <c r="K24" i="24"/>
  <c r="K28" i="24"/>
  <c r="K32" i="24"/>
  <c r="K36" i="24"/>
  <c r="K40" i="24"/>
  <c r="K44" i="24"/>
  <c r="K52" i="24"/>
  <c r="K56" i="24"/>
  <c r="F60" i="24"/>
  <c r="F64" i="24"/>
  <c r="K64" i="24"/>
  <c r="F68" i="24"/>
  <c r="F72" i="24"/>
  <c r="K72" i="24"/>
  <c r="F76" i="24"/>
  <c r="F80" i="24"/>
  <c r="F84" i="24"/>
  <c r="K84" i="24"/>
  <c r="F88" i="24"/>
  <c r="K88" i="24"/>
  <c r="F92" i="24"/>
  <c r="F96" i="24"/>
  <c r="K96" i="24"/>
  <c r="F100" i="24"/>
  <c r="K100" i="24"/>
  <c r="F104" i="24"/>
  <c r="K104" i="24"/>
  <c r="F14" i="24"/>
  <c r="K14" i="24"/>
  <c r="F18" i="24"/>
  <c r="K18" i="24"/>
  <c r="F22" i="24"/>
  <c r="K22" i="24"/>
  <c r="F26" i="24"/>
  <c r="F30" i="24"/>
  <c r="F34" i="24"/>
  <c r="F38" i="24"/>
  <c r="K38" i="24"/>
  <c r="F42" i="24"/>
  <c r="K42" i="24"/>
  <c r="F46" i="24"/>
  <c r="K46" i="24"/>
  <c r="F50" i="24"/>
  <c r="F54" i="24"/>
  <c r="K54" i="24"/>
  <c r="F58" i="24"/>
  <c r="K58" i="24"/>
  <c r="F62" i="24"/>
  <c r="K62" i="24"/>
  <c r="F66" i="24"/>
  <c r="K66" i="24"/>
  <c r="F70" i="24"/>
  <c r="K70" i="24"/>
  <c r="F74" i="24"/>
  <c r="K74" i="24"/>
  <c r="F78" i="24"/>
  <c r="K78" i="24"/>
  <c r="F86" i="24"/>
  <c r="F90" i="24"/>
  <c r="K90" i="24"/>
  <c r="F94" i="24"/>
  <c r="K94" i="24"/>
  <c r="F98" i="24"/>
  <c r="K98" i="24"/>
  <c r="F102" i="24"/>
  <c r="F106" i="24"/>
  <c r="K106" i="24"/>
  <c r="F19" i="24"/>
  <c r="K19" i="24"/>
  <c r="F23" i="24"/>
  <c r="F27" i="24"/>
  <c r="K27" i="24"/>
  <c r="F31" i="24"/>
  <c r="K31" i="24"/>
  <c r="F35" i="24"/>
  <c r="F39" i="24"/>
  <c r="F43" i="24"/>
  <c r="F47" i="24"/>
  <c r="K47" i="24"/>
  <c r="F51" i="24"/>
  <c r="F55" i="24"/>
  <c r="F59" i="24"/>
  <c r="F63" i="24"/>
  <c r="K63" i="24"/>
  <c r="F67" i="24"/>
  <c r="K67" i="24"/>
  <c r="F71" i="24"/>
  <c r="K71" i="24"/>
  <c r="F75" i="24"/>
  <c r="F79" i="24"/>
  <c r="K79" i="24"/>
  <c r="F83" i="24"/>
  <c r="F87" i="24"/>
  <c r="K87" i="24"/>
  <c r="F91" i="24"/>
  <c r="K91" i="24"/>
  <c r="F95" i="24"/>
  <c r="F99" i="24"/>
  <c r="K99" i="24"/>
  <c r="F103" i="24"/>
  <c r="F107" i="24"/>
  <c r="K11" i="26"/>
  <c r="K14" i="26"/>
  <c r="K44" i="26"/>
  <c r="K70" i="26"/>
  <c r="K28" i="26"/>
  <c r="K38" i="26"/>
  <c r="K91" i="26"/>
  <c r="K100" i="26"/>
  <c r="K12" i="26"/>
  <c r="K76" i="26"/>
  <c r="K27" i="26"/>
  <c r="K54" i="26"/>
  <c r="K59" i="26"/>
  <c r="K90" i="26"/>
  <c r="F12" i="26"/>
  <c r="F16" i="26"/>
  <c r="K16" i="26"/>
  <c r="F20" i="26"/>
  <c r="K20" i="26"/>
  <c r="F24" i="26"/>
  <c r="K24" i="26"/>
  <c r="F28" i="26"/>
  <c r="F32" i="26"/>
  <c r="K32" i="26"/>
  <c r="F36" i="26"/>
  <c r="K36" i="26"/>
  <c r="F40" i="26"/>
  <c r="K40" i="26"/>
  <c r="F44" i="26"/>
  <c r="F48" i="26"/>
  <c r="F52" i="26"/>
  <c r="K52" i="26"/>
  <c r="F56" i="26"/>
  <c r="K56" i="26"/>
  <c r="F60" i="26"/>
  <c r="F64" i="26"/>
  <c r="K64" i="26"/>
  <c r="F68" i="26"/>
  <c r="K68" i="26"/>
  <c r="F72" i="26"/>
  <c r="K72" i="26"/>
  <c r="F76" i="26"/>
  <c r="F80" i="26"/>
  <c r="K80" i="26"/>
  <c r="F84" i="26"/>
  <c r="K84" i="26"/>
  <c r="F88" i="26"/>
  <c r="K88" i="26"/>
  <c r="F92" i="26"/>
  <c r="I93" i="26"/>
  <c r="K93" i="26"/>
  <c r="F96" i="26"/>
  <c r="K96" i="26"/>
  <c r="I97" i="26"/>
  <c r="K97" i="26"/>
  <c r="F100" i="26"/>
  <c r="I101" i="26"/>
  <c r="K101" i="26"/>
  <c r="F104" i="26"/>
  <c r="K104" i="26"/>
  <c r="F105" i="26"/>
  <c r="K105" i="26"/>
  <c r="F14" i="26"/>
  <c r="F18" i="26"/>
  <c r="K18" i="26"/>
  <c r="F22" i="26"/>
  <c r="K22" i="26"/>
  <c r="F34" i="26"/>
  <c r="K34" i="26"/>
  <c r="F38" i="26"/>
  <c r="F42" i="26"/>
  <c r="K42" i="26"/>
  <c r="F46" i="26"/>
  <c r="K46" i="26"/>
  <c r="F50" i="26"/>
  <c r="K50" i="26"/>
  <c r="F54" i="26"/>
  <c r="F58" i="26"/>
  <c r="K58" i="26"/>
  <c r="F62" i="26"/>
  <c r="K62" i="26"/>
  <c r="F66" i="26"/>
  <c r="K66" i="26"/>
  <c r="F70" i="26"/>
  <c r="F74" i="26"/>
  <c r="K74" i="26"/>
  <c r="F78" i="26"/>
  <c r="K78" i="26"/>
  <c r="F86" i="26"/>
  <c r="K86" i="26"/>
  <c r="F90" i="26"/>
  <c r="F94" i="26"/>
  <c r="K94" i="26"/>
  <c r="F98" i="26"/>
  <c r="K98" i="26"/>
  <c r="F106" i="26"/>
  <c r="K106" i="26"/>
  <c r="F11" i="26"/>
  <c r="F15" i="26"/>
  <c r="F19" i="26"/>
  <c r="K19" i="26"/>
  <c r="F23" i="26"/>
  <c r="K23" i="26"/>
  <c r="F27" i="26"/>
  <c r="F31" i="26"/>
  <c r="K31" i="26"/>
  <c r="F35" i="26"/>
  <c r="F39" i="26"/>
  <c r="K39" i="26"/>
  <c r="F43" i="26"/>
  <c r="F47" i="26"/>
  <c r="K47" i="26"/>
  <c r="F51" i="26"/>
  <c r="F55" i="26"/>
  <c r="K55" i="26"/>
  <c r="F59" i="26"/>
  <c r="F63" i="26"/>
  <c r="K63" i="26"/>
  <c r="F67" i="26"/>
  <c r="K67" i="26"/>
  <c r="F71" i="26"/>
  <c r="K71" i="26"/>
  <c r="F75" i="26"/>
  <c r="K75" i="26"/>
  <c r="F79" i="26"/>
  <c r="K79" i="26"/>
  <c r="F83" i="26"/>
  <c r="F87" i="26"/>
  <c r="K87" i="26"/>
  <c r="F91" i="26"/>
  <c r="F95" i="26"/>
  <c r="F99" i="26"/>
  <c r="K99" i="26"/>
  <c r="F103" i="26"/>
  <c r="K103" i="26"/>
  <c r="F107" i="26"/>
  <c r="F10" i="8"/>
  <c r="K10" i="8"/>
  <c r="F10" i="12"/>
  <c r="I10" i="12"/>
  <c r="I10" i="20"/>
  <c r="I10" i="26"/>
  <c r="I10" i="18"/>
  <c r="F10" i="14"/>
  <c r="K10" i="14"/>
  <c r="F10" i="20"/>
  <c r="K10" i="20"/>
  <c r="F10" i="26"/>
  <c r="K10" i="26"/>
  <c r="I10" i="10"/>
  <c r="K10" i="10"/>
  <c r="I10" i="16"/>
  <c r="F10" i="16"/>
  <c r="F10" i="18"/>
  <c r="K10" i="18"/>
  <c r="I10" i="24"/>
  <c r="K10" i="24"/>
  <c r="K10" i="12"/>
  <c r="K10" i="22"/>
  <c r="K10" i="16"/>
</calcChain>
</file>

<file path=xl/sharedStrings.xml><?xml version="1.0" encoding="utf-8"?>
<sst xmlns="http://schemas.openxmlformats.org/spreadsheetml/2006/main" count="428" uniqueCount="164">
  <si>
    <t>BK4.045</t>
  </si>
  <si>
    <t>OPERATING</t>
  </si>
  <si>
    <t>PER</t>
  </si>
  <si>
    <t>EXPENSE</t>
  </si>
  <si>
    <t>U O M</t>
  </si>
  <si>
    <t>BK4.047</t>
  </si>
  <si>
    <t>SALARIES</t>
  </si>
  <si>
    <t>BK4.049</t>
  </si>
  <si>
    <t>EMPLOYEE</t>
  </si>
  <si>
    <t>BENEFITS</t>
  </si>
  <si>
    <t>BK4.051</t>
  </si>
  <si>
    <t>PRO</t>
  </si>
  <si>
    <t>FEES</t>
  </si>
  <si>
    <t>BK4.053</t>
  </si>
  <si>
    <t>SUPPLIES</t>
  </si>
  <si>
    <t>BK4.055</t>
  </si>
  <si>
    <t>PURCHASED</t>
  </si>
  <si>
    <t>SERVICES</t>
  </si>
  <si>
    <t>BK4.057</t>
  </si>
  <si>
    <t>DEPRE/RENT</t>
  </si>
  <si>
    <t>LEASE</t>
  </si>
  <si>
    <t>BK4.059</t>
  </si>
  <si>
    <t>OTHER DIR.</t>
  </si>
  <si>
    <t>BK4.061</t>
  </si>
  <si>
    <t>F T E's</t>
  </si>
  <si>
    <t>F T E</t>
  </si>
  <si>
    <t>BK4.063</t>
  </si>
  <si>
    <t>BK4.065</t>
  </si>
  <si>
    <t>PAID</t>
  </si>
  <si>
    <t>HOURS</t>
  </si>
  <si>
    <t>LICNO</t>
  </si>
  <si>
    <t>HOSPITAL</t>
  </si>
  <si>
    <t>Page</t>
  </si>
  <si>
    <t>PLANT (ACCOUNT 8430)</t>
  </si>
  <si>
    <t>TOTAL OPERATING EXP / SQUARE FEET</t>
  </si>
  <si>
    <t>SALARIES AND WAGES / SQUARE FEET</t>
  </si>
  <si>
    <t>EMPLOYEE BENEFITS / SQUARE FEET</t>
  </si>
  <si>
    <t>PROFESSIONAL FEES / SQUARE FEET</t>
  </si>
  <si>
    <t>SUPPLIES EXPENSE / SQUARE FEET</t>
  </si>
  <si>
    <t>PURCHASED SERVICES / SQUARE FEET</t>
  </si>
  <si>
    <t>DEPRECIATION/RENTAL/LEASE / SQUARE FEET</t>
  </si>
  <si>
    <t>OTHER DIRECT EXPENSES / SQUARE FEET</t>
  </si>
  <si>
    <t>SALARIES &amp; WAGES / FTE</t>
  </si>
  <si>
    <t>EMPLOYEE BENEFITS / FTE</t>
  </si>
  <si>
    <t>PAID HOURS / SQUARE FEET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</si>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</sst>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7.21875" customWidth="1"/>
    <col min="10" max="10" width="2.6640625" customWidth="1"/>
    <col min="11" max="11" width="10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ROUND(+Plant!Q5,0)</f>
        <v>29908367</v>
      </c>
      <c r="E10" s="6">
        <f>ROUND(+Plant!F5,0)</f>
        <v>3508367</v>
      </c>
      <c r="F10" s="7">
        <f>IF(D10=0,"",IF(E10=0,"",ROUND(D10/E10,2)))</f>
        <v>8.52</v>
      </c>
      <c r="G10" s="6">
        <f>ROUND(+Plant!Q105,0)</f>
        <v>20232310</v>
      </c>
      <c r="H10" s="6">
        <f>ROUND(+Plant!F105,0)</f>
        <v>3463143</v>
      </c>
      <c r="I10" s="7">
        <f>IF(G10=0,"",IF(H10=0,"",ROUND(G10/H10,2)))</f>
        <v>5.84</v>
      </c>
      <c r="J10" s="7"/>
      <c r="K10" s="8">
        <f>IF(D10=0,"",IF(E10=0,"",IF(G10=0,"",IF(H10=0,"",ROUND(I10/F10-1,4)))))</f>
        <v>-0.31459999999999999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ROUND(+Plant!Q6,0)</f>
        <v>14468644</v>
      </c>
      <c r="E11" s="6">
        <f>ROUND(+Plant!F6,0)</f>
        <v>568261</v>
      </c>
      <c r="F11" s="7">
        <f t="shared" ref="F11:F74" si="0">IF(D11=0,"",IF(E11=0,"",ROUND(D11/E11,2)))</f>
        <v>25.46</v>
      </c>
      <c r="G11" s="6">
        <f>ROUND(+Plant!Q106,0)</f>
        <v>5668218</v>
      </c>
      <c r="H11" s="6">
        <f>ROUND(+Plant!F106,0)</f>
        <v>568261</v>
      </c>
      <c r="I11" s="7">
        <f t="shared" ref="I11:I74" si="1">IF(G11=0,"",IF(H11=0,"",ROUND(G11/H11,2)))</f>
        <v>9.9700000000000006</v>
      </c>
      <c r="J11" s="7"/>
      <c r="K11" s="8">
        <f t="shared" ref="K11:K74" si="2">IF(D11=0,"",IF(E11=0,"",IF(G11=0,"",IF(H11=0,"",ROUND(I11/F11-1,4)))))</f>
        <v>-0.60840000000000005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ROUND(+Plant!Q7,0)</f>
        <v>666024</v>
      </c>
      <c r="E12" s="6">
        <f>ROUND(+Plant!F7,0)</f>
        <v>47000</v>
      </c>
      <c r="F12" s="7">
        <f t="shared" si="0"/>
        <v>14.17</v>
      </c>
      <c r="G12" s="6">
        <f>ROUND(+Plant!Q107,0)</f>
        <v>611019</v>
      </c>
      <c r="H12" s="6">
        <f>ROUND(+Plant!F107,0)</f>
        <v>47000</v>
      </c>
      <c r="I12" s="7">
        <f t="shared" si="1"/>
        <v>13</v>
      </c>
      <c r="J12" s="7"/>
      <c r="K12" s="8">
        <f t="shared" si="2"/>
        <v>-8.2600000000000007E-2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ROUND(+Plant!Q8,0)</f>
        <v>23067440</v>
      </c>
      <c r="E13" s="6">
        <f>ROUND(+Plant!F8,0)</f>
        <v>1459139</v>
      </c>
      <c r="F13" s="7">
        <f t="shared" si="0"/>
        <v>15.81</v>
      </c>
      <c r="G13" s="6">
        <f>ROUND(+Plant!Q108,0)</f>
        <v>21887091</v>
      </c>
      <c r="H13" s="6">
        <f>ROUND(+Plant!F108,0)</f>
        <v>1500959</v>
      </c>
      <c r="I13" s="7">
        <f t="shared" si="1"/>
        <v>14.58</v>
      </c>
      <c r="J13" s="7"/>
      <c r="K13" s="8">
        <f t="shared" si="2"/>
        <v>-7.7799999999999994E-2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ROUND(+Plant!Q9,0)</f>
        <v>24603954</v>
      </c>
      <c r="E14" s="6">
        <f>ROUND(+Plant!F9,0)</f>
        <v>1458939</v>
      </c>
      <c r="F14" s="7">
        <f t="shared" si="0"/>
        <v>16.86</v>
      </c>
      <c r="G14" s="6">
        <f>ROUND(+Plant!Q109,0)</f>
        <v>25801287</v>
      </c>
      <c r="H14" s="6">
        <f>ROUND(+Plant!F109,0)</f>
        <v>1441735</v>
      </c>
      <c r="I14" s="7">
        <f t="shared" si="1"/>
        <v>17.899999999999999</v>
      </c>
      <c r="J14" s="7"/>
      <c r="K14" s="8">
        <f t="shared" si="2"/>
        <v>6.1699999999999998E-2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ROUND(+Plant!Q10,0)</f>
        <v>0</v>
      </c>
      <c r="E15" s="6">
        <f>ROUND(+Plant!F10,0)</f>
        <v>153385</v>
      </c>
      <c r="F15" s="7" t="str">
        <f t="shared" si="0"/>
        <v/>
      </c>
      <c r="G15" s="6">
        <f>ROUND(+Plant!Q110,0)</f>
        <v>0</v>
      </c>
      <c r="H15" s="6">
        <f>ROUND(+Plant!F110,0)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ROUND(+Plant!Q11,0)</f>
        <v>933662</v>
      </c>
      <c r="E16" s="6">
        <f>ROUND(+Plant!F11,0)</f>
        <v>77994</v>
      </c>
      <c r="F16" s="7">
        <f t="shared" si="0"/>
        <v>11.97</v>
      </c>
      <c r="G16" s="6">
        <f>ROUND(+Plant!Q111,0)</f>
        <v>975859</v>
      </c>
      <c r="H16" s="6">
        <f>ROUND(+Plant!F111,0)</f>
        <v>77994</v>
      </c>
      <c r="I16" s="7">
        <f t="shared" si="1"/>
        <v>12.51</v>
      </c>
      <c r="J16" s="7"/>
      <c r="K16" s="8">
        <f t="shared" si="2"/>
        <v>4.5100000000000001E-2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ROUND(+Plant!Q12,0)</f>
        <v>2703824</v>
      </c>
      <c r="E17" s="6">
        <f>ROUND(+Plant!F12,0)</f>
        <v>159228</v>
      </c>
      <c r="F17" s="7">
        <f t="shared" si="0"/>
        <v>16.98</v>
      </c>
      <c r="G17" s="6">
        <f>ROUND(+Plant!Q112,0)</f>
        <v>3031745</v>
      </c>
      <c r="H17" s="6">
        <f>ROUND(+Plant!F112,0)</f>
        <v>159228</v>
      </c>
      <c r="I17" s="7">
        <f t="shared" si="1"/>
        <v>19.04</v>
      </c>
      <c r="J17" s="7"/>
      <c r="K17" s="8">
        <f t="shared" si="2"/>
        <v>0.12130000000000001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ROUND(+Plant!Q13,0)</f>
        <v>372702</v>
      </c>
      <c r="E18" s="6">
        <f>ROUND(+Plant!F13,0)</f>
        <v>62504</v>
      </c>
      <c r="F18" s="7">
        <f t="shared" si="0"/>
        <v>5.96</v>
      </c>
      <c r="G18" s="6">
        <f>ROUND(+Plant!Q113,0)</f>
        <v>392805</v>
      </c>
      <c r="H18" s="6">
        <f>ROUND(+Plant!F113,0)</f>
        <v>62504</v>
      </c>
      <c r="I18" s="7">
        <f t="shared" si="1"/>
        <v>6.28</v>
      </c>
      <c r="J18" s="7"/>
      <c r="K18" s="8">
        <f t="shared" si="2"/>
        <v>5.3699999999999998E-2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ROUND(+Plant!Q14,0)</f>
        <v>11606318</v>
      </c>
      <c r="E19" s="6">
        <f>ROUND(+Plant!F14,0)</f>
        <v>813528</v>
      </c>
      <c r="F19" s="7">
        <f t="shared" si="0"/>
        <v>14.27</v>
      </c>
      <c r="G19" s="6">
        <f>ROUND(+Plant!Q114,0)</f>
        <v>11717806</v>
      </c>
      <c r="H19" s="6">
        <f>ROUND(+Plant!F114,0)</f>
        <v>708498</v>
      </c>
      <c r="I19" s="7">
        <f t="shared" si="1"/>
        <v>16.54</v>
      </c>
      <c r="J19" s="7"/>
      <c r="K19" s="8">
        <f t="shared" si="2"/>
        <v>0.15909999999999999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ROUND(+Plant!Q15,0)</f>
        <v>26282293</v>
      </c>
      <c r="E20" s="6">
        <f>ROUND(+Plant!F15,0)</f>
        <v>1878667</v>
      </c>
      <c r="F20" s="7">
        <f t="shared" si="0"/>
        <v>13.99</v>
      </c>
      <c r="G20" s="6">
        <f>ROUND(+Plant!Q115,0)</f>
        <v>25132927</v>
      </c>
      <c r="H20" s="6">
        <f>ROUND(+Plant!F115,0)</f>
        <v>1216879</v>
      </c>
      <c r="I20" s="7">
        <f t="shared" si="1"/>
        <v>20.65</v>
      </c>
      <c r="J20" s="7"/>
      <c r="K20" s="8">
        <f t="shared" si="2"/>
        <v>0.47610000000000002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ROUND(+Plant!Q16,0)</f>
        <v>16710402</v>
      </c>
      <c r="E21" s="6">
        <f>ROUND(+Plant!F16,0)</f>
        <v>921785</v>
      </c>
      <c r="F21" s="7">
        <f t="shared" si="0"/>
        <v>18.13</v>
      </c>
      <c r="G21" s="6">
        <f>ROUND(+Plant!Q116,0)</f>
        <v>19148373</v>
      </c>
      <c r="H21" s="6">
        <f>ROUND(+Plant!F116,0)</f>
        <v>921785</v>
      </c>
      <c r="I21" s="7">
        <f t="shared" si="1"/>
        <v>20.77</v>
      </c>
      <c r="J21" s="7"/>
      <c r="K21" s="8">
        <f t="shared" si="2"/>
        <v>0.14560000000000001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ROUND(+Plant!Q17,0)</f>
        <v>1915332</v>
      </c>
      <c r="E22" s="6">
        <f>ROUND(+Plant!F17,0)</f>
        <v>97695</v>
      </c>
      <c r="F22" s="7">
        <f t="shared" si="0"/>
        <v>19.61</v>
      </c>
      <c r="G22" s="6">
        <f>ROUND(+Plant!Q117,0)</f>
        <v>2030646</v>
      </c>
      <c r="H22" s="6">
        <f>ROUND(+Plant!F117,0)</f>
        <v>97695</v>
      </c>
      <c r="I22" s="7">
        <f t="shared" si="1"/>
        <v>20.79</v>
      </c>
      <c r="J22" s="7"/>
      <c r="K22" s="8">
        <f t="shared" si="2"/>
        <v>6.0199999999999997E-2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ROUND(+Plant!Q18,0)</f>
        <v>12162426</v>
      </c>
      <c r="E23" s="6">
        <f>ROUND(+Plant!F18,0)</f>
        <v>668517</v>
      </c>
      <c r="F23" s="7">
        <f t="shared" si="0"/>
        <v>18.190000000000001</v>
      </c>
      <c r="G23" s="6">
        <f>ROUND(+Plant!Q118,0)</f>
        <v>12297120</v>
      </c>
      <c r="H23" s="6">
        <f>ROUND(+Plant!F118,0)</f>
        <v>670560</v>
      </c>
      <c r="I23" s="7">
        <f t="shared" si="1"/>
        <v>18.34</v>
      </c>
      <c r="J23" s="7"/>
      <c r="K23" s="8">
        <f t="shared" si="2"/>
        <v>8.2000000000000007E-3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ROUND(+Plant!Q19,0)</f>
        <v>4280651</v>
      </c>
      <c r="E24" s="6">
        <f>ROUND(+Plant!F19,0)</f>
        <v>350970</v>
      </c>
      <c r="F24" s="7">
        <f t="shared" si="0"/>
        <v>12.2</v>
      </c>
      <c r="G24" s="6">
        <f>ROUND(+Plant!Q119,0)</f>
        <v>5163499</v>
      </c>
      <c r="H24" s="6">
        <f>ROUND(+Plant!F119,0)</f>
        <v>350970</v>
      </c>
      <c r="I24" s="7">
        <f t="shared" si="1"/>
        <v>14.71</v>
      </c>
      <c r="J24" s="7"/>
      <c r="K24" s="8">
        <f t="shared" si="2"/>
        <v>0.20569999999999999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ROUND(+Plant!Q20,0)</f>
        <v>2792193</v>
      </c>
      <c r="E25" s="6">
        <f>ROUND(+Plant!F20,0)</f>
        <v>347983</v>
      </c>
      <c r="F25" s="7">
        <f t="shared" si="0"/>
        <v>8.02</v>
      </c>
      <c r="G25" s="6">
        <f>ROUND(+Plant!Q120,0)</f>
        <v>2721792</v>
      </c>
      <c r="H25" s="6">
        <f>ROUND(+Plant!F120,0)</f>
        <v>347983</v>
      </c>
      <c r="I25" s="7">
        <f t="shared" si="1"/>
        <v>7.82</v>
      </c>
      <c r="J25" s="7"/>
      <c r="K25" s="8">
        <f t="shared" si="2"/>
        <v>-2.4899999999999999E-2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ROUND(+Plant!Q21,0)</f>
        <v>0</v>
      </c>
      <c r="E26" s="6">
        <f>ROUND(+Plant!F21,0)</f>
        <v>0</v>
      </c>
      <c r="F26" s="7" t="str">
        <f t="shared" si="0"/>
        <v/>
      </c>
      <c r="G26" s="6">
        <f>ROUND(+Plant!Q121,0)</f>
        <v>0</v>
      </c>
      <c r="H26" s="6">
        <f>ROUND(+Plant!F121,0)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ROUND(+Plant!Q22,0)</f>
        <v>451106</v>
      </c>
      <c r="E27" s="6">
        <f>ROUND(+Plant!F22,0)</f>
        <v>61728</v>
      </c>
      <c r="F27" s="7">
        <f t="shared" si="0"/>
        <v>7.31</v>
      </c>
      <c r="G27" s="6">
        <f>ROUND(+Plant!Q122,0)</f>
        <v>542326</v>
      </c>
      <c r="H27" s="6">
        <f>ROUND(+Plant!F122,0)</f>
        <v>65698</v>
      </c>
      <c r="I27" s="7">
        <f t="shared" si="1"/>
        <v>8.25</v>
      </c>
      <c r="J27" s="7"/>
      <c r="K27" s="8">
        <f t="shared" si="2"/>
        <v>0.12859999999999999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ROUND(+Plant!Q23,0)</f>
        <v>1131042</v>
      </c>
      <c r="E28" s="6">
        <f>ROUND(+Plant!F23,0)</f>
        <v>88724</v>
      </c>
      <c r="F28" s="7">
        <f t="shared" si="0"/>
        <v>12.75</v>
      </c>
      <c r="G28" s="6">
        <f>ROUND(+Plant!Q123,0)</f>
        <v>895369</v>
      </c>
      <c r="H28" s="6">
        <f>ROUND(+Plant!F123,0)</f>
        <v>87969</v>
      </c>
      <c r="I28" s="7">
        <f t="shared" si="1"/>
        <v>10.18</v>
      </c>
      <c r="J28" s="7"/>
      <c r="K28" s="8">
        <f t="shared" si="2"/>
        <v>-0.2016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ROUND(+Plant!Q24,0)</f>
        <v>3804374</v>
      </c>
      <c r="E29" s="6">
        <f>ROUND(+Plant!F24,0)</f>
        <v>236720</v>
      </c>
      <c r="F29" s="7">
        <f t="shared" si="0"/>
        <v>16.07</v>
      </c>
      <c r="G29" s="6">
        <f>ROUND(+Plant!Q124,0)</f>
        <v>4133859</v>
      </c>
      <c r="H29" s="6">
        <f>ROUND(+Plant!F124,0)</f>
        <v>236720</v>
      </c>
      <c r="I29" s="7">
        <f t="shared" si="1"/>
        <v>17.46</v>
      </c>
      <c r="J29" s="7"/>
      <c r="K29" s="8">
        <f t="shared" si="2"/>
        <v>8.6499999999999994E-2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ROUND(+Plant!Q25,0)</f>
        <v>0</v>
      </c>
      <c r="E30" s="6">
        <f>ROUND(+Plant!F25,0)</f>
        <v>0</v>
      </c>
      <c r="F30" s="7" t="str">
        <f t="shared" si="0"/>
        <v/>
      </c>
      <c r="G30" s="6">
        <f>ROUND(+Plant!Q125,0)</f>
        <v>0</v>
      </c>
      <c r="H30" s="6">
        <f>ROUND(+Plant!F125,0)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ROUND(+Plant!Q26,0)</f>
        <v>672873</v>
      </c>
      <c r="E31" s="6">
        <f>ROUND(+Plant!F26,0)</f>
        <v>36692</v>
      </c>
      <c r="F31" s="7">
        <f t="shared" si="0"/>
        <v>18.34</v>
      </c>
      <c r="G31" s="6">
        <f>ROUND(+Plant!Q126,0)</f>
        <v>650971</v>
      </c>
      <c r="H31" s="6">
        <f>ROUND(+Plant!F126,0)</f>
        <v>39083</v>
      </c>
      <c r="I31" s="7">
        <f t="shared" si="1"/>
        <v>16.66</v>
      </c>
      <c r="J31" s="7"/>
      <c r="K31" s="8">
        <f t="shared" si="2"/>
        <v>-9.1600000000000001E-2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ROUND(+Plant!Q27,0)</f>
        <v>5110274</v>
      </c>
      <c r="E32" s="6">
        <f>ROUND(+Plant!F27,0)</f>
        <v>470098</v>
      </c>
      <c r="F32" s="7">
        <f t="shared" si="0"/>
        <v>10.87</v>
      </c>
      <c r="G32" s="6">
        <f>ROUND(+Plant!Q127,0)</f>
        <v>4786741</v>
      </c>
      <c r="H32" s="6">
        <f>ROUND(+Plant!F127,0)</f>
        <v>536847</v>
      </c>
      <c r="I32" s="7">
        <f t="shared" si="1"/>
        <v>8.92</v>
      </c>
      <c r="J32" s="7"/>
      <c r="K32" s="8">
        <f t="shared" si="2"/>
        <v>-0.1794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ROUND(+Plant!Q28,0)</f>
        <v>2691062</v>
      </c>
      <c r="E33" s="6">
        <f>ROUND(+Plant!F28,0)</f>
        <v>291044</v>
      </c>
      <c r="F33" s="7">
        <f t="shared" si="0"/>
        <v>9.25</v>
      </c>
      <c r="G33" s="6">
        <f>ROUND(+Plant!Q128,0)</f>
        <v>2636777</v>
      </c>
      <c r="H33" s="6">
        <f>ROUND(+Plant!F128,0)</f>
        <v>291044</v>
      </c>
      <c r="I33" s="7">
        <f t="shared" si="1"/>
        <v>9.06</v>
      </c>
      <c r="J33" s="7"/>
      <c r="K33" s="8">
        <f t="shared" si="2"/>
        <v>-2.0500000000000001E-2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ROUND(+Plant!Q29,0)</f>
        <v>2598947</v>
      </c>
      <c r="E34" s="6">
        <f>ROUND(+Plant!F29,0)</f>
        <v>201064</v>
      </c>
      <c r="F34" s="7">
        <f t="shared" si="0"/>
        <v>12.93</v>
      </c>
      <c r="G34" s="6">
        <f>ROUND(+Plant!Q129,0)</f>
        <v>2560247</v>
      </c>
      <c r="H34" s="6">
        <f>ROUND(+Plant!F129,0)</f>
        <v>198260</v>
      </c>
      <c r="I34" s="7">
        <f t="shared" si="1"/>
        <v>12.91</v>
      </c>
      <c r="J34" s="7"/>
      <c r="K34" s="8">
        <f t="shared" si="2"/>
        <v>-1.5E-3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ROUND(+Plant!Q30,0)</f>
        <v>0</v>
      </c>
      <c r="E35" s="6">
        <f>ROUND(+Plant!F30,0)</f>
        <v>0</v>
      </c>
      <c r="F35" s="7" t="str">
        <f t="shared" si="0"/>
        <v/>
      </c>
      <c r="G35" s="6">
        <f>ROUND(+Plant!Q130,0)</f>
        <v>782641</v>
      </c>
      <c r="H35" s="6">
        <f>ROUND(+Plant!F130,0)</f>
        <v>52446</v>
      </c>
      <c r="I35" s="7">
        <f t="shared" si="1"/>
        <v>14.92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ROUND(+Plant!Q31,0)</f>
        <v>468675</v>
      </c>
      <c r="E36" s="6">
        <f>ROUND(+Plant!F31,0)</f>
        <v>32944</v>
      </c>
      <c r="F36" s="7">
        <f t="shared" si="0"/>
        <v>14.23</v>
      </c>
      <c r="G36" s="6">
        <f>ROUND(+Plant!Q131,0)</f>
        <v>464282</v>
      </c>
      <c r="H36" s="6">
        <f>ROUND(+Plant!F131,0)</f>
        <v>32945</v>
      </c>
      <c r="I36" s="7">
        <f t="shared" si="1"/>
        <v>14.09</v>
      </c>
      <c r="J36" s="7"/>
      <c r="K36" s="8">
        <f t="shared" si="2"/>
        <v>-9.7999999999999997E-3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ROUND(+Plant!Q32,0)</f>
        <v>8572410</v>
      </c>
      <c r="E37" s="6">
        <f>ROUND(+Plant!F32,0)</f>
        <v>657763</v>
      </c>
      <c r="F37" s="7">
        <f t="shared" si="0"/>
        <v>13.03</v>
      </c>
      <c r="G37" s="6">
        <f>ROUND(+Plant!Q132,0)</f>
        <v>12634872</v>
      </c>
      <c r="H37" s="6">
        <f>ROUND(+Plant!F132,0)</f>
        <v>657763</v>
      </c>
      <c r="I37" s="7">
        <f t="shared" si="1"/>
        <v>19.21</v>
      </c>
      <c r="J37" s="7"/>
      <c r="K37" s="8">
        <f t="shared" si="2"/>
        <v>0.4743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ROUND(+Plant!Q33,0)</f>
        <v>268137</v>
      </c>
      <c r="E38" s="6">
        <f>ROUND(+Plant!F33,0)</f>
        <v>21455</v>
      </c>
      <c r="F38" s="7">
        <f t="shared" si="0"/>
        <v>12.5</v>
      </c>
      <c r="G38" s="6">
        <f>ROUND(+Plant!Q133,0)</f>
        <v>309364</v>
      </c>
      <c r="H38" s="6">
        <f>ROUND(+Plant!F133,0)</f>
        <v>21455</v>
      </c>
      <c r="I38" s="7">
        <f t="shared" si="1"/>
        <v>14.42</v>
      </c>
      <c r="J38" s="7"/>
      <c r="K38" s="8">
        <f t="shared" si="2"/>
        <v>0.15359999999999999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ROUND(+Plant!Q34,0)</f>
        <v>16972975</v>
      </c>
      <c r="E39" s="6">
        <f>ROUND(+Plant!F34,0)</f>
        <v>903119</v>
      </c>
      <c r="F39" s="7">
        <f t="shared" si="0"/>
        <v>18.79</v>
      </c>
      <c r="G39" s="6">
        <f>ROUND(+Plant!Q134,0)</f>
        <v>16894854</v>
      </c>
      <c r="H39" s="6">
        <f>ROUND(+Plant!F134,0)</f>
        <v>903486</v>
      </c>
      <c r="I39" s="7">
        <f t="shared" si="1"/>
        <v>18.7</v>
      </c>
      <c r="J39" s="7"/>
      <c r="K39" s="8">
        <f t="shared" si="2"/>
        <v>-4.7999999999999996E-3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ROUND(+Plant!Q35,0)</f>
        <v>2117148</v>
      </c>
      <c r="E40" s="6">
        <f>ROUND(+Plant!F35,0)</f>
        <v>101186</v>
      </c>
      <c r="F40" s="7">
        <f t="shared" si="0"/>
        <v>20.92</v>
      </c>
      <c r="G40" s="6">
        <f>ROUND(+Plant!Q135,0)</f>
        <v>2213058</v>
      </c>
      <c r="H40" s="6">
        <f>ROUND(+Plant!F135,0)</f>
        <v>102211</v>
      </c>
      <c r="I40" s="7">
        <f t="shared" si="1"/>
        <v>21.65</v>
      </c>
      <c r="J40" s="7"/>
      <c r="K40" s="8">
        <f t="shared" si="2"/>
        <v>3.49E-2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ROUND(+Plant!Q36,0)</f>
        <v>724800</v>
      </c>
      <c r="E41" s="6">
        <f>ROUND(+Plant!F36,0)</f>
        <v>46934</v>
      </c>
      <c r="F41" s="7">
        <f t="shared" si="0"/>
        <v>15.44</v>
      </c>
      <c r="G41" s="6">
        <f>ROUND(+Plant!Q136,0)</f>
        <v>722806</v>
      </c>
      <c r="H41" s="6">
        <f>ROUND(+Plant!F136,0)</f>
        <v>48901</v>
      </c>
      <c r="I41" s="7">
        <f t="shared" si="1"/>
        <v>14.78</v>
      </c>
      <c r="J41" s="7"/>
      <c r="K41" s="8">
        <f t="shared" si="2"/>
        <v>-4.2700000000000002E-2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ROUND(+Plant!Q37,0)</f>
        <v>4885549</v>
      </c>
      <c r="E42" s="6">
        <f>ROUND(+Plant!F37,0)</f>
        <v>350593</v>
      </c>
      <c r="F42" s="7">
        <f t="shared" si="0"/>
        <v>13.94</v>
      </c>
      <c r="G42" s="6">
        <f>ROUND(+Plant!Q137,0)</f>
        <v>5332550</v>
      </c>
      <c r="H42" s="6">
        <f>ROUND(+Plant!F137,0)</f>
        <v>350593</v>
      </c>
      <c r="I42" s="7">
        <f t="shared" si="1"/>
        <v>15.21</v>
      </c>
      <c r="J42" s="7"/>
      <c r="K42" s="8">
        <f t="shared" si="2"/>
        <v>9.11E-2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ROUND(+Plant!Q38,0)</f>
        <v>0</v>
      </c>
      <c r="E43" s="6">
        <f>ROUND(+Plant!F38,0)</f>
        <v>0</v>
      </c>
      <c r="F43" s="7" t="str">
        <f t="shared" si="0"/>
        <v/>
      </c>
      <c r="G43" s="6">
        <f>ROUND(+Plant!Q138,0)</f>
        <v>0</v>
      </c>
      <c r="H43" s="6">
        <f>ROUND(+Plant!F138,0)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ROUND(+Plant!Q39,0)</f>
        <v>1672695</v>
      </c>
      <c r="E44" s="6">
        <f>ROUND(+Plant!F39,0)</f>
        <v>85129</v>
      </c>
      <c r="F44" s="7">
        <f t="shared" si="0"/>
        <v>19.649999999999999</v>
      </c>
      <c r="G44" s="6">
        <f>ROUND(+Plant!Q139,0)</f>
        <v>1824799</v>
      </c>
      <c r="H44" s="6">
        <f>ROUND(+Plant!F139,0)</f>
        <v>85129</v>
      </c>
      <c r="I44" s="7">
        <f t="shared" si="1"/>
        <v>21.44</v>
      </c>
      <c r="J44" s="7"/>
      <c r="K44" s="8">
        <f t="shared" si="2"/>
        <v>9.11E-2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ROUND(+Plant!Q40,0)</f>
        <v>1147338</v>
      </c>
      <c r="E45" s="6">
        <f>ROUND(+Plant!F40,0)</f>
        <v>103269</v>
      </c>
      <c r="F45" s="7">
        <f t="shared" si="0"/>
        <v>11.11</v>
      </c>
      <c r="G45" s="6">
        <f>ROUND(+Plant!Q140,0)</f>
        <v>1082453</v>
      </c>
      <c r="H45" s="6">
        <f>ROUND(+Plant!F140,0)</f>
        <v>103269</v>
      </c>
      <c r="I45" s="7">
        <f t="shared" si="1"/>
        <v>10.48</v>
      </c>
      <c r="J45" s="7"/>
      <c r="K45" s="8">
        <f t="shared" si="2"/>
        <v>-5.67E-2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ROUND(+Plant!Q41,0)</f>
        <v>1250469</v>
      </c>
      <c r="E46" s="6">
        <f>ROUND(+Plant!F41,0)</f>
        <v>131183</v>
      </c>
      <c r="F46" s="7">
        <f t="shared" si="0"/>
        <v>9.5299999999999994</v>
      </c>
      <c r="G46" s="6">
        <f>ROUND(+Plant!Q141,0)</f>
        <v>1241548</v>
      </c>
      <c r="H46" s="6">
        <f>ROUND(+Plant!F141,0)</f>
        <v>131183</v>
      </c>
      <c r="I46" s="7">
        <f t="shared" si="1"/>
        <v>9.4600000000000009</v>
      </c>
      <c r="J46" s="7"/>
      <c r="K46" s="8">
        <f t="shared" si="2"/>
        <v>-7.3000000000000001E-3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ROUND(+Plant!Q42,0)</f>
        <v>355174</v>
      </c>
      <c r="E47" s="6">
        <f>ROUND(+Plant!F42,0)</f>
        <v>19515</v>
      </c>
      <c r="F47" s="7">
        <f t="shared" si="0"/>
        <v>18.2</v>
      </c>
      <c r="G47" s="6">
        <f>ROUND(+Plant!Q142,0)</f>
        <v>299402</v>
      </c>
      <c r="H47" s="6">
        <f>ROUND(+Plant!F142,0)</f>
        <v>19515</v>
      </c>
      <c r="I47" s="7">
        <f t="shared" si="1"/>
        <v>15.34</v>
      </c>
      <c r="J47" s="7"/>
      <c r="K47" s="8">
        <f t="shared" si="2"/>
        <v>-0.15709999999999999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ROUND(+Plant!Q43,0)</f>
        <v>0</v>
      </c>
      <c r="E48" s="6">
        <f>ROUND(+Plant!F43,0)</f>
        <v>0</v>
      </c>
      <c r="F48" s="7" t="str">
        <f t="shared" si="0"/>
        <v/>
      </c>
      <c r="G48" s="6">
        <f>ROUND(+Plant!Q143,0)</f>
        <v>0</v>
      </c>
      <c r="H48" s="6">
        <f>ROUND(+Plant!F143,0)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ROUND(+Plant!Q44,0)</f>
        <v>6451345</v>
      </c>
      <c r="E49" s="6">
        <f>ROUND(+Plant!F44,0)</f>
        <v>270998</v>
      </c>
      <c r="F49" s="7">
        <f t="shared" si="0"/>
        <v>23.81</v>
      </c>
      <c r="G49" s="6">
        <f>ROUND(+Plant!Q144,0)</f>
        <v>3045283</v>
      </c>
      <c r="H49" s="6">
        <f>ROUND(+Plant!F144,0)</f>
        <v>271038</v>
      </c>
      <c r="I49" s="7">
        <f t="shared" si="1"/>
        <v>11.24</v>
      </c>
      <c r="J49" s="7"/>
      <c r="K49" s="8">
        <f t="shared" si="2"/>
        <v>-0.52790000000000004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ROUND(+Plant!Q45,0)</f>
        <v>24868495</v>
      </c>
      <c r="E50" s="6">
        <f>ROUND(+Plant!F45,0)</f>
        <v>783767</v>
      </c>
      <c r="F50" s="7">
        <f t="shared" si="0"/>
        <v>31.73</v>
      </c>
      <c r="G50" s="6">
        <f>ROUND(+Plant!Q145,0)</f>
        <v>27321344</v>
      </c>
      <c r="H50" s="6">
        <f>ROUND(+Plant!F145,0)</f>
        <v>938641</v>
      </c>
      <c r="I50" s="7">
        <f t="shared" si="1"/>
        <v>29.11</v>
      </c>
      <c r="J50" s="7"/>
      <c r="K50" s="8">
        <f t="shared" si="2"/>
        <v>-8.2600000000000007E-2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ROUND(+Plant!Q46,0)</f>
        <v>372172</v>
      </c>
      <c r="E51" s="6">
        <f>ROUND(+Plant!F46,0)</f>
        <v>38943</v>
      </c>
      <c r="F51" s="7">
        <f t="shared" si="0"/>
        <v>9.56</v>
      </c>
      <c r="G51" s="6">
        <f>ROUND(+Plant!Q146,0)</f>
        <v>0</v>
      </c>
      <c r="H51" s="6">
        <f>ROUND(+Plant!F146,0)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ROUND(+Plant!Q47,0)</f>
        <v>6421282</v>
      </c>
      <c r="E52" s="6">
        <f>ROUND(+Plant!F47,0)</f>
        <v>461033</v>
      </c>
      <c r="F52" s="7">
        <f t="shared" si="0"/>
        <v>13.93</v>
      </c>
      <c r="G52" s="6">
        <f>ROUND(+Plant!Q147,0)</f>
        <v>6690770</v>
      </c>
      <c r="H52" s="6">
        <f>ROUND(+Plant!F147,0)</f>
        <v>466186</v>
      </c>
      <c r="I52" s="7">
        <f t="shared" si="1"/>
        <v>14.35</v>
      </c>
      <c r="J52" s="7"/>
      <c r="K52" s="8">
        <f t="shared" si="2"/>
        <v>3.0200000000000001E-2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ROUND(+Plant!Q48,0)</f>
        <v>9631031</v>
      </c>
      <c r="E53" s="6">
        <f>ROUND(+Plant!F48,0)</f>
        <v>561650</v>
      </c>
      <c r="F53" s="7">
        <f t="shared" si="0"/>
        <v>17.149999999999999</v>
      </c>
      <c r="G53" s="6">
        <f>ROUND(+Plant!Q148,0)</f>
        <v>9757658</v>
      </c>
      <c r="H53" s="6">
        <f>ROUND(+Plant!F148,0)</f>
        <v>564884</v>
      </c>
      <c r="I53" s="7">
        <f t="shared" si="1"/>
        <v>17.27</v>
      </c>
      <c r="J53" s="7"/>
      <c r="K53" s="8">
        <f t="shared" si="2"/>
        <v>7.0000000000000001E-3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ROUND(+Plant!Q49,0)</f>
        <v>4017534</v>
      </c>
      <c r="E54" s="6">
        <f>ROUND(+Plant!F49,0)</f>
        <v>144867</v>
      </c>
      <c r="F54" s="7">
        <f t="shared" si="0"/>
        <v>27.73</v>
      </c>
      <c r="G54" s="6">
        <f>ROUND(+Plant!Q149,0)</f>
        <v>4337049</v>
      </c>
      <c r="H54" s="6">
        <f>ROUND(+Plant!F149,0)</f>
        <v>144867</v>
      </c>
      <c r="I54" s="7">
        <f t="shared" si="1"/>
        <v>29.94</v>
      </c>
      <c r="J54" s="7"/>
      <c r="K54" s="8">
        <f t="shared" si="2"/>
        <v>7.9699999999999993E-2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ROUND(+Plant!Q50,0)</f>
        <v>1774848</v>
      </c>
      <c r="E55" s="6">
        <f>ROUND(+Plant!F50,0)</f>
        <v>198525</v>
      </c>
      <c r="F55" s="7">
        <f t="shared" si="0"/>
        <v>8.94</v>
      </c>
      <c r="G55" s="6">
        <f>ROUND(+Plant!Q150,0)</f>
        <v>1821996</v>
      </c>
      <c r="H55" s="6">
        <f>ROUND(+Plant!F150,0)</f>
        <v>198525</v>
      </c>
      <c r="I55" s="7">
        <f t="shared" si="1"/>
        <v>9.18</v>
      </c>
      <c r="J55" s="7"/>
      <c r="K55" s="8">
        <f t="shared" si="2"/>
        <v>2.6800000000000001E-2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ROUND(+Plant!Q51,0)</f>
        <v>665020</v>
      </c>
      <c r="E56" s="6">
        <f>ROUND(+Plant!F51,0)</f>
        <v>55161</v>
      </c>
      <c r="F56" s="7">
        <f t="shared" si="0"/>
        <v>12.06</v>
      </c>
      <c r="G56" s="6">
        <f>ROUND(+Plant!Q151,0)</f>
        <v>637750</v>
      </c>
      <c r="H56" s="6">
        <f>ROUND(+Plant!F151,0)</f>
        <v>43376</v>
      </c>
      <c r="I56" s="7">
        <f t="shared" si="1"/>
        <v>14.7</v>
      </c>
      <c r="J56" s="7"/>
      <c r="K56" s="8">
        <f t="shared" si="2"/>
        <v>0.21890000000000001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ROUND(+Plant!Q52,0)</f>
        <v>3517408</v>
      </c>
      <c r="E57" s="6">
        <f>ROUND(+Plant!F52,0)</f>
        <v>272986</v>
      </c>
      <c r="F57" s="7">
        <f t="shared" si="0"/>
        <v>12.88</v>
      </c>
      <c r="G57" s="6">
        <f>ROUND(+Plant!Q152,0)</f>
        <v>3440021</v>
      </c>
      <c r="H57" s="6">
        <f>ROUND(+Plant!F152,0)</f>
        <v>272986</v>
      </c>
      <c r="I57" s="7">
        <f t="shared" si="1"/>
        <v>12.6</v>
      </c>
      <c r="J57" s="7"/>
      <c r="K57" s="8">
        <f t="shared" si="2"/>
        <v>-2.1700000000000001E-2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ROUND(+Plant!Q53,0)</f>
        <v>3813048</v>
      </c>
      <c r="E58" s="6">
        <f>ROUND(+Plant!F53,0)</f>
        <v>361825</v>
      </c>
      <c r="F58" s="7">
        <f t="shared" si="0"/>
        <v>10.54</v>
      </c>
      <c r="G58" s="6">
        <f>ROUND(+Plant!Q153,0)</f>
        <v>4687568</v>
      </c>
      <c r="H58" s="6">
        <f>ROUND(+Plant!F153,0)</f>
        <v>361825</v>
      </c>
      <c r="I58" s="7">
        <f t="shared" si="1"/>
        <v>12.96</v>
      </c>
      <c r="J58" s="7"/>
      <c r="K58" s="8">
        <f t="shared" si="2"/>
        <v>0.2296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ROUND(+Plant!Q54,0)</f>
        <v>1696267</v>
      </c>
      <c r="E59" s="6">
        <f>ROUND(+Plant!F54,0)</f>
        <v>96380</v>
      </c>
      <c r="F59" s="7">
        <f t="shared" si="0"/>
        <v>17.600000000000001</v>
      </c>
      <c r="G59" s="6">
        <f>ROUND(+Plant!Q154,0)</f>
        <v>1687357</v>
      </c>
      <c r="H59" s="6">
        <f>ROUND(+Plant!F154,0)</f>
        <v>106171</v>
      </c>
      <c r="I59" s="7">
        <f t="shared" si="1"/>
        <v>15.89</v>
      </c>
      <c r="J59" s="7"/>
      <c r="K59" s="8">
        <f t="shared" si="2"/>
        <v>-9.7199999999999995E-2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ROUND(+Plant!Q55,0)</f>
        <v>627090</v>
      </c>
      <c r="E60" s="6">
        <f>ROUND(+Plant!F55,0)</f>
        <v>58512</v>
      </c>
      <c r="F60" s="7">
        <f t="shared" si="0"/>
        <v>10.72</v>
      </c>
      <c r="G60" s="6">
        <f>ROUND(+Plant!Q155,0)</f>
        <v>0</v>
      </c>
      <c r="H60" s="6">
        <f>ROUND(+Plant!F155,0)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ROUND(+Plant!Q56,0)</f>
        <v>11562207</v>
      </c>
      <c r="E61" s="6">
        <f>ROUND(+Plant!F56,0)</f>
        <v>521280</v>
      </c>
      <c r="F61" s="7">
        <f t="shared" si="0"/>
        <v>22.18</v>
      </c>
      <c r="G61" s="6">
        <f>ROUND(+Plant!Q156,0)</f>
        <v>12949857</v>
      </c>
      <c r="H61" s="6">
        <f>ROUND(+Plant!F156,0)</f>
        <v>521280</v>
      </c>
      <c r="I61" s="7">
        <f t="shared" si="1"/>
        <v>24.84</v>
      </c>
      <c r="J61" s="7"/>
      <c r="K61" s="8">
        <f t="shared" si="2"/>
        <v>0.11990000000000001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ROUND(+Plant!Q57,0)</f>
        <v>9857136</v>
      </c>
      <c r="E62" s="6">
        <f>ROUND(+Plant!F57,0)</f>
        <v>767365</v>
      </c>
      <c r="F62" s="7">
        <f t="shared" si="0"/>
        <v>12.85</v>
      </c>
      <c r="G62" s="6">
        <f>ROUND(+Plant!Q157,0)</f>
        <v>11876050</v>
      </c>
      <c r="H62" s="6">
        <f>ROUND(+Plant!F157,0)</f>
        <v>788657</v>
      </c>
      <c r="I62" s="7">
        <f t="shared" si="1"/>
        <v>15.06</v>
      </c>
      <c r="J62" s="7"/>
      <c r="K62" s="8">
        <f t="shared" si="2"/>
        <v>0.17199999999999999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ROUND(+Plant!Q58,0)</f>
        <v>783846</v>
      </c>
      <c r="E63" s="6">
        <f>ROUND(+Plant!F58,0)</f>
        <v>81172</v>
      </c>
      <c r="F63" s="7">
        <f t="shared" si="0"/>
        <v>9.66</v>
      </c>
      <c r="G63" s="6">
        <f>ROUND(+Plant!Q158,0)</f>
        <v>858199</v>
      </c>
      <c r="H63" s="6">
        <f>ROUND(+Plant!F158,0)</f>
        <v>81045</v>
      </c>
      <c r="I63" s="7">
        <f t="shared" si="1"/>
        <v>10.59</v>
      </c>
      <c r="J63" s="7"/>
      <c r="K63" s="8">
        <f t="shared" si="2"/>
        <v>9.6299999999999997E-2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ROUND(+Plant!Q59,0)</f>
        <v>1339454</v>
      </c>
      <c r="E64" s="6">
        <f>ROUND(+Plant!F59,0)</f>
        <v>76903</v>
      </c>
      <c r="F64" s="7">
        <f t="shared" si="0"/>
        <v>17.420000000000002</v>
      </c>
      <c r="G64" s="6">
        <f>ROUND(+Plant!Q159,0)</f>
        <v>1460172</v>
      </c>
      <c r="H64" s="6">
        <f>ROUND(+Plant!F159,0)</f>
        <v>76903</v>
      </c>
      <c r="I64" s="7">
        <f t="shared" si="1"/>
        <v>18.989999999999998</v>
      </c>
      <c r="J64" s="7"/>
      <c r="K64" s="8">
        <f t="shared" si="2"/>
        <v>9.01E-2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ROUND(+Plant!Q60,0)</f>
        <v>618556</v>
      </c>
      <c r="E65" s="6">
        <f>ROUND(+Plant!F60,0)</f>
        <v>88642</v>
      </c>
      <c r="F65" s="7">
        <f t="shared" si="0"/>
        <v>6.98</v>
      </c>
      <c r="G65" s="6">
        <f>ROUND(+Plant!Q160,0)</f>
        <v>570537</v>
      </c>
      <c r="H65" s="6">
        <f>ROUND(+Plant!F160,0)</f>
        <v>88642</v>
      </c>
      <c r="I65" s="7">
        <f t="shared" si="1"/>
        <v>6.44</v>
      </c>
      <c r="J65" s="7"/>
      <c r="K65" s="8">
        <f t="shared" si="2"/>
        <v>-7.7399999999999997E-2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ROUND(+Plant!Q61,0)</f>
        <v>2237461</v>
      </c>
      <c r="E66" s="6">
        <f>ROUND(+Plant!F61,0)</f>
        <v>116473</v>
      </c>
      <c r="F66" s="7">
        <f t="shared" si="0"/>
        <v>19.21</v>
      </c>
      <c r="G66" s="6">
        <f>ROUND(+Plant!Q161,0)</f>
        <v>2673164</v>
      </c>
      <c r="H66" s="6">
        <f>ROUND(+Plant!F161,0)</f>
        <v>132958</v>
      </c>
      <c r="I66" s="7">
        <f t="shared" si="1"/>
        <v>20.11</v>
      </c>
      <c r="J66" s="7"/>
      <c r="K66" s="8">
        <f t="shared" si="2"/>
        <v>4.6899999999999997E-2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ROUND(+Plant!Q62,0)</f>
        <v>2015963</v>
      </c>
      <c r="E67" s="6">
        <f>ROUND(+Plant!F62,0)</f>
        <v>113245</v>
      </c>
      <c r="F67" s="7">
        <f t="shared" si="0"/>
        <v>17.8</v>
      </c>
      <c r="G67" s="6">
        <f>ROUND(+Plant!Q162,0)</f>
        <v>1943878</v>
      </c>
      <c r="H67" s="6">
        <f>ROUND(+Plant!F162,0)</f>
        <v>113245</v>
      </c>
      <c r="I67" s="7">
        <f t="shared" si="1"/>
        <v>17.170000000000002</v>
      </c>
      <c r="J67" s="7"/>
      <c r="K67" s="8">
        <f t="shared" si="2"/>
        <v>-3.5400000000000001E-2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ROUND(+Plant!Q63,0)</f>
        <v>10751202</v>
      </c>
      <c r="E68" s="6">
        <f>ROUND(+Plant!F63,0)</f>
        <v>1084533</v>
      </c>
      <c r="F68" s="7">
        <f t="shared" si="0"/>
        <v>9.91</v>
      </c>
      <c r="G68" s="6">
        <f>ROUND(+Plant!Q163,0)</f>
        <v>19034168</v>
      </c>
      <c r="H68" s="6">
        <f>ROUND(+Plant!F163,0)</f>
        <v>1122118</v>
      </c>
      <c r="I68" s="7">
        <f t="shared" si="1"/>
        <v>16.96</v>
      </c>
      <c r="J68" s="7"/>
      <c r="K68" s="8">
        <f t="shared" si="2"/>
        <v>0.71140000000000003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ROUND(+Plant!Q64,0)</f>
        <v>1527010</v>
      </c>
      <c r="E69" s="6">
        <f>ROUND(+Plant!F64,0)</f>
        <v>132034</v>
      </c>
      <c r="F69" s="7">
        <f t="shared" si="0"/>
        <v>11.57</v>
      </c>
      <c r="G69" s="6">
        <f>ROUND(+Plant!Q164,0)</f>
        <v>0</v>
      </c>
      <c r="H69" s="6">
        <f>ROUND(+Plant!F164,0)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ROUND(+Plant!Q65,0)</f>
        <v>1773128</v>
      </c>
      <c r="E70" s="6">
        <f>ROUND(+Plant!F65,0)</f>
        <v>135732</v>
      </c>
      <c r="F70" s="7">
        <f t="shared" si="0"/>
        <v>13.06</v>
      </c>
      <c r="G70" s="6">
        <f>ROUND(+Plant!Q165,0)</f>
        <v>1795202</v>
      </c>
      <c r="H70" s="6">
        <f>ROUND(+Plant!F165,0)</f>
        <v>135732</v>
      </c>
      <c r="I70" s="7">
        <f t="shared" si="1"/>
        <v>13.23</v>
      </c>
      <c r="J70" s="7"/>
      <c r="K70" s="8">
        <f t="shared" si="2"/>
        <v>1.2999999999999999E-2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ROUND(+Plant!Q66,0)</f>
        <v>711872</v>
      </c>
      <c r="E71" s="6">
        <f>ROUND(+Plant!F66,0)</f>
        <v>33061</v>
      </c>
      <c r="F71" s="7">
        <f t="shared" si="0"/>
        <v>21.53</v>
      </c>
      <c r="G71" s="6">
        <f>ROUND(+Plant!Q166,0)</f>
        <v>725662</v>
      </c>
      <c r="H71" s="6">
        <f>ROUND(+Plant!F166,0)</f>
        <v>33848</v>
      </c>
      <c r="I71" s="7">
        <f t="shared" si="1"/>
        <v>21.44</v>
      </c>
      <c r="J71" s="7"/>
      <c r="K71" s="8">
        <f t="shared" si="2"/>
        <v>-4.1999999999999997E-3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ROUND(+Plant!Q67,0)</f>
        <v>19615481</v>
      </c>
      <c r="E72" s="6">
        <f>ROUND(+Plant!F67,0)</f>
        <v>670735</v>
      </c>
      <c r="F72" s="7">
        <f t="shared" si="0"/>
        <v>29.24</v>
      </c>
      <c r="G72" s="6">
        <f>ROUND(+Plant!Q167,0)</f>
        <v>14309969</v>
      </c>
      <c r="H72" s="6">
        <f>ROUND(+Plant!F167,0)</f>
        <v>670736</v>
      </c>
      <c r="I72" s="7">
        <f t="shared" si="1"/>
        <v>21.33</v>
      </c>
      <c r="J72" s="7"/>
      <c r="K72" s="8">
        <f t="shared" si="2"/>
        <v>-0.27050000000000002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ROUND(+Plant!Q68,0)</f>
        <v>7508306</v>
      </c>
      <c r="E73" s="6">
        <f>ROUND(+Plant!F68,0)</f>
        <v>538643</v>
      </c>
      <c r="F73" s="7">
        <f t="shared" si="0"/>
        <v>13.94</v>
      </c>
      <c r="G73" s="6">
        <f>ROUND(+Plant!Q168,0)</f>
        <v>7423657</v>
      </c>
      <c r="H73" s="6">
        <f>ROUND(+Plant!F168,0)</f>
        <v>549043</v>
      </c>
      <c r="I73" s="7">
        <f t="shared" si="1"/>
        <v>13.52</v>
      </c>
      <c r="J73" s="7"/>
      <c r="K73" s="8">
        <f t="shared" si="2"/>
        <v>-3.0099999999999998E-2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ROUND(+Plant!Q69,0)</f>
        <v>15231292</v>
      </c>
      <c r="E74" s="6">
        <f>ROUND(+Plant!F69,0)</f>
        <v>1173625</v>
      </c>
      <c r="F74" s="7">
        <f t="shared" si="0"/>
        <v>12.98</v>
      </c>
      <c r="G74" s="6">
        <f>ROUND(+Plant!Q169,0)</f>
        <v>15162478</v>
      </c>
      <c r="H74" s="6">
        <f>ROUND(+Plant!F169,0)</f>
        <v>1181481</v>
      </c>
      <c r="I74" s="7">
        <f t="shared" si="1"/>
        <v>12.83</v>
      </c>
      <c r="J74" s="7"/>
      <c r="K74" s="8">
        <f t="shared" si="2"/>
        <v>-1.1599999999999999E-2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ROUND(+Plant!Q70,0)</f>
        <v>13987830</v>
      </c>
      <c r="E75" s="6">
        <f>ROUND(+Plant!F70,0)</f>
        <v>680539</v>
      </c>
      <c r="F75" s="7">
        <f t="shared" ref="F75:F107" si="3">IF(D75=0,"",IF(E75=0,"",ROUND(D75/E75,2)))</f>
        <v>20.55</v>
      </c>
      <c r="G75" s="6">
        <f>ROUND(+Plant!Q170,0)</f>
        <v>15537654</v>
      </c>
      <c r="H75" s="6">
        <f>ROUND(+Plant!F170,0)</f>
        <v>680539</v>
      </c>
      <c r="I75" s="7">
        <f t="shared" ref="I75:I107" si="4">IF(G75=0,"",IF(H75=0,"",ROUND(G75/H75,2)))</f>
        <v>22.83</v>
      </c>
      <c r="J75" s="7"/>
      <c r="K75" s="8">
        <f t="shared" ref="K75:K107" si="5">IF(D75=0,"",IF(E75=0,"",IF(G75=0,"",IF(H75=0,"",ROUND(I75/F75-1,4)))))</f>
        <v>0.1109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ROUND(+Plant!Q71,0)</f>
        <v>430093</v>
      </c>
      <c r="E76" s="6">
        <f>ROUND(+Plant!F71,0)</f>
        <v>33081</v>
      </c>
      <c r="F76" s="7">
        <f t="shared" si="3"/>
        <v>13</v>
      </c>
      <c r="G76" s="6">
        <f>ROUND(+Plant!Q171,0)</f>
        <v>444035</v>
      </c>
      <c r="H76" s="6">
        <f>ROUND(+Plant!F171,0)</f>
        <v>33081</v>
      </c>
      <c r="I76" s="7">
        <f t="shared" si="4"/>
        <v>13.42</v>
      </c>
      <c r="J76" s="7"/>
      <c r="K76" s="8">
        <f t="shared" si="5"/>
        <v>3.2300000000000002E-2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ROUND(+Plant!Q72,0)</f>
        <v>0</v>
      </c>
      <c r="E77" s="6">
        <f>ROUND(+Plant!F72,0)</f>
        <v>0</v>
      </c>
      <c r="F77" s="7" t="str">
        <f t="shared" si="3"/>
        <v/>
      </c>
      <c r="G77" s="6">
        <f>ROUND(+Plant!Q172,0)</f>
        <v>0</v>
      </c>
      <c r="H77" s="6">
        <f>ROUND(+Plant!F172,0)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ROUND(+Plant!Q73,0)</f>
        <v>5184233</v>
      </c>
      <c r="E78" s="6">
        <f>ROUND(+Plant!F73,0)</f>
        <v>450569</v>
      </c>
      <c r="F78" s="7">
        <f t="shared" si="3"/>
        <v>11.51</v>
      </c>
      <c r="G78" s="6">
        <f>ROUND(+Plant!Q173,0)</f>
        <v>4765911</v>
      </c>
      <c r="H78" s="6">
        <f>ROUND(+Plant!F173,0)</f>
        <v>450569</v>
      </c>
      <c r="I78" s="7">
        <f t="shared" si="4"/>
        <v>10.58</v>
      </c>
      <c r="J78" s="7"/>
      <c r="K78" s="8">
        <f t="shared" si="5"/>
        <v>-8.0799999999999997E-2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ROUND(+Plant!Q74,0)</f>
        <v>19806874</v>
      </c>
      <c r="E79" s="6">
        <f>ROUND(+Plant!F74,0)</f>
        <v>831556</v>
      </c>
      <c r="F79" s="7">
        <f t="shared" si="3"/>
        <v>23.82</v>
      </c>
      <c r="G79" s="6">
        <f>ROUND(+Plant!Q174,0)</f>
        <v>24483762</v>
      </c>
      <c r="H79" s="6">
        <f>ROUND(+Plant!F174,0)</f>
        <v>831556</v>
      </c>
      <c r="I79" s="7">
        <f t="shared" si="4"/>
        <v>29.44</v>
      </c>
      <c r="J79" s="7"/>
      <c r="K79" s="8">
        <f t="shared" si="5"/>
        <v>0.2359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ROUND(+Plant!Q75,0)</f>
        <v>1418376</v>
      </c>
      <c r="E80" s="6">
        <f>ROUND(+Plant!F75,0)</f>
        <v>110387</v>
      </c>
      <c r="F80" s="7">
        <f t="shared" si="3"/>
        <v>12.85</v>
      </c>
      <c r="G80" s="6">
        <f>ROUND(+Plant!Q175,0)</f>
        <v>1493018</v>
      </c>
      <c r="H80" s="6">
        <f>ROUND(+Plant!F175,0)</f>
        <v>110387</v>
      </c>
      <c r="I80" s="7">
        <f t="shared" si="4"/>
        <v>13.53</v>
      </c>
      <c r="J80" s="7"/>
      <c r="K80" s="8">
        <f t="shared" si="5"/>
        <v>5.2900000000000003E-2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ROUND(+Plant!Q76,0)</f>
        <v>1254254</v>
      </c>
      <c r="E81" s="6">
        <f>ROUND(+Plant!F76,0)</f>
        <v>78437</v>
      </c>
      <c r="F81" s="7">
        <f t="shared" si="3"/>
        <v>15.99</v>
      </c>
      <c r="G81" s="6">
        <f>ROUND(+Plant!Q176,0)</f>
        <v>1438303</v>
      </c>
      <c r="H81" s="6">
        <f>ROUND(+Plant!F176,0)</f>
        <v>78437</v>
      </c>
      <c r="I81" s="7">
        <f t="shared" si="4"/>
        <v>18.34</v>
      </c>
      <c r="J81" s="7"/>
      <c r="K81" s="8">
        <f t="shared" si="5"/>
        <v>0.14699999999999999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ROUND(+Plant!Q77,0)</f>
        <v>0</v>
      </c>
      <c r="E82" s="6">
        <f>ROUND(+Plant!F77,0)</f>
        <v>152822</v>
      </c>
      <c r="F82" s="7" t="str">
        <f t="shared" si="3"/>
        <v/>
      </c>
      <c r="G82" s="6">
        <f>ROUND(+Plant!Q177,0)</f>
        <v>0</v>
      </c>
      <c r="H82" s="6">
        <f>ROUND(+Plant!F177,0)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ROUND(+Plant!Q78,0)</f>
        <v>0</v>
      </c>
      <c r="E83" s="6">
        <f>ROUND(+Plant!F78,0)</f>
        <v>584401</v>
      </c>
      <c r="F83" s="7" t="str">
        <f t="shared" si="3"/>
        <v/>
      </c>
      <c r="G83" s="6">
        <f>ROUND(+Plant!Q178,0)</f>
        <v>0</v>
      </c>
      <c r="H83" s="6">
        <f>ROUND(+Plant!F178,0)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ROUND(+Plant!Q79,0)</f>
        <v>3183330</v>
      </c>
      <c r="E84" s="6">
        <f>ROUND(+Plant!F79,0)</f>
        <v>202602</v>
      </c>
      <c r="F84" s="7">
        <f t="shared" si="3"/>
        <v>15.71</v>
      </c>
      <c r="G84" s="6">
        <f>ROUND(+Plant!Q179,0)</f>
        <v>3138534</v>
      </c>
      <c r="H84" s="6">
        <f>ROUND(+Plant!F179,0)</f>
        <v>202602</v>
      </c>
      <c r="I84" s="7">
        <f t="shared" si="4"/>
        <v>15.49</v>
      </c>
      <c r="J84" s="7"/>
      <c r="K84" s="8">
        <f t="shared" si="5"/>
        <v>-1.4E-2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ROUND(+Plant!Q80,0)</f>
        <v>4183880</v>
      </c>
      <c r="E85" s="6">
        <f>ROUND(+Plant!F80,0)</f>
        <v>186810</v>
      </c>
      <c r="F85" s="7">
        <f t="shared" si="3"/>
        <v>22.4</v>
      </c>
      <c r="G85" s="6">
        <f>ROUND(+Plant!Q180,0)</f>
        <v>0</v>
      </c>
      <c r="H85" s="6">
        <f>ROUND(+Plant!F180,0)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ROUND(+Plant!Q81,0)</f>
        <v>118763</v>
      </c>
      <c r="E86" s="6">
        <f>ROUND(+Plant!F81,0)</f>
        <v>17178</v>
      </c>
      <c r="F86" s="7">
        <f t="shared" si="3"/>
        <v>6.91</v>
      </c>
      <c r="G86" s="6">
        <f>ROUND(+Plant!Q181,0)</f>
        <v>912632</v>
      </c>
      <c r="H86" s="6">
        <f>ROUND(+Plant!F181,0)</f>
        <v>61758</v>
      </c>
      <c r="I86" s="7">
        <f t="shared" si="4"/>
        <v>14.78</v>
      </c>
      <c r="J86" s="7"/>
      <c r="K86" s="8">
        <f t="shared" si="5"/>
        <v>1.1389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ROUND(+Plant!Q82,0)</f>
        <v>3447829</v>
      </c>
      <c r="E87" s="6">
        <f>ROUND(+Plant!F82,0)</f>
        <v>174591</v>
      </c>
      <c r="F87" s="7">
        <f t="shared" si="3"/>
        <v>19.75</v>
      </c>
      <c r="G87" s="6">
        <f>ROUND(+Plant!Q182,0)</f>
        <v>6360391</v>
      </c>
      <c r="H87" s="6">
        <f>ROUND(+Plant!F182,0)</f>
        <v>136957</v>
      </c>
      <c r="I87" s="7">
        <f t="shared" si="4"/>
        <v>46.44</v>
      </c>
      <c r="J87" s="7"/>
      <c r="K87" s="8">
        <f t="shared" si="5"/>
        <v>1.3513999999999999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ROUND(+Plant!Q83,0)</f>
        <v>1550429</v>
      </c>
      <c r="E88" s="6">
        <f>ROUND(+Plant!F83,0)</f>
        <v>115537</v>
      </c>
      <c r="F88" s="7">
        <f t="shared" si="3"/>
        <v>13.42</v>
      </c>
      <c r="G88" s="6">
        <f>ROUND(+Plant!Q183,0)</f>
        <v>1648956</v>
      </c>
      <c r="H88" s="6">
        <f>ROUND(+Plant!F183,0)</f>
        <v>115537</v>
      </c>
      <c r="I88" s="7">
        <f t="shared" si="4"/>
        <v>14.27</v>
      </c>
      <c r="J88" s="7"/>
      <c r="K88" s="8">
        <f t="shared" si="5"/>
        <v>6.3299999999999995E-2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ROUND(+Plant!Q84,0)</f>
        <v>457237</v>
      </c>
      <c r="E89" s="6">
        <f>ROUND(+Plant!F84,0)</f>
        <v>677832</v>
      </c>
      <c r="F89" s="7">
        <f t="shared" si="3"/>
        <v>0.67</v>
      </c>
      <c r="G89" s="6">
        <f>ROUND(+Plant!Q184,0)</f>
        <v>522570</v>
      </c>
      <c r="H89" s="6">
        <f>ROUND(+Plant!F184,0)</f>
        <v>34699</v>
      </c>
      <c r="I89" s="7">
        <f t="shared" si="4"/>
        <v>15.06</v>
      </c>
      <c r="J89" s="7"/>
      <c r="K89" s="8">
        <f t="shared" si="5"/>
        <v>21.477599999999999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ROUND(+Plant!Q85,0)</f>
        <v>1011774</v>
      </c>
      <c r="E90" s="6">
        <f>ROUND(+Plant!F85,0)</f>
        <v>30692</v>
      </c>
      <c r="F90" s="7">
        <f t="shared" si="3"/>
        <v>32.97</v>
      </c>
      <c r="G90" s="6">
        <f>ROUND(+Plant!Q185,0)</f>
        <v>1252255</v>
      </c>
      <c r="H90" s="6">
        <f>ROUND(+Plant!F185,0)</f>
        <v>30692</v>
      </c>
      <c r="I90" s="7">
        <f t="shared" si="4"/>
        <v>40.799999999999997</v>
      </c>
      <c r="J90" s="7"/>
      <c r="K90" s="8">
        <f t="shared" si="5"/>
        <v>0.23749999999999999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ROUND(+Plant!Q86,0)</f>
        <v>2666820</v>
      </c>
      <c r="E91" s="6">
        <f>ROUND(+Plant!F86,0)</f>
        <v>154589</v>
      </c>
      <c r="F91" s="7">
        <f t="shared" si="3"/>
        <v>17.25</v>
      </c>
      <c r="G91" s="6">
        <f>ROUND(+Plant!Q186,0)</f>
        <v>2765283</v>
      </c>
      <c r="H91" s="6">
        <f>ROUND(+Plant!F186,0)</f>
        <v>154589</v>
      </c>
      <c r="I91" s="7">
        <f t="shared" si="4"/>
        <v>17.89</v>
      </c>
      <c r="J91" s="7"/>
      <c r="K91" s="8">
        <f t="shared" si="5"/>
        <v>3.7100000000000001E-2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ROUND(+Plant!Q87,0)</f>
        <v>1301772</v>
      </c>
      <c r="E92" s="6">
        <f>ROUND(+Plant!F87,0)</f>
        <v>112246</v>
      </c>
      <c r="F92" s="7">
        <f t="shared" si="3"/>
        <v>11.6</v>
      </c>
      <c r="G92" s="6">
        <f>ROUND(+Plant!Q187,0)</f>
        <v>0</v>
      </c>
      <c r="H92" s="6">
        <f>ROUND(+Plant!F187,0)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ROUND(+Plant!Q88,0)</f>
        <v>852332</v>
      </c>
      <c r="E93" s="6">
        <f>ROUND(+Plant!F88,0)</f>
        <v>67629</v>
      </c>
      <c r="F93" s="7">
        <f t="shared" si="3"/>
        <v>12.6</v>
      </c>
      <c r="G93" s="6">
        <f>ROUND(+Plant!Q188,0)</f>
        <v>825268</v>
      </c>
      <c r="H93" s="6">
        <f>ROUND(+Plant!F188,0)</f>
        <v>67629</v>
      </c>
      <c r="I93" s="7">
        <f t="shared" si="4"/>
        <v>12.2</v>
      </c>
      <c r="J93" s="7"/>
      <c r="K93" s="8">
        <f t="shared" si="5"/>
        <v>-3.1699999999999999E-2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ROUND(+Plant!Q89,0)</f>
        <v>6207096</v>
      </c>
      <c r="E94" s="6">
        <f>ROUND(+Plant!F89,0)</f>
        <v>226761</v>
      </c>
      <c r="F94" s="7">
        <f t="shared" si="3"/>
        <v>27.37</v>
      </c>
      <c r="G94" s="6">
        <f>ROUND(+Plant!Q189,0)</f>
        <v>6942180</v>
      </c>
      <c r="H94" s="6">
        <f>ROUND(+Plant!F189,0)</f>
        <v>226761</v>
      </c>
      <c r="I94" s="7">
        <f t="shared" si="4"/>
        <v>30.61</v>
      </c>
      <c r="J94" s="7"/>
      <c r="K94" s="8">
        <f t="shared" si="5"/>
        <v>0.11840000000000001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ROUND(+Plant!Q90,0)</f>
        <v>0</v>
      </c>
      <c r="E95" s="6">
        <f>ROUND(+Plant!F90,0)</f>
        <v>8566</v>
      </c>
      <c r="F95" s="7" t="str">
        <f t="shared" si="3"/>
        <v/>
      </c>
      <c r="G95" s="6">
        <f>ROUND(+Plant!Q190,0)</f>
        <v>0</v>
      </c>
      <c r="H95" s="6">
        <f>ROUND(+Plant!F190,0)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ROUND(+Plant!Q91,0)</f>
        <v>8429021</v>
      </c>
      <c r="E96" s="6">
        <f>ROUND(+Plant!F91,0)</f>
        <v>252577</v>
      </c>
      <c r="F96" s="7">
        <f t="shared" si="3"/>
        <v>33.369999999999997</v>
      </c>
      <c r="G96" s="6">
        <f>ROUND(+Plant!Q191,0)</f>
        <v>8013198</v>
      </c>
      <c r="H96" s="6">
        <f>ROUND(+Plant!F191,0)</f>
        <v>258883</v>
      </c>
      <c r="I96" s="7">
        <f t="shared" si="4"/>
        <v>30.95</v>
      </c>
      <c r="J96" s="7"/>
      <c r="K96" s="8">
        <f t="shared" si="5"/>
        <v>-7.2499999999999995E-2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ROUND(+Plant!Q92,0)</f>
        <v>432378</v>
      </c>
      <c r="E97" s="6">
        <f>ROUND(+Plant!F92,0)</f>
        <v>108665</v>
      </c>
      <c r="F97" s="7">
        <f t="shared" si="3"/>
        <v>3.98</v>
      </c>
      <c r="G97" s="6">
        <f>ROUND(+Plant!Q192,0)</f>
        <v>281898</v>
      </c>
      <c r="H97" s="6">
        <f>ROUND(+Plant!F192,0)</f>
        <v>108665</v>
      </c>
      <c r="I97" s="7">
        <f t="shared" si="4"/>
        <v>2.59</v>
      </c>
      <c r="J97" s="7"/>
      <c r="K97" s="8">
        <f t="shared" si="5"/>
        <v>-0.34920000000000001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ROUND(+Plant!Q93,0)</f>
        <v>1515341</v>
      </c>
      <c r="E98" s="6">
        <f>ROUND(+Plant!F93,0)</f>
        <v>136946</v>
      </c>
      <c r="F98" s="7">
        <f t="shared" si="3"/>
        <v>11.07</v>
      </c>
      <c r="G98" s="6">
        <f>ROUND(+Plant!Q193,0)</f>
        <v>1313188</v>
      </c>
      <c r="H98" s="6">
        <f>ROUND(+Plant!F193,0)</f>
        <v>138981</v>
      </c>
      <c r="I98" s="7">
        <f t="shared" si="4"/>
        <v>9.4499999999999993</v>
      </c>
      <c r="J98" s="7"/>
      <c r="K98" s="8">
        <f t="shared" si="5"/>
        <v>-0.14630000000000001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ROUND(+Plant!Q94,0)</f>
        <v>7935288</v>
      </c>
      <c r="E99" s="6">
        <f>ROUND(+Plant!F94,0)</f>
        <v>615820</v>
      </c>
      <c r="F99" s="7">
        <f t="shared" si="3"/>
        <v>12.89</v>
      </c>
      <c r="G99" s="6">
        <f>ROUND(+Plant!Q194,0)</f>
        <v>8799591</v>
      </c>
      <c r="H99" s="6">
        <f>ROUND(+Plant!F194,0)</f>
        <v>577416</v>
      </c>
      <c r="I99" s="7">
        <f t="shared" si="4"/>
        <v>15.24</v>
      </c>
      <c r="J99" s="7"/>
      <c r="K99" s="8">
        <f t="shared" si="5"/>
        <v>0.18229999999999999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ROUND(+Plant!Q95,0)</f>
        <v>5005213</v>
      </c>
      <c r="E100" s="6">
        <f>ROUND(+Plant!F95,0)</f>
        <v>563307</v>
      </c>
      <c r="F100" s="7">
        <f t="shared" si="3"/>
        <v>8.89</v>
      </c>
      <c r="G100" s="6">
        <f>ROUND(+Plant!Q195,0)</f>
        <v>4617827</v>
      </c>
      <c r="H100" s="6">
        <f>ROUND(+Plant!F195,0)</f>
        <v>563307</v>
      </c>
      <c r="I100" s="7">
        <f t="shared" si="4"/>
        <v>8.1999999999999993</v>
      </c>
      <c r="J100" s="7"/>
      <c r="K100" s="8">
        <f t="shared" si="5"/>
        <v>-7.7600000000000002E-2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ROUND(+Plant!Q96,0)</f>
        <v>4816959</v>
      </c>
      <c r="E101" s="6">
        <f>ROUND(+Plant!F96,0)</f>
        <v>239691</v>
      </c>
      <c r="F101" s="7">
        <f t="shared" si="3"/>
        <v>20.100000000000001</v>
      </c>
      <c r="G101" s="6">
        <f>ROUND(+Plant!Q196,0)</f>
        <v>4944625</v>
      </c>
      <c r="H101" s="6">
        <f>ROUND(+Plant!F196,0)</f>
        <v>239691</v>
      </c>
      <c r="I101" s="7">
        <f t="shared" si="4"/>
        <v>20.63</v>
      </c>
      <c r="J101" s="7"/>
      <c r="K101" s="8">
        <f t="shared" si="5"/>
        <v>2.64E-2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ROUND(+Plant!Q97,0)</f>
        <v>3578162</v>
      </c>
      <c r="E102" s="6">
        <f>ROUND(+Plant!F97,0)</f>
        <v>383056</v>
      </c>
      <c r="F102" s="7">
        <f t="shared" si="3"/>
        <v>9.34</v>
      </c>
      <c r="G102" s="6">
        <f>ROUND(+Plant!Q197,0)</f>
        <v>4462796</v>
      </c>
      <c r="H102" s="6">
        <f>ROUND(+Plant!F197,0)</f>
        <v>383056</v>
      </c>
      <c r="I102" s="7">
        <f t="shared" si="4"/>
        <v>11.65</v>
      </c>
      <c r="J102" s="7"/>
      <c r="K102" s="8">
        <f t="shared" si="5"/>
        <v>0.24729999999999999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ROUND(+Plant!Q98,0)</f>
        <v>3578162</v>
      </c>
      <c r="E103" s="6">
        <f>ROUND(+Plant!F98,0)</f>
        <v>383056</v>
      </c>
      <c r="F103" s="7">
        <f t="shared" si="3"/>
        <v>9.34</v>
      </c>
      <c r="G103" s="6">
        <f>ROUND(+Plant!Q198,0)</f>
        <v>343191</v>
      </c>
      <c r="H103" s="6">
        <f>ROUND(+Plant!F198,0)</f>
        <v>32052</v>
      </c>
      <c r="I103" s="7">
        <f t="shared" si="4"/>
        <v>10.71</v>
      </c>
      <c r="J103" s="7"/>
      <c r="K103" s="8">
        <f t="shared" si="5"/>
        <v>0.1467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ROUND(+Plant!Q99,0)</f>
        <v>703654</v>
      </c>
      <c r="E104" s="6">
        <f>ROUND(+Plant!F99,0)</f>
        <v>45781</v>
      </c>
      <c r="F104" s="7">
        <f t="shared" si="3"/>
        <v>15.37</v>
      </c>
      <c r="G104" s="6">
        <f>ROUND(+Plant!Q199,0)</f>
        <v>753741</v>
      </c>
      <c r="H104" s="6">
        <f>ROUND(+Plant!F199,0)</f>
        <v>45781</v>
      </c>
      <c r="I104" s="7">
        <f t="shared" si="4"/>
        <v>16.46</v>
      </c>
      <c r="J104" s="7"/>
      <c r="K104" s="8">
        <f t="shared" si="5"/>
        <v>7.0900000000000005E-2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ROUND(+Plant!Q100,0)</f>
        <v>536718</v>
      </c>
      <c r="E105" s="6">
        <f>ROUND(+Plant!F100,0)</f>
        <v>48770</v>
      </c>
      <c r="F105" s="7">
        <f t="shared" si="3"/>
        <v>11.01</v>
      </c>
      <c r="G105" s="6">
        <f>ROUND(+Plant!Q200,0)</f>
        <v>488361</v>
      </c>
      <c r="H105" s="6">
        <f>ROUND(+Plant!F200,0)</f>
        <v>48770</v>
      </c>
      <c r="I105" s="7">
        <f t="shared" si="4"/>
        <v>10.01</v>
      </c>
      <c r="J105" s="7"/>
      <c r="K105" s="8">
        <f t="shared" si="5"/>
        <v>-9.0800000000000006E-2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ROUND(+Plant!Q101,0)</f>
        <v>284979</v>
      </c>
      <c r="E106" s="6">
        <f>ROUND(+Plant!F101,0)</f>
        <v>43400</v>
      </c>
      <c r="F106" s="7">
        <f t="shared" si="3"/>
        <v>6.57</v>
      </c>
      <c r="G106" s="6">
        <f>ROUND(+Plant!Q201,0)</f>
        <v>258323</v>
      </c>
      <c r="H106" s="6">
        <f>ROUND(+Plant!F201,0)</f>
        <v>43400</v>
      </c>
      <c r="I106" s="7">
        <f t="shared" si="4"/>
        <v>5.95</v>
      </c>
      <c r="J106" s="7"/>
      <c r="K106" s="8">
        <f t="shared" si="5"/>
        <v>-9.4399999999999998E-2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ROUND(+Plant!Q102,0)</f>
        <v>0</v>
      </c>
      <c r="E107" s="6">
        <f>ROUND(+Plant!F102,0)</f>
        <v>0</v>
      </c>
      <c r="F107" s="7" t="str">
        <f t="shared" si="3"/>
        <v/>
      </c>
      <c r="G107" s="6">
        <f>ROUND(+Plant!Q202,0)</f>
        <v>96397</v>
      </c>
      <c r="H107" s="6">
        <f>ROUND(+Plant!F202,0)</f>
        <v>86109</v>
      </c>
      <c r="I107" s="7">
        <f t="shared" si="4"/>
        <v>1.1200000000000001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N13" sqref="N1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332031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ROUND(+Plant!H5,0)</f>
        <v>15178</v>
      </c>
      <c r="E10" s="7">
        <f>ROUND(+Plant!E5,2)</f>
        <v>79.260000000000005</v>
      </c>
      <c r="F10" s="7">
        <f>IF(D10=0,"",IF(E10=0,"",ROUND(D10/E10,2)))</f>
        <v>191.5</v>
      </c>
      <c r="G10" s="6">
        <f>ROUND(+Plant!H105,0)</f>
        <v>1469074</v>
      </c>
      <c r="H10" s="7">
        <f>ROUND(+Plant!E105,2)</f>
        <v>88.37</v>
      </c>
      <c r="I10" s="7">
        <f>IF(G10=0,"",IF(H10=0,"",ROUND(G10/H10,2)))</f>
        <v>16624.13</v>
      </c>
      <c r="J10" s="7"/>
      <c r="K10" s="8">
        <f>IF(D10=0,"",IF(E10=0,"",IF(G10=0,"",IF(H10=0,"",ROUND(I10/F10-1,4)))))</f>
        <v>85.810100000000006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ROUND(+Plant!H6,0)</f>
        <v>595936</v>
      </c>
      <c r="E11" s="7">
        <f>ROUND(+Plant!E6,2)</f>
        <v>27</v>
      </c>
      <c r="F11" s="7">
        <f t="shared" ref="F11:F74" si="0">IF(D11=0,"",IF(E11=0,"",ROUND(D11/E11,2)))</f>
        <v>22071.7</v>
      </c>
      <c r="G11" s="6">
        <f>ROUND(+Plant!H106,0)</f>
        <v>685541</v>
      </c>
      <c r="H11" s="7">
        <f>ROUND(+Plant!E106,2)</f>
        <v>42.12</v>
      </c>
      <c r="I11" s="7">
        <f t="shared" ref="I11:I74" si="1">IF(G11=0,"",IF(H11=0,"",ROUND(G11/H11,2)))</f>
        <v>16275.9</v>
      </c>
      <c r="J11" s="7"/>
      <c r="K11" s="8">
        <f t="shared" ref="K11:K74" si="2">IF(D11=0,"",IF(E11=0,"",IF(G11=0,"",IF(H11=0,"",ROUND(I11/F11-1,4)))))</f>
        <v>-0.2626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ROUND(+Plant!H7,0)</f>
        <v>74032</v>
      </c>
      <c r="E12" s="7">
        <f>ROUND(+Plant!E7,2)</f>
        <v>7.83</v>
      </c>
      <c r="F12" s="7">
        <f t="shared" si="0"/>
        <v>9454.92</v>
      </c>
      <c r="G12" s="6">
        <f>ROUND(+Plant!H107,0)</f>
        <v>58415</v>
      </c>
      <c r="H12" s="7">
        <f>ROUND(+Plant!E107,2)</f>
        <v>6.78</v>
      </c>
      <c r="I12" s="7">
        <f t="shared" si="1"/>
        <v>8615.7800000000007</v>
      </c>
      <c r="J12" s="7"/>
      <c r="K12" s="8">
        <f t="shared" si="2"/>
        <v>-8.8800000000000004E-2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ROUND(+Plant!H8,0)</f>
        <v>307398</v>
      </c>
      <c r="E13" s="7">
        <f>ROUND(+Plant!E8,2)</f>
        <v>27.46</v>
      </c>
      <c r="F13" s="7">
        <f t="shared" si="0"/>
        <v>11194.39</v>
      </c>
      <c r="G13" s="6">
        <f>ROUND(+Plant!H108,0)</f>
        <v>307820</v>
      </c>
      <c r="H13" s="7">
        <f>ROUND(+Plant!E108,2)</f>
        <v>28.95</v>
      </c>
      <c r="I13" s="7">
        <f t="shared" si="1"/>
        <v>10632.82</v>
      </c>
      <c r="J13" s="7"/>
      <c r="K13" s="8">
        <f t="shared" si="2"/>
        <v>-5.0200000000000002E-2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ROUND(+Plant!H9,0)</f>
        <v>2119775</v>
      </c>
      <c r="E14" s="7">
        <f>ROUND(+Plant!E9,2)</f>
        <v>125.88</v>
      </c>
      <c r="F14" s="7">
        <f t="shared" si="0"/>
        <v>16839.650000000001</v>
      </c>
      <c r="G14" s="6">
        <f>ROUND(+Plant!H109,0)</f>
        <v>2497092</v>
      </c>
      <c r="H14" s="7">
        <f>ROUND(+Plant!E109,2)</f>
        <v>139.55000000000001</v>
      </c>
      <c r="I14" s="7">
        <f t="shared" si="1"/>
        <v>17893.89</v>
      </c>
      <c r="J14" s="7"/>
      <c r="K14" s="8">
        <f t="shared" si="2"/>
        <v>6.2600000000000003E-2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ROUND(+Plant!H10,0)</f>
        <v>0</v>
      </c>
      <c r="E15" s="7">
        <f>ROUND(+Plant!E10,2)</f>
        <v>0</v>
      </c>
      <c r="F15" s="7" t="str">
        <f t="shared" si="0"/>
        <v/>
      </c>
      <c r="G15" s="6">
        <f>ROUND(+Plant!H110,0)</f>
        <v>0</v>
      </c>
      <c r="H15" s="7">
        <f>ROUND(+Plant!E110,2)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ROUND(+Plant!H11,0)</f>
        <v>75748</v>
      </c>
      <c r="E16" s="7">
        <f>ROUND(+Plant!E11,2)</f>
        <v>5.29</v>
      </c>
      <c r="F16" s="7">
        <f t="shared" si="0"/>
        <v>14319.09</v>
      </c>
      <c r="G16" s="6">
        <f>ROUND(+Plant!H111,0)</f>
        <v>83391</v>
      </c>
      <c r="H16" s="7">
        <f>ROUND(+Plant!E111,2)</f>
        <v>5.38</v>
      </c>
      <c r="I16" s="7">
        <f t="shared" si="1"/>
        <v>15500.19</v>
      </c>
      <c r="J16" s="7"/>
      <c r="K16" s="8">
        <f t="shared" si="2"/>
        <v>8.2500000000000004E-2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ROUND(+Plant!H12,0)</f>
        <v>129189</v>
      </c>
      <c r="E17" s="7">
        <f>ROUND(+Plant!E12,2)</f>
        <v>10.85</v>
      </c>
      <c r="F17" s="7">
        <f t="shared" si="0"/>
        <v>11906.82</v>
      </c>
      <c r="G17" s="6">
        <f>ROUND(+Plant!H112,0)</f>
        <v>148309</v>
      </c>
      <c r="H17" s="7">
        <f>ROUND(+Plant!E112,2)</f>
        <v>10.98</v>
      </c>
      <c r="I17" s="7">
        <f t="shared" si="1"/>
        <v>13507.19</v>
      </c>
      <c r="J17" s="7"/>
      <c r="K17" s="8">
        <f t="shared" si="2"/>
        <v>0.13439999999999999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ROUND(+Plant!H13,0)</f>
        <v>29837</v>
      </c>
      <c r="E18" s="7">
        <f>ROUND(+Plant!E13,2)</f>
        <v>2.98</v>
      </c>
      <c r="F18" s="7">
        <f t="shared" si="0"/>
        <v>10012.42</v>
      </c>
      <c r="G18" s="6">
        <f>ROUND(+Plant!H113,0)</f>
        <v>35396</v>
      </c>
      <c r="H18" s="7">
        <f>ROUND(+Plant!E113,2)</f>
        <v>3.06</v>
      </c>
      <c r="I18" s="7">
        <f t="shared" si="1"/>
        <v>11567.32</v>
      </c>
      <c r="J18" s="7"/>
      <c r="K18" s="8">
        <f t="shared" si="2"/>
        <v>0.15529999999999999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ROUND(+Plant!H14,0)</f>
        <v>891621</v>
      </c>
      <c r="E19" s="7">
        <f>ROUND(+Plant!E14,2)</f>
        <v>40.39</v>
      </c>
      <c r="F19" s="7">
        <f t="shared" si="0"/>
        <v>22075.29</v>
      </c>
      <c r="G19" s="6">
        <f>ROUND(+Plant!H114,0)</f>
        <v>891184</v>
      </c>
      <c r="H19" s="7">
        <f>ROUND(+Plant!E114,2)</f>
        <v>35.51</v>
      </c>
      <c r="I19" s="7">
        <f t="shared" si="1"/>
        <v>25096.71</v>
      </c>
      <c r="J19" s="7"/>
      <c r="K19" s="8">
        <f t="shared" si="2"/>
        <v>0.13689999999999999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ROUND(+Plant!H15,0)</f>
        <v>2698496</v>
      </c>
      <c r="E20" s="7">
        <f>ROUND(+Plant!E15,2)</f>
        <v>153.66</v>
      </c>
      <c r="F20" s="7">
        <f t="shared" si="0"/>
        <v>17561.47</v>
      </c>
      <c r="G20" s="6">
        <f>ROUND(+Plant!H115,0)</f>
        <v>2921630</v>
      </c>
      <c r="H20" s="7">
        <f>ROUND(+Plant!E115,2)</f>
        <v>151.36000000000001</v>
      </c>
      <c r="I20" s="7">
        <f t="shared" si="1"/>
        <v>19302.52</v>
      </c>
      <c r="J20" s="7"/>
      <c r="K20" s="8">
        <f t="shared" si="2"/>
        <v>9.9099999999999994E-2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ROUND(+Plant!H16,0)</f>
        <v>1243761</v>
      </c>
      <c r="E21" s="7">
        <f>ROUND(+Plant!E16,2)</f>
        <v>86.56</v>
      </c>
      <c r="F21" s="7">
        <f t="shared" si="0"/>
        <v>14368.77</v>
      </c>
      <c r="G21" s="6">
        <f>ROUND(+Plant!H116,0)</f>
        <v>1371874</v>
      </c>
      <c r="H21" s="7">
        <f>ROUND(+Plant!E116,2)</f>
        <v>87.13</v>
      </c>
      <c r="I21" s="7">
        <f t="shared" si="1"/>
        <v>15745.14</v>
      </c>
      <c r="J21" s="7"/>
      <c r="K21" s="8">
        <f t="shared" si="2"/>
        <v>9.5799999999999996E-2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ROUND(+Plant!H17,0)</f>
        <v>160781</v>
      </c>
      <c r="E22" s="7">
        <f>ROUND(+Plant!E17,2)</f>
        <v>10.96</v>
      </c>
      <c r="F22" s="7">
        <f t="shared" si="0"/>
        <v>14669.8</v>
      </c>
      <c r="G22" s="6">
        <f>ROUND(+Plant!H117,0)</f>
        <v>170563</v>
      </c>
      <c r="H22" s="7">
        <f>ROUND(+Plant!E117,2)</f>
        <v>10.09</v>
      </c>
      <c r="I22" s="7">
        <f t="shared" si="1"/>
        <v>16904.16</v>
      </c>
      <c r="J22" s="7"/>
      <c r="K22" s="8">
        <f t="shared" si="2"/>
        <v>0.15229999999999999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ROUND(+Plant!H18,0)</f>
        <v>569569</v>
      </c>
      <c r="E23" s="7">
        <f>ROUND(+Plant!E18,2)</f>
        <v>29.76</v>
      </c>
      <c r="F23" s="7">
        <f t="shared" si="0"/>
        <v>19138.740000000002</v>
      </c>
      <c r="G23" s="6">
        <f>ROUND(+Plant!H118,0)</f>
        <v>566369</v>
      </c>
      <c r="H23" s="7">
        <f>ROUND(+Plant!E118,2)</f>
        <v>33.24</v>
      </c>
      <c r="I23" s="7">
        <f t="shared" si="1"/>
        <v>17038.78</v>
      </c>
      <c r="J23" s="7"/>
      <c r="K23" s="8">
        <f t="shared" si="2"/>
        <v>-0.10970000000000001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ROUND(+Plant!H19,0)</f>
        <v>223980</v>
      </c>
      <c r="E24" s="7">
        <f>ROUND(+Plant!E19,2)</f>
        <v>15.28</v>
      </c>
      <c r="F24" s="7">
        <f t="shared" si="0"/>
        <v>14658.38</v>
      </c>
      <c r="G24" s="6">
        <f>ROUND(+Plant!H119,0)</f>
        <v>233454</v>
      </c>
      <c r="H24" s="7">
        <f>ROUND(+Plant!E119,2)</f>
        <v>14.1</v>
      </c>
      <c r="I24" s="7">
        <f t="shared" si="1"/>
        <v>16557.02</v>
      </c>
      <c r="J24" s="7"/>
      <c r="K24" s="8">
        <f t="shared" si="2"/>
        <v>0.1295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ROUND(+Plant!H20,0)</f>
        <v>158609</v>
      </c>
      <c r="E25" s="7">
        <f>ROUND(+Plant!E20,2)</f>
        <v>11.45</v>
      </c>
      <c r="F25" s="7">
        <f t="shared" si="0"/>
        <v>13852.31</v>
      </c>
      <c r="G25" s="6">
        <f>ROUND(+Plant!H120,0)</f>
        <v>170197</v>
      </c>
      <c r="H25" s="7">
        <f>ROUND(+Plant!E120,2)</f>
        <v>11.45</v>
      </c>
      <c r="I25" s="7">
        <f t="shared" si="1"/>
        <v>14864.37</v>
      </c>
      <c r="J25" s="7"/>
      <c r="K25" s="8">
        <f t="shared" si="2"/>
        <v>7.3099999999999998E-2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ROUND(+Plant!H21,0)</f>
        <v>0</v>
      </c>
      <c r="E26" s="7">
        <f>ROUND(+Plant!E21,2)</f>
        <v>0</v>
      </c>
      <c r="F26" s="7" t="str">
        <f t="shared" si="0"/>
        <v/>
      </c>
      <c r="G26" s="6">
        <f>ROUND(+Plant!H121,0)</f>
        <v>0</v>
      </c>
      <c r="H26" s="7">
        <f>ROUND(+Plant!E121,2)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ROUND(+Plant!H22,0)</f>
        <v>38663</v>
      </c>
      <c r="E27" s="7">
        <f>ROUND(+Plant!E22,2)</f>
        <v>3.31</v>
      </c>
      <c r="F27" s="7">
        <f t="shared" si="0"/>
        <v>11680.66</v>
      </c>
      <c r="G27" s="6">
        <f>ROUND(+Plant!H122,0)</f>
        <v>49109</v>
      </c>
      <c r="H27" s="7">
        <f>ROUND(+Plant!E122,2)</f>
        <v>3.5</v>
      </c>
      <c r="I27" s="7">
        <f t="shared" si="1"/>
        <v>14031.14</v>
      </c>
      <c r="J27" s="7"/>
      <c r="K27" s="8">
        <f t="shared" si="2"/>
        <v>0.20119999999999999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ROUND(+Plant!H23,0)</f>
        <v>62797</v>
      </c>
      <c r="E28" s="7">
        <f>ROUND(+Plant!E23,2)</f>
        <v>4.1500000000000004</v>
      </c>
      <c r="F28" s="7">
        <f t="shared" si="0"/>
        <v>15131.81</v>
      </c>
      <c r="G28" s="6">
        <f>ROUND(+Plant!H123,0)</f>
        <v>53830</v>
      </c>
      <c r="H28" s="7">
        <f>ROUND(+Plant!E123,2)</f>
        <v>4.07</v>
      </c>
      <c r="I28" s="7">
        <f t="shared" si="1"/>
        <v>13226.04</v>
      </c>
      <c r="J28" s="7"/>
      <c r="K28" s="8">
        <f t="shared" si="2"/>
        <v>-0.12590000000000001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ROUND(+Plant!H24,0)</f>
        <v>324197</v>
      </c>
      <c r="E29" s="7">
        <f>ROUND(+Plant!E24,2)</f>
        <v>19.149999999999999</v>
      </c>
      <c r="F29" s="7">
        <f t="shared" si="0"/>
        <v>16929.349999999999</v>
      </c>
      <c r="G29" s="6">
        <f>ROUND(+Plant!H124,0)</f>
        <v>383632</v>
      </c>
      <c r="H29" s="7">
        <f>ROUND(+Plant!E124,2)</f>
        <v>18.37</v>
      </c>
      <c r="I29" s="7">
        <f t="shared" si="1"/>
        <v>20883.61</v>
      </c>
      <c r="J29" s="7"/>
      <c r="K29" s="8">
        <f t="shared" si="2"/>
        <v>0.2336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ROUND(+Plant!H25,0)</f>
        <v>0</v>
      </c>
      <c r="E30" s="7">
        <f>ROUND(+Plant!E25,2)</f>
        <v>0</v>
      </c>
      <c r="F30" s="7" t="str">
        <f t="shared" si="0"/>
        <v/>
      </c>
      <c r="G30" s="6">
        <f>ROUND(+Plant!H125,0)</f>
        <v>0</v>
      </c>
      <c r="H30" s="7">
        <f>ROUND(+Plant!E125,2)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ROUND(+Plant!H26,0)</f>
        <v>82220</v>
      </c>
      <c r="E31" s="7">
        <f>ROUND(+Plant!E26,2)</f>
        <v>5.95</v>
      </c>
      <c r="F31" s="7">
        <f t="shared" si="0"/>
        <v>13818.49</v>
      </c>
      <c r="G31" s="6">
        <f>ROUND(+Plant!H126,0)</f>
        <v>63268</v>
      </c>
      <c r="H31" s="7">
        <f>ROUND(+Plant!E126,2)</f>
        <v>3.81</v>
      </c>
      <c r="I31" s="7">
        <f t="shared" si="1"/>
        <v>16605.77</v>
      </c>
      <c r="J31" s="7"/>
      <c r="K31" s="8">
        <f t="shared" si="2"/>
        <v>0.20169999999999999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ROUND(+Plant!H27,0)</f>
        <v>342087</v>
      </c>
      <c r="E32" s="7">
        <f>ROUND(+Plant!E27,2)</f>
        <v>25.87</v>
      </c>
      <c r="F32" s="7">
        <f t="shared" si="0"/>
        <v>13223.31</v>
      </c>
      <c r="G32" s="6">
        <f>ROUND(+Plant!H127,0)</f>
        <v>385908</v>
      </c>
      <c r="H32" s="7">
        <f>ROUND(+Plant!E127,2)</f>
        <v>26.5</v>
      </c>
      <c r="I32" s="7">
        <f t="shared" si="1"/>
        <v>14562.57</v>
      </c>
      <c r="J32" s="7"/>
      <c r="K32" s="8">
        <f t="shared" si="2"/>
        <v>0.1013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ROUND(+Plant!H28,0)</f>
        <v>378829</v>
      </c>
      <c r="E33" s="7">
        <f>ROUND(+Plant!E28,2)</f>
        <v>17.61</v>
      </c>
      <c r="F33" s="7">
        <f t="shared" si="0"/>
        <v>21512.15</v>
      </c>
      <c r="G33" s="6">
        <f>ROUND(+Plant!H128,0)</f>
        <v>329374</v>
      </c>
      <c r="H33" s="7">
        <f>ROUND(+Plant!E128,2)</f>
        <v>15.75</v>
      </c>
      <c r="I33" s="7">
        <f t="shared" si="1"/>
        <v>20912.63</v>
      </c>
      <c r="J33" s="7"/>
      <c r="K33" s="8">
        <f t="shared" si="2"/>
        <v>-2.7900000000000001E-2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ROUND(+Plant!H29,0)</f>
        <v>202072</v>
      </c>
      <c r="E34" s="7">
        <f>ROUND(+Plant!E29,2)</f>
        <v>13.48</v>
      </c>
      <c r="F34" s="7">
        <f t="shared" si="0"/>
        <v>14990.5</v>
      </c>
      <c r="G34" s="6">
        <f>ROUND(+Plant!H129,0)</f>
        <v>195534</v>
      </c>
      <c r="H34" s="7">
        <f>ROUND(+Plant!E129,2)</f>
        <v>14.32</v>
      </c>
      <c r="I34" s="7">
        <f t="shared" si="1"/>
        <v>13654.61</v>
      </c>
      <c r="J34" s="7"/>
      <c r="K34" s="8">
        <f t="shared" si="2"/>
        <v>-8.9099999999999999E-2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ROUND(+Plant!H30,0)</f>
        <v>0</v>
      </c>
      <c r="E35" s="7">
        <f>ROUND(+Plant!E30,2)</f>
        <v>0</v>
      </c>
      <c r="F35" s="7" t="str">
        <f t="shared" si="0"/>
        <v/>
      </c>
      <c r="G35" s="6">
        <f>ROUND(+Plant!H130,0)</f>
        <v>79569</v>
      </c>
      <c r="H35" s="7">
        <f>ROUND(+Plant!E130,2)</f>
        <v>3.59</v>
      </c>
      <c r="I35" s="7">
        <f t="shared" si="1"/>
        <v>22164.07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ROUND(+Plant!H31,0)</f>
        <v>34657</v>
      </c>
      <c r="E36" s="7">
        <f>ROUND(+Plant!E31,2)</f>
        <v>3.1</v>
      </c>
      <c r="F36" s="7">
        <f t="shared" si="0"/>
        <v>11179.68</v>
      </c>
      <c r="G36" s="6">
        <f>ROUND(+Plant!H131,0)</f>
        <v>35533</v>
      </c>
      <c r="H36" s="7">
        <f>ROUND(+Plant!E131,2)</f>
        <v>3.08</v>
      </c>
      <c r="I36" s="7">
        <f t="shared" si="1"/>
        <v>11536.69</v>
      </c>
      <c r="J36" s="7"/>
      <c r="K36" s="8">
        <f t="shared" si="2"/>
        <v>3.1899999999999998E-2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ROUND(+Plant!H32,0)</f>
        <v>739744</v>
      </c>
      <c r="E37" s="7">
        <f>ROUND(+Plant!E32,2)</f>
        <v>31.77</v>
      </c>
      <c r="F37" s="7">
        <f t="shared" si="0"/>
        <v>23284.36</v>
      </c>
      <c r="G37" s="6">
        <f>ROUND(+Plant!H132,0)</f>
        <v>741112</v>
      </c>
      <c r="H37" s="7">
        <f>ROUND(+Plant!E132,2)</f>
        <v>32.03</v>
      </c>
      <c r="I37" s="7">
        <f t="shared" si="1"/>
        <v>23138.06</v>
      </c>
      <c r="J37" s="7"/>
      <c r="K37" s="8">
        <f t="shared" si="2"/>
        <v>-6.3E-3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ROUND(+Plant!H33,0)</f>
        <v>18386</v>
      </c>
      <c r="E38" s="7">
        <f>ROUND(+Plant!E33,2)</f>
        <v>1.84</v>
      </c>
      <c r="F38" s="7">
        <f t="shared" si="0"/>
        <v>9992.39</v>
      </c>
      <c r="G38" s="6">
        <f>ROUND(+Plant!H133,0)</f>
        <v>20333</v>
      </c>
      <c r="H38" s="7">
        <f>ROUND(+Plant!E133,2)</f>
        <v>1.93</v>
      </c>
      <c r="I38" s="7">
        <f t="shared" si="1"/>
        <v>10535.23</v>
      </c>
      <c r="J38" s="7"/>
      <c r="K38" s="8">
        <f t="shared" si="2"/>
        <v>5.4300000000000001E-2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ROUND(+Plant!H34,0)</f>
        <v>1219626</v>
      </c>
      <c r="E39" s="7">
        <f>ROUND(+Plant!E34,2)</f>
        <v>60</v>
      </c>
      <c r="F39" s="7">
        <f t="shared" si="0"/>
        <v>20327.099999999999</v>
      </c>
      <c r="G39" s="6">
        <f>ROUND(+Plant!H134,0)</f>
        <v>1226086</v>
      </c>
      <c r="H39" s="7">
        <f>ROUND(+Plant!E134,2)</f>
        <v>63.7</v>
      </c>
      <c r="I39" s="7">
        <f t="shared" si="1"/>
        <v>19247.82</v>
      </c>
      <c r="J39" s="7"/>
      <c r="K39" s="8">
        <f t="shared" si="2"/>
        <v>-5.3100000000000001E-2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ROUND(+Plant!H35,0)</f>
        <v>197888</v>
      </c>
      <c r="E40" s="7">
        <f>ROUND(+Plant!E35,2)</f>
        <v>10.59</v>
      </c>
      <c r="F40" s="7">
        <f t="shared" si="0"/>
        <v>18686.310000000001</v>
      </c>
      <c r="G40" s="6">
        <f>ROUND(+Plant!H135,0)</f>
        <v>194213</v>
      </c>
      <c r="H40" s="7">
        <f>ROUND(+Plant!E135,2)</f>
        <v>11</v>
      </c>
      <c r="I40" s="7">
        <f t="shared" si="1"/>
        <v>17655.73</v>
      </c>
      <c r="J40" s="7"/>
      <c r="K40" s="8">
        <f t="shared" si="2"/>
        <v>-5.5199999999999999E-2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ROUND(+Plant!H36,0)</f>
        <v>44476</v>
      </c>
      <c r="E41" s="7">
        <f>ROUND(+Plant!E36,2)</f>
        <v>3.33</v>
      </c>
      <c r="F41" s="7">
        <f t="shared" si="0"/>
        <v>13356.16</v>
      </c>
      <c r="G41" s="6">
        <f>ROUND(+Plant!H136,0)</f>
        <v>50373</v>
      </c>
      <c r="H41" s="7">
        <f>ROUND(+Plant!E136,2)</f>
        <v>3.21</v>
      </c>
      <c r="I41" s="7">
        <f t="shared" si="1"/>
        <v>15692.52</v>
      </c>
      <c r="J41" s="7"/>
      <c r="K41" s="8">
        <f t="shared" si="2"/>
        <v>0.1749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ROUND(+Plant!H37,0)</f>
        <v>224834</v>
      </c>
      <c r="E42" s="7">
        <f>ROUND(+Plant!E37,2)</f>
        <v>14</v>
      </c>
      <c r="F42" s="7">
        <f t="shared" si="0"/>
        <v>16059.57</v>
      </c>
      <c r="G42" s="6">
        <f>ROUND(+Plant!H137,0)</f>
        <v>189075</v>
      </c>
      <c r="H42" s="7">
        <f>ROUND(+Plant!E137,2)</f>
        <v>13.1</v>
      </c>
      <c r="I42" s="7">
        <f t="shared" si="1"/>
        <v>14433.21</v>
      </c>
      <c r="J42" s="7"/>
      <c r="K42" s="8">
        <f t="shared" si="2"/>
        <v>-0.1013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ROUND(+Plant!H38,0)</f>
        <v>0</v>
      </c>
      <c r="E43" s="7">
        <f>ROUND(+Plant!E38,2)</f>
        <v>0</v>
      </c>
      <c r="F43" s="7" t="str">
        <f t="shared" si="0"/>
        <v/>
      </c>
      <c r="G43" s="6">
        <f>ROUND(+Plant!H138,0)</f>
        <v>0</v>
      </c>
      <c r="H43" s="7">
        <f>ROUND(+Plant!E138,2)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ROUND(+Plant!H39,0)</f>
        <v>56747</v>
      </c>
      <c r="E44" s="7">
        <f>ROUND(+Plant!E39,2)</f>
        <v>3.97</v>
      </c>
      <c r="F44" s="7">
        <f t="shared" si="0"/>
        <v>14293.95</v>
      </c>
      <c r="G44" s="6">
        <f>ROUND(+Plant!H139,0)</f>
        <v>59014</v>
      </c>
      <c r="H44" s="7">
        <f>ROUND(+Plant!E139,2)</f>
        <v>3.98</v>
      </c>
      <c r="I44" s="7">
        <f t="shared" si="1"/>
        <v>14827.64</v>
      </c>
      <c r="J44" s="7"/>
      <c r="K44" s="8">
        <f t="shared" si="2"/>
        <v>3.73E-2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ROUND(+Plant!H40,0)</f>
        <v>101979</v>
      </c>
      <c r="E45" s="7">
        <f>ROUND(+Plant!E40,2)</f>
        <v>8.34</v>
      </c>
      <c r="F45" s="7">
        <f t="shared" si="0"/>
        <v>12227.7</v>
      </c>
      <c r="G45" s="6">
        <f>ROUND(+Plant!H140,0)</f>
        <v>68965</v>
      </c>
      <c r="H45" s="7">
        <f>ROUND(+Plant!E140,2)</f>
        <v>7.57</v>
      </c>
      <c r="I45" s="7">
        <f t="shared" si="1"/>
        <v>9110.2999999999993</v>
      </c>
      <c r="J45" s="7"/>
      <c r="K45" s="8">
        <f t="shared" si="2"/>
        <v>-0.25490000000000002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ROUND(+Plant!H41,0)</f>
        <v>68832</v>
      </c>
      <c r="E46" s="7">
        <f>ROUND(+Plant!E41,2)</f>
        <v>5.28</v>
      </c>
      <c r="F46" s="7">
        <f t="shared" si="0"/>
        <v>13036.36</v>
      </c>
      <c r="G46" s="6">
        <f>ROUND(+Plant!H141,0)</f>
        <v>59838</v>
      </c>
      <c r="H46" s="7">
        <f>ROUND(+Plant!E141,2)</f>
        <v>4.95</v>
      </c>
      <c r="I46" s="7">
        <f t="shared" si="1"/>
        <v>12088.48</v>
      </c>
      <c r="J46" s="7"/>
      <c r="K46" s="8">
        <f t="shared" si="2"/>
        <v>-7.2700000000000001E-2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ROUND(+Plant!H42,0)</f>
        <v>24480</v>
      </c>
      <c r="E47" s="7">
        <f>ROUND(+Plant!E42,2)</f>
        <v>2.02</v>
      </c>
      <c r="F47" s="7">
        <f t="shared" si="0"/>
        <v>12118.81</v>
      </c>
      <c r="G47" s="6">
        <f>ROUND(+Plant!H142,0)</f>
        <v>21329</v>
      </c>
      <c r="H47" s="7">
        <f>ROUND(+Plant!E142,2)</f>
        <v>1.92</v>
      </c>
      <c r="I47" s="7">
        <f t="shared" si="1"/>
        <v>11108.85</v>
      </c>
      <c r="J47" s="7"/>
      <c r="K47" s="8">
        <f t="shared" si="2"/>
        <v>-8.3299999999999999E-2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ROUND(+Plant!H43,0)</f>
        <v>0</v>
      </c>
      <c r="E48" s="7">
        <f>ROUND(+Plant!E43,2)</f>
        <v>0</v>
      </c>
      <c r="F48" s="7" t="str">
        <f t="shared" si="0"/>
        <v/>
      </c>
      <c r="G48" s="6">
        <f>ROUND(+Plant!H143,0)</f>
        <v>0</v>
      </c>
      <c r="H48" s="7">
        <f>ROUND(+Plant!E143,2)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ROUND(+Plant!H44,0)</f>
        <v>530042</v>
      </c>
      <c r="E49" s="7">
        <f>ROUND(+Plant!E44,2)</f>
        <v>31.93</v>
      </c>
      <c r="F49" s="7">
        <f t="shared" si="0"/>
        <v>16600.13</v>
      </c>
      <c r="G49" s="6">
        <f>ROUND(+Plant!H144,0)</f>
        <v>296924</v>
      </c>
      <c r="H49" s="7">
        <f>ROUND(+Plant!E144,2)</f>
        <v>32.39</v>
      </c>
      <c r="I49" s="7">
        <f t="shared" si="1"/>
        <v>9167.15</v>
      </c>
      <c r="J49" s="7"/>
      <c r="K49" s="8">
        <f t="shared" si="2"/>
        <v>-0.44779999999999998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ROUND(+Plant!H45,0)</f>
        <v>1534195</v>
      </c>
      <c r="E50" s="7">
        <f>ROUND(+Plant!E45,2)</f>
        <v>77.010000000000005</v>
      </c>
      <c r="F50" s="7">
        <f t="shared" si="0"/>
        <v>19922.02</v>
      </c>
      <c r="G50" s="6">
        <f>ROUND(+Plant!H145,0)</f>
        <v>1812494</v>
      </c>
      <c r="H50" s="7">
        <f>ROUND(+Plant!E145,2)</f>
        <v>83.19</v>
      </c>
      <c r="I50" s="7">
        <f t="shared" si="1"/>
        <v>21787.4</v>
      </c>
      <c r="J50" s="7"/>
      <c r="K50" s="8">
        <f t="shared" si="2"/>
        <v>9.3600000000000003E-2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ROUND(+Plant!H46,0)</f>
        <v>31988</v>
      </c>
      <c r="E51" s="7">
        <f>ROUND(+Plant!E46,2)</f>
        <v>5.94</v>
      </c>
      <c r="F51" s="7">
        <f t="shared" si="0"/>
        <v>5385.19</v>
      </c>
      <c r="G51" s="6">
        <f>ROUND(+Plant!H146,0)</f>
        <v>0</v>
      </c>
      <c r="H51" s="7">
        <f>ROUND(+Plant!E146,2)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ROUND(+Plant!H47,0)</f>
        <v>655117</v>
      </c>
      <c r="E52" s="7">
        <f>ROUND(+Plant!E47,2)</f>
        <v>48.58</v>
      </c>
      <c r="F52" s="7">
        <f t="shared" si="0"/>
        <v>13485.32</v>
      </c>
      <c r="G52" s="6">
        <f>ROUND(+Plant!H147,0)</f>
        <v>636197</v>
      </c>
      <c r="H52" s="7">
        <f>ROUND(+Plant!E147,2)</f>
        <v>45.17</v>
      </c>
      <c r="I52" s="7">
        <f t="shared" si="1"/>
        <v>14084.5</v>
      </c>
      <c r="J52" s="7"/>
      <c r="K52" s="8">
        <f t="shared" si="2"/>
        <v>4.4400000000000002E-2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ROUND(+Plant!H48,0)</f>
        <v>522766</v>
      </c>
      <c r="E53" s="7">
        <f>ROUND(+Plant!E48,2)</f>
        <v>30.88</v>
      </c>
      <c r="F53" s="7">
        <f t="shared" si="0"/>
        <v>16928.95</v>
      </c>
      <c r="G53" s="6">
        <f>ROUND(+Plant!H148,0)</f>
        <v>519444</v>
      </c>
      <c r="H53" s="7">
        <f>ROUND(+Plant!E148,2)</f>
        <v>28.58</v>
      </c>
      <c r="I53" s="7">
        <f t="shared" si="1"/>
        <v>18175.09</v>
      </c>
      <c r="J53" s="7"/>
      <c r="K53" s="8">
        <f t="shared" si="2"/>
        <v>7.3599999999999999E-2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ROUND(+Plant!H49,0)</f>
        <v>305005</v>
      </c>
      <c r="E54" s="7">
        <f>ROUND(+Plant!E49,2)</f>
        <v>20.69</v>
      </c>
      <c r="F54" s="7">
        <f t="shared" si="0"/>
        <v>14741.66</v>
      </c>
      <c r="G54" s="6">
        <f>ROUND(+Plant!H149,0)</f>
        <v>324362</v>
      </c>
      <c r="H54" s="7">
        <f>ROUND(+Plant!E149,2)</f>
        <v>20.3</v>
      </c>
      <c r="I54" s="7">
        <f t="shared" si="1"/>
        <v>15978.42</v>
      </c>
      <c r="J54" s="7"/>
      <c r="K54" s="8">
        <f t="shared" si="2"/>
        <v>8.3900000000000002E-2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ROUND(+Plant!H50,0)</f>
        <v>135692</v>
      </c>
      <c r="E55" s="7">
        <f>ROUND(+Plant!E50,2)</f>
        <v>7.29</v>
      </c>
      <c r="F55" s="7">
        <f t="shared" si="0"/>
        <v>18613.439999999999</v>
      </c>
      <c r="G55" s="6">
        <f>ROUND(+Plant!H150,0)</f>
        <v>127848</v>
      </c>
      <c r="H55" s="7">
        <f>ROUND(+Plant!E150,2)</f>
        <v>7.72</v>
      </c>
      <c r="I55" s="7">
        <f t="shared" si="1"/>
        <v>16560.62</v>
      </c>
      <c r="J55" s="7"/>
      <c r="K55" s="8">
        <f t="shared" si="2"/>
        <v>-0.1103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ROUND(+Plant!H51,0)</f>
        <v>82784</v>
      </c>
      <c r="E56" s="7">
        <f>ROUND(+Plant!E51,2)</f>
        <v>4.76</v>
      </c>
      <c r="F56" s="7">
        <f t="shared" si="0"/>
        <v>17391.599999999999</v>
      </c>
      <c r="G56" s="6">
        <f>ROUND(+Plant!H151,0)</f>
        <v>66623</v>
      </c>
      <c r="H56" s="7">
        <f>ROUND(+Plant!E151,2)</f>
        <v>5.32</v>
      </c>
      <c r="I56" s="7">
        <f t="shared" si="1"/>
        <v>12523.12</v>
      </c>
      <c r="J56" s="7"/>
      <c r="K56" s="8">
        <f t="shared" si="2"/>
        <v>-0.27989999999999998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ROUND(+Plant!H52,0)</f>
        <v>222655</v>
      </c>
      <c r="E57" s="7">
        <f>ROUND(+Plant!E52,2)</f>
        <v>11.74</v>
      </c>
      <c r="F57" s="7">
        <f t="shared" si="0"/>
        <v>18965.5</v>
      </c>
      <c r="G57" s="6">
        <f>ROUND(+Plant!H152,0)</f>
        <v>180421</v>
      </c>
      <c r="H57" s="7">
        <f>ROUND(+Plant!E152,2)</f>
        <v>12.59</v>
      </c>
      <c r="I57" s="7">
        <f t="shared" si="1"/>
        <v>14330.5</v>
      </c>
      <c r="J57" s="7"/>
      <c r="K57" s="8">
        <f t="shared" si="2"/>
        <v>-0.24440000000000001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ROUND(+Plant!H53,0)</f>
        <v>606664</v>
      </c>
      <c r="E58" s="7">
        <f>ROUND(+Plant!E53,2)</f>
        <v>27.49</v>
      </c>
      <c r="F58" s="7">
        <f t="shared" si="0"/>
        <v>22068.53</v>
      </c>
      <c r="G58" s="6">
        <f>ROUND(+Plant!H153,0)</f>
        <v>454038</v>
      </c>
      <c r="H58" s="7">
        <f>ROUND(+Plant!E153,2)</f>
        <v>27.47</v>
      </c>
      <c r="I58" s="7">
        <f t="shared" si="1"/>
        <v>16528.5</v>
      </c>
      <c r="J58" s="7"/>
      <c r="K58" s="8">
        <f t="shared" si="2"/>
        <v>-0.251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ROUND(+Plant!H54,0)</f>
        <v>90974</v>
      </c>
      <c r="E59" s="7">
        <f>ROUND(+Plant!E54,2)</f>
        <v>6.7</v>
      </c>
      <c r="F59" s="7">
        <f t="shared" si="0"/>
        <v>13578.21</v>
      </c>
      <c r="G59" s="6">
        <f>ROUND(+Plant!H154,0)</f>
        <v>89687</v>
      </c>
      <c r="H59" s="7">
        <f>ROUND(+Plant!E154,2)</f>
        <v>6.71</v>
      </c>
      <c r="I59" s="7">
        <f t="shared" si="1"/>
        <v>13366.17</v>
      </c>
      <c r="J59" s="7"/>
      <c r="K59" s="8">
        <f t="shared" si="2"/>
        <v>-1.5599999999999999E-2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ROUND(+Plant!H55,0)</f>
        <v>22940</v>
      </c>
      <c r="E60" s="7">
        <f>ROUND(+Plant!E55,2)</f>
        <v>5.85</v>
      </c>
      <c r="F60" s="7">
        <f t="shared" si="0"/>
        <v>3921.37</v>
      </c>
      <c r="G60" s="6">
        <f>ROUND(+Plant!H155,0)</f>
        <v>0</v>
      </c>
      <c r="H60" s="7">
        <f>ROUND(+Plant!E155,2)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ROUND(+Plant!H56,0)</f>
        <v>675001</v>
      </c>
      <c r="E61" s="7">
        <f>ROUND(+Plant!E56,2)</f>
        <v>39.700000000000003</v>
      </c>
      <c r="F61" s="7">
        <f t="shared" si="0"/>
        <v>17002.54</v>
      </c>
      <c r="G61" s="6">
        <f>ROUND(+Plant!H156,0)</f>
        <v>579163</v>
      </c>
      <c r="H61" s="7">
        <f>ROUND(+Plant!E156,2)</f>
        <v>34.29</v>
      </c>
      <c r="I61" s="7">
        <f t="shared" si="1"/>
        <v>16890.14</v>
      </c>
      <c r="J61" s="7"/>
      <c r="K61" s="8">
        <f t="shared" si="2"/>
        <v>-6.6E-3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ROUND(+Plant!H57,0)</f>
        <v>804406</v>
      </c>
      <c r="E62" s="7">
        <f>ROUND(+Plant!E57,2)</f>
        <v>38.15</v>
      </c>
      <c r="F62" s="7">
        <f t="shared" si="0"/>
        <v>21085.35</v>
      </c>
      <c r="G62" s="6">
        <f>ROUND(+Plant!H157,0)</f>
        <v>884765</v>
      </c>
      <c r="H62" s="7">
        <f>ROUND(+Plant!E157,2)</f>
        <v>38.26</v>
      </c>
      <c r="I62" s="7">
        <f t="shared" si="1"/>
        <v>23125.07</v>
      </c>
      <c r="J62" s="7"/>
      <c r="K62" s="8">
        <f t="shared" si="2"/>
        <v>9.6699999999999994E-2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ROUND(+Plant!H58,0)</f>
        <v>49807</v>
      </c>
      <c r="E63" s="7">
        <f>ROUND(+Plant!E58,2)</f>
        <v>3.24</v>
      </c>
      <c r="F63" s="7">
        <f t="shared" si="0"/>
        <v>15372.53</v>
      </c>
      <c r="G63" s="6">
        <f>ROUND(+Plant!H158,0)</f>
        <v>54682</v>
      </c>
      <c r="H63" s="7">
        <f>ROUND(+Plant!E158,2)</f>
        <v>3.54</v>
      </c>
      <c r="I63" s="7">
        <f t="shared" si="1"/>
        <v>15446.89</v>
      </c>
      <c r="J63" s="7"/>
      <c r="K63" s="8">
        <f t="shared" si="2"/>
        <v>4.7999999999999996E-3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ROUND(+Plant!H59,0)</f>
        <v>37050</v>
      </c>
      <c r="E64" s="7">
        <f>ROUND(+Plant!E59,2)</f>
        <v>3.9</v>
      </c>
      <c r="F64" s="7">
        <f t="shared" si="0"/>
        <v>9500</v>
      </c>
      <c r="G64" s="6">
        <f>ROUND(+Plant!H159,0)</f>
        <v>83</v>
      </c>
      <c r="H64" s="7">
        <f>ROUND(+Plant!E159,2)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ROUND(+Plant!H60,0)</f>
        <v>48630</v>
      </c>
      <c r="E65" s="7">
        <f>ROUND(+Plant!E60,2)</f>
        <v>4</v>
      </c>
      <c r="F65" s="7">
        <f t="shared" si="0"/>
        <v>12157.5</v>
      </c>
      <c r="G65" s="6">
        <f>ROUND(+Plant!H160,0)</f>
        <v>48655</v>
      </c>
      <c r="H65" s="7">
        <f>ROUND(+Plant!E160,2)</f>
        <v>3.7</v>
      </c>
      <c r="I65" s="7">
        <f t="shared" si="1"/>
        <v>13150</v>
      </c>
      <c r="J65" s="7"/>
      <c r="K65" s="8">
        <f t="shared" si="2"/>
        <v>8.1600000000000006E-2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ROUND(+Plant!H61,0)</f>
        <v>299847</v>
      </c>
      <c r="E66" s="7">
        <f>ROUND(+Plant!E61,2)</f>
        <v>11.88</v>
      </c>
      <c r="F66" s="7">
        <f t="shared" si="0"/>
        <v>25239.65</v>
      </c>
      <c r="G66" s="6">
        <f>ROUND(+Plant!H161,0)</f>
        <v>340638</v>
      </c>
      <c r="H66" s="7">
        <f>ROUND(+Plant!E161,2)</f>
        <v>11.81</v>
      </c>
      <c r="I66" s="7">
        <f t="shared" si="1"/>
        <v>28843.18</v>
      </c>
      <c r="J66" s="7"/>
      <c r="K66" s="8">
        <f t="shared" si="2"/>
        <v>0.14280000000000001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ROUND(+Plant!H62,0)</f>
        <v>64376</v>
      </c>
      <c r="E67" s="7">
        <f>ROUND(+Plant!E62,2)</f>
        <v>4.07</v>
      </c>
      <c r="F67" s="7">
        <f t="shared" si="0"/>
        <v>15817.2</v>
      </c>
      <c r="G67" s="6">
        <f>ROUND(+Plant!H162,0)</f>
        <v>64852</v>
      </c>
      <c r="H67" s="7">
        <f>ROUND(+Plant!E162,2)</f>
        <v>4.03</v>
      </c>
      <c r="I67" s="7">
        <f t="shared" si="1"/>
        <v>16092.31</v>
      </c>
      <c r="J67" s="7"/>
      <c r="K67" s="8">
        <f t="shared" si="2"/>
        <v>1.7399999999999999E-2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ROUND(+Plant!H63,0)</f>
        <v>630019</v>
      </c>
      <c r="E68" s="7">
        <f>ROUND(+Plant!E63,2)</f>
        <v>51.76</v>
      </c>
      <c r="F68" s="7">
        <f t="shared" si="0"/>
        <v>12171.93</v>
      </c>
      <c r="G68" s="6">
        <f>ROUND(+Plant!H163,0)</f>
        <v>1345551</v>
      </c>
      <c r="H68" s="7">
        <f>ROUND(+Plant!E163,2)</f>
        <v>47.1</v>
      </c>
      <c r="I68" s="7">
        <f t="shared" si="1"/>
        <v>28567.96</v>
      </c>
      <c r="J68" s="7"/>
      <c r="K68" s="8">
        <f t="shared" si="2"/>
        <v>1.347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ROUND(+Plant!H64,0)</f>
        <v>73817</v>
      </c>
      <c r="E69" s="7">
        <f>ROUND(+Plant!E64,2)</f>
        <v>5.01</v>
      </c>
      <c r="F69" s="7">
        <f t="shared" si="0"/>
        <v>14733.93</v>
      </c>
      <c r="G69" s="6">
        <f>ROUND(+Plant!H164,0)</f>
        <v>0</v>
      </c>
      <c r="H69" s="7">
        <f>ROUND(+Plant!E164,2)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ROUND(+Plant!H65,0)</f>
        <v>191899</v>
      </c>
      <c r="E70" s="7">
        <f>ROUND(+Plant!E65,2)</f>
        <v>14.85</v>
      </c>
      <c r="F70" s="7">
        <f t="shared" si="0"/>
        <v>12922.49</v>
      </c>
      <c r="G70" s="6">
        <f>ROUND(+Plant!H165,0)</f>
        <v>194182</v>
      </c>
      <c r="H70" s="7">
        <f>ROUND(+Plant!E165,2)</f>
        <v>14.26</v>
      </c>
      <c r="I70" s="7">
        <f t="shared" si="1"/>
        <v>13617.25</v>
      </c>
      <c r="J70" s="7"/>
      <c r="K70" s="8">
        <f t="shared" si="2"/>
        <v>5.3800000000000001E-2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ROUND(+Plant!H66,0)</f>
        <v>34586</v>
      </c>
      <c r="E71" s="7">
        <f>ROUND(+Plant!E66,2)</f>
        <v>2.65</v>
      </c>
      <c r="F71" s="7">
        <f t="shared" si="0"/>
        <v>13051.32</v>
      </c>
      <c r="G71" s="6">
        <f>ROUND(+Plant!H166,0)</f>
        <v>34899</v>
      </c>
      <c r="H71" s="7">
        <f>ROUND(+Plant!E166,2)</f>
        <v>2.64</v>
      </c>
      <c r="I71" s="7">
        <f t="shared" si="1"/>
        <v>13219.32</v>
      </c>
      <c r="J71" s="7"/>
      <c r="K71" s="8">
        <f t="shared" si="2"/>
        <v>1.29E-2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ROUND(+Plant!H67,0)</f>
        <v>1755433</v>
      </c>
      <c r="E72" s="7">
        <f>ROUND(+Plant!E67,2)</f>
        <v>73</v>
      </c>
      <c r="F72" s="7">
        <f t="shared" si="0"/>
        <v>24047.03</v>
      </c>
      <c r="G72" s="6">
        <f>ROUND(+Plant!H167,0)</f>
        <v>944882</v>
      </c>
      <c r="H72" s="7">
        <f>ROUND(+Plant!E167,2)</f>
        <v>47</v>
      </c>
      <c r="I72" s="7">
        <f t="shared" si="1"/>
        <v>20103.87</v>
      </c>
      <c r="J72" s="7"/>
      <c r="K72" s="8">
        <f t="shared" si="2"/>
        <v>-0.16400000000000001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ROUND(+Plant!H68,0)</f>
        <v>717247</v>
      </c>
      <c r="E73" s="7">
        <f>ROUND(+Plant!E68,2)</f>
        <v>46.2</v>
      </c>
      <c r="F73" s="7">
        <f t="shared" si="0"/>
        <v>15524.83</v>
      </c>
      <c r="G73" s="6">
        <f>ROUND(+Plant!H168,0)</f>
        <v>527949</v>
      </c>
      <c r="H73" s="7">
        <f>ROUND(+Plant!E168,2)</f>
        <v>38.53</v>
      </c>
      <c r="I73" s="7">
        <f t="shared" si="1"/>
        <v>13702.28</v>
      </c>
      <c r="J73" s="7"/>
      <c r="K73" s="8">
        <f t="shared" si="2"/>
        <v>-0.1174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ROUND(+Plant!H69,0)</f>
        <v>1924397</v>
      </c>
      <c r="E74" s="7">
        <f>ROUND(+Plant!E69,2)</f>
        <v>104.24</v>
      </c>
      <c r="F74" s="7">
        <f t="shared" si="0"/>
        <v>18461.21</v>
      </c>
      <c r="G74" s="6">
        <f>ROUND(+Plant!H169,0)</f>
        <v>1798812</v>
      </c>
      <c r="H74" s="7">
        <f>ROUND(+Plant!E169,2)</f>
        <v>104.79</v>
      </c>
      <c r="I74" s="7">
        <f t="shared" si="1"/>
        <v>17165.87</v>
      </c>
      <c r="J74" s="7"/>
      <c r="K74" s="8">
        <f t="shared" si="2"/>
        <v>-7.0199999999999999E-2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ROUND(+Plant!H70,0)</f>
        <v>791358</v>
      </c>
      <c r="E75" s="7">
        <f>ROUND(+Plant!E70,2)</f>
        <v>44.97</v>
      </c>
      <c r="F75" s="7">
        <f t="shared" ref="F75:F107" si="3">IF(D75=0,"",IF(E75=0,"",ROUND(D75/E75,2)))</f>
        <v>17597.46</v>
      </c>
      <c r="G75" s="6">
        <f>ROUND(+Plant!H170,0)</f>
        <v>861547</v>
      </c>
      <c r="H75" s="7">
        <f>ROUND(+Plant!E170,2)</f>
        <v>43.69</v>
      </c>
      <c r="I75" s="7">
        <f t="shared" ref="I75:I107" si="4">IF(G75=0,"",IF(H75=0,"",ROUND(G75/H75,2)))</f>
        <v>19719.55</v>
      </c>
      <c r="J75" s="7"/>
      <c r="K75" s="8">
        <f t="shared" ref="K75:K107" si="5">IF(D75=0,"",IF(E75=0,"",IF(G75=0,"",IF(H75=0,"",ROUND(I75/F75-1,4)))))</f>
        <v>0.1206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ROUND(+Plant!H71,0)</f>
        <v>50646</v>
      </c>
      <c r="E76" s="7">
        <f>ROUND(+Plant!E71,2)</f>
        <v>4.63</v>
      </c>
      <c r="F76" s="7">
        <f t="shared" si="3"/>
        <v>10938.66</v>
      </c>
      <c r="G76" s="6">
        <f>ROUND(+Plant!H171,0)</f>
        <v>49127</v>
      </c>
      <c r="H76" s="7">
        <f>ROUND(+Plant!E171,2)</f>
        <v>4.95</v>
      </c>
      <c r="I76" s="7">
        <f t="shared" si="4"/>
        <v>9924.65</v>
      </c>
      <c r="J76" s="7"/>
      <c r="K76" s="8">
        <f t="shared" si="5"/>
        <v>-9.2700000000000005E-2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ROUND(+Plant!H72,0)</f>
        <v>0</v>
      </c>
      <c r="E77" s="7">
        <f>ROUND(+Plant!E72,2)</f>
        <v>0</v>
      </c>
      <c r="F77" s="7" t="str">
        <f t="shared" si="3"/>
        <v/>
      </c>
      <c r="G77" s="6">
        <f>ROUND(+Plant!H172,0)</f>
        <v>0</v>
      </c>
      <c r="H77" s="7">
        <f>ROUND(+Plant!E172,2)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ROUND(+Plant!H73,0)</f>
        <v>274489</v>
      </c>
      <c r="E78" s="7">
        <f>ROUND(+Plant!E73,2)</f>
        <v>14.49</v>
      </c>
      <c r="F78" s="7">
        <f t="shared" si="3"/>
        <v>18943.34</v>
      </c>
      <c r="G78" s="6">
        <f>ROUND(+Plant!H173,0)</f>
        <v>182850</v>
      </c>
      <c r="H78" s="7">
        <f>ROUND(+Plant!E173,2)</f>
        <v>10.71</v>
      </c>
      <c r="I78" s="7">
        <f t="shared" si="4"/>
        <v>17072.830000000002</v>
      </c>
      <c r="J78" s="7"/>
      <c r="K78" s="8">
        <f t="shared" si="5"/>
        <v>-9.8699999999999996E-2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ROUND(+Plant!H74,0)</f>
        <v>870876</v>
      </c>
      <c r="E79" s="7">
        <f>ROUND(+Plant!E74,2)</f>
        <v>51.2</v>
      </c>
      <c r="F79" s="7">
        <f t="shared" si="3"/>
        <v>17009.3</v>
      </c>
      <c r="G79" s="6">
        <f>ROUND(+Plant!H174,0)</f>
        <v>1046562</v>
      </c>
      <c r="H79" s="7">
        <f>ROUND(+Plant!E174,2)</f>
        <v>49.74</v>
      </c>
      <c r="I79" s="7">
        <f t="shared" si="4"/>
        <v>21040.65</v>
      </c>
      <c r="J79" s="7"/>
      <c r="K79" s="8">
        <f t="shared" si="5"/>
        <v>0.23699999999999999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ROUND(+Plant!H75,0)</f>
        <v>96697</v>
      </c>
      <c r="E80" s="7">
        <f>ROUND(+Plant!E75,2)</f>
        <v>7.81</v>
      </c>
      <c r="F80" s="7">
        <f t="shared" si="3"/>
        <v>12381.18</v>
      </c>
      <c r="G80" s="6">
        <f>ROUND(+Plant!H175,0)</f>
        <v>96984</v>
      </c>
      <c r="H80" s="7">
        <f>ROUND(+Plant!E175,2)</f>
        <v>7.95</v>
      </c>
      <c r="I80" s="7">
        <f t="shared" si="4"/>
        <v>12199.25</v>
      </c>
      <c r="J80" s="7"/>
      <c r="K80" s="8">
        <f t="shared" si="5"/>
        <v>-1.47E-2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ROUND(+Plant!H76,0)</f>
        <v>71957</v>
      </c>
      <c r="E81" s="7">
        <f>ROUND(+Plant!E76,2)</f>
        <v>5.05</v>
      </c>
      <c r="F81" s="7">
        <f t="shared" si="3"/>
        <v>14248.91</v>
      </c>
      <c r="G81" s="6">
        <f>ROUND(+Plant!H176,0)</f>
        <v>88158</v>
      </c>
      <c r="H81" s="7">
        <f>ROUND(+Plant!E176,2)</f>
        <v>6.14</v>
      </c>
      <c r="I81" s="7">
        <f t="shared" si="4"/>
        <v>14357.98</v>
      </c>
      <c r="J81" s="7"/>
      <c r="K81" s="8">
        <f t="shared" si="5"/>
        <v>7.7000000000000002E-3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ROUND(+Plant!H77,0)</f>
        <v>0</v>
      </c>
      <c r="E82" s="7">
        <f>ROUND(+Plant!E77,2)</f>
        <v>0</v>
      </c>
      <c r="F82" s="7" t="str">
        <f t="shared" si="3"/>
        <v/>
      </c>
      <c r="G82" s="6">
        <f>ROUND(+Plant!H177,0)</f>
        <v>0</v>
      </c>
      <c r="H82" s="7">
        <f>ROUND(+Plant!E177,2)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ROUND(+Plant!H78,0)</f>
        <v>0</v>
      </c>
      <c r="E83" s="7">
        <f>ROUND(+Plant!E78,2)</f>
        <v>0</v>
      </c>
      <c r="F83" s="7" t="str">
        <f t="shared" si="3"/>
        <v/>
      </c>
      <c r="G83" s="6">
        <f>ROUND(+Plant!H178,0)</f>
        <v>0</v>
      </c>
      <c r="H83" s="7">
        <f>ROUND(+Plant!E178,2)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ROUND(+Plant!H79,0)</f>
        <v>251701</v>
      </c>
      <c r="E84" s="7">
        <f>ROUND(+Plant!E79,2)</f>
        <v>18.82</v>
      </c>
      <c r="F84" s="7">
        <f t="shared" si="3"/>
        <v>13374.12</v>
      </c>
      <c r="G84" s="6">
        <f>ROUND(+Plant!H179,0)</f>
        <v>269302</v>
      </c>
      <c r="H84" s="7">
        <f>ROUND(+Plant!E179,2)</f>
        <v>18.8</v>
      </c>
      <c r="I84" s="7">
        <f t="shared" si="4"/>
        <v>14324.57</v>
      </c>
      <c r="J84" s="7"/>
      <c r="K84" s="8">
        <f t="shared" si="5"/>
        <v>7.1099999999999997E-2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ROUND(+Plant!H80,0)</f>
        <v>68868</v>
      </c>
      <c r="E85" s="7">
        <f>ROUND(+Plant!E80,2)</f>
        <v>9.81</v>
      </c>
      <c r="F85" s="7">
        <f t="shared" si="3"/>
        <v>7020.18</v>
      </c>
      <c r="G85" s="6">
        <f>ROUND(+Plant!H180,0)</f>
        <v>0</v>
      </c>
      <c r="H85" s="7">
        <f>ROUND(+Plant!E180,2)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ROUND(+Plant!H81,0)</f>
        <v>14509</v>
      </c>
      <c r="E86" s="7">
        <f>ROUND(+Plant!E81,2)</f>
        <v>1.4</v>
      </c>
      <c r="F86" s="7">
        <f t="shared" si="3"/>
        <v>10363.57</v>
      </c>
      <c r="G86" s="6">
        <f>ROUND(+Plant!H181,0)</f>
        <v>22156</v>
      </c>
      <c r="H86" s="7">
        <f>ROUND(+Plant!E181,2)</f>
        <v>0.62</v>
      </c>
      <c r="I86" s="7">
        <f t="shared" si="4"/>
        <v>35735.480000000003</v>
      </c>
      <c r="J86" s="7"/>
      <c r="K86" s="8">
        <f t="shared" si="5"/>
        <v>2.4481999999999999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ROUND(+Plant!H82,0)</f>
        <v>202718</v>
      </c>
      <c r="E87" s="7">
        <f>ROUND(+Plant!E82,2)</f>
        <v>13.59</v>
      </c>
      <c r="F87" s="7">
        <f t="shared" si="3"/>
        <v>14916.7</v>
      </c>
      <c r="G87" s="6">
        <f>ROUND(+Plant!H182,0)</f>
        <v>258701</v>
      </c>
      <c r="H87" s="7">
        <f>ROUND(+Plant!E182,2)</f>
        <v>17</v>
      </c>
      <c r="I87" s="7">
        <f t="shared" si="4"/>
        <v>15217.71</v>
      </c>
      <c r="J87" s="7"/>
      <c r="K87" s="8">
        <f t="shared" si="5"/>
        <v>2.0199999999999999E-2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ROUND(+Plant!H83,0)</f>
        <v>76966</v>
      </c>
      <c r="E88" s="7">
        <f>ROUND(+Plant!E83,2)</f>
        <v>4</v>
      </c>
      <c r="F88" s="7">
        <f t="shared" si="3"/>
        <v>19241.5</v>
      </c>
      <c r="G88" s="6">
        <f>ROUND(+Plant!H183,0)</f>
        <v>73876</v>
      </c>
      <c r="H88" s="7">
        <f>ROUND(+Plant!E183,2)</f>
        <v>4.55</v>
      </c>
      <c r="I88" s="7">
        <f t="shared" si="4"/>
        <v>16236.48</v>
      </c>
      <c r="J88" s="7"/>
      <c r="K88" s="8">
        <f t="shared" si="5"/>
        <v>-0.15620000000000001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ROUND(+Plant!H84,0)</f>
        <v>47177</v>
      </c>
      <c r="E89" s="7">
        <f>ROUND(+Plant!E84,2)</f>
        <v>2.13</v>
      </c>
      <c r="F89" s="7">
        <f t="shared" si="3"/>
        <v>22148.83</v>
      </c>
      <c r="G89" s="6">
        <f>ROUND(+Plant!H184,0)</f>
        <v>47401</v>
      </c>
      <c r="H89" s="7">
        <f>ROUND(+Plant!E184,2)</f>
        <v>2.76</v>
      </c>
      <c r="I89" s="7">
        <f t="shared" si="4"/>
        <v>17174.28</v>
      </c>
      <c r="J89" s="7"/>
      <c r="K89" s="8">
        <f t="shared" si="5"/>
        <v>-0.22459999999999999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ROUND(+Plant!H85,0)</f>
        <v>90078</v>
      </c>
      <c r="E90" s="7">
        <f>ROUND(+Plant!E85,2)</f>
        <v>11.6</v>
      </c>
      <c r="F90" s="7">
        <f t="shared" si="3"/>
        <v>7765.34</v>
      </c>
      <c r="G90" s="6">
        <f>ROUND(+Plant!H185,0)</f>
        <v>83368</v>
      </c>
      <c r="H90" s="7">
        <f>ROUND(+Plant!E185,2)</f>
        <v>11.6</v>
      </c>
      <c r="I90" s="7">
        <f t="shared" si="4"/>
        <v>7186.9</v>
      </c>
      <c r="J90" s="7"/>
      <c r="K90" s="8">
        <f t="shared" si="5"/>
        <v>-7.4499999999999997E-2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ROUND(+Plant!H86,0)</f>
        <v>28853</v>
      </c>
      <c r="E91" s="7">
        <f>ROUND(+Plant!E86,2)</f>
        <v>5.78</v>
      </c>
      <c r="F91" s="7">
        <f t="shared" si="3"/>
        <v>4991.87</v>
      </c>
      <c r="G91" s="6">
        <f>ROUND(+Plant!H186,0)</f>
        <v>30031</v>
      </c>
      <c r="H91" s="7">
        <f>ROUND(+Plant!E186,2)</f>
        <v>5.76</v>
      </c>
      <c r="I91" s="7">
        <f t="shared" si="4"/>
        <v>5213.72</v>
      </c>
      <c r="J91" s="7"/>
      <c r="K91" s="8">
        <f t="shared" si="5"/>
        <v>4.4400000000000002E-2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ROUND(+Plant!H87,0)</f>
        <v>72597</v>
      </c>
      <c r="E92" s="7">
        <f>ROUND(+Plant!E87,2)</f>
        <v>4.17</v>
      </c>
      <c r="F92" s="7">
        <f t="shared" si="3"/>
        <v>17409.349999999999</v>
      </c>
      <c r="G92" s="6">
        <f>ROUND(+Plant!H187,0)</f>
        <v>0</v>
      </c>
      <c r="H92" s="7">
        <f>ROUND(+Plant!E187,2)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ROUND(+Plant!H88,0)</f>
        <v>43231</v>
      </c>
      <c r="E93" s="7">
        <f>ROUND(+Plant!E88,2)</f>
        <v>3.1</v>
      </c>
      <c r="F93" s="7">
        <f t="shared" si="3"/>
        <v>13945.48</v>
      </c>
      <c r="G93" s="6">
        <f>ROUND(+Plant!H188,0)</f>
        <v>45128</v>
      </c>
      <c r="H93" s="7">
        <f>ROUND(+Plant!E188,2)</f>
        <v>3.1</v>
      </c>
      <c r="I93" s="7">
        <f t="shared" si="4"/>
        <v>14557.42</v>
      </c>
      <c r="J93" s="7"/>
      <c r="K93" s="8">
        <f t="shared" si="5"/>
        <v>4.3900000000000002E-2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ROUND(+Plant!H89,0)</f>
        <v>477410</v>
      </c>
      <c r="E94" s="7">
        <f>ROUND(+Plant!E89,2)</f>
        <v>32.840000000000003</v>
      </c>
      <c r="F94" s="7">
        <f t="shared" si="3"/>
        <v>14537.45</v>
      </c>
      <c r="G94" s="6">
        <f>ROUND(+Plant!H189,0)</f>
        <v>1108908</v>
      </c>
      <c r="H94" s="7">
        <f>ROUND(+Plant!E189,2)</f>
        <v>32.729999999999997</v>
      </c>
      <c r="I94" s="7">
        <f t="shared" si="4"/>
        <v>33880.480000000003</v>
      </c>
      <c r="J94" s="7"/>
      <c r="K94" s="8">
        <f t="shared" si="5"/>
        <v>1.3306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ROUND(+Plant!H90,0)</f>
        <v>0</v>
      </c>
      <c r="E95" s="7">
        <f>ROUND(+Plant!E90,2)</f>
        <v>0</v>
      </c>
      <c r="F95" s="7" t="str">
        <f t="shared" si="3"/>
        <v/>
      </c>
      <c r="G95" s="6">
        <f>ROUND(+Plant!H190,0)</f>
        <v>0</v>
      </c>
      <c r="H95" s="7">
        <f>ROUND(+Plant!E190,2)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ROUND(+Plant!H91,0)</f>
        <v>47396</v>
      </c>
      <c r="E96" s="7">
        <f>ROUND(+Plant!E91,2)</f>
        <v>2.7</v>
      </c>
      <c r="F96" s="7">
        <f t="shared" si="3"/>
        <v>17554.07</v>
      </c>
      <c r="G96" s="6">
        <f>ROUND(+Plant!H191,0)</f>
        <v>44859</v>
      </c>
      <c r="H96" s="7">
        <f>ROUND(+Plant!E191,2)</f>
        <v>2.2599999999999998</v>
      </c>
      <c r="I96" s="7">
        <f t="shared" si="4"/>
        <v>19849.12</v>
      </c>
      <c r="J96" s="7"/>
      <c r="K96" s="8">
        <f t="shared" si="5"/>
        <v>0.13070000000000001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ROUND(+Plant!H92,0)</f>
        <v>67961</v>
      </c>
      <c r="E97" s="7">
        <f>ROUND(+Plant!E92,2)</f>
        <v>4.97</v>
      </c>
      <c r="F97" s="7">
        <f t="shared" si="3"/>
        <v>13674.25</v>
      </c>
      <c r="G97" s="6">
        <f>ROUND(+Plant!H192,0)</f>
        <v>46458</v>
      </c>
      <c r="H97" s="7">
        <f>ROUND(+Plant!E192,2)</f>
        <v>3.92</v>
      </c>
      <c r="I97" s="7">
        <f t="shared" si="4"/>
        <v>11851.53</v>
      </c>
      <c r="J97" s="7"/>
      <c r="K97" s="8">
        <f t="shared" si="5"/>
        <v>-0.1333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ROUND(+Plant!H93,0)</f>
        <v>84592</v>
      </c>
      <c r="E98" s="7">
        <f>ROUND(+Plant!E93,2)</f>
        <v>4.7699999999999996</v>
      </c>
      <c r="F98" s="7">
        <f t="shared" si="3"/>
        <v>17734.169999999998</v>
      </c>
      <c r="G98" s="6">
        <f>ROUND(+Plant!H193,0)</f>
        <v>96427</v>
      </c>
      <c r="H98" s="7">
        <f>ROUND(+Plant!E193,2)</f>
        <v>5.18</v>
      </c>
      <c r="I98" s="7">
        <f t="shared" si="4"/>
        <v>18615.25</v>
      </c>
      <c r="J98" s="7"/>
      <c r="K98" s="8">
        <f t="shared" si="5"/>
        <v>4.9700000000000001E-2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ROUND(+Plant!H94,0)</f>
        <v>265666</v>
      </c>
      <c r="E99" s="7">
        <f>ROUND(+Plant!E94,2)</f>
        <v>20.420000000000002</v>
      </c>
      <c r="F99" s="7">
        <f t="shared" si="3"/>
        <v>13010.09</v>
      </c>
      <c r="G99" s="6">
        <f>ROUND(+Plant!H194,0)</f>
        <v>298301</v>
      </c>
      <c r="H99" s="7">
        <f>ROUND(+Plant!E194,2)</f>
        <v>23.97</v>
      </c>
      <c r="I99" s="7">
        <f t="shared" si="4"/>
        <v>12444.76</v>
      </c>
      <c r="J99" s="7"/>
      <c r="K99" s="8">
        <f t="shared" si="5"/>
        <v>-4.3499999999999997E-2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ROUND(+Plant!H95,0)</f>
        <v>292177</v>
      </c>
      <c r="E100" s="7">
        <f>ROUND(+Plant!E95,2)</f>
        <v>19.8</v>
      </c>
      <c r="F100" s="7">
        <f t="shared" si="3"/>
        <v>14756.41</v>
      </c>
      <c r="G100" s="6">
        <f>ROUND(+Plant!H195,0)</f>
        <v>283531</v>
      </c>
      <c r="H100" s="7">
        <f>ROUND(+Plant!E195,2)</f>
        <v>20.09</v>
      </c>
      <c r="I100" s="7">
        <f t="shared" si="4"/>
        <v>14113.04</v>
      </c>
      <c r="J100" s="7"/>
      <c r="K100" s="8">
        <f t="shared" si="5"/>
        <v>-4.36E-2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ROUND(+Plant!H96,0)</f>
        <v>220759</v>
      </c>
      <c r="E101" s="7">
        <f>ROUND(+Plant!E96,2)</f>
        <v>15.37</v>
      </c>
      <c r="F101" s="7">
        <f t="shared" si="3"/>
        <v>14362.98</v>
      </c>
      <c r="G101" s="6">
        <f>ROUND(+Plant!H196,0)</f>
        <v>249868</v>
      </c>
      <c r="H101" s="7">
        <f>ROUND(+Plant!E196,2)</f>
        <v>15.78</v>
      </c>
      <c r="I101" s="7">
        <f t="shared" si="4"/>
        <v>15834.47</v>
      </c>
      <c r="J101" s="7"/>
      <c r="K101" s="8">
        <f t="shared" si="5"/>
        <v>0.10249999999999999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ROUND(+Plant!H97,0)</f>
        <v>5355</v>
      </c>
      <c r="E102" s="7">
        <f>ROUND(+Plant!E97,2)</f>
        <v>271</v>
      </c>
      <c r="F102" s="7">
        <f t="shared" si="3"/>
        <v>19.760000000000002</v>
      </c>
      <c r="G102" s="6">
        <f>ROUND(+Plant!H197,0)</f>
        <v>431650</v>
      </c>
      <c r="H102" s="7">
        <f>ROUND(+Plant!E197,2)</f>
        <v>27.38</v>
      </c>
      <c r="I102" s="7">
        <f t="shared" si="4"/>
        <v>15765.16</v>
      </c>
      <c r="J102" s="7"/>
      <c r="K102" s="8">
        <f t="shared" si="5"/>
        <v>796.83199999999999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ROUND(+Plant!H98,0)</f>
        <v>5355</v>
      </c>
      <c r="E103" s="7">
        <f>ROUND(+Plant!E98,2)</f>
        <v>271</v>
      </c>
      <c r="F103" s="7">
        <f t="shared" si="3"/>
        <v>19.760000000000002</v>
      </c>
      <c r="G103" s="6">
        <f>ROUND(+Plant!H198,0)</f>
        <v>32440</v>
      </c>
      <c r="H103" s="7">
        <f>ROUND(+Plant!E198,2)</f>
        <v>1.51</v>
      </c>
      <c r="I103" s="7">
        <f t="shared" si="4"/>
        <v>21483.439999999999</v>
      </c>
      <c r="J103" s="7"/>
      <c r="K103" s="8">
        <f t="shared" si="5"/>
        <v>1086.2185999999999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ROUND(+Plant!H99,0)</f>
        <v>37791</v>
      </c>
      <c r="E104" s="7">
        <f>ROUND(+Plant!E99,2)</f>
        <v>3.3</v>
      </c>
      <c r="F104" s="7">
        <f t="shared" si="3"/>
        <v>11451.82</v>
      </c>
      <c r="G104" s="6">
        <f>ROUND(+Plant!H199,0)</f>
        <v>39211</v>
      </c>
      <c r="H104" s="7">
        <f>ROUND(+Plant!E199,2)</f>
        <v>3.09</v>
      </c>
      <c r="I104" s="7">
        <f t="shared" si="4"/>
        <v>12689.64</v>
      </c>
      <c r="J104" s="7"/>
      <c r="K104" s="8">
        <f t="shared" si="5"/>
        <v>0.1081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ROUND(+Plant!H100,0)</f>
        <v>20029</v>
      </c>
      <c r="E105" s="7">
        <f>ROUND(+Plant!E100,2)</f>
        <v>1.42</v>
      </c>
      <c r="F105" s="7">
        <f t="shared" si="3"/>
        <v>14104.93</v>
      </c>
      <c r="G105" s="6">
        <f>ROUND(+Plant!H200,0)</f>
        <v>19919</v>
      </c>
      <c r="H105" s="7">
        <f>ROUND(+Plant!E200,2)</f>
        <v>1.35</v>
      </c>
      <c r="I105" s="7">
        <f t="shared" si="4"/>
        <v>14754.81</v>
      </c>
      <c r="J105" s="7"/>
      <c r="K105" s="8">
        <f t="shared" si="5"/>
        <v>4.6100000000000002E-2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ROUND(+Plant!H101,0)</f>
        <v>26997</v>
      </c>
      <c r="E106" s="7">
        <f>ROUND(+Plant!E101,2)</f>
        <v>2.71</v>
      </c>
      <c r="F106" s="7">
        <f t="shared" si="3"/>
        <v>9961.99</v>
      </c>
      <c r="G106" s="6">
        <f>ROUND(+Plant!H201,0)</f>
        <v>28736</v>
      </c>
      <c r="H106" s="7">
        <f>ROUND(+Plant!E201,2)</f>
        <v>3.28</v>
      </c>
      <c r="I106" s="7">
        <f t="shared" si="4"/>
        <v>8760.98</v>
      </c>
      <c r="J106" s="7"/>
      <c r="K106" s="8">
        <f t="shared" si="5"/>
        <v>-0.1206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ROUND(+Plant!H102,0)</f>
        <v>0</v>
      </c>
      <c r="E107" s="7">
        <f>ROUND(+Plant!E102,2)</f>
        <v>0</v>
      </c>
      <c r="F107" s="7" t="str">
        <f t="shared" si="3"/>
        <v/>
      </c>
      <c r="G107" s="6">
        <f>ROUND(+Plant!H202,0)</f>
        <v>7207</v>
      </c>
      <c r="H107" s="7">
        <f>ROUND(+Plant!E202,2)</f>
        <v>7.04</v>
      </c>
      <c r="I107" s="7">
        <f t="shared" si="4"/>
        <v>1023.72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M14" sqref="M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ROUND(+Plant!E5*2080,0)</f>
        <v>164861</v>
      </c>
      <c r="E10" s="6">
        <f>ROUND(+Plant!F5,0)</f>
        <v>3508367</v>
      </c>
      <c r="F10" s="7">
        <f>IF(D10=0,"",IF(E10=0,"",ROUND(D10/E10,2)))</f>
        <v>0.05</v>
      </c>
      <c r="G10" s="6">
        <f>ROUND(+Plant!E105*2080,0)</f>
        <v>183810</v>
      </c>
      <c r="H10" s="6">
        <f>ROUND(+Plant!F105,0)</f>
        <v>3463143</v>
      </c>
      <c r="I10" s="7">
        <f>IF(G10=0,"",IF(H10=0,"",ROUND(G10/H10,2)))</f>
        <v>0.05</v>
      </c>
      <c r="J10" s="7"/>
      <c r="K10" s="8">
        <f>IF(D10=0,"",IF(E10=0,"",IF(G10=0,"",IF(H10=0,"",ROUND(I10/F10-1,4)))))</f>
        <v>0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ROUND(+Plant!E6*2080,0)</f>
        <v>56160</v>
      </c>
      <c r="E11" s="6">
        <f>ROUND(+Plant!F6,0)</f>
        <v>568261</v>
      </c>
      <c r="F11" s="7">
        <f t="shared" ref="F11:F74" si="0">IF(D11=0,"",IF(E11=0,"",ROUND(D11/E11,2)))</f>
        <v>0.1</v>
      </c>
      <c r="G11" s="6">
        <f>ROUND(+Plant!E106*2080,0)</f>
        <v>87610</v>
      </c>
      <c r="H11" s="6">
        <f>ROUND(+Plant!F106,0)</f>
        <v>568261</v>
      </c>
      <c r="I11" s="7">
        <f t="shared" ref="I11:I74" si="1">IF(G11=0,"",IF(H11=0,"",ROUND(G11/H11,2)))</f>
        <v>0.15</v>
      </c>
      <c r="J11" s="7"/>
      <c r="K11" s="8">
        <f t="shared" ref="K11:K74" si="2">IF(D11=0,"",IF(E11=0,"",IF(G11=0,"",IF(H11=0,"",ROUND(I11/F11-1,4)))))</f>
        <v>0.5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ROUND(+Plant!E7*2080,0)</f>
        <v>16286</v>
      </c>
      <c r="E12" s="6">
        <f>ROUND(+Plant!F7,0)</f>
        <v>47000</v>
      </c>
      <c r="F12" s="7">
        <f t="shared" si="0"/>
        <v>0.35</v>
      </c>
      <c r="G12" s="6">
        <f>ROUND(+Plant!E107*2080,0)</f>
        <v>14102</v>
      </c>
      <c r="H12" s="6">
        <f>ROUND(+Plant!F107,0)</f>
        <v>47000</v>
      </c>
      <c r="I12" s="7">
        <f t="shared" si="1"/>
        <v>0.3</v>
      </c>
      <c r="J12" s="7"/>
      <c r="K12" s="8">
        <f t="shared" si="2"/>
        <v>-0.1429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ROUND(+Plant!E8*2080,0)</f>
        <v>57117</v>
      </c>
      <c r="E13" s="6">
        <f>ROUND(+Plant!F8,0)</f>
        <v>1459139</v>
      </c>
      <c r="F13" s="7">
        <f t="shared" si="0"/>
        <v>0.04</v>
      </c>
      <c r="G13" s="6">
        <f>ROUND(+Plant!E108*2080,0)</f>
        <v>60216</v>
      </c>
      <c r="H13" s="6">
        <f>ROUND(+Plant!F108,0)</f>
        <v>1500959</v>
      </c>
      <c r="I13" s="7">
        <f t="shared" si="1"/>
        <v>0.04</v>
      </c>
      <c r="J13" s="7"/>
      <c r="K13" s="8">
        <f t="shared" si="2"/>
        <v>0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ROUND(+Plant!E9*2080,0)</f>
        <v>261830</v>
      </c>
      <c r="E14" s="6">
        <f>ROUND(+Plant!F9,0)</f>
        <v>1458939</v>
      </c>
      <c r="F14" s="7">
        <f t="shared" si="0"/>
        <v>0.18</v>
      </c>
      <c r="G14" s="6">
        <f>ROUND(+Plant!E109*2080,0)</f>
        <v>290264</v>
      </c>
      <c r="H14" s="6">
        <f>ROUND(+Plant!F109,0)</f>
        <v>1441735</v>
      </c>
      <c r="I14" s="7">
        <f t="shared" si="1"/>
        <v>0.2</v>
      </c>
      <c r="J14" s="7"/>
      <c r="K14" s="8">
        <f t="shared" si="2"/>
        <v>0.1111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ROUND(+Plant!E10*2080,0)</f>
        <v>0</v>
      </c>
      <c r="E15" s="6">
        <f>ROUND(+Plant!F10,0)</f>
        <v>153385</v>
      </c>
      <c r="F15" s="7" t="str">
        <f t="shared" si="0"/>
        <v/>
      </c>
      <c r="G15" s="6">
        <f>ROUND(+Plant!E110*2080,0)</f>
        <v>0</v>
      </c>
      <c r="H15" s="6">
        <f>ROUND(+Plant!F110,0)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ROUND(+Plant!E11*2080,0)</f>
        <v>11003</v>
      </c>
      <c r="E16" s="6">
        <f>ROUND(+Plant!F11,0)</f>
        <v>77994</v>
      </c>
      <c r="F16" s="7">
        <f t="shared" si="0"/>
        <v>0.14000000000000001</v>
      </c>
      <c r="G16" s="6">
        <f>ROUND(+Plant!E111*2080,0)</f>
        <v>11190</v>
      </c>
      <c r="H16" s="6">
        <f>ROUND(+Plant!F111,0)</f>
        <v>77994</v>
      </c>
      <c r="I16" s="7">
        <f t="shared" si="1"/>
        <v>0.14000000000000001</v>
      </c>
      <c r="J16" s="7"/>
      <c r="K16" s="8">
        <f t="shared" si="2"/>
        <v>0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ROUND(+Plant!E12*2080,0)</f>
        <v>22568</v>
      </c>
      <c r="E17" s="6">
        <f>ROUND(+Plant!F12,0)</f>
        <v>159228</v>
      </c>
      <c r="F17" s="7">
        <f t="shared" si="0"/>
        <v>0.14000000000000001</v>
      </c>
      <c r="G17" s="6">
        <f>ROUND(+Plant!E112*2080,0)</f>
        <v>22838</v>
      </c>
      <c r="H17" s="6">
        <f>ROUND(+Plant!F112,0)</f>
        <v>159228</v>
      </c>
      <c r="I17" s="7">
        <f t="shared" si="1"/>
        <v>0.14000000000000001</v>
      </c>
      <c r="J17" s="7"/>
      <c r="K17" s="8">
        <f t="shared" si="2"/>
        <v>0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ROUND(+Plant!E13*2080,0)</f>
        <v>6198</v>
      </c>
      <c r="E18" s="6">
        <f>ROUND(+Plant!F13,0)</f>
        <v>62504</v>
      </c>
      <c r="F18" s="7">
        <f t="shared" si="0"/>
        <v>0.1</v>
      </c>
      <c r="G18" s="6">
        <f>ROUND(+Plant!E113*2080,0)</f>
        <v>6365</v>
      </c>
      <c r="H18" s="6">
        <f>ROUND(+Plant!F113,0)</f>
        <v>62504</v>
      </c>
      <c r="I18" s="7">
        <f t="shared" si="1"/>
        <v>0.1</v>
      </c>
      <c r="J18" s="7"/>
      <c r="K18" s="8">
        <f t="shared" si="2"/>
        <v>0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ROUND(+Plant!E14*2080,0)</f>
        <v>84011</v>
      </c>
      <c r="E19" s="6">
        <f>ROUND(+Plant!F14,0)</f>
        <v>813528</v>
      </c>
      <c r="F19" s="7">
        <f t="shared" si="0"/>
        <v>0.1</v>
      </c>
      <c r="G19" s="6">
        <f>ROUND(+Plant!E114*2080,0)</f>
        <v>73861</v>
      </c>
      <c r="H19" s="6">
        <f>ROUND(+Plant!F114,0)</f>
        <v>708498</v>
      </c>
      <c r="I19" s="7">
        <f t="shared" si="1"/>
        <v>0.1</v>
      </c>
      <c r="J19" s="7"/>
      <c r="K19" s="8">
        <f t="shared" si="2"/>
        <v>0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ROUND(+Plant!E15*2080,0)</f>
        <v>319613</v>
      </c>
      <c r="E20" s="6">
        <f>ROUND(+Plant!F15,0)</f>
        <v>1878667</v>
      </c>
      <c r="F20" s="7">
        <f t="shared" si="0"/>
        <v>0.17</v>
      </c>
      <c r="G20" s="6">
        <f>ROUND(+Plant!E115*2080,0)</f>
        <v>314829</v>
      </c>
      <c r="H20" s="6">
        <f>ROUND(+Plant!F115,0)</f>
        <v>1216879</v>
      </c>
      <c r="I20" s="7">
        <f t="shared" si="1"/>
        <v>0.26</v>
      </c>
      <c r="J20" s="7"/>
      <c r="K20" s="8">
        <f t="shared" si="2"/>
        <v>0.52939999999999998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ROUND(+Plant!E16*2080,0)</f>
        <v>180045</v>
      </c>
      <c r="E21" s="6">
        <f>ROUND(+Plant!F16,0)</f>
        <v>921785</v>
      </c>
      <c r="F21" s="7">
        <f t="shared" si="0"/>
        <v>0.2</v>
      </c>
      <c r="G21" s="6">
        <f>ROUND(+Plant!E116*2080,0)</f>
        <v>181230</v>
      </c>
      <c r="H21" s="6">
        <f>ROUND(+Plant!F116,0)</f>
        <v>921785</v>
      </c>
      <c r="I21" s="7">
        <f t="shared" si="1"/>
        <v>0.2</v>
      </c>
      <c r="J21" s="7"/>
      <c r="K21" s="8">
        <f t="shared" si="2"/>
        <v>0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ROUND(+Plant!E17*2080,0)</f>
        <v>22797</v>
      </c>
      <c r="E22" s="6">
        <f>ROUND(+Plant!F17,0)</f>
        <v>97695</v>
      </c>
      <c r="F22" s="7">
        <f t="shared" si="0"/>
        <v>0.23</v>
      </c>
      <c r="G22" s="6">
        <f>ROUND(+Plant!E117*2080,0)</f>
        <v>20987</v>
      </c>
      <c r="H22" s="6">
        <f>ROUND(+Plant!F117,0)</f>
        <v>97695</v>
      </c>
      <c r="I22" s="7">
        <f t="shared" si="1"/>
        <v>0.21</v>
      </c>
      <c r="J22" s="7"/>
      <c r="K22" s="8">
        <f t="shared" si="2"/>
        <v>-8.6999999999999994E-2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ROUND(+Plant!E18*2080,0)</f>
        <v>61901</v>
      </c>
      <c r="E23" s="6">
        <f>ROUND(+Plant!F18,0)</f>
        <v>668517</v>
      </c>
      <c r="F23" s="7">
        <f t="shared" si="0"/>
        <v>0.09</v>
      </c>
      <c r="G23" s="6">
        <f>ROUND(+Plant!E118*2080,0)</f>
        <v>69139</v>
      </c>
      <c r="H23" s="6">
        <f>ROUND(+Plant!F118,0)</f>
        <v>670560</v>
      </c>
      <c r="I23" s="7">
        <f t="shared" si="1"/>
        <v>0.1</v>
      </c>
      <c r="J23" s="7"/>
      <c r="K23" s="8">
        <f t="shared" si="2"/>
        <v>0.1111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ROUND(+Plant!E19*2080,0)</f>
        <v>31782</v>
      </c>
      <c r="E24" s="6">
        <f>ROUND(+Plant!F19,0)</f>
        <v>350970</v>
      </c>
      <c r="F24" s="7">
        <f t="shared" si="0"/>
        <v>0.09</v>
      </c>
      <c r="G24" s="6">
        <f>ROUND(+Plant!E119*2080,0)</f>
        <v>29328</v>
      </c>
      <c r="H24" s="6">
        <f>ROUND(+Plant!F119,0)</f>
        <v>350970</v>
      </c>
      <c r="I24" s="7">
        <f t="shared" si="1"/>
        <v>0.08</v>
      </c>
      <c r="J24" s="7"/>
      <c r="K24" s="8">
        <f t="shared" si="2"/>
        <v>-0.1111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ROUND(+Plant!E20*2080,0)</f>
        <v>23816</v>
      </c>
      <c r="E25" s="6">
        <f>ROUND(+Plant!F20,0)</f>
        <v>347983</v>
      </c>
      <c r="F25" s="7">
        <f t="shared" si="0"/>
        <v>7.0000000000000007E-2</v>
      </c>
      <c r="G25" s="6">
        <f>ROUND(+Plant!E120*2080,0)</f>
        <v>23816</v>
      </c>
      <c r="H25" s="6">
        <f>ROUND(+Plant!F120,0)</f>
        <v>347983</v>
      </c>
      <c r="I25" s="7">
        <f t="shared" si="1"/>
        <v>7.0000000000000007E-2</v>
      </c>
      <c r="J25" s="7"/>
      <c r="K25" s="8">
        <f t="shared" si="2"/>
        <v>0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ROUND(+Plant!E21*2080,0)</f>
        <v>0</v>
      </c>
      <c r="E26" s="6">
        <f>ROUND(+Plant!F21,0)</f>
        <v>0</v>
      </c>
      <c r="F26" s="7" t="str">
        <f t="shared" si="0"/>
        <v/>
      </c>
      <c r="G26" s="6">
        <f>ROUND(+Plant!E121*2080,0)</f>
        <v>0</v>
      </c>
      <c r="H26" s="6">
        <f>ROUND(+Plant!F121,0)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ROUND(+Plant!E22*2080,0)</f>
        <v>6885</v>
      </c>
      <c r="E27" s="6">
        <f>ROUND(+Plant!F22,0)</f>
        <v>61728</v>
      </c>
      <c r="F27" s="7">
        <f t="shared" si="0"/>
        <v>0.11</v>
      </c>
      <c r="G27" s="6">
        <f>ROUND(+Plant!E122*2080,0)</f>
        <v>7280</v>
      </c>
      <c r="H27" s="6">
        <f>ROUND(+Plant!F122,0)</f>
        <v>65698</v>
      </c>
      <c r="I27" s="7">
        <f t="shared" si="1"/>
        <v>0.11</v>
      </c>
      <c r="J27" s="7"/>
      <c r="K27" s="8">
        <f t="shared" si="2"/>
        <v>0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ROUND(+Plant!E23*2080,0)</f>
        <v>8632</v>
      </c>
      <c r="E28" s="6">
        <f>ROUND(+Plant!F23,0)</f>
        <v>88724</v>
      </c>
      <c r="F28" s="7">
        <f t="shared" si="0"/>
        <v>0.1</v>
      </c>
      <c r="G28" s="6">
        <f>ROUND(+Plant!E123*2080,0)</f>
        <v>8466</v>
      </c>
      <c r="H28" s="6">
        <f>ROUND(+Plant!F123,0)</f>
        <v>87969</v>
      </c>
      <c r="I28" s="7">
        <f t="shared" si="1"/>
        <v>0.1</v>
      </c>
      <c r="J28" s="7"/>
      <c r="K28" s="8">
        <f t="shared" si="2"/>
        <v>0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ROUND(+Plant!E24*2080,0)</f>
        <v>39832</v>
      </c>
      <c r="E29" s="6">
        <f>ROUND(+Plant!F24,0)</f>
        <v>236720</v>
      </c>
      <c r="F29" s="7">
        <f t="shared" si="0"/>
        <v>0.17</v>
      </c>
      <c r="G29" s="6">
        <f>ROUND(+Plant!E124*2080,0)</f>
        <v>38210</v>
      </c>
      <c r="H29" s="6">
        <f>ROUND(+Plant!F124,0)</f>
        <v>236720</v>
      </c>
      <c r="I29" s="7">
        <f t="shared" si="1"/>
        <v>0.16</v>
      </c>
      <c r="J29" s="7"/>
      <c r="K29" s="8">
        <f t="shared" si="2"/>
        <v>-5.8799999999999998E-2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ROUND(+Plant!E25*2080,0)</f>
        <v>0</v>
      </c>
      <c r="E30" s="6">
        <f>ROUND(+Plant!F25,0)</f>
        <v>0</v>
      </c>
      <c r="F30" s="7" t="str">
        <f t="shared" si="0"/>
        <v/>
      </c>
      <c r="G30" s="6">
        <f>ROUND(+Plant!E125*2080,0)</f>
        <v>0</v>
      </c>
      <c r="H30" s="6">
        <f>ROUND(+Plant!F125,0)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ROUND(+Plant!E26*2080,0)</f>
        <v>12376</v>
      </c>
      <c r="E31" s="6">
        <f>ROUND(+Plant!F26,0)</f>
        <v>36692</v>
      </c>
      <c r="F31" s="7">
        <f t="shared" si="0"/>
        <v>0.34</v>
      </c>
      <c r="G31" s="6">
        <f>ROUND(+Plant!E126*2080,0)</f>
        <v>7925</v>
      </c>
      <c r="H31" s="6">
        <f>ROUND(+Plant!F126,0)</f>
        <v>39083</v>
      </c>
      <c r="I31" s="7">
        <f t="shared" si="1"/>
        <v>0.2</v>
      </c>
      <c r="J31" s="7"/>
      <c r="K31" s="8">
        <f t="shared" si="2"/>
        <v>-0.4118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ROUND(+Plant!E27*2080,0)</f>
        <v>53810</v>
      </c>
      <c r="E32" s="6">
        <f>ROUND(+Plant!F27,0)</f>
        <v>470098</v>
      </c>
      <c r="F32" s="7">
        <f t="shared" si="0"/>
        <v>0.11</v>
      </c>
      <c r="G32" s="6">
        <f>ROUND(+Plant!E127*2080,0)</f>
        <v>55120</v>
      </c>
      <c r="H32" s="6">
        <f>ROUND(+Plant!F127,0)</f>
        <v>536847</v>
      </c>
      <c r="I32" s="7">
        <f t="shared" si="1"/>
        <v>0.1</v>
      </c>
      <c r="J32" s="7"/>
      <c r="K32" s="8">
        <f t="shared" si="2"/>
        <v>-9.0899999999999995E-2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ROUND(+Plant!E28*2080,0)</f>
        <v>36629</v>
      </c>
      <c r="E33" s="6">
        <f>ROUND(+Plant!F28,0)</f>
        <v>291044</v>
      </c>
      <c r="F33" s="7">
        <f t="shared" si="0"/>
        <v>0.13</v>
      </c>
      <c r="G33" s="6">
        <f>ROUND(+Plant!E128*2080,0)</f>
        <v>32760</v>
      </c>
      <c r="H33" s="6">
        <f>ROUND(+Plant!F128,0)</f>
        <v>291044</v>
      </c>
      <c r="I33" s="7">
        <f t="shared" si="1"/>
        <v>0.11</v>
      </c>
      <c r="J33" s="7"/>
      <c r="K33" s="8">
        <f t="shared" si="2"/>
        <v>-0.15379999999999999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ROUND(+Plant!E29*2080,0)</f>
        <v>28038</v>
      </c>
      <c r="E34" s="6">
        <f>ROUND(+Plant!F29,0)</f>
        <v>201064</v>
      </c>
      <c r="F34" s="7">
        <f t="shared" si="0"/>
        <v>0.14000000000000001</v>
      </c>
      <c r="G34" s="6">
        <f>ROUND(+Plant!E129*2080,0)</f>
        <v>29786</v>
      </c>
      <c r="H34" s="6">
        <f>ROUND(+Plant!F129,0)</f>
        <v>198260</v>
      </c>
      <c r="I34" s="7">
        <f t="shared" si="1"/>
        <v>0.15</v>
      </c>
      <c r="J34" s="7"/>
      <c r="K34" s="8">
        <f t="shared" si="2"/>
        <v>7.1400000000000005E-2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ROUND(+Plant!E30*2080,0)</f>
        <v>0</v>
      </c>
      <c r="E35" s="6">
        <f>ROUND(+Plant!F30,0)</f>
        <v>0</v>
      </c>
      <c r="F35" s="7" t="str">
        <f t="shared" si="0"/>
        <v/>
      </c>
      <c r="G35" s="6">
        <f>ROUND(+Plant!E130*2080,0)</f>
        <v>7467</v>
      </c>
      <c r="H35" s="6">
        <f>ROUND(+Plant!F130,0)</f>
        <v>52446</v>
      </c>
      <c r="I35" s="7">
        <f t="shared" si="1"/>
        <v>0.14000000000000001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ROUND(+Plant!E31*2080,0)</f>
        <v>6448</v>
      </c>
      <c r="E36" s="6">
        <f>ROUND(+Plant!F31,0)</f>
        <v>32944</v>
      </c>
      <c r="F36" s="7">
        <f t="shared" si="0"/>
        <v>0.2</v>
      </c>
      <c r="G36" s="6">
        <f>ROUND(+Plant!E131*2080,0)</f>
        <v>6406</v>
      </c>
      <c r="H36" s="6">
        <f>ROUND(+Plant!F131,0)</f>
        <v>32945</v>
      </c>
      <c r="I36" s="7">
        <f t="shared" si="1"/>
        <v>0.19</v>
      </c>
      <c r="J36" s="7"/>
      <c r="K36" s="8">
        <f t="shared" si="2"/>
        <v>-0.05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ROUND(+Plant!E32*2080,0)</f>
        <v>66082</v>
      </c>
      <c r="E37" s="6">
        <f>ROUND(+Plant!F32,0)</f>
        <v>657763</v>
      </c>
      <c r="F37" s="7">
        <f t="shared" si="0"/>
        <v>0.1</v>
      </c>
      <c r="G37" s="6">
        <f>ROUND(+Plant!E132*2080,0)</f>
        <v>66622</v>
      </c>
      <c r="H37" s="6">
        <f>ROUND(+Plant!F132,0)</f>
        <v>657763</v>
      </c>
      <c r="I37" s="7">
        <f t="shared" si="1"/>
        <v>0.1</v>
      </c>
      <c r="J37" s="7"/>
      <c r="K37" s="8">
        <f t="shared" si="2"/>
        <v>0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ROUND(+Plant!E33*2080,0)</f>
        <v>3827</v>
      </c>
      <c r="E38" s="6">
        <f>ROUND(+Plant!F33,0)</f>
        <v>21455</v>
      </c>
      <c r="F38" s="7">
        <f t="shared" si="0"/>
        <v>0.18</v>
      </c>
      <c r="G38" s="6">
        <f>ROUND(+Plant!E133*2080,0)</f>
        <v>4014</v>
      </c>
      <c r="H38" s="6">
        <f>ROUND(+Plant!F133,0)</f>
        <v>21455</v>
      </c>
      <c r="I38" s="7">
        <f t="shared" si="1"/>
        <v>0.19</v>
      </c>
      <c r="J38" s="7"/>
      <c r="K38" s="8">
        <f t="shared" si="2"/>
        <v>5.5599999999999997E-2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ROUND(+Plant!E34*2080,0)</f>
        <v>124800</v>
      </c>
      <c r="E39" s="6">
        <f>ROUND(+Plant!F34,0)</f>
        <v>903119</v>
      </c>
      <c r="F39" s="7">
        <f t="shared" si="0"/>
        <v>0.14000000000000001</v>
      </c>
      <c r="G39" s="6">
        <f>ROUND(+Plant!E134*2080,0)</f>
        <v>132496</v>
      </c>
      <c r="H39" s="6">
        <f>ROUND(+Plant!F134,0)</f>
        <v>903486</v>
      </c>
      <c r="I39" s="7">
        <f t="shared" si="1"/>
        <v>0.15</v>
      </c>
      <c r="J39" s="7"/>
      <c r="K39" s="8">
        <f t="shared" si="2"/>
        <v>7.1400000000000005E-2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ROUND(+Plant!E35*2080,0)</f>
        <v>22027</v>
      </c>
      <c r="E40" s="6">
        <f>ROUND(+Plant!F35,0)</f>
        <v>101186</v>
      </c>
      <c r="F40" s="7">
        <f t="shared" si="0"/>
        <v>0.22</v>
      </c>
      <c r="G40" s="6">
        <f>ROUND(+Plant!E135*2080,0)</f>
        <v>22880</v>
      </c>
      <c r="H40" s="6">
        <f>ROUND(+Plant!F135,0)</f>
        <v>102211</v>
      </c>
      <c r="I40" s="7">
        <f t="shared" si="1"/>
        <v>0.22</v>
      </c>
      <c r="J40" s="7"/>
      <c r="K40" s="8">
        <f t="shared" si="2"/>
        <v>0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ROUND(+Plant!E36*2080,0)</f>
        <v>6926</v>
      </c>
      <c r="E41" s="6">
        <f>ROUND(+Plant!F36,0)</f>
        <v>46934</v>
      </c>
      <c r="F41" s="7">
        <f t="shared" si="0"/>
        <v>0.15</v>
      </c>
      <c r="G41" s="6">
        <f>ROUND(+Plant!E136*2080,0)</f>
        <v>6677</v>
      </c>
      <c r="H41" s="6">
        <f>ROUND(+Plant!F136,0)</f>
        <v>48901</v>
      </c>
      <c r="I41" s="7">
        <f t="shared" si="1"/>
        <v>0.14000000000000001</v>
      </c>
      <c r="J41" s="7"/>
      <c r="K41" s="8">
        <f t="shared" si="2"/>
        <v>-6.6699999999999995E-2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ROUND(+Plant!E37*2080,0)</f>
        <v>29120</v>
      </c>
      <c r="E42" s="6">
        <f>ROUND(+Plant!F37,0)</f>
        <v>350593</v>
      </c>
      <c r="F42" s="7">
        <f t="shared" si="0"/>
        <v>0.08</v>
      </c>
      <c r="G42" s="6">
        <f>ROUND(+Plant!E137*2080,0)</f>
        <v>27248</v>
      </c>
      <c r="H42" s="6">
        <f>ROUND(+Plant!F137,0)</f>
        <v>350593</v>
      </c>
      <c r="I42" s="7">
        <f t="shared" si="1"/>
        <v>0.08</v>
      </c>
      <c r="J42" s="7"/>
      <c r="K42" s="8">
        <f t="shared" si="2"/>
        <v>0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ROUND(+Plant!E38*2080,0)</f>
        <v>0</v>
      </c>
      <c r="E43" s="6">
        <f>ROUND(+Plant!F38,0)</f>
        <v>0</v>
      </c>
      <c r="F43" s="7" t="str">
        <f t="shared" si="0"/>
        <v/>
      </c>
      <c r="G43" s="6">
        <f>ROUND(+Plant!E138*2080,0)</f>
        <v>0</v>
      </c>
      <c r="H43" s="6">
        <f>ROUND(+Plant!F138,0)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ROUND(+Plant!E39*2080,0)</f>
        <v>8258</v>
      </c>
      <c r="E44" s="6">
        <f>ROUND(+Plant!F39,0)</f>
        <v>85129</v>
      </c>
      <c r="F44" s="7">
        <f t="shared" si="0"/>
        <v>0.1</v>
      </c>
      <c r="G44" s="6">
        <f>ROUND(+Plant!E139*2080,0)</f>
        <v>8278</v>
      </c>
      <c r="H44" s="6">
        <f>ROUND(+Plant!F139,0)</f>
        <v>85129</v>
      </c>
      <c r="I44" s="7">
        <f t="shared" si="1"/>
        <v>0.1</v>
      </c>
      <c r="J44" s="7"/>
      <c r="K44" s="8">
        <f t="shared" si="2"/>
        <v>0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ROUND(+Plant!E40*2080,0)</f>
        <v>17347</v>
      </c>
      <c r="E45" s="6">
        <f>ROUND(+Plant!F40,0)</f>
        <v>103269</v>
      </c>
      <c r="F45" s="7">
        <f t="shared" si="0"/>
        <v>0.17</v>
      </c>
      <c r="G45" s="6">
        <f>ROUND(+Plant!E140*2080,0)</f>
        <v>15746</v>
      </c>
      <c r="H45" s="6">
        <f>ROUND(+Plant!F140,0)</f>
        <v>103269</v>
      </c>
      <c r="I45" s="7">
        <f t="shared" si="1"/>
        <v>0.15</v>
      </c>
      <c r="J45" s="7"/>
      <c r="K45" s="8">
        <f t="shared" si="2"/>
        <v>-0.1176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ROUND(+Plant!E41*2080,0)</f>
        <v>10982</v>
      </c>
      <c r="E46" s="6">
        <f>ROUND(+Plant!F41,0)</f>
        <v>131183</v>
      </c>
      <c r="F46" s="7">
        <f t="shared" si="0"/>
        <v>0.08</v>
      </c>
      <c r="G46" s="6">
        <f>ROUND(+Plant!E141*2080,0)</f>
        <v>10296</v>
      </c>
      <c r="H46" s="6">
        <f>ROUND(+Plant!F141,0)</f>
        <v>131183</v>
      </c>
      <c r="I46" s="7">
        <f t="shared" si="1"/>
        <v>0.08</v>
      </c>
      <c r="J46" s="7"/>
      <c r="K46" s="8">
        <f t="shared" si="2"/>
        <v>0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ROUND(+Plant!E42*2080,0)</f>
        <v>4202</v>
      </c>
      <c r="E47" s="6">
        <f>ROUND(+Plant!F42,0)</f>
        <v>19515</v>
      </c>
      <c r="F47" s="7">
        <f t="shared" si="0"/>
        <v>0.22</v>
      </c>
      <c r="G47" s="6">
        <f>ROUND(+Plant!E142*2080,0)</f>
        <v>3994</v>
      </c>
      <c r="H47" s="6">
        <f>ROUND(+Plant!F142,0)</f>
        <v>19515</v>
      </c>
      <c r="I47" s="7">
        <f t="shared" si="1"/>
        <v>0.2</v>
      </c>
      <c r="J47" s="7"/>
      <c r="K47" s="8">
        <f t="shared" si="2"/>
        <v>-9.0899999999999995E-2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ROUND(+Plant!E43*2080,0)</f>
        <v>0</v>
      </c>
      <c r="E48" s="6">
        <f>ROUND(+Plant!F43,0)</f>
        <v>0</v>
      </c>
      <c r="F48" s="7" t="str">
        <f t="shared" si="0"/>
        <v/>
      </c>
      <c r="G48" s="6">
        <f>ROUND(+Plant!E143*2080,0)</f>
        <v>0</v>
      </c>
      <c r="H48" s="6">
        <f>ROUND(+Plant!F143,0)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ROUND(+Plant!E44*2080,0)</f>
        <v>66414</v>
      </c>
      <c r="E49" s="6">
        <f>ROUND(+Plant!F44,0)</f>
        <v>270998</v>
      </c>
      <c r="F49" s="7">
        <f t="shared" si="0"/>
        <v>0.25</v>
      </c>
      <c r="G49" s="6">
        <f>ROUND(+Plant!E144*2080,0)</f>
        <v>67371</v>
      </c>
      <c r="H49" s="6">
        <f>ROUND(+Plant!F144,0)</f>
        <v>271038</v>
      </c>
      <c r="I49" s="7">
        <f t="shared" si="1"/>
        <v>0.25</v>
      </c>
      <c r="J49" s="7"/>
      <c r="K49" s="8">
        <f t="shared" si="2"/>
        <v>0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ROUND(+Plant!E45*2080,0)</f>
        <v>160181</v>
      </c>
      <c r="E50" s="6">
        <f>ROUND(+Plant!F45,0)</f>
        <v>783767</v>
      </c>
      <c r="F50" s="7">
        <f t="shared" si="0"/>
        <v>0.2</v>
      </c>
      <c r="G50" s="6">
        <f>ROUND(+Plant!E145*2080,0)</f>
        <v>173035</v>
      </c>
      <c r="H50" s="6">
        <f>ROUND(+Plant!F145,0)</f>
        <v>938641</v>
      </c>
      <c r="I50" s="7">
        <f t="shared" si="1"/>
        <v>0.18</v>
      </c>
      <c r="J50" s="7"/>
      <c r="K50" s="8">
        <f t="shared" si="2"/>
        <v>-0.1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ROUND(+Plant!E46*2080,0)</f>
        <v>12355</v>
      </c>
      <c r="E51" s="6">
        <f>ROUND(+Plant!F46,0)</f>
        <v>38943</v>
      </c>
      <c r="F51" s="7">
        <f t="shared" si="0"/>
        <v>0.32</v>
      </c>
      <c r="G51" s="6">
        <f>ROUND(+Plant!E146*2080,0)</f>
        <v>0</v>
      </c>
      <c r="H51" s="6">
        <f>ROUND(+Plant!F146,0)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ROUND(+Plant!E47*2080,0)</f>
        <v>101046</v>
      </c>
      <c r="E52" s="6">
        <f>ROUND(+Plant!F47,0)</f>
        <v>461033</v>
      </c>
      <c r="F52" s="7">
        <f t="shared" si="0"/>
        <v>0.22</v>
      </c>
      <c r="G52" s="6">
        <f>ROUND(+Plant!E147*2080,0)</f>
        <v>93954</v>
      </c>
      <c r="H52" s="6">
        <f>ROUND(+Plant!F147,0)</f>
        <v>466186</v>
      </c>
      <c r="I52" s="7">
        <f t="shared" si="1"/>
        <v>0.2</v>
      </c>
      <c r="J52" s="7"/>
      <c r="K52" s="8">
        <f t="shared" si="2"/>
        <v>-9.0899999999999995E-2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ROUND(+Plant!E48*2080,0)</f>
        <v>64230</v>
      </c>
      <c r="E53" s="6">
        <f>ROUND(+Plant!F48,0)</f>
        <v>561650</v>
      </c>
      <c r="F53" s="7">
        <f t="shared" si="0"/>
        <v>0.11</v>
      </c>
      <c r="G53" s="6">
        <f>ROUND(+Plant!E148*2080,0)</f>
        <v>59446</v>
      </c>
      <c r="H53" s="6">
        <f>ROUND(+Plant!F148,0)</f>
        <v>564884</v>
      </c>
      <c r="I53" s="7">
        <f t="shared" si="1"/>
        <v>0.11</v>
      </c>
      <c r="J53" s="7"/>
      <c r="K53" s="8">
        <f t="shared" si="2"/>
        <v>0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ROUND(+Plant!E49*2080,0)</f>
        <v>43035</v>
      </c>
      <c r="E54" s="6">
        <f>ROUND(+Plant!F49,0)</f>
        <v>144867</v>
      </c>
      <c r="F54" s="7">
        <f t="shared" si="0"/>
        <v>0.3</v>
      </c>
      <c r="G54" s="6">
        <f>ROUND(+Plant!E149*2080,0)</f>
        <v>42224</v>
      </c>
      <c r="H54" s="6">
        <f>ROUND(+Plant!F149,0)</f>
        <v>144867</v>
      </c>
      <c r="I54" s="7">
        <f t="shared" si="1"/>
        <v>0.28999999999999998</v>
      </c>
      <c r="J54" s="7"/>
      <c r="K54" s="8">
        <f t="shared" si="2"/>
        <v>-3.3300000000000003E-2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ROUND(+Plant!E50*2080,0)</f>
        <v>15163</v>
      </c>
      <c r="E55" s="6">
        <f>ROUND(+Plant!F50,0)</f>
        <v>198525</v>
      </c>
      <c r="F55" s="7">
        <f t="shared" si="0"/>
        <v>0.08</v>
      </c>
      <c r="G55" s="6">
        <f>ROUND(+Plant!E150*2080,0)</f>
        <v>16058</v>
      </c>
      <c r="H55" s="6">
        <f>ROUND(+Plant!F150,0)</f>
        <v>198525</v>
      </c>
      <c r="I55" s="7">
        <f t="shared" si="1"/>
        <v>0.08</v>
      </c>
      <c r="J55" s="7"/>
      <c r="K55" s="8">
        <f t="shared" si="2"/>
        <v>0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ROUND(+Plant!E51*2080,0)</f>
        <v>9901</v>
      </c>
      <c r="E56" s="6">
        <f>ROUND(+Plant!F51,0)</f>
        <v>55161</v>
      </c>
      <c r="F56" s="7">
        <f t="shared" si="0"/>
        <v>0.18</v>
      </c>
      <c r="G56" s="6">
        <f>ROUND(+Plant!E151*2080,0)</f>
        <v>11066</v>
      </c>
      <c r="H56" s="6">
        <f>ROUND(+Plant!F151,0)</f>
        <v>43376</v>
      </c>
      <c r="I56" s="7">
        <f t="shared" si="1"/>
        <v>0.26</v>
      </c>
      <c r="J56" s="7"/>
      <c r="K56" s="8">
        <f t="shared" si="2"/>
        <v>0.44440000000000002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ROUND(+Plant!E52*2080,0)</f>
        <v>24419</v>
      </c>
      <c r="E57" s="6">
        <f>ROUND(+Plant!F52,0)</f>
        <v>272986</v>
      </c>
      <c r="F57" s="7">
        <f t="shared" si="0"/>
        <v>0.09</v>
      </c>
      <c r="G57" s="6">
        <f>ROUND(+Plant!E152*2080,0)</f>
        <v>26187</v>
      </c>
      <c r="H57" s="6">
        <f>ROUND(+Plant!F152,0)</f>
        <v>272986</v>
      </c>
      <c r="I57" s="7">
        <f t="shared" si="1"/>
        <v>0.1</v>
      </c>
      <c r="J57" s="7"/>
      <c r="K57" s="8">
        <f t="shared" si="2"/>
        <v>0.1111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ROUND(+Plant!E53*2080,0)</f>
        <v>57179</v>
      </c>
      <c r="E58" s="6">
        <f>ROUND(+Plant!F53,0)</f>
        <v>361825</v>
      </c>
      <c r="F58" s="7">
        <f t="shared" si="0"/>
        <v>0.16</v>
      </c>
      <c r="G58" s="6">
        <f>ROUND(+Plant!E153*2080,0)</f>
        <v>57138</v>
      </c>
      <c r="H58" s="6">
        <f>ROUND(+Plant!F153,0)</f>
        <v>361825</v>
      </c>
      <c r="I58" s="7">
        <f t="shared" si="1"/>
        <v>0.16</v>
      </c>
      <c r="J58" s="7"/>
      <c r="K58" s="8">
        <f t="shared" si="2"/>
        <v>0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ROUND(+Plant!E54*2080,0)</f>
        <v>13936</v>
      </c>
      <c r="E59" s="6">
        <f>ROUND(+Plant!F54,0)</f>
        <v>96380</v>
      </c>
      <c r="F59" s="7">
        <f t="shared" si="0"/>
        <v>0.14000000000000001</v>
      </c>
      <c r="G59" s="6">
        <f>ROUND(+Plant!E154*2080,0)</f>
        <v>13957</v>
      </c>
      <c r="H59" s="6">
        <f>ROUND(+Plant!F154,0)</f>
        <v>106171</v>
      </c>
      <c r="I59" s="7">
        <f t="shared" si="1"/>
        <v>0.13</v>
      </c>
      <c r="J59" s="7"/>
      <c r="K59" s="8">
        <f t="shared" si="2"/>
        <v>-7.1400000000000005E-2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ROUND(+Plant!E55*2080,0)</f>
        <v>12168</v>
      </c>
      <c r="E60" s="6">
        <f>ROUND(+Plant!F55,0)</f>
        <v>58512</v>
      </c>
      <c r="F60" s="7">
        <f t="shared" si="0"/>
        <v>0.21</v>
      </c>
      <c r="G60" s="6">
        <f>ROUND(+Plant!E155*2080,0)</f>
        <v>0</v>
      </c>
      <c r="H60" s="6">
        <f>ROUND(+Plant!F155,0)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ROUND(+Plant!E56*2080,0)</f>
        <v>82576</v>
      </c>
      <c r="E61" s="6">
        <f>ROUND(+Plant!F56,0)</f>
        <v>521280</v>
      </c>
      <c r="F61" s="7">
        <f t="shared" si="0"/>
        <v>0.16</v>
      </c>
      <c r="G61" s="6">
        <f>ROUND(+Plant!E156*2080,0)</f>
        <v>71323</v>
      </c>
      <c r="H61" s="6">
        <f>ROUND(+Plant!F156,0)</f>
        <v>521280</v>
      </c>
      <c r="I61" s="7">
        <f t="shared" si="1"/>
        <v>0.14000000000000001</v>
      </c>
      <c r="J61" s="7"/>
      <c r="K61" s="8">
        <f t="shared" si="2"/>
        <v>-0.125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ROUND(+Plant!E57*2080,0)</f>
        <v>79352</v>
      </c>
      <c r="E62" s="6">
        <f>ROUND(+Plant!F57,0)</f>
        <v>767365</v>
      </c>
      <c r="F62" s="7">
        <f t="shared" si="0"/>
        <v>0.1</v>
      </c>
      <c r="G62" s="6">
        <f>ROUND(+Plant!E157*2080,0)</f>
        <v>79581</v>
      </c>
      <c r="H62" s="6">
        <f>ROUND(+Plant!F157,0)</f>
        <v>788657</v>
      </c>
      <c r="I62" s="7">
        <f t="shared" si="1"/>
        <v>0.1</v>
      </c>
      <c r="J62" s="7"/>
      <c r="K62" s="8">
        <f t="shared" si="2"/>
        <v>0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ROUND(+Plant!E58*2080,0)</f>
        <v>6739</v>
      </c>
      <c r="E63" s="6">
        <f>ROUND(+Plant!F58,0)</f>
        <v>81172</v>
      </c>
      <c r="F63" s="7">
        <f t="shared" si="0"/>
        <v>0.08</v>
      </c>
      <c r="G63" s="6">
        <f>ROUND(+Plant!E158*2080,0)</f>
        <v>7363</v>
      </c>
      <c r="H63" s="6">
        <f>ROUND(+Plant!F158,0)</f>
        <v>81045</v>
      </c>
      <c r="I63" s="7">
        <f t="shared" si="1"/>
        <v>0.09</v>
      </c>
      <c r="J63" s="7"/>
      <c r="K63" s="8">
        <f t="shared" si="2"/>
        <v>0.125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ROUND(+Plant!E59*2080,0)</f>
        <v>8112</v>
      </c>
      <c r="E64" s="6">
        <f>ROUND(+Plant!F59,0)</f>
        <v>76903</v>
      </c>
      <c r="F64" s="7">
        <f t="shared" si="0"/>
        <v>0.11</v>
      </c>
      <c r="G64" s="6">
        <f>ROUND(+Plant!E159*2080,0)</f>
        <v>0</v>
      </c>
      <c r="H64" s="6">
        <f>ROUND(+Plant!F159,0)</f>
        <v>76903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ROUND(+Plant!E60*2080,0)</f>
        <v>8320</v>
      </c>
      <c r="E65" s="6">
        <f>ROUND(+Plant!F60,0)</f>
        <v>88642</v>
      </c>
      <c r="F65" s="7">
        <f t="shared" si="0"/>
        <v>0.09</v>
      </c>
      <c r="G65" s="6">
        <f>ROUND(+Plant!E160*2080,0)</f>
        <v>7696</v>
      </c>
      <c r="H65" s="6">
        <f>ROUND(+Plant!F160,0)</f>
        <v>88642</v>
      </c>
      <c r="I65" s="7">
        <f t="shared" si="1"/>
        <v>0.09</v>
      </c>
      <c r="J65" s="7"/>
      <c r="K65" s="8">
        <f t="shared" si="2"/>
        <v>0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ROUND(+Plant!E61*2080,0)</f>
        <v>24710</v>
      </c>
      <c r="E66" s="6">
        <f>ROUND(+Plant!F61,0)</f>
        <v>116473</v>
      </c>
      <c r="F66" s="7">
        <f t="shared" si="0"/>
        <v>0.21</v>
      </c>
      <c r="G66" s="6">
        <f>ROUND(+Plant!E161*2080,0)</f>
        <v>24565</v>
      </c>
      <c r="H66" s="6">
        <f>ROUND(+Plant!F161,0)</f>
        <v>132958</v>
      </c>
      <c r="I66" s="7">
        <f t="shared" si="1"/>
        <v>0.18</v>
      </c>
      <c r="J66" s="7"/>
      <c r="K66" s="8">
        <f t="shared" si="2"/>
        <v>-0.1429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ROUND(+Plant!E62*2080,0)</f>
        <v>8466</v>
      </c>
      <c r="E67" s="6">
        <f>ROUND(+Plant!F62,0)</f>
        <v>113245</v>
      </c>
      <c r="F67" s="7">
        <f t="shared" si="0"/>
        <v>7.0000000000000007E-2</v>
      </c>
      <c r="G67" s="6">
        <f>ROUND(+Plant!E162*2080,0)</f>
        <v>8382</v>
      </c>
      <c r="H67" s="6">
        <f>ROUND(+Plant!F162,0)</f>
        <v>113245</v>
      </c>
      <c r="I67" s="7">
        <f t="shared" si="1"/>
        <v>7.0000000000000007E-2</v>
      </c>
      <c r="J67" s="7"/>
      <c r="K67" s="8">
        <f t="shared" si="2"/>
        <v>0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ROUND(+Plant!E63*2080,0)</f>
        <v>107661</v>
      </c>
      <c r="E68" s="6">
        <f>ROUND(+Plant!F63,0)</f>
        <v>1084533</v>
      </c>
      <c r="F68" s="7">
        <f t="shared" si="0"/>
        <v>0.1</v>
      </c>
      <c r="G68" s="6">
        <f>ROUND(+Plant!E163*2080,0)</f>
        <v>97968</v>
      </c>
      <c r="H68" s="6">
        <f>ROUND(+Plant!F163,0)</f>
        <v>1122118</v>
      </c>
      <c r="I68" s="7">
        <f t="shared" si="1"/>
        <v>0.09</v>
      </c>
      <c r="J68" s="7"/>
      <c r="K68" s="8">
        <f t="shared" si="2"/>
        <v>-0.1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ROUND(+Plant!E64*2080,0)</f>
        <v>10421</v>
      </c>
      <c r="E69" s="6">
        <f>ROUND(+Plant!F64,0)</f>
        <v>132034</v>
      </c>
      <c r="F69" s="7">
        <f t="shared" si="0"/>
        <v>0.08</v>
      </c>
      <c r="G69" s="6">
        <f>ROUND(+Plant!E164*2080,0)</f>
        <v>0</v>
      </c>
      <c r="H69" s="6">
        <f>ROUND(+Plant!F164,0)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ROUND(+Plant!E65*2080,0)</f>
        <v>30888</v>
      </c>
      <c r="E70" s="6">
        <f>ROUND(+Plant!F65,0)</f>
        <v>135732</v>
      </c>
      <c r="F70" s="7">
        <f t="shared" si="0"/>
        <v>0.23</v>
      </c>
      <c r="G70" s="6">
        <f>ROUND(+Plant!E165*2080,0)</f>
        <v>29661</v>
      </c>
      <c r="H70" s="6">
        <f>ROUND(+Plant!F165,0)</f>
        <v>135732</v>
      </c>
      <c r="I70" s="7">
        <f t="shared" si="1"/>
        <v>0.22</v>
      </c>
      <c r="J70" s="7"/>
      <c r="K70" s="8">
        <f t="shared" si="2"/>
        <v>-4.3499999999999997E-2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ROUND(+Plant!E66*2080,0)</f>
        <v>5512</v>
      </c>
      <c r="E71" s="6">
        <f>ROUND(+Plant!F66,0)</f>
        <v>33061</v>
      </c>
      <c r="F71" s="7">
        <f t="shared" si="0"/>
        <v>0.17</v>
      </c>
      <c r="G71" s="6">
        <f>ROUND(+Plant!E166*2080,0)</f>
        <v>5491</v>
      </c>
      <c r="H71" s="6">
        <f>ROUND(+Plant!F166,0)</f>
        <v>33848</v>
      </c>
      <c r="I71" s="7">
        <f t="shared" si="1"/>
        <v>0.16</v>
      </c>
      <c r="J71" s="7"/>
      <c r="K71" s="8">
        <f t="shared" si="2"/>
        <v>-5.8799999999999998E-2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ROUND(+Plant!E67*2080,0)</f>
        <v>151840</v>
      </c>
      <c r="E72" s="6">
        <f>ROUND(+Plant!F67,0)</f>
        <v>670735</v>
      </c>
      <c r="F72" s="7">
        <f t="shared" si="0"/>
        <v>0.23</v>
      </c>
      <c r="G72" s="6">
        <f>ROUND(+Plant!E167*2080,0)</f>
        <v>97760</v>
      </c>
      <c r="H72" s="6">
        <f>ROUND(+Plant!F167,0)</f>
        <v>670736</v>
      </c>
      <c r="I72" s="7">
        <f t="shared" si="1"/>
        <v>0.15</v>
      </c>
      <c r="J72" s="7"/>
      <c r="K72" s="8">
        <f t="shared" si="2"/>
        <v>-0.3478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ROUND(+Plant!E68*2080,0)</f>
        <v>96096</v>
      </c>
      <c r="E73" s="6">
        <f>ROUND(+Plant!F68,0)</f>
        <v>538643</v>
      </c>
      <c r="F73" s="7">
        <f t="shared" si="0"/>
        <v>0.18</v>
      </c>
      <c r="G73" s="6">
        <f>ROUND(+Plant!E168*2080,0)</f>
        <v>80142</v>
      </c>
      <c r="H73" s="6">
        <f>ROUND(+Plant!F168,0)</f>
        <v>549043</v>
      </c>
      <c r="I73" s="7">
        <f t="shared" si="1"/>
        <v>0.15</v>
      </c>
      <c r="J73" s="7"/>
      <c r="K73" s="8">
        <f t="shared" si="2"/>
        <v>-0.16669999999999999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ROUND(+Plant!E69*2080,0)</f>
        <v>216819</v>
      </c>
      <c r="E74" s="6">
        <f>ROUND(+Plant!F69,0)</f>
        <v>1173625</v>
      </c>
      <c r="F74" s="7">
        <f t="shared" si="0"/>
        <v>0.18</v>
      </c>
      <c r="G74" s="6">
        <f>ROUND(+Plant!E169*2080,0)</f>
        <v>217963</v>
      </c>
      <c r="H74" s="6">
        <f>ROUND(+Plant!F169,0)</f>
        <v>1181481</v>
      </c>
      <c r="I74" s="7">
        <f t="shared" si="1"/>
        <v>0.18</v>
      </c>
      <c r="J74" s="7"/>
      <c r="K74" s="8">
        <f t="shared" si="2"/>
        <v>0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ROUND(+Plant!E70*2080,0)</f>
        <v>93538</v>
      </c>
      <c r="E75" s="6">
        <f>ROUND(+Plant!F70,0)</f>
        <v>680539</v>
      </c>
      <c r="F75" s="7">
        <f t="shared" ref="F75:F107" si="3">IF(D75=0,"",IF(E75=0,"",ROUND(D75/E75,2)))</f>
        <v>0.14000000000000001</v>
      </c>
      <c r="G75" s="6">
        <f>ROUND(+Plant!E170*2080,0)</f>
        <v>90875</v>
      </c>
      <c r="H75" s="6">
        <f>ROUND(+Plant!F170,0)</f>
        <v>680539</v>
      </c>
      <c r="I75" s="7">
        <f t="shared" ref="I75:I107" si="4">IF(G75=0,"",IF(H75=0,"",ROUND(G75/H75,2)))</f>
        <v>0.13</v>
      </c>
      <c r="J75" s="7"/>
      <c r="K75" s="8">
        <f t="shared" ref="K75:K107" si="5">IF(D75=0,"",IF(E75=0,"",IF(G75=0,"",IF(H75=0,"",ROUND(I75/F75-1,4)))))</f>
        <v>-7.1400000000000005E-2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ROUND(+Plant!E71*2080,0)</f>
        <v>9630</v>
      </c>
      <c r="E76" s="6">
        <f>ROUND(+Plant!F71,0)</f>
        <v>33081</v>
      </c>
      <c r="F76" s="7">
        <f t="shared" si="3"/>
        <v>0.28999999999999998</v>
      </c>
      <c r="G76" s="6">
        <f>ROUND(+Plant!E171*2080,0)</f>
        <v>10296</v>
      </c>
      <c r="H76" s="6">
        <f>ROUND(+Plant!F171,0)</f>
        <v>33081</v>
      </c>
      <c r="I76" s="7">
        <f t="shared" si="4"/>
        <v>0.31</v>
      </c>
      <c r="J76" s="7"/>
      <c r="K76" s="8">
        <f t="shared" si="5"/>
        <v>6.9000000000000006E-2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ROUND(+Plant!E72*2080,0)</f>
        <v>0</v>
      </c>
      <c r="E77" s="6">
        <f>ROUND(+Plant!F72,0)</f>
        <v>0</v>
      </c>
      <c r="F77" s="7" t="str">
        <f t="shared" si="3"/>
        <v/>
      </c>
      <c r="G77" s="6">
        <f>ROUND(+Plant!E172*2080,0)</f>
        <v>0</v>
      </c>
      <c r="H77" s="6">
        <f>ROUND(+Plant!F172,0)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ROUND(+Plant!E73*2080,0)</f>
        <v>30139</v>
      </c>
      <c r="E78" s="6">
        <f>ROUND(+Plant!F73,0)</f>
        <v>450569</v>
      </c>
      <c r="F78" s="7">
        <f t="shared" si="3"/>
        <v>7.0000000000000007E-2</v>
      </c>
      <c r="G78" s="6">
        <f>ROUND(+Plant!E173*2080,0)</f>
        <v>22277</v>
      </c>
      <c r="H78" s="6">
        <f>ROUND(+Plant!F173,0)</f>
        <v>450569</v>
      </c>
      <c r="I78" s="7">
        <f t="shared" si="4"/>
        <v>0.05</v>
      </c>
      <c r="J78" s="7"/>
      <c r="K78" s="8">
        <f t="shared" si="5"/>
        <v>-0.28570000000000001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ROUND(+Plant!E74*2080,0)</f>
        <v>106496</v>
      </c>
      <c r="E79" s="6">
        <f>ROUND(+Plant!F74,0)</f>
        <v>831556</v>
      </c>
      <c r="F79" s="7">
        <f t="shared" si="3"/>
        <v>0.13</v>
      </c>
      <c r="G79" s="6">
        <f>ROUND(+Plant!E174*2080,0)</f>
        <v>103459</v>
      </c>
      <c r="H79" s="6">
        <f>ROUND(+Plant!F174,0)</f>
        <v>831556</v>
      </c>
      <c r="I79" s="7">
        <f t="shared" si="4"/>
        <v>0.12</v>
      </c>
      <c r="J79" s="7"/>
      <c r="K79" s="8">
        <f t="shared" si="5"/>
        <v>-7.6899999999999996E-2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ROUND(+Plant!E75*2080,0)</f>
        <v>16245</v>
      </c>
      <c r="E80" s="6">
        <f>ROUND(+Plant!F75,0)</f>
        <v>110387</v>
      </c>
      <c r="F80" s="7">
        <f t="shared" si="3"/>
        <v>0.15</v>
      </c>
      <c r="G80" s="6">
        <f>ROUND(+Plant!E175*2080,0)</f>
        <v>16536</v>
      </c>
      <c r="H80" s="6">
        <f>ROUND(+Plant!F175,0)</f>
        <v>110387</v>
      </c>
      <c r="I80" s="7">
        <f t="shared" si="4"/>
        <v>0.15</v>
      </c>
      <c r="J80" s="7"/>
      <c r="K80" s="8">
        <f t="shared" si="5"/>
        <v>0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ROUND(+Plant!E76*2080,0)</f>
        <v>10504</v>
      </c>
      <c r="E81" s="6">
        <f>ROUND(+Plant!F76,0)</f>
        <v>78437</v>
      </c>
      <c r="F81" s="7">
        <f t="shared" si="3"/>
        <v>0.13</v>
      </c>
      <c r="G81" s="6">
        <f>ROUND(+Plant!E176*2080,0)</f>
        <v>12771</v>
      </c>
      <c r="H81" s="6">
        <f>ROUND(+Plant!F176,0)</f>
        <v>78437</v>
      </c>
      <c r="I81" s="7">
        <f t="shared" si="4"/>
        <v>0.16</v>
      </c>
      <c r="J81" s="7"/>
      <c r="K81" s="8">
        <f t="shared" si="5"/>
        <v>0.23080000000000001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ROUND(+Plant!E77*2080,0)</f>
        <v>0</v>
      </c>
      <c r="E82" s="6">
        <f>ROUND(+Plant!F77,0)</f>
        <v>152822</v>
      </c>
      <c r="F82" s="7" t="str">
        <f t="shared" si="3"/>
        <v/>
      </c>
      <c r="G82" s="6">
        <f>ROUND(+Plant!E177*2080,0)</f>
        <v>0</v>
      </c>
      <c r="H82" s="6">
        <f>ROUND(+Plant!F177,0)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ROUND(+Plant!E78*2080,0)</f>
        <v>0</v>
      </c>
      <c r="E83" s="6">
        <f>ROUND(+Plant!F78,0)</f>
        <v>584401</v>
      </c>
      <c r="F83" s="7" t="str">
        <f t="shared" si="3"/>
        <v/>
      </c>
      <c r="G83" s="6">
        <f>ROUND(+Plant!E178*2080,0)</f>
        <v>0</v>
      </c>
      <c r="H83" s="6">
        <f>ROUND(+Plant!F178,0)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ROUND(+Plant!E79*2080,0)</f>
        <v>39146</v>
      </c>
      <c r="E84" s="6">
        <f>ROUND(+Plant!F79,0)</f>
        <v>202602</v>
      </c>
      <c r="F84" s="7">
        <f t="shared" si="3"/>
        <v>0.19</v>
      </c>
      <c r="G84" s="6">
        <f>ROUND(+Plant!E179*2080,0)</f>
        <v>39104</v>
      </c>
      <c r="H84" s="6">
        <f>ROUND(+Plant!F179,0)</f>
        <v>202602</v>
      </c>
      <c r="I84" s="7">
        <f t="shared" si="4"/>
        <v>0.19</v>
      </c>
      <c r="J84" s="7"/>
      <c r="K84" s="8">
        <f t="shared" si="5"/>
        <v>0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ROUND(+Plant!E80*2080,0)</f>
        <v>20405</v>
      </c>
      <c r="E85" s="6">
        <f>ROUND(+Plant!F80,0)</f>
        <v>186810</v>
      </c>
      <c r="F85" s="7">
        <f t="shared" si="3"/>
        <v>0.11</v>
      </c>
      <c r="G85" s="6">
        <f>ROUND(+Plant!E180*2080,0)</f>
        <v>0</v>
      </c>
      <c r="H85" s="6">
        <f>ROUND(+Plant!F180,0)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ROUND(+Plant!E81*2080,0)</f>
        <v>2912</v>
      </c>
      <c r="E86" s="6">
        <f>ROUND(+Plant!F81,0)</f>
        <v>17178</v>
      </c>
      <c r="F86" s="7">
        <f t="shared" si="3"/>
        <v>0.17</v>
      </c>
      <c r="G86" s="6">
        <f>ROUND(+Plant!E181*2080,0)</f>
        <v>1290</v>
      </c>
      <c r="H86" s="6">
        <f>ROUND(+Plant!F181,0)</f>
        <v>61758</v>
      </c>
      <c r="I86" s="7">
        <f t="shared" si="4"/>
        <v>0.02</v>
      </c>
      <c r="J86" s="7"/>
      <c r="K86" s="8">
        <f t="shared" si="5"/>
        <v>-0.88239999999999996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ROUND(+Plant!E82*2080,0)</f>
        <v>28267</v>
      </c>
      <c r="E87" s="6">
        <f>ROUND(+Plant!F82,0)</f>
        <v>174591</v>
      </c>
      <c r="F87" s="7">
        <f t="shared" si="3"/>
        <v>0.16</v>
      </c>
      <c r="G87" s="6">
        <f>ROUND(+Plant!E182*2080,0)</f>
        <v>35360</v>
      </c>
      <c r="H87" s="6">
        <f>ROUND(+Plant!F182,0)</f>
        <v>136957</v>
      </c>
      <c r="I87" s="7">
        <f t="shared" si="4"/>
        <v>0.26</v>
      </c>
      <c r="J87" s="7"/>
      <c r="K87" s="8">
        <f t="shared" si="5"/>
        <v>0.625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ROUND(+Plant!E83*2080,0)</f>
        <v>8320</v>
      </c>
      <c r="E88" s="6">
        <f>ROUND(+Plant!F83,0)</f>
        <v>115537</v>
      </c>
      <c r="F88" s="7">
        <f t="shared" si="3"/>
        <v>7.0000000000000007E-2</v>
      </c>
      <c r="G88" s="6">
        <f>ROUND(+Plant!E183*2080,0)</f>
        <v>9464</v>
      </c>
      <c r="H88" s="6">
        <f>ROUND(+Plant!F183,0)</f>
        <v>115537</v>
      </c>
      <c r="I88" s="7">
        <f t="shared" si="4"/>
        <v>0.08</v>
      </c>
      <c r="J88" s="7"/>
      <c r="K88" s="8">
        <f t="shared" si="5"/>
        <v>0.1429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ROUND(+Plant!E84*2080,0)</f>
        <v>4430</v>
      </c>
      <c r="E89" s="6">
        <f>ROUND(+Plant!F84,0)</f>
        <v>677832</v>
      </c>
      <c r="F89" s="7">
        <f t="shared" si="3"/>
        <v>0.01</v>
      </c>
      <c r="G89" s="6">
        <f>ROUND(+Plant!E184*2080,0)</f>
        <v>5741</v>
      </c>
      <c r="H89" s="6">
        <f>ROUND(+Plant!F184,0)</f>
        <v>34699</v>
      </c>
      <c r="I89" s="7">
        <f t="shared" si="4"/>
        <v>0.17</v>
      </c>
      <c r="J89" s="7"/>
      <c r="K89" s="8">
        <f t="shared" si="5"/>
        <v>16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ROUND(+Plant!E85*2080,0)</f>
        <v>24128</v>
      </c>
      <c r="E90" s="6">
        <f>ROUND(+Plant!F85,0)</f>
        <v>30692</v>
      </c>
      <c r="F90" s="7">
        <f t="shared" si="3"/>
        <v>0.79</v>
      </c>
      <c r="G90" s="6">
        <f>ROUND(+Plant!E185*2080,0)</f>
        <v>24128</v>
      </c>
      <c r="H90" s="6">
        <f>ROUND(+Plant!F185,0)</f>
        <v>30692</v>
      </c>
      <c r="I90" s="7">
        <f t="shared" si="4"/>
        <v>0.79</v>
      </c>
      <c r="J90" s="7"/>
      <c r="K90" s="8">
        <f t="shared" si="5"/>
        <v>0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ROUND(+Plant!E86*2080,0)</f>
        <v>12022</v>
      </c>
      <c r="E91" s="6">
        <f>ROUND(+Plant!F86,0)</f>
        <v>154589</v>
      </c>
      <c r="F91" s="7">
        <f t="shared" si="3"/>
        <v>0.08</v>
      </c>
      <c r="G91" s="6">
        <f>ROUND(+Plant!E186*2080,0)</f>
        <v>11981</v>
      </c>
      <c r="H91" s="6">
        <f>ROUND(+Plant!F186,0)</f>
        <v>154589</v>
      </c>
      <c r="I91" s="7">
        <f t="shared" si="4"/>
        <v>0.08</v>
      </c>
      <c r="J91" s="7"/>
      <c r="K91" s="8">
        <f t="shared" si="5"/>
        <v>0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ROUND(+Plant!E87*2080,0)</f>
        <v>8674</v>
      </c>
      <c r="E92" s="6">
        <f>ROUND(+Plant!F87,0)</f>
        <v>112246</v>
      </c>
      <c r="F92" s="7">
        <f t="shared" si="3"/>
        <v>0.08</v>
      </c>
      <c r="G92" s="6">
        <f>ROUND(+Plant!E187*2080,0)</f>
        <v>0</v>
      </c>
      <c r="H92" s="6">
        <f>ROUND(+Plant!F187,0)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ROUND(+Plant!E88*2080,0)</f>
        <v>6448</v>
      </c>
      <c r="E93" s="6">
        <f>ROUND(+Plant!F88,0)</f>
        <v>67629</v>
      </c>
      <c r="F93" s="7">
        <f t="shared" si="3"/>
        <v>0.1</v>
      </c>
      <c r="G93" s="6">
        <f>ROUND(+Plant!E188*2080,0)</f>
        <v>6448</v>
      </c>
      <c r="H93" s="6">
        <f>ROUND(+Plant!F188,0)</f>
        <v>67629</v>
      </c>
      <c r="I93" s="7">
        <f t="shared" si="4"/>
        <v>0.1</v>
      </c>
      <c r="J93" s="7"/>
      <c r="K93" s="8">
        <f t="shared" si="5"/>
        <v>0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ROUND(+Plant!E89*2080,0)</f>
        <v>68307</v>
      </c>
      <c r="E94" s="6">
        <f>ROUND(+Plant!F89,0)</f>
        <v>226761</v>
      </c>
      <c r="F94" s="7">
        <f t="shared" si="3"/>
        <v>0.3</v>
      </c>
      <c r="G94" s="6">
        <f>ROUND(+Plant!E189*2080,0)</f>
        <v>68078</v>
      </c>
      <c r="H94" s="6">
        <f>ROUND(+Plant!F189,0)</f>
        <v>226761</v>
      </c>
      <c r="I94" s="7">
        <f t="shared" si="4"/>
        <v>0.3</v>
      </c>
      <c r="J94" s="7"/>
      <c r="K94" s="8">
        <f t="shared" si="5"/>
        <v>0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ROUND(+Plant!E90*2080,0)</f>
        <v>0</v>
      </c>
      <c r="E95" s="6">
        <f>ROUND(+Plant!F90,0)</f>
        <v>8566</v>
      </c>
      <c r="F95" s="7" t="str">
        <f t="shared" si="3"/>
        <v/>
      </c>
      <c r="G95" s="6">
        <f>ROUND(+Plant!E190*2080,0)</f>
        <v>0</v>
      </c>
      <c r="H95" s="6">
        <f>ROUND(+Plant!F190,0)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ROUND(+Plant!E91*2080,0)</f>
        <v>5616</v>
      </c>
      <c r="E96" s="6">
        <f>ROUND(+Plant!F91,0)</f>
        <v>252577</v>
      </c>
      <c r="F96" s="7">
        <f t="shared" si="3"/>
        <v>0.02</v>
      </c>
      <c r="G96" s="6">
        <f>ROUND(+Plant!E191*2080,0)</f>
        <v>4701</v>
      </c>
      <c r="H96" s="6">
        <f>ROUND(+Plant!F191,0)</f>
        <v>258883</v>
      </c>
      <c r="I96" s="7">
        <f t="shared" si="4"/>
        <v>0.02</v>
      </c>
      <c r="J96" s="7"/>
      <c r="K96" s="8">
        <f t="shared" si="5"/>
        <v>0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ROUND(+Plant!E92*2080,0)</f>
        <v>10338</v>
      </c>
      <c r="E97" s="6">
        <f>ROUND(+Plant!F92,0)</f>
        <v>108665</v>
      </c>
      <c r="F97" s="7">
        <f t="shared" si="3"/>
        <v>0.1</v>
      </c>
      <c r="G97" s="6">
        <f>ROUND(+Plant!E192*2080,0)</f>
        <v>8154</v>
      </c>
      <c r="H97" s="6">
        <f>ROUND(+Plant!F192,0)</f>
        <v>108665</v>
      </c>
      <c r="I97" s="7">
        <f t="shared" si="4"/>
        <v>0.08</v>
      </c>
      <c r="J97" s="7"/>
      <c r="K97" s="8">
        <f t="shared" si="5"/>
        <v>-0.2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ROUND(+Plant!E93*2080,0)</f>
        <v>9922</v>
      </c>
      <c r="E98" s="6">
        <f>ROUND(+Plant!F93,0)</f>
        <v>136946</v>
      </c>
      <c r="F98" s="7">
        <f t="shared" si="3"/>
        <v>7.0000000000000007E-2</v>
      </c>
      <c r="G98" s="6">
        <f>ROUND(+Plant!E193*2080,0)</f>
        <v>10774</v>
      </c>
      <c r="H98" s="6">
        <f>ROUND(+Plant!F193,0)</f>
        <v>138981</v>
      </c>
      <c r="I98" s="7">
        <f t="shared" si="4"/>
        <v>0.08</v>
      </c>
      <c r="J98" s="7"/>
      <c r="K98" s="8">
        <f t="shared" si="5"/>
        <v>0.1429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ROUND(+Plant!E94*2080,0)</f>
        <v>42474</v>
      </c>
      <c r="E99" s="6">
        <f>ROUND(+Plant!F94,0)</f>
        <v>615820</v>
      </c>
      <c r="F99" s="7">
        <f t="shared" si="3"/>
        <v>7.0000000000000007E-2</v>
      </c>
      <c r="G99" s="6">
        <f>ROUND(+Plant!E194*2080,0)</f>
        <v>49858</v>
      </c>
      <c r="H99" s="6">
        <f>ROUND(+Plant!F194,0)</f>
        <v>577416</v>
      </c>
      <c r="I99" s="7">
        <f t="shared" si="4"/>
        <v>0.09</v>
      </c>
      <c r="J99" s="7"/>
      <c r="K99" s="8">
        <f t="shared" si="5"/>
        <v>0.28570000000000001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ROUND(+Plant!E95*2080,0)</f>
        <v>41184</v>
      </c>
      <c r="E100" s="6">
        <f>ROUND(+Plant!F95,0)</f>
        <v>563307</v>
      </c>
      <c r="F100" s="7">
        <f t="shared" si="3"/>
        <v>7.0000000000000007E-2</v>
      </c>
      <c r="G100" s="6">
        <f>ROUND(+Plant!E195*2080,0)</f>
        <v>41787</v>
      </c>
      <c r="H100" s="6">
        <f>ROUND(+Plant!F195,0)</f>
        <v>563307</v>
      </c>
      <c r="I100" s="7">
        <f t="shared" si="4"/>
        <v>7.0000000000000007E-2</v>
      </c>
      <c r="J100" s="7"/>
      <c r="K100" s="8">
        <f t="shared" si="5"/>
        <v>0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ROUND(+Plant!E96*2080,0)</f>
        <v>31970</v>
      </c>
      <c r="E101" s="6">
        <f>ROUND(+Plant!F96,0)</f>
        <v>239691</v>
      </c>
      <c r="F101" s="7">
        <f t="shared" si="3"/>
        <v>0.13</v>
      </c>
      <c r="G101" s="6">
        <f>ROUND(+Plant!E196*2080,0)</f>
        <v>32822</v>
      </c>
      <c r="H101" s="6">
        <f>ROUND(+Plant!F196,0)</f>
        <v>239691</v>
      </c>
      <c r="I101" s="7">
        <f t="shared" si="4"/>
        <v>0.14000000000000001</v>
      </c>
      <c r="J101" s="7"/>
      <c r="K101" s="8">
        <f t="shared" si="5"/>
        <v>7.6899999999999996E-2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ROUND(+Plant!E97*2080,0)</f>
        <v>563680</v>
      </c>
      <c r="E102" s="6">
        <f>ROUND(+Plant!F97,0)</f>
        <v>383056</v>
      </c>
      <c r="F102" s="7">
        <f t="shared" si="3"/>
        <v>1.47</v>
      </c>
      <c r="G102" s="6">
        <f>ROUND(+Plant!E197*2080,0)</f>
        <v>56950</v>
      </c>
      <c r="H102" s="6">
        <f>ROUND(+Plant!F197,0)</f>
        <v>383056</v>
      </c>
      <c r="I102" s="7">
        <f t="shared" si="4"/>
        <v>0.15</v>
      </c>
      <c r="J102" s="7"/>
      <c r="K102" s="8">
        <f t="shared" si="5"/>
        <v>-0.89800000000000002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ROUND(+Plant!E98*2080,0)</f>
        <v>563680</v>
      </c>
      <c r="E103" s="6">
        <f>ROUND(+Plant!F98,0)</f>
        <v>383056</v>
      </c>
      <c r="F103" s="7">
        <f t="shared" si="3"/>
        <v>1.47</v>
      </c>
      <c r="G103" s="6">
        <f>ROUND(+Plant!E198*2080,0)</f>
        <v>3141</v>
      </c>
      <c r="H103" s="6">
        <f>ROUND(+Plant!F198,0)</f>
        <v>32052</v>
      </c>
      <c r="I103" s="7">
        <f t="shared" si="4"/>
        <v>0.1</v>
      </c>
      <c r="J103" s="7"/>
      <c r="K103" s="8">
        <f t="shared" si="5"/>
        <v>-0.93200000000000005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ROUND(+Plant!E99*2080,0)</f>
        <v>6864</v>
      </c>
      <c r="E104" s="6">
        <f>ROUND(+Plant!F99,0)</f>
        <v>45781</v>
      </c>
      <c r="F104" s="7">
        <f t="shared" si="3"/>
        <v>0.15</v>
      </c>
      <c r="G104" s="6">
        <f>ROUND(+Plant!E199*2080,0)</f>
        <v>6427</v>
      </c>
      <c r="H104" s="6">
        <f>ROUND(+Plant!F199,0)</f>
        <v>45781</v>
      </c>
      <c r="I104" s="7">
        <f t="shared" si="4"/>
        <v>0.14000000000000001</v>
      </c>
      <c r="J104" s="7"/>
      <c r="K104" s="8">
        <f t="shared" si="5"/>
        <v>-6.6699999999999995E-2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ROUND(+Plant!E100*2080,0)</f>
        <v>2954</v>
      </c>
      <c r="E105" s="6">
        <f>ROUND(+Plant!F100,0)</f>
        <v>48770</v>
      </c>
      <c r="F105" s="7">
        <f t="shared" si="3"/>
        <v>0.06</v>
      </c>
      <c r="G105" s="6">
        <f>ROUND(+Plant!E200*2080,0)</f>
        <v>2808</v>
      </c>
      <c r="H105" s="6">
        <f>ROUND(+Plant!F200,0)</f>
        <v>48770</v>
      </c>
      <c r="I105" s="7">
        <f t="shared" si="4"/>
        <v>0.06</v>
      </c>
      <c r="J105" s="7"/>
      <c r="K105" s="8">
        <f t="shared" si="5"/>
        <v>0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ROUND(+Plant!E101*2080,0)</f>
        <v>5637</v>
      </c>
      <c r="E106" s="6">
        <f>ROUND(+Plant!F101,0)</f>
        <v>43400</v>
      </c>
      <c r="F106" s="7">
        <f t="shared" si="3"/>
        <v>0.13</v>
      </c>
      <c r="G106" s="6">
        <f>ROUND(+Plant!E201*2080,0)</f>
        <v>6822</v>
      </c>
      <c r="H106" s="6">
        <f>ROUND(+Plant!F201,0)</f>
        <v>43400</v>
      </c>
      <c r="I106" s="7">
        <f t="shared" si="4"/>
        <v>0.16</v>
      </c>
      <c r="J106" s="7"/>
      <c r="K106" s="8">
        <f t="shared" si="5"/>
        <v>0.23080000000000001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ROUND(+Plant!E102*2080,0)</f>
        <v>0</v>
      </c>
      <c r="E107" s="6">
        <f>ROUND(+Plant!F102,0)</f>
        <v>0</v>
      </c>
      <c r="F107" s="7" t="str">
        <f t="shared" si="3"/>
        <v/>
      </c>
      <c r="G107" s="6">
        <f>ROUND(+Plant!E202*2080,0)</f>
        <v>14643</v>
      </c>
      <c r="H107" s="6">
        <f>ROUND(+Plant!F202,0)</f>
        <v>86109</v>
      </c>
      <c r="I107" s="7">
        <f t="shared" si="4"/>
        <v>0.17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291"/>
  <sheetViews>
    <sheetView zoomScale="75" workbookViewId="0">
      <selection activeCell="A5" sqref="A5:T102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6.6640625" style="9" bestFit="1" customWidth="1"/>
    <col min="6" max="8" width="9.109375" style="9" bestFit="1" customWidth="1"/>
    <col min="9" max="9" width="9.6640625" style="9" customWidth="1"/>
    <col min="10" max="10" width="8" style="9" customWidth="1"/>
    <col min="11" max="12" width="9.109375" style="9" bestFit="1" customWidth="1"/>
    <col min="13" max="13" width="7.6640625" style="9" bestFit="1" customWidth="1"/>
    <col min="14" max="16" width="9.109375" style="9" bestFit="1" customWidth="1"/>
    <col min="17" max="17" width="10.109375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16384" width="9" style="9"/>
  </cols>
  <sheetData>
    <row r="4" spans="1:39" x14ac:dyDescent="0.25">
      <c r="A4" s="10" t="s">
        <v>30</v>
      </c>
      <c r="B4" s="10" t="s">
        <v>47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0" t="s">
        <v>55</v>
      </c>
      <c r="K4" s="10" t="s">
        <v>56</v>
      </c>
      <c r="L4" s="10" t="s">
        <v>57</v>
      </c>
      <c r="M4" s="10" t="s">
        <v>58</v>
      </c>
      <c r="N4" s="10" t="s">
        <v>59</v>
      </c>
      <c r="O4" s="10" t="s">
        <v>60</v>
      </c>
      <c r="P4" s="10" t="s">
        <v>61</v>
      </c>
      <c r="Q4" s="10" t="s">
        <v>62</v>
      </c>
      <c r="R4" s="10" t="s">
        <v>63</v>
      </c>
      <c r="S4" s="10" t="s">
        <v>64</v>
      </c>
      <c r="T4" s="10" t="s">
        <v>65</v>
      </c>
    </row>
    <row r="5" spans="1:39" x14ac:dyDescent="0.25">
      <c r="A5">
        <v>1</v>
      </c>
      <c r="B5" t="s">
        <v>122</v>
      </c>
      <c r="C5" s="11">
        <v>8430</v>
      </c>
      <c r="D5" s="11">
        <v>2012</v>
      </c>
      <c r="E5" s="12">
        <v>79.260000000000005</v>
      </c>
      <c r="F5" s="13">
        <v>3508367</v>
      </c>
      <c r="G5" s="13">
        <v>4661130</v>
      </c>
      <c r="H5" s="13">
        <v>15178</v>
      </c>
      <c r="I5" s="13">
        <v>1774</v>
      </c>
      <c r="J5" s="13">
        <v>159229</v>
      </c>
      <c r="K5" s="13">
        <v>7381000</v>
      </c>
      <c r="L5" s="13">
        <v>1960573</v>
      </c>
      <c r="M5" s="13">
        <v>43295</v>
      </c>
      <c r="N5" s="13">
        <v>15660924</v>
      </c>
      <c r="O5" s="13">
        <v>59135</v>
      </c>
      <c r="P5" s="13">
        <v>33871</v>
      </c>
      <c r="Q5" s="13">
        <v>29908367</v>
      </c>
      <c r="R5" s="13">
        <v>0</v>
      </c>
      <c r="S5" s="13">
        <v>0</v>
      </c>
      <c r="T5" s="13">
        <v>0</v>
      </c>
      <c r="V5"/>
      <c r="W5"/>
      <c r="X5" s="12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x14ac:dyDescent="0.25">
      <c r="A6">
        <v>3</v>
      </c>
      <c r="B6" t="s">
        <v>123</v>
      </c>
      <c r="C6" s="11">
        <v>8430</v>
      </c>
      <c r="D6" s="11">
        <v>2012</v>
      </c>
      <c r="E6" s="12">
        <v>27</v>
      </c>
      <c r="F6" s="13">
        <v>568261</v>
      </c>
      <c r="G6" s="13">
        <v>1601449</v>
      </c>
      <c r="H6" s="13">
        <v>595936</v>
      </c>
      <c r="I6" s="13">
        <v>8345</v>
      </c>
      <c r="J6" s="13">
        <v>193102</v>
      </c>
      <c r="K6" s="13">
        <v>1792555</v>
      </c>
      <c r="L6" s="13">
        <v>656199</v>
      </c>
      <c r="M6" s="13">
        <v>0</v>
      </c>
      <c r="N6" s="13">
        <v>9684554</v>
      </c>
      <c r="O6" s="13">
        <v>12556</v>
      </c>
      <c r="P6" s="13">
        <v>76052</v>
      </c>
      <c r="Q6" s="13">
        <v>14468644</v>
      </c>
      <c r="R6" s="13">
        <v>0</v>
      </c>
      <c r="S6" s="13">
        <v>0</v>
      </c>
      <c r="T6" s="13">
        <v>0</v>
      </c>
      <c r="V6"/>
      <c r="W6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x14ac:dyDescent="0.25">
      <c r="A7">
        <v>8</v>
      </c>
      <c r="B7" t="s">
        <v>124</v>
      </c>
      <c r="C7" s="11">
        <v>8430</v>
      </c>
      <c r="D7" s="11">
        <v>2012</v>
      </c>
      <c r="E7" s="12">
        <v>7.83</v>
      </c>
      <c r="F7" s="13">
        <v>47000</v>
      </c>
      <c r="G7" s="13">
        <v>265307</v>
      </c>
      <c r="H7" s="13">
        <v>74032</v>
      </c>
      <c r="I7" s="13">
        <v>0</v>
      </c>
      <c r="J7" s="13">
        <v>41293</v>
      </c>
      <c r="K7" s="13">
        <v>222772</v>
      </c>
      <c r="L7" s="13">
        <v>33062</v>
      </c>
      <c r="M7" s="13">
        <v>930</v>
      </c>
      <c r="N7" s="13">
        <v>0</v>
      </c>
      <c r="O7" s="13">
        <v>28628</v>
      </c>
      <c r="P7" s="13">
        <v>0</v>
      </c>
      <c r="Q7" s="13">
        <v>666024</v>
      </c>
      <c r="R7" s="13">
        <v>0</v>
      </c>
      <c r="S7" s="13">
        <v>0</v>
      </c>
      <c r="T7" s="13">
        <v>0</v>
      </c>
      <c r="V7"/>
      <c r="W7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x14ac:dyDescent="0.25">
      <c r="A8">
        <v>10</v>
      </c>
      <c r="B8" t="s">
        <v>94</v>
      </c>
      <c r="C8" s="11">
        <v>8430</v>
      </c>
      <c r="D8" s="11">
        <v>2012</v>
      </c>
      <c r="E8" s="12">
        <v>27.46</v>
      </c>
      <c r="F8" s="13">
        <v>1459139</v>
      </c>
      <c r="G8" s="13">
        <v>1537581</v>
      </c>
      <c r="H8" s="13">
        <v>307398</v>
      </c>
      <c r="I8" s="13">
        <v>47172</v>
      </c>
      <c r="J8" s="13">
        <v>510845</v>
      </c>
      <c r="K8" s="13">
        <v>3838107</v>
      </c>
      <c r="L8" s="13">
        <v>3026010</v>
      </c>
      <c r="M8" s="13">
        <v>412244</v>
      </c>
      <c r="N8" s="13">
        <v>10483048</v>
      </c>
      <c r="O8" s="13">
        <v>3032413</v>
      </c>
      <c r="P8" s="13">
        <v>127378</v>
      </c>
      <c r="Q8" s="13">
        <v>23067440</v>
      </c>
      <c r="R8" s="13">
        <v>0</v>
      </c>
      <c r="S8" s="13">
        <v>0</v>
      </c>
      <c r="T8" s="13">
        <v>0</v>
      </c>
      <c r="V8"/>
      <c r="W8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x14ac:dyDescent="0.25">
      <c r="A9">
        <v>14</v>
      </c>
      <c r="B9" t="s">
        <v>117</v>
      </c>
      <c r="C9" s="11">
        <v>8430</v>
      </c>
      <c r="D9" s="11">
        <v>2012</v>
      </c>
      <c r="E9" s="12">
        <v>125.88</v>
      </c>
      <c r="F9" s="13">
        <v>1458939</v>
      </c>
      <c r="G9" s="13">
        <v>7835720</v>
      </c>
      <c r="H9" s="13">
        <v>2119775</v>
      </c>
      <c r="I9" s="13">
        <v>8545</v>
      </c>
      <c r="J9" s="13">
        <v>943034</v>
      </c>
      <c r="K9" s="13">
        <v>4852539</v>
      </c>
      <c r="L9" s="13">
        <v>3515288</v>
      </c>
      <c r="M9" s="13">
        <v>190167</v>
      </c>
      <c r="N9" s="13">
        <v>4964244</v>
      </c>
      <c r="O9" s="13">
        <v>174642</v>
      </c>
      <c r="P9" s="13">
        <v>0</v>
      </c>
      <c r="Q9" s="13">
        <v>24603954</v>
      </c>
      <c r="R9" s="13">
        <v>0</v>
      </c>
      <c r="S9" s="13">
        <v>0</v>
      </c>
      <c r="T9" s="13">
        <v>0</v>
      </c>
      <c r="V9"/>
      <c r="W9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x14ac:dyDescent="0.25">
      <c r="A10">
        <v>20</v>
      </c>
      <c r="B10" t="s">
        <v>125</v>
      </c>
      <c r="C10" s="11">
        <v>8430</v>
      </c>
      <c r="D10" s="11">
        <v>2012</v>
      </c>
      <c r="E10" s="12">
        <v>0</v>
      </c>
      <c r="F10" s="13">
        <v>153385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V10"/>
      <c r="W10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21</v>
      </c>
      <c r="B11" t="s">
        <v>126</v>
      </c>
      <c r="C11" s="11">
        <v>8430</v>
      </c>
      <c r="D11" s="11">
        <v>2012</v>
      </c>
      <c r="E11" s="12">
        <v>5.29</v>
      </c>
      <c r="F11" s="13">
        <v>77994</v>
      </c>
      <c r="G11" s="13">
        <v>267613</v>
      </c>
      <c r="H11" s="13">
        <v>75748</v>
      </c>
      <c r="I11" s="13">
        <v>0</v>
      </c>
      <c r="J11" s="13">
        <v>1906</v>
      </c>
      <c r="K11" s="13">
        <v>262745</v>
      </c>
      <c r="L11" s="13">
        <v>69901</v>
      </c>
      <c r="M11" s="13">
        <v>181</v>
      </c>
      <c r="N11" s="13">
        <v>254170</v>
      </c>
      <c r="O11" s="13">
        <v>1398</v>
      </c>
      <c r="P11" s="13">
        <v>0</v>
      </c>
      <c r="Q11" s="13">
        <v>933662</v>
      </c>
      <c r="R11" s="13">
        <v>0</v>
      </c>
      <c r="S11" s="13">
        <v>0</v>
      </c>
      <c r="T11" s="13">
        <v>0</v>
      </c>
      <c r="V11"/>
      <c r="W11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22</v>
      </c>
      <c r="B12" t="s">
        <v>82</v>
      </c>
      <c r="C12" s="11">
        <v>8430</v>
      </c>
      <c r="D12" s="11">
        <v>2012</v>
      </c>
      <c r="E12" s="12">
        <v>10.85</v>
      </c>
      <c r="F12" s="13">
        <v>159228</v>
      </c>
      <c r="G12" s="13">
        <v>463050</v>
      </c>
      <c r="H12" s="13">
        <v>129189</v>
      </c>
      <c r="I12" s="13">
        <v>14504</v>
      </c>
      <c r="J12" s="13">
        <v>26219</v>
      </c>
      <c r="K12" s="13">
        <v>514101</v>
      </c>
      <c r="L12" s="13">
        <v>1036576</v>
      </c>
      <c r="M12" s="13">
        <v>19131</v>
      </c>
      <c r="N12" s="13">
        <v>384942</v>
      </c>
      <c r="O12" s="13">
        <v>116370</v>
      </c>
      <c r="P12" s="13">
        <v>258</v>
      </c>
      <c r="Q12" s="13">
        <v>2703824</v>
      </c>
      <c r="R12" s="13">
        <v>0</v>
      </c>
      <c r="S12" s="13">
        <v>0</v>
      </c>
      <c r="T12" s="13">
        <v>0</v>
      </c>
      <c r="V12"/>
      <c r="W12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23</v>
      </c>
      <c r="B13" t="s">
        <v>127</v>
      </c>
      <c r="C13" s="11">
        <v>8430</v>
      </c>
      <c r="D13" s="11">
        <v>2012</v>
      </c>
      <c r="E13" s="12">
        <v>2.98</v>
      </c>
      <c r="F13" s="13">
        <v>62504</v>
      </c>
      <c r="G13" s="13">
        <v>123616</v>
      </c>
      <c r="H13" s="13">
        <v>29837</v>
      </c>
      <c r="I13" s="13">
        <v>0</v>
      </c>
      <c r="J13" s="13">
        <v>23271</v>
      </c>
      <c r="K13" s="13">
        <v>116609</v>
      </c>
      <c r="L13" s="13">
        <v>322</v>
      </c>
      <c r="M13" s="13">
        <v>725</v>
      </c>
      <c r="N13" s="13">
        <v>60380</v>
      </c>
      <c r="O13" s="13">
        <v>17942</v>
      </c>
      <c r="P13" s="13">
        <v>0</v>
      </c>
      <c r="Q13" s="13">
        <v>372702</v>
      </c>
      <c r="R13" s="13">
        <v>0</v>
      </c>
      <c r="S13" s="13">
        <v>0</v>
      </c>
      <c r="T13" s="13">
        <v>0</v>
      </c>
      <c r="V13"/>
      <c r="W13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26</v>
      </c>
      <c r="B14" t="s">
        <v>128</v>
      </c>
      <c r="C14" s="11">
        <v>8430</v>
      </c>
      <c r="D14" s="11">
        <v>2012</v>
      </c>
      <c r="E14" s="12">
        <v>40.39</v>
      </c>
      <c r="F14" s="13">
        <v>813528</v>
      </c>
      <c r="G14" s="13">
        <v>2451506</v>
      </c>
      <c r="H14" s="13">
        <v>891621</v>
      </c>
      <c r="I14" s="13">
        <v>0</v>
      </c>
      <c r="J14" s="13">
        <v>37211</v>
      </c>
      <c r="K14" s="13">
        <v>2167718</v>
      </c>
      <c r="L14" s="13">
        <v>3295554</v>
      </c>
      <c r="M14" s="13">
        <v>25391</v>
      </c>
      <c r="N14" s="13">
        <v>2233949</v>
      </c>
      <c r="O14" s="13">
        <v>504820</v>
      </c>
      <c r="P14" s="13">
        <v>1452</v>
      </c>
      <c r="Q14" s="13">
        <v>11606318</v>
      </c>
      <c r="R14" s="13">
        <v>0</v>
      </c>
      <c r="S14" s="13">
        <v>0</v>
      </c>
      <c r="T14" s="13">
        <v>0</v>
      </c>
      <c r="V14"/>
      <c r="W14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29</v>
      </c>
      <c r="B15" t="s">
        <v>77</v>
      </c>
      <c r="C15" s="11">
        <v>8430</v>
      </c>
      <c r="D15" s="11">
        <v>2012</v>
      </c>
      <c r="E15" s="12">
        <v>153.66</v>
      </c>
      <c r="F15" s="13">
        <v>1878667</v>
      </c>
      <c r="G15" s="13">
        <v>8524134</v>
      </c>
      <c r="H15" s="13">
        <v>2698496</v>
      </c>
      <c r="I15" s="13">
        <v>28829</v>
      </c>
      <c r="J15" s="13">
        <v>1036069</v>
      </c>
      <c r="K15" s="13">
        <v>5022894</v>
      </c>
      <c r="L15" s="13">
        <v>9871364</v>
      </c>
      <c r="M15" s="13">
        <v>2197718</v>
      </c>
      <c r="N15" s="13">
        <v>3959448</v>
      </c>
      <c r="O15" s="13">
        <v>79143</v>
      </c>
      <c r="P15" s="13">
        <v>7135802</v>
      </c>
      <c r="Q15" s="13">
        <v>26282293</v>
      </c>
      <c r="R15" s="13">
        <v>0</v>
      </c>
      <c r="S15" s="13">
        <v>0</v>
      </c>
      <c r="T15" s="13">
        <v>0</v>
      </c>
      <c r="V15"/>
      <c r="W15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32</v>
      </c>
      <c r="B16" t="s">
        <v>129</v>
      </c>
      <c r="C16" s="11">
        <v>8430</v>
      </c>
      <c r="D16" s="11">
        <v>2012</v>
      </c>
      <c r="E16" s="12">
        <v>86.56</v>
      </c>
      <c r="F16" s="13">
        <v>921785</v>
      </c>
      <c r="G16" s="13">
        <v>3951718</v>
      </c>
      <c r="H16" s="13">
        <v>1243761</v>
      </c>
      <c r="I16" s="13">
        <v>0</v>
      </c>
      <c r="J16" s="13">
        <v>104718</v>
      </c>
      <c r="K16" s="13">
        <v>3133473</v>
      </c>
      <c r="L16" s="13">
        <v>6170074</v>
      </c>
      <c r="M16" s="13">
        <v>32807</v>
      </c>
      <c r="N16" s="13">
        <v>2697115</v>
      </c>
      <c r="O16" s="13">
        <v>111851</v>
      </c>
      <c r="P16" s="13">
        <v>735115</v>
      </c>
      <c r="Q16" s="13">
        <v>16710402</v>
      </c>
      <c r="R16" s="13">
        <v>0</v>
      </c>
      <c r="S16" s="13">
        <v>0</v>
      </c>
      <c r="T16" s="13">
        <v>0</v>
      </c>
      <c r="V16"/>
      <c r="W16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35</v>
      </c>
      <c r="B17" t="s">
        <v>130</v>
      </c>
      <c r="C17" s="11">
        <v>8430</v>
      </c>
      <c r="D17" s="11">
        <v>2012</v>
      </c>
      <c r="E17" s="12">
        <v>10.96</v>
      </c>
      <c r="F17" s="13">
        <v>97695</v>
      </c>
      <c r="G17" s="13">
        <v>625851</v>
      </c>
      <c r="H17" s="13">
        <v>160781</v>
      </c>
      <c r="I17" s="13">
        <v>0</v>
      </c>
      <c r="J17" s="13">
        <v>45744</v>
      </c>
      <c r="K17" s="13">
        <v>405139</v>
      </c>
      <c r="L17" s="13">
        <v>549895</v>
      </c>
      <c r="M17" s="13">
        <v>1125</v>
      </c>
      <c r="N17" s="13">
        <v>169777</v>
      </c>
      <c r="O17" s="13">
        <v>11845</v>
      </c>
      <c r="P17" s="13">
        <v>54825</v>
      </c>
      <c r="Q17" s="13">
        <v>1915332</v>
      </c>
      <c r="R17" s="13">
        <v>0</v>
      </c>
      <c r="S17" s="13">
        <v>0</v>
      </c>
      <c r="T17" s="13">
        <v>0</v>
      </c>
      <c r="V17"/>
      <c r="W17"/>
      <c r="X17" s="12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37</v>
      </c>
      <c r="B18" t="s">
        <v>131</v>
      </c>
      <c r="C18" s="11">
        <v>8430</v>
      </c>
      <c r="D18" s="11">
        <v>2012</v>
      </c>
      <c r="E18" s="12">
        <v>29.76</v>
      </c>
      <c r="F18" s="13">
        <v>668517</v>
      </c>
      <c r="G18" s="13">
        <v>2090216</v>
      </c>
      <c r="H18" s="13">
        <v>569569</v>
      </c>
      <c r="I18" s="13">
        <v>0</v>
      </c>
      <c r="J18" s="13">
        <v>30813</v>
      </c>
      <c r="K18" s="13">
        <v>2465662</v>
      </c>
      <c r="L18" s="13">
        <v>1381420</v>
      </c>
      <c r="M18" s="13">
        <v>37931</v>
      </c>
      <c r="N18" s="13">
        <v>4203435</v>
      </c>
      <c r="O18" s="13">
        <v>1386225</v>
      </c>
      <c r="P18" s="13">
        <v>2845</v>
      </c>
      <c r="Q18" s="13">
        <v>12162426</v>
      </c>
      <c r="R18" s="13">
        <v>0</v>
      </c>
      <c r="S18" s="13">
        <v>0</v>
      </c>
      <c r="T18" s="13">
        <v>0</v>
      </c>
      <c r="V18"/>
      <c r="W18"/>
      <c r="X18" s="12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38</v>
      </c>
      <c r="B19" t="s">
        <v>108</v>
      </c>
      <c r="C19" s="11">
        <v>8430</v>
      </c>
      <c r="D19" s="11">
        <v>2012</v>
      </c>
      <c r="E19" s="12">
        <v>15.28</v>
      </c>
      <c r="F19" s="13">
        <v>350970</v>
      </c>
      <c r="G19" s="13">
        <v>779183</v>
      </c>
      <c r="H19" s="13">
        <v>223980</v>
      </c>
      <c r="I19" s="13">
        <v>0</v>
      </c>
      <c r="J19" s="13">
        <v>113314</v>
      </c>
      <c r="K19" s="13">
        <v>1206832</v>
      </c>
      <c r="L19" s="13">
        <v>161087</v>
      </c>
      <c r="M19" s="13">
        <v>130</v>
      </c>
      <c r="N19" s="13">
        <v>1596513</v>
      </c>
      <c r="O19" s="13">
        <v>199612</v>
      </c>
      <c r="P19" s="13">
        <v>0</v>
      </c>
      <c r="Q19" s="13">
        <v>4280651</v>
      </c>
      <c r="R19" s="13">
        <v>0</v>
      </c>
      <c r="S19" s="13">
        <v>0</v>
      </c>
      <c r="T19" s="13">
        <v>0</v>
      </c>
      <c r="V19"/>
      <c r="W19"/>
      <c r="X19" s="1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39</v>
      </c>
      <c r="B20" t="s">
        <v>132</v>
      </c>
      <c r="C20" s="11">
        <v>8430</v>
      </c>
      <c r="D20" s="11">
        <v>2012</v>
      </c>
      <c r="E20" s="12">
        <v>11.45</v>
      </c>
      <c r="F20" s="13">
        <v>347983</v>
      </c>
      <c r="G20" s="13">
        <v>695988</v>
      </c>
      <c r="H20" s="13">
        <v>158609</v>
      </c>
      <c r="I20" s="13">
        <v>0</v>
      </c>
      <c r="J20" s="13">
        <v>8375</v>
      </c>
      <c r="K20" s="13">
        <v>617349</v>
      </c>
      <c r="L20" s="13">
        <v>777495</v>
      </c>
      <c r="M20" s="13">
        <v>6480</v>
      </c>
      <c r="N20" s="13">
        <v>515304</v>
      </c>
      <c r="O20" s="13">
        <v>12593</v>
      </c>
      <c r="P20" s="13">
        <v>0</v>
      </c>
      <c r="Q20" s="13">
        <v>2792193</v>
      </c>
      <c r="R20" s="13">
        <v>0</v>
      </c>
      <c r="S20" s="13">
        <v>0</v>
      </c>
      <c r="T20" s="13">
        <v>0</v>
      </c>
      <c r="V20"/>
      <c r="W20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43</v>
      </c>
      <c r="B21" t="s">
        <v>95</v>
      </c>
      <c r="C21" s="11"/>
      <c r="D21" s="11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V21"/>
      <c r="W21"/>
      <c r="X21" s="12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5">
      <c r="A22">
        <v>45</v>
      </c>
      <c r="B22" t="s">
        <v>71</v>
      </c>
      <c r="C22" s="11">
        <v>8430</v>
      </c>
      <c r="D22" s="11">
        <v>2012</v>
      </c>
      <c r="E22" s="12">
        <v>3.31</v>
      </c>
      <c r="F22" s="13">
        <v>61728</v>
      </c>
      <c r="G22" s="13">
        <v>146297</v>
      </c>
      <c r="H22" s="13">
        <v>38663</v>
      </c>
      <c r="I22" s="13">
        <v>1688</v>
      </c>
      <c r="J22" s="13">
        <v>22842</v>
      </c>
      <c r="K22" s="13">
        <v>139130</v>
      </c>
      <c r="L22" s="13">
        <v>82835</v>
      </c>
      <c r="M22" s="13">
        <v>2253</v>
      </c>
      <c r="N22" s="13">
        <v>17323</v>
      </c>
      <c r="O22" s="13">
        <v>75</v>
      </c>
      <c r="P22" s="13">
        <v>0</v>
      </c>
      <c r="Q22" s="13">
        <v>451106</v>
      </c>
      <c r="R22" s="13">
        <v>0</v>
      </c>
      <c r="S22" s="13">
        <v>0</v>
      </c>
      <c r="T22" s="13">
        <v>0</v>
      </c>
      <c r="V22"/>
      <c r="W22"/>
      <c r="X22" s="12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5">
      <c r="A23">
        <v>46</v>
      </c>
      <c r="B23" t="s">
        <v>133</v>
      </c>
      <c r="C23" s="11">
        <v>8430</v>
      </c>
      <c r="D23" s="11">
        <v>2012</v>
      </c>
      <c r="E23" s="12">
        <v>4.1500000000000004</v>
      </c>
      <c r="F23" s="13">
        <v>88724</v>
      </c>
      <c r="G23" s="13">
        <v>272780</v>
      </c>
      <c r="H23" s="13">
        <v>62797</v>
      </c>
      <c r="I23" s="13">
        <v>0</v>
      </c>
      <c r="J23" s="13">
        <v>26384</v>
      </c>
      <c r="K23" s="13">
        <v>288440</v>
      </c>
      <c r="L23" s="13">
        <v>58199</v>
      </c>
      <c r="M23" s="13">
        <v>54439</v>
      </c>
      <c r="N23" s="13">
        <v>366643</v>
      </c>
      <c r="O23" s="13">
        <v>1360</v>
      </c>
      <c r="P23" s="13">
        <v>0</v>
      </c>
      <c r="Q23" s="13">
        <v>1131042</v>
      </c>
      <c r="R23" s="13">
        <v>0</v>
      </c>
      <c r="S23" s="13">
        <v>0</v>
      </c>
      <c r="T23" s="13">
        <v>0</v>
      </c>
      <c r="V23"/>
      <c r="W23"/>
      <c r="X23" s="12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5">
      <c r="A24">
        <v>50</v>
      </c>
      <c r="B24" t="s">
        <v>134</v>
      </c>
      <c r="C24" s="11">
        <v>8430</v>
      </c>
      <c r="D24" s="11">
        <v>2012</v>
      </c>
      <c r="E24" s="12">
        <v>19.149999999999999</v>
      </c>
      <c r="F24" s="13">
        <v>236720</v>
      </c>
      <c r="G24" s="13">
        <v>1085076</v>
      </c>
      <c r="H24" s="13">
        <v>324197</v>
      </c>
      <c r="I24" s="13">
        <v>0</v>
      </c>
      <c r="J24" s="13">
        <v>328951</v>
      </c>
      <c r="K24" s="13">
        <v>1119237</v>
      </c>
      <c r="L24" s="13">
        <v>353978</v>
      </c>
      <c r="M24" s="13">
        <v>0</v>
      </c>
      <c r="N24" s="13">
        <v>580121</v>
      </c>
      <c r="O24" s="13">
        <v>13008</v>
      </c>
      <c r="P24" s="13">
        <v>194</v>
      </c>
      <c r="Q24" s="13">
        <v>3804374</v>
      </c>
      <c r="R24" s="13">
        <v>0</v>
      </c>
      <c r="S24" s="13">
        <v>0</v>
      </c>
      <c r="T24" s="13">
        <v>0</v>
      </c>
      <c r="V24"/>
      <c r="W24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5">
      <c r="A25">
        <v>54</v>
      </c>
      <c r="B25" t="s">
        <v>74</v>
      </c>
      <c r="C25" s="11"/>
      <c r="D25" s="11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V25"/>
      <c r="W25"/>
      <c r="X25" s="12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5">
      <c r="A26">
        <v>56</v>
      </c>
      <c r="B26" t="s">
        <v>98</v>
      </c>
      <c r="C26" s="11">
        <v>8430</v>
      </c>
      <c r="D26" s="11">
        <v>2012</v>
      </c>
      <c r="E26" s="12">
        <v>5.95</v>
      </c>
      <c r="F26" s="13">
        <v>36692</v>
      </c>
      <c r="G26" s="13">
        <v>224226</v>
      </c>
      <c r="H26" s="13">
        <v>82220</v>
      </c>
      <c r="I26" s="13">
        <v>0</v>
      </c>
      <c r="J26" s="13">
        <v>30328</v>
      </c>
      <c r="K26" s="13">
        <v>248184</v>
      </c>
      <c r="L26" s="13">
        <v>66077</v>
      </c>
      <c r="M26" s="13">
        <v>1193</v>
      </c>
      <c r="N26" s="13">
        <v>19624</v>
      </c>
      <c r="O26" s="13">
        <v>1021</v>
      </c>
      <c r="P26" s="13">
        <v>0</v>
      </c>
      <c r="Q26" s="13">
        <v>672873</v>
      </c>
      <c r="R26" s="13">
        <v>0</v>
      </c>
      <c r="S26" s="13">
        <v>0</v>
      </c>
      <c r="T26" s="13">
        <v>0</v>
      </c>
      <c r="V26"/>
      <c r="W26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5">
      <c r="A27">
        <v>58</v>
      </c>
      <c r="B27" t="s">
        <v>99</v>
      </c>
      <c r="C27" s="11">
        <v>8430</v>
      </c>
      <c r="D27" s="11">
        <v>2012</v>
      </c>
      <c r="E27" s="12">
        <v>25.87</v>
      </c>
      <c r="F27" s="13">
        <v>470098</v>
      </c>
      <c r="G27" s="13">
        <v>1298250</v>
      </c>
      <c r="H27" s="13">
        <v>342087</v>
      </c>
      <c r="I27" s="13">
        <v>0</v>
      </c>
      <c r="J27" s="13">
        <v>135792</v>
      </c>
      <c r="K27" s="13">
        <v>1561000</v>
      </c>
      <c r="L27" s="13">
        <v>537879</v>
      </c>
      <c r="M27" s="13">
        <v>260</v>
      </c>
      <c r="N27" s="13">
        <v>1239525</v>
      </c>
      <c r="O27" s="13">
        <v>4395</v>
      </c>
      <c r="P27" s="13">
        <v>8914</v>
      </c>
      <c r="Q27" s="13">
        <v>5110274</v>
      </c>
      <c r="R27" s="13">
        <v>0</v>
      </c>
      <c r="S27" s="13">
        <v>0</v>
      </c>
      <c r="T27" s="13">
        <v>0</v>
      </c>
      <c r="V27"/>
      <c r="W27"/>
      <c r="X27" s="12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5">
      <c r="A28">
        <v>63</v>
      </c>
      <c r="B28" t="s">
        <v>76</v>
      </c>
      <c r="C28" s="11">
        <v>8430</v>
      </c>
      <c r="D28" s="11">
        <v>2012</v>
      </c>
      <c r="E28" s="12">
        <v>17.61</v>
      </c>
      <c r="F28" s="13">
        <v>291044</v>
      </c>
      <c r="G28" s="13">
        <v>858513</v>
      </c>
      <c r="H28" s="13">
        <v>378829</v>
      </c>
      <c r="I28" s="13">
        <v>0</v>
      </c>
      <c r="J28" s="13">
        <v>67166</v>
      </c>
      <c r="K28" s="13">
        <v>734429</v>
      </c>
      <c r="L28" s="13">
        <v>321607</v>
      </c>
      <c r="M28" s="13">
        <v>16954</v>
      </c>
      <c r="N28" s="13">
        <v>299608</v>
      </c>
      <c r="O28" s="13">
        <v>13956</v>
      </c>
      <c r="P28" s="13">
        <v>0</v>
      </c>
      <c r="Q28" s="13">
        <v>2691062</v>
      </c>
      <c r="R28" s="13">
        <v>0</v>
      </c>
      <c r="S28" s="13">
        <v>0</v>
      </c>
      <c r="T28" s="13">
        <v>0</v>
      </c>
      <c r="V28"/>
      <c r="W28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5">
      <c r="A29">
        <v>78</v>
      </c>
      <c r="B29" t="s">
        <v>135</v>
      </c>
      <c r="C29" s="11">
        <v>8430</v>
      </c>
      <c r="D29" s="11">
        <v>2012</v>
      </c>
      <c r="E29" s="12">
        <v>13.48</v>
      </c>
      <c r="F29" s="13">
        <v>201064</v>
      </c>
      <c r="G29" s="13">
        <v>758758</v>
      </c>
      <c r="H29" s="13">
        <v>202072</v>
      </c>
      <c r="I29" s="13">
        <v>5260</v>
      </c>
      <c r="J29" s="13">
        <v>20260</v>
      </c>
      <c r="K29" s="13">
        <v>422231</v>
      </c>
      <c r="L29" s="13">
        <v>670845</v>
      </c>
      <c r="M29" s="13">
        <v>650</v>
      </c>
      <c r="N29" s="13">
        <v>516871</v>
      </c>
      <c r="O29" s="13">
        <v>2000</v>
      </c>
      <c r="P29" s="13">
        <v>0</v>
      </c>
      <c r="Q29" s="13">
        <v>2598947</v>
      </c>
      <c r="R29" s="13">
        <v>0</v>
      </c>
      <c r="S29" s="13">
        <v>0</v>
      </c>
      <c r="T29" s="13">
        <v>0</v>
      </c>
      <c r="V29"/>
      <c r="W29"/>
      <c r="X29" s="12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5">
      <c r="A30">
        <v>79</v>
      </c>
      <c r="B30" t="s">
        <v>86</v>
      </c>
      <c r="C30" s="11"/>
      <c r="D30" s="11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V30"/>
      <c r="W30"/>
      <c r="X30" s="1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5">
      <c r="A31">
        <v>80</v>
      </c>
      <c r="B31" t="s">
        <v>136</v>
      </c>
      <c r="C31" s="11">
        <v>8430</v>
      </c>
      <c r="D31" s="11">
        <v>2012</v>
      </c>
      <c r="E31" s="12">
        <v>3.1</v>
      </c>
      <c r="F31" s="13">
        <v>32944</v>
      </c>
      <c r="G31" s="13">
        <v>138765</v>
      </c>
      <c r="H31" s="13">
        <v>34657</v>
      </c>
      <c r="I31" s="13">
        <v>0</v>
      </c>
      <c r="J31" s="13">
        <v>18650</v>
      </c>
      <c r="K31" s="13">
        <v>137554</v>
      </c>
      <c r="L31" s="13">
        <v>43951</v>
      </c>
      <c r="M31" s="13">
        <v>0</v>
      </c>
      <c r="N31" s="13">
        <v>94145</v>
      </c>
      <c r="O31" s="13">
        <v>994</v>
      </c>
      <c r="P31" s="13">
        <v>41</v>
      </c>
      <c r="Q31" s="13">
        <v>468675</v>
      </c>
      <c r="R31" s="13">
        <v>0</v>
      </c>
      <c r="S31" s="13">
        <v>0</v>
      </c>
      <c r="T31" s="13">
        <v>0</v>
      </c>
      <c r="V31"/>
      <c r="W3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>
        <v>81</v>
      </c>
      <c r="B32" t="s">
        <v>137</v>
      </c>
      <c r="C32" s="11">
        <v>8430</v>
      </c>
      <c r="D32" s="11">
        <v>2012</v>
      </c>
      <c r="E32" s="12">
        <v>31.77</v>
      </c>
      <c r="F32" s="13">
        <v>657763</v>
      </c>
      <c r="G32" s="13">
        <v>2065802</v>
      </c>
      <c r="H32" s="13">
        <v>739744</v>
      </c>
      <c r="I32" s="13">
        <v>97109</v>
      </c>
      <c r="J32" s="13">
        <v>290689</v>
      </c>
      <c r="K32" s="13">
        <v>3222748</v>
      </c>
      <c r="L32" s="13">
        <v>1750492</v>
      </c>
      <c r="M32" s="13">
        <v>4901</v>
      </c>
      <c r="N32" s="13">
        <v>338777</v>
      </c>
      <c r="O32" s="13">
        <v>62573</v>
      </c>
      <c r="P32" s="13">
        <v>425</v>
      </c>
      <c r="Q32" s="13">
        <v>8572410</v>
      </c>
      <c r="R32" s="13">
        <v>0</v>
      </c>
      <c r="S32" s="13">
        <v>0</v>
      </c>
      <c r="T32" s="13">
        <v>0</v>
      </c>
      <c r="V32"/>
      <c r="W32"/>
      <c r="X32" s="12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5">
      <c r="A33">
        <v>82</v>
      </c>
      <c r="B33" t="s">
        <v>75</v>
      </c>
      <c r="C33" s="11">
        <v>8430</v>
      </c>
      <c r="D33" s="11">
        <v>2012</v>
      </c>
      <c r="E33" s="12">
        <v>1.84</v>
      </c>
      <c r="F33" s="13">
        <v>21455</v>
      </c>
      <c r="G33" s="13">
        <v>100531</v>
      </c>
      <c r="H33" s="13">
        <v>18386</v>
      </c>
      <c r="I33" s="13">
        <v>2689</v>
      </c>
      <c r="J33" s="13">
        <v>1394</v>
      </c>
      <c r="K33" s="13">
        <v>107554</v>
      </c>
      <c r="L33" s="13">
        <v>0</v>
      </c>
      <c r="M33" s="13">
        <v>2187</v>
      </c>
      <c r="N33" s="13">
        <v>7975</v>
      </c>
      <c r="O33" s="13">
        <v>27421</v>
      </c>
      <c r="P33" s="13">
        <v>0</v>
      </c>
      <c r="Q33" s="13">
        <v>268137</v>
      </c>
      <c r="R33" s="13">
        <v>0</v>
      </c>
      <c r="S33" s="13">
        <v>0</v>
      </c>
      <c r="T33" s="13">
        <v>0</v>
      </c>
      <c r="V33"/>
      <c r="W33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>
        <v>84</v>
      </c>
      <c r="B34" t="s">
        <v>114</v>
      </c>
      <c r="C34" s="11">
        <v>8430</v>
      </c>
      <c r="D34" s="11">
        <v>2012</v>
      </c>
      <c r="E34" s="12">
        <v>60</v>
      </c>
      <c r="F34" s="13">
        <v>903119</v>
      </c>
      <c r="G34" s="13">
        <v>3398704</v>
      </c>
      <c r="H34" s="13">
        <v>1219626</v>
      </c>
      <c r="I34" s="13">
        <v>0</v>
      </c>
      <c r="J34" s="13">
        <v>650266</v>
      </c>
      <c r="K34" s="13">
        <v>5287284</v>
      </c>
      <c r="L34" s="13">
        <v>3296774</v>
      </c>
      <c r="M34" s="13">
        <v>1344</v>
      </c>
      <c r="N34" s="13">
        <v>3921717</v>
      </c>
      <c r="O34" s="13">
        <v>96239</v>
      </c>
      <c r="P34" s="13">
        <v>898979</v>
      </c>
      <c r="Q34" s="13">
        <v>16972975</v>
      </c>
      <c r="R34" s="13">
        <v>0</v>
      </c>
      <c r="S34" s="13">
        <v>0</v>
      </c>
      <c r="T34" s="13">
        <v>0</v>
      </c>
      <c r="V34"/>
      <c r="W34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>
        <v>85</v>
      </c>
      <c r="B35" t="s">
        <v>138</v>
      </c>
      <c r="C35" s="11">
        <v>8430</v>
      </c>
      <c r="D35" s="11">
        <v>2012</v>
      </c>
      <c r="E35" s="12">
        <v>10.59</v>
      </c>
      <c r="F35" s="13">
        <v>101186</v>
      </c>
      <c r="G35" s="13">
        <v>721304</v>
      </c>
      <c r="H35" s="13">
        <v>197888</v>
      </c>
      <c r="I35" s="13">
        <v>0</v>
      </c>
      <c r="J35" s="13">
        <v>162480</v>
      </c>
      <c r="K35" s="13">
        <v>615378</v>
      </c>
      <c r="L35" s="13">
        <v>249243</v>
      </c>
      <c r="M35" s="13">
        <v>10140</v>
      </c>
      <c r="N35" s="13">
        <v>160070</v>
      </c>
      <c r="O35" s="13">
        <v>645</v>
      </c>
      <c r="P35" s="13">
        <v>0</v>
      </c>
      <c r="Q35" s="13">
        <v>2117148</v>
      </c>
      <c r="R35" s="13">
        <v>0</v>
      </c>
      <c r="S35" s="13">
        <v>0</v>
      </c>
      <c r="T35" s="13">
        <v>0</v>
      </c>
      <c r="V35"/>
      <c r="W35"/>
      <c r="X35" s="12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5">
      <c r="A36">
        <v>96</v>
      </c>
      <c r="B36" t="s">
        <v>90</v>
      </c>
      <c r="C36" s="11">
        <v>8430</v>
      </c>
      <c r="D36" s="11">
        <v>2012</v>
      </c>
      <c r="E36" s="12">
        <v>3.33</v>
      </c>
      <c r="F36" s="13">
        <v>46934</v>
      </c>
      <c r="G36" s="13">
        <v>192249</v>
      </c>
      <c r="H36" s="13">
        <v>44476</v>
      </c>
      <c r="I36" s="13">
        <v>0</v>
      </c>
      <c r="J36" s="13">
        <v>44240</v>
      </c>
      <c r="K36" s="13">
        <v>168596</v>
      </c>
      <c r="L36" s="13">
        <v>90040</v>
      </c>
      <c r="M36" s="13">
        <v>925</v>
      </c>
      <c r="N36" s="13">
        <v>183307</v>
      </c>
      <c r="O36" s="13">
        <v>967</v>
      </c>
      <c r="P36" s="13">
        <v>0</v>
      </c>
      <c r="Q36" s="13">
        <v>724800</v>
      </c>
      <c r="R36" s="13">
        <v>0</v>
      </c>
      <c r="S36" s="13">
        <v>0</v>
      </c>
      <c r="T36" s="13">
        <v>0</v>
      </c>
      <c r="V36"/>
      <c r="W36"/>
      <c r="X36" s="1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>
        <v>102</v>
      </c>
      <c r="B37" t="s">
        <v>118</v>
      </c>
      <c r="C37" s="11">
        <v>8430</v>
      </c>
      <c r="D37" s="11">
        <v>2012</v>
      </c>
      <c r="E37" s="12">
        <v>14</v>
      </c>
      <c r="F37" s="13">
        <v>350593</v>
      </c>
      <c r="G37" s="13">
        <v>804831</v>
      </c>
      <c r="H37" s="13">
        <v>224834</v>
      </c>
      <c r="I37" s="13">
        <v>0</v>
      </c>
      <c r="J37" s="13">
        <v>23868</v>
      </c>
      <c r="K37" s="13">
        <v>996728</v>
      </c>
      <c r="L37" s="13">
        <v>426946</v>
      </c>
      <c r="M37" s="13">
        <v>54228</v>
      </c>
      <c r="N37" s="13">
        <v>1670439</v>
      </c>
      <c r="O37" s="13">
        <v>683675</v>
      </c>
      <c r="P37" s="13">
        <v>0</v>
      </c>
      <c r="Q37" s="13">
        <v>4885549</v>
      </c>
      <c r="R37" s="13">
        <v>0</v>
      </c>
      <c r="S37" s="13">
        <v>0</v>
      </c>
      <c r="T37" s="13">
        <v>0</v>
      </c>
      <c r="V37"/>
      <c r="W37"/>
      <c r="X37" s="12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5">
      <c r="A38">
        <v>104</v>
      </c>
      <c r="B38" t="s">
        <v>93</v>
      </c>
      <c r="C38" s="11"/>
      <c r="D38" s="11"/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V38"/>
      <c r="W38"/>
      <c r="X38" s="12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5">
      <c r="A39">
        <v>106</v>
      </c>
      <c r="B39" t="s">
        <v>69</v>
      </c>
      <c r="C39" s="11">
        <v>8430</v>
      </c>
      <c r="D39" s="11">
        <v>2012</v>
      </c>
      <c r="E39" s="12">
        <v>3.97</v>
      </c>
      <c r="F39" s="13">
        <v>85129</v>
      </c>
      <c r="G39" s="13">
        <v>251894</v>
      </c>
      <c r="H39" s="13">
        <v>56747</v>
      </c>
      <c r="I39" s="13">
        <v>0</v>
      </c>
      <c r="J39" s="13">
        <v>26840</v>
      </c>
      <c r="K39" s="13">
        <v>487170</v>
      </c>
      <c r="L39" s="13">
        <v>344773</v>
      </c>
      <c r="M39" s="13">
        <v>666</v>
      </c>
      <c r="N39" s="13">
        <v>498267</v>
      </c>
      <c r="O39" s="13">
        <v>6338</v>
      </c>
      <c r="P39" s="13">
        <v>0</v>
      </c>
      <c r="Q39" s="13">
        <v>1672695</v>
      </c>
      <c r="R39" s="13">
        <v>0</v>
      </c>
      <c r="S39" s="13">
        <v>0</v>
      </c>
      <c r="T39" s="13">
        <v>0</v>
      </c>
      <c r="V39"/>
      <c r="W39"/>
      <c r="X39" s="12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5">
      <c r="A40">
        <v>107</v>
      </c>
      <c r="B40" t="s">
        <v>85</v>
      </c>
      <c r="C40" s="11">
        <v>8430</v>
      </c>
      <c r="D40" s="11">
        <v>2012</v>
      </c>
      <c r="E40" s="12">
        <v>8.34</v>
      </c>
      <c r="F40" s="13">
        <v>103269</v>
      </c>
      <c r="G40" s="13">
        <v>397306</v>
      </c>
      <c r="H40" s="13">
        <v>101979</v>
      </c>
      <c r="I40" s="13">
        <v>0</v>
      </c>
      <c r="J40" s="13">
        <v>13780</v>
      </c>
      <c r="K40" s="13">
        <v>223905</v>
      </c>
      <c r="L40" s="13">
        <v>143169</v>
      </c>
      <c r="M40" s="13">
        <v>2248</v>
      </c>
      <c r="N40" s="13">
        <v>264951</v>
      </c>
      <c r="O40" s="13">
        <v>0</v>
      </c>
      <c r="P40" s="13">
        <v>0</v>
      </c>
      <c r="Q40" s="13">
        <v>1147338</v>
      </c>
      <c r="R40" s="13">
        <v>0</v>
      </c>
      <c r="S40" s="13">
        <v>0</v>
      </c>
      <c r="T40" s="13">
        <v>0</v>
      </c>
      <c r="V40"/>
      <c r="W40"/>
      <c r="X40" s="12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>
        <v>108</v>
      </c>
      <c r="B41" t="s">
        <v>92</v>
      </c>
      <c r="C41" s="11">
        <v>8430</v>
      </c>
      <c r="D41" s="11">
        <v>2012</v>
      </c>
      <c r="E41" s="12">
        <v>5.28</v>
      </c>
      <c r="F41" s="13">
        <v>131183</v>
      </c>
      <c r="G41" s="13">
        <v>305041</v>
      </c>
      <c r="H41" s="13">
        <v>68832</v>
      </c>
      <c r="I41" s="13">
        <v>0</v>
      </c>
      <c r="J41" s="13">
        <v>93750</v>
      </c>
      <c r="K41" s="13">
        <v>491081</v>
      </c>
      <c r="L41" s="13">
        <v>186992</v>
      </c>
      <c r="M41" s="13">
        <v>0</v>
      </c>
      <c r="N41" s="13">
        <v>99015</v>
      </c>
      <c r="O41" s="13">
        <v>5758</v>
      </c>
      <c r="P41" s="13">
        <v>0</v>
      </c>
      <c r="Q41" s="13">
        <v>1250469</v>
      </c>
      <c r="R41" s="13">
        <v>0</v>
      </c>
      <c r="S41" s="13">
        <v>0</v>
      </c>
      <c r="T41" s="13">
        <v>0</v>
      </c>
      <c r="V41"/>
      <c r="W41"/>
      <c r="X41" s="12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>
        <v>111</v>
      </c>
      <c r="B42" t="s">
        <v>139</v>
      </c>
      <c r="C42" s="11">
        <v>8430</v>
      </c>
      <c r="D42" s="11">
        <v>2012</v>
      </c>
      <c r="E42" s="12">
        <v>2.02</v>
      </c>
      <c r="F42" s="13">
        <v>19515</v>
      </c>
      <c r="G42" s="13">
        <v>108538</v>
      </c>
      <c r="H42" s="13">
        <v>24480</v>
      </c>
      <c r="I42" s="13">
        <v>0</v>
      </c>
      <c r="J42" s="13">
        <v>20893</v>
      </c>
      <c r="K42" s="13">
        <v>79709</v>
      </c>
      <c r="L42" s="13">
        <v>19133</v>
      </c>
      <c r="M42" s="13">
        <v>0</v>
      </c>
      <c r="N42" s="13">
        <v>23683</v>
      </c>
      <c r="O42" s="13">
        <v>78738</v>
      </c>
      <c r="P42" s="13">
        <v>0</v>
      </c>
      <c r="Q42" s="13">
        <v>355174</v>
      </c>
      <c r="R42" s="13">
        <v>0</v>
      </c>
      <c r="S42" s="13">
        <v>0</v>
      </c>
      <c r="T42" s="13">
        <v>0</v>
      </c>
      <c r="V42"/>
      <c r="W42"/>
      <c r="X42" s="12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5">
      <c r="A43">
        <v>125</v>
      </c>
      <c r="B43" t="s">
        <v>87</v>
      </c>
      <c r="C43" s="11"/>
      <c r="D43" s="11"/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V43"/>
      <c r="W43"/>
      <c r="X43" s="12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5">
      <c r="A44">
        <v>126</v>
      </c>
      <c r="B44" t="s">
        <v>105</v>
      </c>
      <c r="C44" s="11">
        <v>8430</v>
      </c>
      <c r="D44" s="11">
        <v>2012</v>
      </c>
      <c r="E44" s="12">
        <v>31.93</v>
      </c>
      <c r="F44" s="13">
        <v>270998</v>
      </c>
      <c r="G44" s="13">
        <v>1730922</v>
      </c>
      <c r="H44" s="13">
        <v>530042</v>
      </c>
      <c r="I44" s="13">
        <v>0</v>
      </c>
      <c r="J44" s="13">
        <v>123819</v>
      </c>
      <c r="K44" s="13">
        <v>1485115</v>
      </c>
      <c r="L44" s="13">
        <v>374359</v>
      </c>
      <c r="M44" s="13">
        <v>2236</v>
      </c>
      <c r="N44" s="13">
        <v>2336510</v>
      </c>
      <c r="O44" s="13">
        <v>3780</v>
      </c>
      <c r="P44" s="13">
        <v>135438</v>
      </c>
      <c r="Q44" s="13">
        <v>6451345</v>
      </c>
      <c r="R44" s="13">
        <v>0</v>
      </c>
      <c r="S44" s="13">
        <v>0</v>
      </c>
      <c r="T44" s="13">
        <v>0</v>
      </c>
      <c r="V44"/>
      <c r="W44"/>
      <c r="X44" s="12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5">
      <c r="A45">
        <v>128</v>
      </c>
      <c r="B45" t="s">
        <v>110</v>
      </c>
      <c r="C45" s="11">
        <v>8430</v>
      </c>
      <c r="D45" s="11">
        <v>2012</v>
      </c>
      <c r="E45" s="12">
        <v>77.010000000000005</v>
      </c>
      <c r="F45" s="13">
        <v>783767</v>
      </c>
      <c r="G45" s="13">
        <v>4759884</v>
      </c>
      <c r="H45" s="13">
        <v>1534195</v>
      </c>
      <c r="I45" s="13">
        <v>0</v>
      </c>
      <c r="J45" s="13">
        <v>2300054</v>
      </c>
      <c r="K45" s="13">
        <v>5559727</v>
      </c>
      <c r="L45" s="13">
        <v>8674997</v>
      </c>
      <c r="M45" s="13">
        <v>19267</v>
      </c>
      <c r="N45" s="13">
        <v>1780024</v>
      </c>
      <c r="O45" s="13">
        <v>272781</v>
      </c>
      <c r="P45" s="13">
        <v>32434</v>
      </c>
      <c r="Q45" s="13">
        <v>24868495</v>
      </c>
      <c r="R45" s="13">
        <v>0</v>
      </c>
      <c r="S45" s="13">
        <v>0</v>
      </c>
      <c r="T45" s="13">
        <v>0</v>
      </c>
      <c r="V45"/>
      <c r="W45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5">
      <c r="A46">
        <v>129</v>
      </c>
      <c r="B46" t="s">
        <v>116</v>
      </c>
      <c r="C46" s="11">
        <v>8430</v>
      </c>
      <c r="D46" s="11">
        <v>2012</v>
      </c>
      <c r="E46" s="12">
        <v>5.94</v>
      </c>
      <c r="F46" s="13">
        <v>38943</v>
      </c>
      <c r="G46" s="13">
        <v>134469</v>
      </c>
      <c r="H46" s="13">
        <v>31988</v>
      </c>
      <c r="I46" s="13">
        <v>0</v>
      </c>
      <c r="J46" s="13">
        <v>14206</v>
      </c>
      <c r="K46" s="13">
        <v>88602</v>
      </c>
      <c r="L46" s="13">
        <v>2965</v>
      </c>
      <c r="M46" s="13">
        <v>10536</v>
      </c>
      <c r="N46" s="13">
        <v>37471</v>
      </c>
      <c r="O46" s="13">
        <v>51935</v>
      </c>
      <c r="P46" s="13">
        <v>0</v>
      </c>
      <c r="Q46" s="13">
        <v>372172</v>
      </c>
      <c r="R46" s="13">
        <v>0</v>
      </c>
      <c r="S46" s="13">
        <v>0</v>
      </c>
      <c r="T46" s="13">
        <v>0</v>
      </c>
      <c r="V46"/>
      <c r="W46"/>
      <c r="X46" s="12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5">
      <c r="A47">
        <v>130</v>
      </c>
      <c r="B47" t="s">
        <v>140</v>
      </c>
      <c r="C47" s="11">
        <v>8430</v>
      </c>
      <c r="D47" s="11">
        <v>2012</v>
      </c>
      <c r="E47" s="12">
        <v>48.58</v>
      </c>
      <c r="F47" s="13">
        <v>461033</v>
      </c>
      <c r="G47" s="13">
        <v>2495350</v>
      </c>
      <c r="H47" s="13">
        <v>655117</v>
      </c>
      <c r="I47" s="13">
        <v>0</v>
      </c>
      <c r="J47" s="13">
        <v>105831</v>
      </c>
      <c r="K47" s="13">
        <v>1728850</v>
      </c>
      <c r="L47" s="13">
        <v>484873</v>
      </c>
      <c r="M47" s="13">
        <v>311036</v>
      </c>
      <c r="N47" s="13">
        <v>2078520</v>
      </c>
      <c r="O47" s="13">
        <v>342194</v>
      </c>
      <c r="P47" s="13">
        <v>1780489</v>
      </c>
      <c r="Q47" s="13">
        <v>6421282</v>
      </c>
      <c r="R47" s="13">
        <v>0</v>
      </c>
      <c r="S47" s="13">
        <v>0</v>
      </c>
      <c r="T47" s="13">
        <v>0</v>
      </c>
      <c r="V47"/>
      <c r="W47"/>
      <c r="X47" s="12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5">
      <c r="A48">
        <v>131</v>
      </c>
      <c r="B48" t="s">
        <v>88</v>
      </c>
      <c r="C48" s="11">
        <v>8430</v>
      </c>
      <c r="D48" s="11">
        <v>2012</v>
      </c>
      <c r="E48" s="12">
        <v>30.88</v>
      </c>
      <c r="F48" s="13">
        <v>561650</v>
      </c>
      <c r="G48" s="13">
        <v>1799720</v>
      </c>
      <c r="H48" s="13">
        <v>522766</v>
      </c>
      <c r="I48" s="13">
        <v>0</v>
      </c>
      <c r="J48" s="13">
        <v>483710</v>
      </c>
      <c r="K48" s="13">
        <v>2695040</v>
      </c>
      <c r="L48" s="13">
        <v>1674803</v>
      </c>
      <c r="M48" s="13">
        <v>453298</v>
      </c>
      <c r="N48" s="13">
        <v>2517563</v>
      </c>
      <c r="O48" s="13">
        <v>8744</v>
      </c>
      <c r="P48" s="13">
        <v>524613</v>
      </c>
      <c r="Q48" s="13">
        <v>9631031</v>
      </c>
      <c r="R48" s="13">
        <v>0</v>
      </c>
      <c r="S48" s="13">
        <v>0</v>
      </c>
      <c r="T48" s="13">
        <v>0</v>
      </c>
      <c r="V48"/>
      <c r="W48"/>
      <c r="X48" s="12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5">
      <c r="A49">
        <v>132</v>
      </c>
      <c r="B49" t="s">
        <v>141</v>
      </c>
      <c r="C49" s="11">
        <v>8430</v>
      </c>
      <c r="D49" s="11">
        <v>2012</v>
      </c>
      <c r="E49" s="12">
        <v>20.69</v>
      </c>
      <c r="F49" s="13">
        <v>144867</v>
      </c>
      <c r="G49" s="13">
        <v>1035047</v>
      </c>
      <c r="H49" s="13">
        <v>305005</v>
      </c>
      <c r="I49" s="13">
        <v>0</v>
      </c>
      <c r="J49" s="13">
        <v>28429</v>
      </c>
      <c r="K49" s="13">
        <v>716314</v>
      </c>
      <c r="L49" s="13">
        <v>1620673</v>
      </c>
      <c r="M49" s="13">
        <v>19020</v>
      </c>
      <c r="N49" s="13">
        <v>401511</v>
      </c>
      <c r="O49" s="13">
        <v>29720</v>
      </c>
      <c r="P49" s="13">
        <v>138185</v>
      </c>
      <c r="Q49" s="13">
        <v>4017534</v>
      </c>
      <c r="R49" s="13">
        <v>0</v>
      </c>
      <c r="S49" s="13">
        <v>0</v>
      </c>
      <c r="T49" s="13">
        <v>0</v>
      </c>
      <c r="V49"/>
      <c r="W49"/>
      <c r="X49" s="12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>
        <v>134</v>
      </c>
      <c r="B50" t="s">
        <v>78</v>
      </c>
      <c r="C50" s="11">
        <v>8430</v>
      </c>
      <c r="D50" s="11">
        <v>2012</v>
      </c>
      <c r="E50" s="12">
        <v>7.29</v>
      </c>
      <c r="F50" s="13">
        <v>198525</v>
      </c>
      <c r="G50" s="13">
        <v>484652</v>
      </c>
      <c r="H50" s="13">
        <v>135692</v>
      </c>
      <c r="I50" s="13">
        <v>9600</v>
      </c>
      <c r="J50" s="13">
        <v>31919</v>
      </c>
      <c r="K50" s="13">
        <v>560976</v>
      </c>
      <c r="L50" s="13">
        <v>366246</v>
      </c>
      <c r="M50" s="13">
        <v>1452</v>
      </c>
      <c r="N50" s="13">
        <v>175104</v>
      </c>
      <c r="O50" s="13">
        <v>14983</v>
      </c>
      <c r="P50" s="13">
        <v>5776</v>
      </c>
      <c r="Q50" s="13">
        <v>1774848</v>
      </c>
      <c r="R50" s="13">
        <v>0</v>
      </c>
      <c r="S50" s="13">
        <v>0</v>
      </c>
      <c r="T50" s="13">
        <v>0</v>
      </c>
      <c r="V50"/>
      <c r="W50"/>
      <c r="X50" s="12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>
        <v>137</v>
      </c>
      <c r="B51" t="s">
        <v>80</v>
      </c>
      <c r="C51" s="11">
        <v>8430</v>
      </c>
      <c r="D51" s="11">
        <v>2012</v>
      </c>
      <c r="E51" s="12">
        <v>4.76</v>
      </c>
      <c r="F51" s="13">
        <v>55161</v>
      </c>
      <c r="G51" s="13">
        <v>219339</v>
      </c>
      <c r="H51" s="13">
        <v>82784</v>
      </c>
      <c r="I51" s="13">
        <v>0</v>
      </c>
      <c r="J51" s="13">
        <v>32431</v>
      </c>
      <c r="K51" s="13">
        <v>255612</v>
      </c>
      <c r="L51" s="13">
        <v>35098</v>
      </c>
      <c r="M51" s="13">
        <v>1127</v>
      </c>
      <c r="N51" s="13">
        <v>32970</v>
      </c>
      <c r="O51" s="13">
        <v>5659</v>
      </c>
      <c r="P51" s="13">
        <v>0</v>
      </c>
      <c r="Q51" s="13">
        <v>665020</v>
      </c>
      <c r="R51" s="13">
        <v>0</v>
      </c>
      <c r="S51" s="13">
        <v>0</v>
      </c>
      <c r="T51" s="13">
        <v>0</v>
      </c>
      <c r="V51"/>
      <c r="W51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5">
      <c r="A52">
        <v>138</v>
      </c>
      <c r="B52" t="s">
        <v>121</v>
      </c>
      <c r="C52" s="11">
        <v>8430</v>
      </c>
      <c r="D52" s="11">
        <v>2012</v>
      </c>
      <c r="E52" s="12">
        <v>11.74</v>
      </c>
      <c r="F52" s="13">
        <v>272986</v>
      </c>
      <c r="G52" s="13">
        <v>835291</v>
      </c>
      <c r="H52" s="13">
        <v>222655</v>
      </c>
      <c r="I52" s="13">
        <v>0</v>
      </c>
      <c r="J52" s="13">
        <v>69686</v>
      </c>
      <c r="K52" s="13">
        <v>1116889</v>
      </c>
      <c r="L52" s="13">
        <v>1006341</v>
      </c>
      <c r="M52" s="13">
        <v>4403</v>
      </c>
      <c r="N52" s="13">
        <v>230805</v>
      </c>
      <c r="O52" s="13">
        <v>31338</v>
      </c>
      <c r="P52" s="13">
        <v>0</v>
      </c>
      <c r="Q52" s="13">
        <v>3517408</v>
      </c>
      <c r="R52" s="13">
        <v>0</v>
      </c>
      <c r="S52" s="13">
        <v>0</v>
      </c>
      <c r="T52" s="13">
        <v>0</v>
      </c>
      <c r="V52"/>
      <c r="W52"/>
      <c r="X52" s="12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5">
      <c r="A53">
        <v>139</v>
      </c>
      <c r="B53" t="s">
        <v>112</v>
      </c>
      <c r="C53" s="11">
        <v>8430</v>
      </c>
      <c r="D53" s="11">
        <v>2012</v>
      </c>
      <c r="E53" s="12">
        <v>27.49</v>
      </c>
      <c r="F53" s="13">
        <v>361825</v>
      </c>
      <c r="G53" s="13">
        <v>1747612</v>
      </c>
      <c r="H53" s="13">
        <v>606664</v>
      </c>
      <c r="I53" s="13">
        <v>0</v>
      </c>
      <c r="J53" s="13">
        <v>278940</v>
      </c>
      <c r="K53" s="13">
        <v>1470504</v>
      </c>
      <c r="L53" s="13">
        <v>32242</v>
      </c>
      <c r="M53" s="13">
        <v>433467</v>
      </c>
      <c r="N53" s="13">
        <v>441835</v>
      </c>
      <c r="O53" s="13">
        <v>17538</v>
      </c>
      <c r="P53" s="13">
        <v>1215754</v>
      </c>
      <c r="Q53" s="13">
        <v>3813048</v>
      </c>
      <c r="R53" s="13">
        <v>0</v>
      </c>
      <c r="S53" s="13">
        <v>0</v>
      </c>
      <c r="T53" s="13">
        <v>0</v>
      </c>
      <c r="V53"/>
      <c r="W53"/>
      <c r="X53" s="1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5">
      <c r="A54">
        <v>140</v>
      </c>
      <c r="B54" t="s">
        <v>142</v>
      </c>
      <c r="C54" s="11">
        <v>8430</v>
      </c>
      <c r="D54" s="11">
        <v>2012</v>
      </c>
      <c r="E54" s="12">
        <v>6.7</v>
      </c>
      <c r="F54" s="13">
        <v>96380</v>
      </c>
      <c r="G54" s="13">
        <v>367905</v>
      </c>
      <c r="H54" s="13">
        <v>90974</v>
      </c>
      <c r="I54" s="13">
        <v>0</v>
      </c>
      <c r="J54" s="13">
        <v>38211</v>
      </c>
      <c r="K54" s="13">
        <v>664893</v>
      </c>
      <c r="L54" s="13">
        <v>418201</v>
      </c>
      <c r="M54" s="13">
        <v>1189</v>
      </c>
      <c r="N54" s="13">
        <v>112341</v>
      </c>
      <c r="O54" s="13">
        <v>2553</v>
      </c>
      <c r="P54" s="13">
        <v>0</v>
      </c>
      <c r="Q54" s="13">
        <v>1696267</v>
      </c>
      <c r="R54" s="13">
        <v>0</v>
      </c>
      <c r="S54" s="13">
        <v>0</v>
      </c>
      <c r="T54" s="13">
        <v>0</v>
      </c>
      <c r="V54"/>
      <c r="W54"/>
      <c r="X54" s="1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5">
      <c r="A55">
        <v>141</v>
      </c>
      <c r="B55" t="s">
        <v>72</v>
      </c>
      <c r="C55" s="11">
        <v>8430</v>
      </c>
      <c r="D55" s="11">
        <v>2012</v>
      </c>
      <c r="E55" s="12">
        <v>5.85</v>
      </c>
      <c r="F55" s="13">
        <v>58512</v>
      </c>
      <c r="G55" s="13">
        <v>93834</v>
      </c>
      <c r="H55" s="13">
        <v>22940</v>
      </c>
      <c r="I55" s="13">
        <v>0</v>
      </c>
      <c r="J55" s="13">
        <v>21312</v>
      </c>
      <c r="K55" s="13">
        <v>261180</v>
      </c>
      <c r="L55" s="13">
        <v>104937</v>
      </c>
      <c r="M55" s="13">
        <v>54</v>
      </c>
      <c r="N55" s="13">
        <v>122267</v>
      </c>
      <c r="O55" s="13">
        <v>566</v>
      </c>
      <c r="P55" s="13">
        <v>0</v>
      </c>
      <c r="Q55" s="13">
        <v>627090</v>
      </c>
      <c r="R55" s="13">
        <v>0</v>
      </c>
      <c r="S55" s="13">
        <v>0</v>
      </c>
      <c r="T55" s="13">
        <v>0</v>
      </c>
      <c r="V55"/>
      <c r="W55"/>
      <c r="X55" s="12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5">
      <c r="A56">
        <v>142</v>
      </c>
      <c r="B56" t="s">
        <v>104</v>
      </c>
      <c r="C56" s="11">
        <v>8430</v>
      </c>
      <c r="D56" s="11">
        <v>2012</v>
      </c>
      <c r="E56" s="12">
        <v>39.700000000000003</v>
      </c>
      <c r="F56" s="13">
        <v>521280</v>
      </c>
      <c r="G56" s="13">
        <v>2474287</v>
      </c>
      <c r="H56" s="13">
        <v>675001</v>
      </c>
      <c r="I56" s="13">
        <v>258991</v>
      </c>
      <c r="J56" s="13">
        <v>194625</v>
      </c>
      <c r="K56" s="13">
        <v>2157078</v>
      </c>
      <c r="L56" s="13">
        <v>2300532</v>
      </c>
      <c r="M56" s="13">
        <v>2792375</v>
      </c>
      <c r="N56" s="13">
        <v>873120</v>
      </c>
      <c r="O56" s="13">
        <v>5400</v>
      </c>
      <c r="P56" s="13">
        <v>169202</v>
      </c>
      <c r="Q56" s="13">
        <v>11562207</v>
      </c>
      <c r="R56" s="13">
        <v>0</v>
      </c>
      <c r="S56" s="13">
        <v>0</v>
      </c>
      <c r="T56" s="13">
        <v>0</v>
      </c>
      <c r="V56"/>
      <c r="W56"/>
      <c r="X56" s="12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5">
      <c r="A57">
        <v>145</v>
      </c>
      <c r="B57" t="s">
        <v>143</v>
      </c>
      <c r="C57" s="11">
        <v>8430</v>
      </c>
      <c r="D57" s="11">
        <v>2012</v>
      </c>
      <c r="E57" s="12">
        <v>38.15</v>
      </c>
      <c r="F57" s="13">
        <v>767365</v>
      </c>
      <c r="G57" s="13">
        <v>2051048</v>
      </c>
      <c r="H57" s="13">
        <v>804406</v>
      </c>
      <c r="I57" s="13">
        <v>0</v>
      </c>
      <c r="J57" s="13">
        <v>381829</v>
      </c>
      <c r="K57" s="13">
        <v>1825926</v>
      </c>
      <c r="L57" s="13">
        <v>2011963</v>
      </c>
      <c r="M57" s="13">
        <v>146953</v>
      </c>
      <c r="N57" s="13">
        <v>1133076</v>
      </c>
      <c r="O57" s="13">
        <v>1511784</v>
      </c>
      <c r="P57" s="13">
        <v>9849</v>
      </c>
      <c r="Q57" s="13">
        <v>9857136</v>
      </c>
      <c r="R57" s="13">
        <v>0</v>
      </c>
      <c r="S57" s="13">
        <v>0</v>
      </c>
      <c r="T57" s="13">
        <v>0</v>
      </c>
      <c r="V57"/>
      <c r="W57"/>
      <c r="X57" s="12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5">
      <c r="A58">
        <v>147</v>
      </c>
      <c r="B58" t="s">
        <v>107</v>
      </c>
      <c r="C58" s="11">
        <v>8430</v>
      </c>
      <c r="D58" s="11">
        <v>2012</v>
      </c>
      <c r="E58" s="12">
        <v>3.24</v>
      </c>
      <c r="F58" s="13">
        <v>81172</v>
      </c>
      <c r="G58" s="13">
        <v>168063</v>
      </c>
      <c r="H58" s="13">
        <v>49807</v>
      </c>
      <c r="I58" s="13">
        <v>0</v>
      </c>
      <c r="J58" s="13">
        <v>40343</v>
      </c>
      <c r="K58" s="13">
        <v>285539</v>
      </c>
      <c r="L58" s="13">
        <v>121703</v>
      </c>
      <c r="M58" s="13">
        <v>1543</v>
      </c>
      <c r="N58" s="13">
        <v>116737</v>
      </c>
      <c r="O58" s="13">
        <v>111</v>
      </c>
      <c r="P58" s="13">
        <v>0</v>
      </c>
      <c r="Q58" s="13">
        <v>783846</v>
      </c>
      <c r="R58" s="13">
        <v>0</v>
      </c>
      <c r="S58" s="13">
        <v>0</v>
      </c>
      <c r="T58" s="13">
        <v>0</v>
      </c>
      <c r="V58"/>
      <c r="W58"/>
      <c r="X58" s="12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>
        <v>148</v>
      </c>
      <c r="B59" t="s">
        <v>144</v>
      </c>
      <c r="C59" s="11">
        <v>8430</v>
      </c>
      <c r="D59" s="11">
        <v>2012</v>
      </c>
      <c r="E59" s="12">
        <v>3.9</v>
      </c>
      <c r="F59" s="13">
        <v>76903</v>
      </c>
      <c r="G59" s="13">
        <v>235523</v>
      </c>
      <c r="H59" s="13">
        <v>37050</v>
      </c>
      <c r="I59" s="13">
        <v>198</v>
      </c>
      <c r="J59" s="13">
        <v>55245</v>
      </c>
      <c r="K59" s="13">
        <v>376876</v>
      </c>
      <c r="L59" s="13">
        <v>271643</v>
      </c>
      <c r="M59" s="13">
        <v>21104</v>
      </c>
      <c r="N59" s="13">
        <v>333163</v>
      </c>
      <c r="O59" s="13">
        <v>8652</v>
      </c>
      <c r="P59" s="13">
        <v>0</v>
      </c>
      <c r="Q59" s="13">
        <v>1339454</v>
      </c>
      <c r="R59" s="13">
        <v>0</v>
      </c>
      <c r="S59" s="13">
        <v>0</v>
      </c>
      <c r="T59" s="13">
        <v>0</v>
      </c>
      <c r="V59"/>
      <c r="W59"/>
      <c r="X59" s="12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>
        <v>150</v>
      </c>
      <c r="B60" t="s">
        <v>145</v>
      </c>
      <c r="C60" s="11">
        <v>8430</v>
      </c>
      <c r="D60" s="11">
        <v>2012</v>
      </c>
      <c r="E60" s="12">
        <v>4</v>
      </c>
      <c r="F60" s="13">
        <v>88642</v>
      </c>
      <c r="G60" s="13">
        <v>198999</v>
      </c>
      <c r="H60" s="13">
        <v>48630</v>
      </c>
      <c r="I60" s="13">
        <v>0</v>
      </c>
      <c r="J60" s="13">
        <v>48428</v>
      </c>
      <c r="K60" s="13">
        <v>163000</v>
      </c>
      <c r="L60" s="13">
        <v>63617</v>
      </c>
      <c r="M60" s="13">
        <v>1714</v>
      </c>
      <c r="N60" s="13">
        <v>86400</v>
      </c>
      <c r="O60" s="13">
        <v>7768</v>
      </c>
      <c r="P60" s="13">
        <v>0</v>
      </c>
      <c r="Q60" s="13">
        <v>618556</v>
      </c>
      <c r="R60" s="13">
        <v>0</v>
      </c>
      <c r="S60" s="13">
        <v>0</v>
      </c>
      <c r="T60" s="13">
        <v>0</v>
      </c>
      <c r="V60"/>
      <c r="W60"/>
      <c r="X60" s="12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5">
      <c r="A61">
        <v>152</v>
      </c>
      <c r="B61" t="s">
        <v>83</v>
      </c>
      <c r="C61" s="11">
        <v>8430</v>
      </c>
      <c r="D61" s="11">
        <v>2012</v>
      </c>
      <c r="E61" s="12">
        <v>11.88</v>
      </c>
      <c r="F61" s="13">
        <v>116473</v>
      </c>
      <c r="G61" s="13">
        <v>713894</v>
      </c>
      <c r="H61" s="13">
        <v>299847</v>
      </c>
      <c r="I61" s="13">
        <v>0</v>
      </c>
      <c r="J61" s="13">
        <v>65377</v>
      </c>
      <c r="K61" s="13">
        <v>537080</v>
      </c>
      <c r="L61" s="13">
        <v>117296</v>
      </c>
      <c r="M61" s="13">
        <v>26012</v>
      </c>
      <c r="N61" s="13">
        <v>471030</v>
      </c>
      <c r="O61" s="13">
        <v>13081</v>
      </c>
      <c r="P61" s="13">
        <v>6156</v>
      </c>
      <c r="Q61" s="13">
        <v>2237461</v>
      </c>
      <c r="R61" s="13">
        <v>0</v>
      </c>
      <c r="S61" s="13">
        <v>0</v>
      </c>
      <c r="T61" s="13">
        <v>0</v>
      </c>
      <c r="V61"/>
      <c r="W61"/>
      <c r="X61" s="12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5">
      <c r="A62">
        <v>153</v>
      </c>
      <c r="B62" t="s">
        <v>97</v>
      </c>
      <c r="C62" s="11">
        <v>8430</v>
      </c>
      <c r="D62" s="11">
        <v>2012</v>
      </c>
      <c r="E62" s="12">
        <v>4.07</v>
      </c>
      <c r="F62" s="13">
        <v>113245</v>
      </c>
      <c r="G62" s="13">
        <v>198311</v>
      </c>
      <c r="H62" s="13">
        <v>64376</v>
      </c>
      <c r="I62" s="13">
        <v>0</v>
      </c>
      <c r="J62" s="13">
        <v>19690</v>
      </c>
      <c r="K62" s="13">
        <v>499791</v>
      </c>
      <c r="L62" s="13">
        <v>216616</v>
      </c>
      <c r="M62" s="13">
        <v>0</v>
      </c>
      <c r="N62" s="13">
        <v>1013546</v>
      </c>
      <c r="O62" s="13">
        <v>3633</v>
      </c>
      <c r="P62" s="13">
        <v>0</v>
      </c>
      <c r="Q62" s="13">
        <v>2015963</v>
      </c>
      <c r="R62" s="13">
        <v>0</v>
      </c>
      <c r="S62" s="13">
        <v>0</v>
      </c>
      <c r="T62" s="13">
        <v>0</v>
      </c>
      <c r="V62"/>
      <c r="W62"/>
      <c r="X62" s="1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5">
      <c r="A63">
        <v>155</v>
      </c>
      <c r="B63" t="s">
        <v>146</v>
      </c>
      <c r="C63" s="11">
        <v>8430</v>
      </c>
      <c r="D63" s="11">
        <v>2012</v>
      </c>
      <c r="E63" s="12">
        <v>51.76</v>
      </c>
      <c r="F63" s="13">
        <v>1084533</v>
      </c>
      <c r="G63" s="13">
        <v>1671691</v>
      </c>
      <c r="H63" s="13">
        <v>630019</v>
      </c>
      <c r="I63" s="13">
        <v>76790</v>
      </c>
      <c r="J63" s="13">
        <v>25559</v>
      </c>
      <c r="K63" s="13">
        <v>1641671</v>
      </c>
      <c r="L63" s="13">
        <v>1671958</v>
      </c>
      <c r="M63" s="13">
        <v>55607</v>
      </c>
      <c r="N63" s="13">
        <v>2675743</v>
      </c>
      <c r="O63" s="13">
        <v>2342205</v>
      </c>
      <c r="P63" s="13">
        <v>40041</v>
      </c>
      <c r="Q63" s="13">
        <v>10751202</v>
      </c>
      <c r="R63" s="13">
        <v>0</v>
      </c>
      <c r="S63" s="13">
        <v>0</v>
      </c>
      <c r="T63" s="13">
        <v>0</v>
      </c>
      <c r="V63"/>
      <c r="W63"/>
      <c r="X63" s="12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5">
      <c r="A64">
        <v>156</v>
      </c>
      <c r="B64" t="s">
        <v>96</v>
      </c>
      <c r="C64" s="11">
        <v>8430</v>
      </c>
      <c r="D64" s="11">
        <v>2012</v>
      </c>
      <c r="E64" s="12">
        <v>5.01</v>
      </c>
      <c r="F64" s="13">
        <v>132034</v>
      </c>
      <c r="G64" s="13">
        <v>351367</v>
      </c>
      <c r="H64" s="13">
        <v>73817</v>
      </c>
      <c r="I64" s="13">
        <v>0</v>
      </c>
      <c r="J64" s="13">
        <v>70199</v>
      </c>
      <c r="K64" s="13">
        <v>654285</v>
      </c>
      <c r="L64" s="13">
        <v>220216</v>
      </c>
      <c r="M64" s="13">
        <v>4765</v>
      </c>
      <c r="N64" s="13">
        <v>151959</v>
      </c>
      <c r="O64" s="13">
        <v>402</v>
      </c>
      <c r="P64" s="13">
        <v>0</v>
      </c>
      <c r="Q64" s="13">
        <v>1527010</v>
      </c>
      <c r="R64" s="13">
        <v>0</v>
      </c>
      <c r="S64" s="13">
        <v>0</v>
      </c>
      <c r="T64" s="13">
        <v>0</v>
      </c>
      <c r="V64"/>
      <c r="W64"/>
      <c r="X64" s="12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5">
      <c r="A65">
        <v>157</v>
      </c>
      <c r="B65" t="s">
        <v>147</v>
      </c>
      <c r="C65" s="11">
        <v>8430</v>
      </c>
      <c r="D65" s="11">
        <v>2012</v>
      </c>
      <c r="E65" s="12">
        <v>14.85</v>
      </c>
      <c r="F65" s="13">
        <v>135732</v>
      </c>
      <c r="G65" s="13">
        <v>718682</v>
      </c>
      <c r="H65" s="13">
        <v>191899</v>
      </c>
      <c r="I65" s="13">
        <v>0</v>
      </c>
      <c r="J65" s="13">
        <v>71683</v>
      </c>
      <c r="K65" s="13">
        <v>519308</v>
      </c>
      <c r="L65" s="13">
        <v>189166</v>
      </c>
      <c r="M65" s="13">
        <v>1251</v>
      </c>
      <c r="N65" s="13">
        <v>111618</v>
      </c>
      <c r="O65" s="13">
        <v>2680</v>
      </c>
      <c r="P65" s="13">
        <v>33159</v>
      </c>
      <c r="Q65" s="13">
        <v>1773128</v>
      </c>
      <c r="R65" s="13">
        <v>0</v>
      </c>
      <c r="S65" s="13">
        <v>0</v>
      </c>
      <c r="T65" s="13">
        <v>0</v>
      </c>
      <c r="V65"/>
      <c r="W65"/>
      <c r="X65" s="12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5">
      <c r="A66">
        <v>158</v>
      </c>
      <c r="B66" t="s">
        <v>68</v>
      </c>
      <c r="C66" s="11">
        <v>8430</v>
      </c>
      <c r="D66" s="11">
        <v>2012</v>
      </c>
      <c r="E66" s="12">
        <v>2.65</v>
      </c>
      <c r="F66" s="13">
        <v>33061</v>
      </c>
      <c r="G66" s="13">
        <v>151192</v>
      </c>
      <c r="H66" s="13">
        <v>34586</v>
      </c>
      <c r="I66" s="13">
        <v>0</v>
      </c>
      <c r="J66" s="13">
        <v>16467</v>
      </c>
      <c r="K66" s="13">
        <v>130183</v>
      </c>
      <c r="L66" s="13">
        <v>25081</v>
      </c>
      <c r="M66" s="13">
        <v>0</v>
      </c>
      <c r="N66" s="13">
        <v>345254</v>
      </c>
      <c r="O66" s="13">
        <v>9109</v>
      </c>
      <c r="P66" s="13">
        <v>0</v>
      </c>
      <c r="Q66" s="13">
        <v>711872</v>
      </c>
      <c r="R66" s="13">
        <v>0</v>
      </c>
      <c r="S66" s="13">
        <v>0</v>
      </c>
      <c r="T66" s="13">
        <v>0</v>
      </c>
      <c r="V66"/>
      <c r="W66"/>
      <c r="X66" s="1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5">
      <c r="A67">
        <v>159</v>
      </c>
      <c r="B67" t="s">
        <v>148</v>
      </c>
      <c r="C67" s="11">
        <v>8430</v>
      </c>
      <c r="D67" s="11">
        <v>2012</v>
      </c>
      <c r="E67" s="12">
        <v>73</v>
      </c>
      <c r="F67" s="13">
        <v>670735</v>
      </c>
      <c r="G67" s="13">
        <v>5625309</v>
      </c>
      <c r="H67" s="13">
        <v>1755433</v>
      </c>
      <c r="I67" s="13">
        <v>0</v>
      </c>
      <c r="J67" s="13">
        <v>195849</v>
      </c>
      <c r="K67" s="13">
        <v>3085147</v>
      </c>
      <c r="L67" s="13">
        <v>5703770</v>
      </c>
      <c r="M67" s="13">
        <v>9251</v>
      </c>
      <c r="N67" s="13">
        <v>3283533</v>
      </c>
      <c r="O67" s="13">
        <v>77593</v>
      </c>
      <c r="P67" s="13">
        <v>120404</v>
      </c>
      <c r="Q67" s="13">
        <v>19615481</v>
      </c>
      <c r="R67" s="13">
        <v>0</v>
      </c>
      <c r="S67" s="13">
        <v>0</v>
      </c>
      <c r="T67" s="13">
        <v>0</v>
      </c>
      <c r="V67"/>
      <c r="W67"/>
      <c r="X67" s="12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>
        <v>161</v>
      </c>
      <c r="B68" t="s">
        <v>119</v>
      </c>
      <c r="C68" s="11">
        <v>8430</v>
      </c>
      <c r="D68" s="11">
        <v>2012</v>
      </c>
      <c r="E68" s="12">
        <v>46.2</v>
      </c>
      <c r="F68" s="13">
        <v>538643</v>
      </c>
      <c r="G68" s="13">
        <v>2834841</v>
      </c>
      <c r="H68" s="13">
        <v>717247</v>
      </c>
      <c r="I68" s="13">
        <v>0</v>
      </c>
      <c r="J68" s="13">
        <v>497457</v>
      </c>
      <c r="K68" s="13">
        <v>0</v>
      </c>
      <c r="L68" s="13">
        <v>1325693</v>
      </c>
      <c r="M68" s="13">
        <v>1271</v>
      </c>
      <c r="N68" s="13">
        <v>2082963</v>
      </c>
      <c r="O68" s="13">
        <v>166410</v>
      </c>
      <c r="P68" s="13">
        <v>117576</v>
      </c>
      <c r="Q68" s="13">
        <v>7508306</v>
      </c>
      <c r="R68" s="13">
        <v>0</v>
      </c>
      <c r="S68" s="13">
        <v>0</v>
      </c>
      <c r="T68" s="13">
        <v>0</v>
      </c>
      <c r="V68"/>
      <c r="W68"/>
      <c r="X68" s="1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>
        <v>162</v>
      </c>
      <c r="B69" t="s">
        <v>115</v>
      </c>
      <c r="C69" s="11">
        <v>8430</v>
      </c>
      <c r="D69" s="11">
        <v>2012</v>
      </c>
      <c r="E69" s="12">
        <v>104.24</v>
      </c>
      <c r="F69" s="13">
        <v>1173625</v>
      </c>
      <c r="G69" s="13">
        <v>6185748</v>
      </c>
      <c r="H69" s="13">
        <v>1924397</v>
      </c>
      <c r="I69" s="13">
        <v>0</v>
      </c>
      <c r="J69" s="13">
        <v>725570</v>
      </c>
      <c r="K69" s="13">
        <v>3933357</v>
      </c>
      <c r="L69" s="13">
        <v>1184903</v>
      </c>
      <c r="M69" s="13">
        <v>33903</v>
      </c>
      <c r="N69" s="13">
        <v>3152446</v>
      </c>
      <c r="O69" s="13">
        <v>192198</v>
      </c>
      <c r="P69" s="13">
        <v>2101230</v>
      </c>
      <c r="Q69" s="13">
        <v>15231292</v>
      </c>
      <c r="R69" s="13">
        <v>0</v>
      </c>
      <c r="S69" s="13">
        <v>0</v>
      </c>
      <c r="T69" s="13">
        <v>0</v>
      </c>
      <c r="V69"/>
      <c r="W69"/>
      <c r="X69" s="1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>
        <v>164</v>
      </c>
      <c r="B70" t="s">
        <v>149</v>
      </c>
      <c r="C70" s="11">
        <v>8430</v>
      </c>
      <c r="D70" s="11">
        <v>2012</v>
      </c>
      <c r="E70" s="12">
        <v>44.97</v>
      </c>
      <c r="F70" s="13">
        <v>680539</v>
      </c>
      <c r="G70" s="13">
        <v>2687304</v>
      </c>
      <c r="H70" s="13">
        <v>791358</v>
      </c>
      <c r="I70" s="13">
        <v>0</v>
      </c>
      <c r="J70" s="13">
        <v>615089</v>
      </c>
      <c r="K70" s="13">
        <v>3866049</v>
      </c>
      <c r="L70" s="13">
        <v>2390826</v>
      </c>
      <c r="M70" s="13">
        <v>2977807</v>
      </c>
      <c r="N70" s="13">
        <v>8915870</v>
      </c>
      <c r="O70" s="13">
        <v>276174</v>
      </c>
      <c r="P70" s="13">
        <v>8532647</v>
      </c>
      <c r="Q70" s="13">
        <v>13987830</v>
      </c>
      <c r="R70" s="13">
        <v>0</v>
      </c>
      <c r="S70" s="13">
        <v>0</v>
      </c>
      <c r="T70" s="13">
        <v>0</v>
      </c>
      <c r="V70"/>
      <c r="W70"/>
      <c r="X70" s="12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5">
      <c r="A71">
        <v>165</v>
      </c>
      <c r="B71" t="s">
        <v>79</v>
      </c>
      <c r="C71" s="11">
        <v>8430</v>
      </c>
      <c r="D71" s="11">
        <v>2012</v>
      </c>
      <c r="E71" s="12">
        <v>4.63</v>
      </c>
      <c r="F71" s="13">
        <v>33081</v>
      </c>
      <c r="G71" s="13">
        <v>222729</v>
      </c>
      <c r="H71" s="13">
        <v>50646</v>
      </c>
      <c r="I71" s="13">
        <v>0</v>
      </c>
      <c r="J71" s="13">
        <v>19354</v>
      </c>
      <c r="K71" s="13">
        <v>88430</v>
      </c>
      <c r="L71" s="13">
        <v>3643</v>
      </c>
      <c r="M71" s="13">
        <v>285</v>
      </c>
      <c r="N71" s="13">
        <v>34450</v>
      </c>
      <c r="O71" s="13">
        <v>10556</v>
      </c>
      <c r="P71" s="13">
        <v>0</v>
      </c>
      <c r="Q71" s="13">
        <v>430093</v>
      </c>
      <c r="R71" s="13">
        <v>0</v>
      </c>
      <c r="S71" s="13">
        <v>0</v>
      </c>
      <c r="T71" s="13">
        <v>0</v>
      </c>
      <c r="V71"/>
      <c r="W71"/>
      <c r="X71" s="12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5">
      <c r="A72">
        <v>167</v>
      </c>
      <c r="B72" t="s">
        <v>73</v>
      </c>
      <c r="C72" s="11"/>
      <c r="D72" s="11"/>
      <c r="E72" s="12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V72"/>
      <c r="W72"/>
      <c r="X72" s="12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5">
      <c r="A73">
        <v>168</v>
      </c>
      <c r="B73" t="s">
        <v>70</v>
      </c>
      <c r="C73" s="11">
        <v>8430</v>
      </c>
      <c r="D73" s="11">
        <v>2012</v>
      </c>
      <c r="E73" s="12">
        <v>14.49</v>
      </c>
      <c r="F73" s="13">
        <v>450569</v>
      </c>
      <c r="G73" s="13">
        <v>1025512</v>
      </c>
      <c r="H73" s="13">
        <v>274489</v>
      </c>
      <c r="I73" s="13">
        <v>0</v>
      </c>
      <c r="J73" s="13">
        <v>41528</v>
      </c>
      <c r="K73" s="13">
        <v>1197317</v>
      </c>
      <c r="L73" s="13">
        <v>591942</v>
      </c>
      <c r="M73" s="13">
        <v>30</v>
      </c>
      <c r="N73" s="13">
        <v>2039570</v>
      </c>
      <c r="O73" s="13">
        <v>13845</v>
      </c>
      <c r="P73" s="13">
        <v>0</v>
      </c>
      <c r="Q73" s="13">
        <v>5184233</v>
      </c>
      <c r="R73" s="13">
        <v>0</v>
      </c>
      <c r="S73" s="13">
        <v>0</v>
      </c>
      <c r="T73" s="13">
        <v>0</v>
      </c>
      <c r="V73"/>
      <c r="W73"/>
      <c r="X73" s="12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5">
      <c r="A74">
        <v>170</v>
      </c>
      <c r="B74" t="s">
        <v>150</v>
      </c>
      <c r="C74" s="11">
        <v>8430</v>
      </c>
      <c r="D74" s="11">
        <v>2012</v>
      </c>
      <c r="E74" s="12">
        <v>51.2</v>
      </c>
      <c r="F74" s="13">
        <v>831556</v>
      </c>
      <c r="G74" s="13">
        <v>3164202</v>
      </c>
      <c r="H74" s="13">
        <v>870876</v>
      </c>
      <c r="I74" s="13">
        <v>0</v>
      </c>
      <c r="J74" s="13">
        <v>418623</v>
      </c>
      <c r="K74" s="13">
        <v>2723829</v>
      </c>
      <c r="L74" s="13">
        <v>2420753</v>
      </c>
      <c r="M74" s="13">
        <v>11663</v>
      </c>
      <c r="N74" s="13">
        <v>10129226</v>
      </c>
      <c r="O74" s="13">
        <v>89713</v>
      </c>
      <c r="P74" s="13">
        <v>22011</v>
      </c>
      <c r="Q74" s="13">
        <v>19806874</v>
      </c>
      <c r="R74" s="13">
        <v>0</v>
      </c>
      <c r="S74" s="13">
        <v>0</v>
      </c>
      <c r="T74" s="13">
        <v>0</v>
      </c>
      <c r="V74"/>
      <c r="W74"/>
      <c r="X74" s="12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>
        <v>172</v>
      </c>
      <c r="B75" t="s">
        <v>109</v>
      </c>
      <c r="C75" s="11">
        <v>8430</v>
      </c>
      <c r="D75" s="11">
        <v>2012</v>
      </c>
      <c r="E75" s="12">
        <v>7.81</v>
      </c>
      <c r="F75" s="13">
        <v>110387</v>
      </c>
      <c r="G75" s="13">
        <v>443061</v>
      </c>
      <c r="H75" s="13">
        <v>96697</v>
      </c>
      <c r="I75" s="13">
        <v>19120</v>
      </c>
      <c r="J75" s="13">
        <v>12861</v>
      </c>
      <c r="K75" s="13">
        <v>454516</v>
      </c>
      <c r="L75" s="13">
        <v>101208</v>
      </c>
      <c r="M75" s="13">
        <v>12124</v>
      </c>
      <c r="N75" s="13">
        <v>277624</v>
      </c>
      <c r="O75" s="13">
        <v>1165</v>
      </c>
      <c r="P75" s="13">
        <v>0</v>
      </c>
      <c r="Q75" s="13">
        <v>1418376</v>
      </c>
      <c r="R75" s="13">
        <v>0</v>
      </c>
      <c r="S75" s="13">
        <v>0</v>
      </c>
      <c r="T75" s="13">
        <v>0</v>
      </c>
      <c r="V75"/>
      <c r="W75"/>
      <c r="X75" s="12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5">
      <c r="A76">
        <v>173</v>
      </c>
      <c r="B76" t="s">
        <v>84</v>
      </c>
      <c r="C76" s="11">
        <v>8430</v>
      </c>
      <c r="D76" s="11">
        <v>2012</v>
      </c>
      <c r="E76" s="12">
        <v>5.05</v>
      </c>
      <c r="F76" s="13">
        <v>78437</v>
      </c>
      <c r="G76" s="13">
        <v>271012</v>
      </c>
      <c r="H76" s="13">
        <v>71957</v>
      </c>
      <c r="I76" s="13">
        <v>0</v>
      </c>
      <c r="J76" s="13">
        <v>14503</v>
      </c>
      <c r="K76" s="13">
        <v>250721</v>
      </c>
      <c r="L76" s="13">
        <v>220378</v>
      </c>
      <c r="M76" s="13">
        <v>1942</v>
      </c>
      <c r="N76" s="13">
        <v>421071</v>
      </c>
      <c r="O76" s="13">
        <v>2670</v>
      </c>
      <c r="P76" s="13">
        <v>0</v>
      </c>
      <c r="Q76" s="13">
        <v>1254254</v>
      </c>
      <c r="R76" s="13">
        <v>0</v>
      </c>
      <c r="S76" s="13">
        <v>0</v>
      </c>
      <c r="T76" s="13">
        <v>0</v>
      </c>
      <c r="V76"/>
      <c r="W76"/>
      <c r="X76" s="12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5">
      <c r="A77">
        <v>175</v>
      </c>
      <c r="B77" t="s">
        <v>111</v>
      </c>
      <c r="C77" s="11">
        <v>8430</v>
      </c>
      <c r="D77" s="11">
        <v>2012</v>
      </c>
      <c r="E77" s="12">
        <v>0</v>
      </c>
      <c r="F77" s="13">
        <v>152822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V77"/>
      <c r="W77"/>
      <c r="X77" s="12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5">
      <c r="A78">
        <v>176</v>
      </c>
      <c r="B78" t="s">
        <v>151</v>
      </c>
      <c r="C78" s="11">
        <v>8430</v>
      </c>
      <c r="D78" s="11">
        <v>2012</v>
      </c>
      <c r="E78" s="12">
        <v>0</v>
      </c>
      <c r="F78" s="13">
        <v>584401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V78"/>
      <c r="W78"/>
      <c r="X78" s="12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5">
      <c r="A79">
        <v>180</v>
      </c>
      <c r="B79" t="s">
        <v>152</v>
      </c>
      <c r="C79" s="11">
        <v>8430</v>
      </c>
      <c r="D79" s="11">
        <v>2012</v>
      </c>
      <c r="E79" s="12">
        <v>18.82</v>
      </c>
      <c r="F79" s="13">
        <v>202602</v>
      </c>
      <c r="G79" s="13">
        <v>994407</v>
      </c>
      <c r="H79" s="13">
        <v>251701</v>
      </c>
      <c r="I79" s="13">
        <v>0</v>
      </c>
      <c r="J79" s="13">
        <v>16310</v>
      </c>
      <c r="K79" s="13">
        <v>467501</v>
      </c>
      <c r="L79" s="13">
        <v>123835</v>
      </c>
      <c r="M79" s="13">
        <v>353</v>
      </c>
      <c r="N79" s="13">
        <v>840392</v>
      </c>
      <c r="O79" s="13">
        <v>488831</v>
      </c>
      <c r="P79" s="13">
        <v>0</v>
      </c>
      <c r="Q79" s="13">
        <v>3183330</v>
      </c>
      <c r="R79" s="13">
        <v>0</v>
      </c>
      <c r="S79" s="13">
        <v>0</v>
      </c>
      <c r="T79" s="13">
        <v>0</v>
      </c>
      <c r="V79"/>
      <c r="W79"/>
      <c r="X79" s="12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5">
      <c r="A80">
        <v>183</v>
      </c>
      <c r="B80" t="s">
        <v>153</v>
      </c>
      <c r="C80" s="11">
        <v>8430</v>
      </c>
      <c r="D80" s="11">
        <v>2012</v>
      </c>
      <c r="E80" s="12">
        <v>9.81</v>
      </c>
      <c r="F80" s="13">
        <v>186810</v>
      </c>
      <c r="G80" s="13">
        <v>418494</v>
      </c>
      <c r="H80" s="13">
        <v>68868</v>
      </c>
      <c r="I80" s="13">
        <v>0</v>
      </c>
      <c r="J80" s="13">
        <v>18262</v>
      </c>
      <c r="K80" s="13">
        <v>1097037</v>
      </c>
      <c r="L80" s="13">
        <v>2144331</v>
      </c>
      <c r="M80" s="13">
        <v>118346</v>
      </c>
      <c r="N80" s="13">
        <v>314160</v>
      </c>
      <c r="O80" s="13">
        <v>4382</v>
      </c>
      <c r="P80" s="13">
        <v>0</v>
      </c>
      <c r="Q80" s="13">
        <v>4183880</v>
      </c>
      <c r="R80" s="13">
        <v>0</v>
      </c>
      <c r="S80" s="13">
        <v>0</v>
      </c>
      <c r="T80" s="13">
        <v>0</v>
      </c>
      <c r="V80"/>
      <c r="W80"/>
      <c r="X80" s="12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5">
      <c r="A81">
        <v>186</v>
      </c>
      <c r="B81" t="s">
        <v>154</v>
      </c>
      <c r="C81" s="11">
        <v>8430</v>
      </c>
      <c r="D81" s="11">
        <v>2012</v>
      </c>
      <c r="E81" s="12">
        <v>1.4</v>
      </c>
      <c r="F81" s="13">
        <v>17178</v>
      </c>
      <c r="G81" s="13">
        <v>43290</v>
      </c>
      <c r="H81" s="13">
        <v>14509</v>
      </c>
      <c r="I81" s="13">
        <v>0</v>
      </c>
      <c r="J81" s="13">
        <v>1779</v>
      </c>
      <c r="K81" s="13">
        <v>18227</v>
      </c>
      <c r="L81" s="13">
        <v>31366</v>
      </c>
      <c r="M81" s="13">
        <v>919</v>
      </c>
      <c r="N81" s="13">
        <v>4909</v>
      </c>
      <c r="O81" s="13">
        <v>3764</v>
      </c>
      <c r="P81" s="13">
        <v>0</v>
      </c>
      <c r="Q81" s="13">
        <v>118763</v>
      </c>
      <c r="R81" s="13">
        <v>0</v>
      </c>
      <c r="S81" s="13">
        <v>0</v>
      </c>
      <c r="T81" s="13">
        <v>0</v>
      </c>
      <c r="V81"/>
      <c r="W81"/>
      <c r="X81" s="12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5">
      <c r="A82">
        <v>191</v>
      </c>
      <c r="B82" t="s">
        <v>89</v>
      </c>
      <c r="C82" s="11">
        <v>8430</v>
      </c>
      <c r="D82" s="11">
        <v>2012</v>
      </c>
      <c r="E82" s="12">
        <v>13.59</v>
      </c>
      <c r="F82" s="13">
        <v>174591</v>
      </c>
      <c r="G82" s="13">
        <v>681933</v>
      </c>
      <c r="H82" s="13">
        <v>202718</v>
      </c>
      <c r="I82" s="13">
        <v>0</v>
      </c>
      <c r="J82" s="13">
        <v>183293</v>
      </c>
      <c r="K82" s="13">
        <v>853864</v>
      </c>
      <c r="L82" s="13">
        <v>817772</v>
      </c>
      <c r="M82" s="13">
        <v>68515</v>
      </c>
      <c r="N82" s="13">
        <v>592068</v>
      </c>
      <c r="O82" s="13">
        <v>47736</v>
      </c>
      <c r="P82" s="13">
        <v>70</v>
      </c>
      <c r="Q82" s="13">
        <v>3447829</v>
      </c>
      <c r="R82" s="13">
        <v>0</v>
      </c>
      <c r="S82" s="13">
        <v>0</v>
      </c>
      <c r="T82" s="13">
        <v>0</v>
      </c>
      <c r="V82"/>
      <c r="W82"/>
      <c r="X82" s="12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5">
      <c r="A83">
        <v>193</v>
      </c>
      <c r="B83" t="s">
        <v>113</v>
      </c>
      <c r="C83" s="11">
        <v>8430</v>
      </c>
      <c r="D83" s="11">
        <v>2012</v>
      </c>
      <c r="E83" s="12">
        <v>4</v>
      </c>
      <c r="F83" s="13">
        <v>115537</v>
      </c>
      <c r="G83" s="13">
        <v>217025</v>
      </c>
      <c r="H83" s="13">
        <v>76966</v>
      </c>
      <c r="I83" s="13">
        <v>0</v>
      </c>
      <c r="J83" s="13">
        <v>43562</v>
      </c>
      <c r="K83" s="13">
        <v>425530</v>
      </c>
      <c r="L83" s="13">
        <v>145296</v>
      </c>
      <c r="M83" s="13">
        <v>2519</v>
      </c>
      <c r="N83" s="13">
        <v>636088</v>
      </c>
      <c r="O83" s="13">
        <v>3443</v>
      </c>
      <c r="P83" s="13">
        <v>0</v>
      </c>
      <c r="Q83" s="13">
        <v>1550429</v>
      </c>
      <c r="R83" s="13">
        <v>0</v>
      </c>
      <c r="S83" s="13">
        <v>0</v>
      </c>
      <c r="T83" s="13">
        <v>0</v>
      </c>
      <c r="V83"/>
      <c r="W83"/>
      <c r="X83" s="12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5">
      <c r="A84">
        <v>194</v>
      </c>
      <c r="B84" t="s">
        <v>155</v>
      </c>
      <c r="C84" s="11">
        <v>8430</v>
      </c>
      <c r="D84" s="11">
        <v>2012</v>
      </c>
      <c r="E84" s="12">
        <v>2.13</v>
      </c>
      <c r="F84" s="13">
        <v>677832</v>
      </c>
      <c r="G84" s="13">
        <v>114402</v>
      </c>
      <c r="H84" s="13">
        <v>47177</v>
      </c>
      <c r="I84" s="13">
        <v>375</v>
      </c>
      <c r="J84" s="13">
        <v>47895</v>
      </c>
      <c r="K84" s="13">
        <v>183375</v>
      </c>
      <c r="L84" s="13">
        <v>49770</v>
      </c>
      <c r="M84" s="13">
        <v>847</v>
      </c>
      <c r="N84" s="13">
        <v>832</v>
      </c>
      <c r="O84" s="13">
        <v>13338</v>
      </c>
      <c r="P84" s="13">
        <v>774</v>
      </c>
      <c r="Q84" s="13">
        <v>457237</v>
      </c>
      <c r="R84" s="13">
        <v>0</v>
      </c>
      <c r="S84" s="13">
        <v>0</v>
      </c>
      <c r="T84" s="13">
        <v>0</v>
      </c>
      <c r="V84"/>
      <c r="W84"/>
      <c r="X84" s="12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5">
      <c r="A85">
        <v>195</v>
      </c>
      <c r="B85" t="s">
        <v>102</v>
      </c>
      <c r="C85" s="11">
        <v>8430</v>
      </c>
      <c r="D85" s="11">
        <v>2012</v>
      </c>
      <c r="E85" s="12">
        <v>11.6</v>
      </c>
      <c r="F85" s="13">
        <v>30692</v>
      </c>
      <c r="G85" s="13">
        <v>350454</v>
      </c>
      <c r="H85" s="13">
        <v>90078</v>
      </c>
      <c r="I85" s="13">
        <v>0</v>
      </c>
      <c r="J85" s="13">
        <v>36281</v>
      </c>
      <c r="K85" s="13">
        <v>327720</v>
      </c>
      <c r="L85" s="13">
        <v>67781</v>
      </c>
      <c r="M85" s="13">
        <v>64836</v>
      </c>
      <c r="N85" s="13">
        <v>36915</v>
      </c>
      <c r="O85" s="13">
        <v>37709</v>
      </c>
      <c r="P85" s="13">
        <v>0</v>
      </c>
      <c r="Q85" s="13">
        <v>1011774</v>
      </c>
      <c r="R85" s="13">
        <v>0</v>
      </c>
      <c r="S85" s="13">
        <v>0</v>
      </c>
      <c r="T85" s="13">
        <v>0</v>
      </c>
      <c r="V85"/>
      <c r="W85"/>
      <c r="X85" s="12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5">
      <c r="A86">
        <v>197</v>
      </c>
      <c r="B86" t="s">
        <v>67</v>
      </c>
      <c r="C86" s="11">
        <v>8430</v>
      </c>
      <c r="D86" s="11">
        <v>2012</v>
      </c>
      <c r="E86" s="12">
        <v>5.78</v>
      </c>
      <c r="F86" s="13">
        <v>154589</v>
      </c>
      <c r="G86" s="13">
        <v>404628</v>
      </c>
      <c r="H86" s="13">
        <v>28853</v>
      </c>
      <c r="I86" s="13">
        <v>0</v>
      </c>
      <c r="J86" s="13">
        <v>2461</v>
      </c>
      <c r="K86" s="13">
        <v>954068</v>
      </c>
      <c r="L86" s="13">
        <v>252170</v>
      </c>
      <c r="M86" s="13">
        <v>36737</v>
      </c>
      <c r="N86" s="13">
        <v>659160</v>
      </c>
      <c r="O86" s="13">
        <v>328743</v>
      </c>
      <c r="P86" s="13">
        <v>0</v>
      </c>
      <c r="Q86" s="13">
        <v>2666820</v>
      </c>
      <c r="R86" s="13">
        <v>0</v>
      </c>
      <c r="S86" s="13">
        <v>0</v>
      </c>
      <c r="T86" s="13">
        <v>0</v>
      </c>
      <c r="V86"/>
      <c r="W86"/>
      <c r="X86" s="12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5">
      <c r="A87">
        <v>198</v>
      </c>
      <c r="B87" t="s">
        <v>91</v>
      </c>
      <c r="C87" s="11">
        <v>8430</v>
      </c>
      <c r="D87" s="11">
        <v>2012</v>
      </c>
      <c r="E87" s="12">
        <v>4.17</v>
      </c>
      <c r="F87" s="13">
        <v>112246</v>
      </c>
      <c r="G87" s="13">
        <v>267949</v>
      </c>
      <c r="H87" s="13">
        <v>72597</v>
      </c>
      <c r="I87" s="13">
        <v>0</v>
      </c>
      <c r="J87" s="13">
        <v>16121</v>
      </c>
      <c r="K87" s="13">
        <v>500343</v>
      </c>
      <c r="L87" s="13">
        <v>287391</v>
      </c>
      <c r="M87" s="13">
        <v>9948</v>
      </c>
      <c r="N87" s="13">
        <v>62524</v>
      </c>
      <c r="O87" s="13">
        <v>84899</v>
      </c>
      <c r="P87" s="13">
        <v>0</v>
      </c>
      <c r="Q87" s="13">
        <v>1301772</v>
      </c>
      <c r="R87" s="13">
        <v>0</v>
      </c>
      <c r="S87" s="13">
        <v>0</v>
      </c>
      <c r="T87" s="13">
        <v>0</v>
      </c>
      <c r="V87"/>
      <c r="W87"/>
      <c r="X87" s="12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5">
      <c r="A88">
        <v>199</v>
      </c>
      <c r="B88" t="s">
        <v>101</v>
      </c>
      <c r="C88" s="11">
        <v>8430</v>
      </c>
      <c r="D88" s="11">
        <v>2012</v>
      </c>
      <c r="E88" s="12">
        <v>3.1</v>
      </c>
      <c r="F88" s="13">
        <v>67629</v>
      </c>
      <c r="G88" s="13">
        <v>174797</v>
      </c>
      <c r="H88" s="13">
        <v>43231</v>
      </c>
      <c r="I88" s="13">
        <v>0</v>
      </c>
      <c r="J88" s="13">
        <v>7117</v>
      </c>
      <c r="K88" s="13">
        <v>354299</v>
      </c>
      <c r="L88" s="13">
        <v>125580</v>
      </c>
      <c r="M88" s="13">
        <v>3020</v>
      </c>
      <c r="N88" s="13">
        <v>47895</v>
      </c>
      <c r="O88" s="13">
        <v>96393</v>
      </c>
      <c r="P88" s="13">
        <v>0</v>
      </c>
      <c r="Q88" s="13">
        <v>852332</v>
      </c>
      <c r="R88" s="13">
        <v>0</v>
      </c>
      <c r="S88" s="13">
        <v>0</v>
      </c>
      <c r="T88" s="13">
        <v>0</v>
      </c>
      <c r="V88"/>
      <c r="W88"/>
      <c r="X88" s="12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5">
      <c r="A89">
        <v>201</v>
      </c>
      <c r="B89" t="s">
        <v>156</v>
      </c>
      <c r="C89" s="11">
        <v>8430</v>
      </c>
      <c r="D89" s="11">
        <v>2012</v>
      </c>
      <c r="E89" s="12">
        <v>32.840000000000003</v>
      </c>
      <c r="F89" s="13">
        <v>226761</v>
      </c>
      <c r="G89" s="13">
        <v>1557617</v>
      </c>
      <c r="H89" s="13">
        <v>477410</v>
      </c>
      <c r="I89" s="13">
        <v>0</v>
      </c>
      <c r="J89" s="13">
        <v>286459</v>
      </c>
      <c r="K89" s="13">
        <v>1294020</v>
      </c>
      <c r="L89" s="13">
        <v>1846575</v>
      </c>
      <c r="M89" s="13">
        <v>48873</v>
      </c>
      <c r="N89" s="13">
        <v>896369</v>
      </c>
      <c r="O89" s="13">
        <v>31549</v>
      </c>
      <c r="P89" s="13">
        <v>231776</v>
      </c>
      <c r="Q89" s="13">
        <v>6207096</v>
      </c>
      <c r="R89" s="13">
        <v>0</v>
      </c>
      <c r="S89" s="13">
        <v>0</v>
      </c>
      <c r="T89" s="13">
        <v>0</v>
      </c>
      <c r="V89"/>
      <c r="W89"/>
      <c r="X89" s="12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5">
      <c r="A90">
        <v>202</v>
      </c>
      <c r="B90" t="s">
        <v>157</v>
      </c>
      <c r="C90" s="11">
        <v>8430</v>
      </c>
      <c r="D90" s="11">
        <v>2012</v>
      </c>
      <c r="E90" s="12">
        <v>0</v>
      </c>
      <c r="F90" s="13">
        <v>8566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V90"/>
      <c r="W90"/>
      <c r="X90" s="12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5">
      <c r="A91">
        <v>204</v>
      </c>
      <c r="B91" t="s">
        <v>100</v>
      </c>
      <c r="C91" s="11">
        <v>8430</v>
      </c>
      <c r="D91" s="11">
        <v>2012</v>
      </c>
      <c r="E91" s="12">
        <v>2.7</v>
      </c>
      <c r="F91" s="13">
        <v>252577</v>
      </c>
      <c r="G91" s="13">
        <v>170485</v>
      </c>
      <c r="H91" s="13">
        <v>47396</v>
      </c>
      <c r="I91" s="13">
        <v>20013</v>
      </c>
      <c r="J91" s="13">
        <v>698110</v>
      </c>
      <c r="K91" s="13">
        <v>785204</v>
      </c>
      <c r="L91" s="13">
        <v>2368899</v>
      </c>
      <c r="M91" s="13">
        <v>9730</v>
      </c>
      <c r="N91" s="13">
        <v>3318248</v>
      </c>
      <c r="O91" s="13">
        <v>1010936</v>
      </c>
      <c r="P91" s="13">
        <v>0</v>
      </c>
      <c r="Q91" s="13">
        <v>8429021</v>
      </c>
      <c r="R91" s="13">
        <v>0</v>
      </c>
      <c r="S91" s="13">
        <v>0</v>
      </c>
      <c r="T91" s="13">
        <v>0</v>
      </c>
      <c r="V91"/>
      <c r="W91"/>
      <c r="X91" s="12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5">
      <c r="A92">
        <v>205</v>
      </c>
      <c r="B92" t="s">
        <v>158</v>
      </c>
      <c r="C92" s="11">
        <v>8430</v>
      </c>
      <c r="D92" s="11">
        <v>2012</v>
      </c>
      <c r="E92" s="12">
        <v>4.97</v>
      </c>
      <c r="F92" s="13">
        <v>108665</v>
      </c>
      <c r="G92" s="13">
        <v>181484</v>
      </c>
      <c r="H92" s="13">
        <v>67961</v>
      </c>
      <c r="I92" s="13">
        <v>0</v>
      </c>
      <c r="J92" s="13">
        <v>31273</v>
      </c>
      <c r="K92" s="13">
        <v>75989</v>
      </c>
      <c r="L92" s="13">
        <v>64754</v>
      </c>
      <c r="M92" s="13">
        <v>0</v>
      </c>
      <c r="N92" s="13">
        <v>3157</v>
      </c>
      <c r="O92" s="13">
        <v>7760</v>
      </c>
      <c r="P92" s="13">
        <v>0</v>
      </c>
      <c r="Q92" s="13">
        <v>432378</v>
      </c>
      <c r="R92" s="13">
        <v>0</v>
      </c>
      <c r="S92" s="13">
        <v>0</v>
      </c>
      <c r="T92" s="13">
        <v>0</v>
      </c>
      <c r="V92"/>
      <c r="W92"/>
      <c r="X92" s="12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5">
      <c r="A93">
        <v>206</v>
      </c>
      <c r="B93" t="s">
        <v>159</v>
      </c>
      <c r="C93" s="11">
        <v>8430</v>
      </c>
      <c r="D93" s="11">
        <v>2012</v>
      </c>
      <c r="E93" s="12">
        <v>4.7699999999999996</v>
      </c>
      <c r="F93" s="13">
        <v>136946</v>
      </c>
      <c r="G93" s="13">
        <v>318978</v>
      </c>
      <c r="H93" s="13">
        <v>84592</v>
      </c>
      <c r="I93" s="13">
        <v>0</v>
      </c>
      <c r="J93" s="13">
        <v>37766</v>
      </c>
      <c r="K93" s="13">
        <v>331</v>
      </c>
      <c r="L93" s="13">
        <v>203005</v>
      </c>
      <c r="M93" s="13">
        <v>138278</v>
      </c>
      <c r="N93" s="13">
        <v>735371</v>
      </c>
      <c r="O93" s="13">
        <v>1914</v>
      </c>
      <c r="P93" s="13">
        <v>4894</v>
      </c>
      <c r="Q93" s="13">
        <v>1515341</v>
      </c>
      <c r="R93" s="13">
        <v>0</v>
      </c>
      <c r="S93" s="13">
        <v>0</v>
      </c>
      <c r="T93" s="13">
        <v>0</v>
      </c>
      <c r="V93"/>
      <c r="W93"/>
      <c r="X93" s="12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5">
      <c r="A94">
        <v>207</v>
      </c>
      <c r="B94" t="s">
        <v>103</v>
      </c>
      <c r="C94" s="11">
        <v>8430</v>
      </c>
      <c r="D94" s="11">
        <v>2012</v>
      </c>
      <c r="E94" s="12">
        <v>20.420000000000002</v>
      </c>
      <c r="F94" s="13">
        <v>615820</v>
      </c>
      <c r="G94" s="13">
        <v>1147333</v>
      </c>
      <c r="H94" s="13">
        <v>265666</v>
      </c>
      <c r="I94" s="13">
        <v>0</v>
      </c>
      <c r="J94" s="13">
        <v>240930</v>
      </c>
      <c r="K94" s="13">
        <v>9120</v>
      </c>
      <c r="L94" s="13">
        <v>810244</v>
      </c>
      <c r="M94" s="13">
        <v>26309</v>
      </c>
      <c r="N94" s="13">
        <v>5423073</v>
      </c>
      <c r="O94" s="13">
        <v>12613</v>
      </c>
      <c r="P94" s="13">
        <v>0</v>
      </c>
      <c r="Q94" s="13">
        <v>7935288</v>
      </c>
      <c r="R94" s="13">
        <v>0</v>
      </c>
      <c r="S94" s="13">
        <v>0</v>
      </c>
      <c r="T94" s="13">
        <v>0</v>
      </c>
      <c r="V94"/>
      <c r="W94"/>
      <c r="X94" s="12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5">
      <c r="A95">
        <v>208</v>
      </c>
      <c r="B95" t="s">
        <v>106</v>
      </c>
      <c r="C95" s="11">
        <v>8430</v>
      </c>
      <c r="D95" s="11">
        <v>2012</v>
      </c>
      <c r="E95" s="12">
        <v>19.8</v>
      </c>
      <c r="F95" s="13">
        <v>563307</v>
      </c>
      <c r="G95" s="13">
        <v>1136070</v>
      </c>
      <c r="H95" s="13">
        <v>292177</v>
      </c>
      <c r="I95" s="13">
        <v>0</v>
      </c>
      <c r="J95" s="13">
        <v>328790</v>
      </c>
      <c r="K95" s="13">
        <v>1630500</v>
      </c>
      <c r="L95" s="13">
        <v>834322</v>
      </c>
      <c r="M95" s="13">
        <v>3308</v>
      </c>
      <c r="N95" s="13">
        <v>754217</v>
      </c>
      <c r="O95" s="13">
        <v>25829</v>
      </c>
      <c r="P95" s="13">
        <v>0</v>
      </c>
      <c r="Q95" s="13">
        <v>5005213</v>
      </c>
      <c r="R95" s="13">
        <v>0</v>
      </c>
      <c r="S95" s="13">
        <v>0</v>
      </c>
      <c r="T95" s="13">
        <v>0</v>
      </c>
      <c r="V95"/>
      <c r="W95"/>
      <c r="X95" s="12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5">
      <c r="A96">
        <v>209</v>
      </c>
      <c r="B96" t="s">
        <v>160</v>
      </c>
      <c r="C96" s="11">
        <v>8430</v>
      </c>
      <c r="D96" s="11">
        <v>2012</v>
      </c>
      <c r="E96" s="12">
        <v>15.37</v>
      </c>
      <c r="F96" s="13">
        <v>239691</v>
      </c>
      <c r="G96" s="13">
        <v>771257</v>
      </c>
      <c r="H96" s="13">
        <v>220759</v>
      </c>
      <c r="I96" s="13">
        <v>0</v>
      </c>
      <c r="J96" s="13">
        <v>77306</v>
      </c>
      <c r="K96" s="13">
        <v>1179858</v>
      </c>
      <c r="L96" s="13">
        <v>1758838</v>
      </c>
      <c r="M96" s="13">
        <v>7886</v>
      </c>
      <c r="N96" s="13">
        <v>800223</v>
      </c>
      <c r="O96" s="13">
        <v>78781</v>
      </c>
      <c r="P96" s="13">
        <v>77949</v>
      </c>
      <c r="Q96" s="13">
        <v>4816959</v>
      </c>
      <c r="R96" s="13">
        <v>0</v>
      </c>
      <c r="S96" s="13">
        <v>0</v>
      </c>
      <c r="T96" s="13">
        <v>0</v>
      </c>
      <c r="V96"/>
      <c r="W96"/>
      <c r="X96" s="12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40" x14ac:dyDescent="0.25">
      <c r="A97">
        <v>210</v>
      </c>
      <c r="B97" t="s">
        <v>161</v>
      </c>
      <c r="C97" s="11">
        <v>8430</v>
      </c>
      <c r="D97" s="11">
        <v>2012</v>
      </c>
      <c r="E97" s="12">
        <v>271</v>
      </c>
      <c r="F97" s="13">
        <v>383056</v>
      </c>
      <c r="G97" s="13">
        <v>1325331</v>
      </c>
      <c r="H97" s="13">
        <v>5355</v>
      </c>
      <c r="I97" s="13">
        <v>0</v>
      </c>
      <c r="J97" s="13">
        <v>38537</v>
      </c>
      <c r="K97" s="13">
        <v>1324091</v>
      </c>
      <c r="L97" s="13">
        <v>974677</v>
      </c>
      <c r="M97" s="13">
        <v>0</v>
      </c>
      <c r="N97" s="13">
        <v>0</v>
      </c>
      <c r="O97" s="13">
        <v>55040</v>
      </c>
      <c r="P97" s="13">
        <v>144869</v>
      </c>
      <c r="Q97" s="13">
        <v>3578162</v>
      </c>
      <c r="R97" s="13">
        <v>0</v>
      </c>
      <c r="S97" s="13">
        <v>0</v>
      </c>
      <c r="T97" s="13">
        <v>0</v>
      </c>
      <c r="V97"/>
      <c r="W97"/>
      <c r="X97" s="12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40" x14ac:dyDescent="0.25">
      <c r="A98">
        <v>211</v>
      </c>
      <c r="B98" t="s">
        <v>162</v>
      </c>
      <c r="C98" s="11">
        <v>8430</v>
      </c>
      <c r="D98" s="11">
        <v>2012</v>
      </c>
      <c r="E98" s="12">
        <v>271</v>
      </c>
      <c r="F98" s="13">
        <v>383056</v>
      </c>
      <c r="G98" s="13">
        <v>1325331</v>
      </c>
      <c r="H98" s="13">
        <v>5355</v>
      </c>
      <c r="I98" s="13">
        <v>0</v>
      </c>
      <c r="J98" s="13">
        <v>38537</v>
      </c>
      <c r="K98" s="13">
        <v>1324091</v>
      </c>
      <c r="L98" s="13">
        <v>974677</v>
      </c>
      <c r="M98" s="13">
        <v>0</v>
      </c>
      <c r="N98" s="13">
        <v>0</v>
      </c>
      <c r="O98" s="13">
        <v>55040</v>
      </c>
      <c r="P98" s="13">
        <v>144869</v>
      </c>
      <c r="Q98" s="13">
        <v>3578162</v>
      </c>
      <c r="R98" s="13">
        <v>0</v>
      </c>
      <c r="S98" s="13">
        <v>0</v>
      </c>
      <c r="T98" s="13">
        <v>0</v>
      </c>
      <c r="V98"/>
      <c r="W98"/>
      <c r="X98" s="12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40" x14ac:dyDescent="0.25">
      <c r="A99">
        <v>904</v>
      </c>
      <c r="B99" t="s">
        <v>66</v>
      </c>
      <c r="C99" s="11">
        <v>8430</v>
      </c>
      <c r="D99" s="11">
        <v>2012</v>
      </c>
      <c r="E99" s="9">
        <v>3.3</v>
      </c>
      <c r="F99" s="9">
        <v>45781</v>
      </c>
      <c r="G99" s="9">
        <v>211775</v>
      </c>
      <c r="H99" s="9">
        <v>37791</v>
      </c>
      <c r="I99" s="9">
        <v>0</v>
      </c>
      <c r="J99" s="9">
        <v>47499</v>
      </c>
      <c r="K99" s="9">
        <v>139235</v>
      </c>
      <c r="L99" s="9">
        <v>60665</v>
      </c>
      <c r="M99" s="9">
        <v>11668</v>
      </c>
      <c r="N99" s="9">
        <v>9497</v>
      </c>
      <c r="O99" s="9">
        <v>185524</v>
      </c>
      <c r="P99" s="9">
        <v>0</v>
      </c>
      <c r="Q99" s="9">
        <v>703654</v>
      </c>
      <c r="R99" s="9">
        <v>0</v>
      </c>
      <c r="S99" s="9">
        <v>0</v>
      </c>
      <c r="T99" s="9">
        <v>0</v>
      </c>
    </row>
    <row r="100" spans="1:40" x14ac:dyDescent="0.25">
      <c r="A100">
        <v>915</v>
      </c>
      <c r="B100" t="s">
        <v>81</v>
      </c>
      <c r="C100" s="11">
        <v>8430</v>
      </c>
      <c r="D100" s="11">
        <v>2012</v>
      </c>
      <c r="E100" s="9">
        <v>1.42</v>
      </c>
      <c r="F100" s="9">
        <v>48770</v>
      </c>
      <c r="G100" s="9">
        <v>70573</v>
      </c>
      <c r="H100" s="9">
        <v>20029</v>
      </c>
      <c r="I100" s="9">
        <v>858</v>
      </c>
      <c r="J100" s="9">
        <v>3316</v>
      </c>
      <c r="K100" s="9">
        <v>88331</v>
      </c>
      <c r="L100" s="9">
        <v>6998</v>
      </c>
      <c r="M100" s="9">
        <v>149</v>
      </c>
      <c r="N100" s="9">
        <v>59402</v>
      </c>
      <c r="O100" s="9">
        <v>287202</v>
      </c>
      <c r="P100" s="9">
        <v>140</v>
      </c>
      <c r="Q100" s="9">
        <v>536718</v>
      </c>
      <c r="R100" s="9">
        <v>0</v>
      </c>
      <c r="S100" s="9">
        <v>0</v>
      </c>
      <c r="T100" s="9">
        <v>0</v>
      </c>
    </row>
    <row r="101" spans="1:40" x14ac:dyDescent="0.25">
      <c r="A101" s="9">
        <v>919</v>
      </c>
      <c r="B101" s="9" t="s">
        <v>120</v>
      </c>
      <c r="C101" s="9">
        <v>8430</v>
      </c>
      <c r="D101" s="9">
        <v>2012</v>
      </c>
      <c r="E101" s="9">
        <v>2.71</v>
      </c>
      <c r="F101" s="9">
        <v>43400</v>
      </c>
      <c r="G101" s="9">
        <v>117090</v>
      </c>
      <c r="H101" s="9">
        <v>26997</v>
      </c>
      <c r="I101" s="9">
        <v>22</v>
      </c>
      <c r="J101" s="9">
        <v>6179</v>
      </c>
      <c r="K101" s="9">
        <v>60794</v>
      </c>
      <c r="L101" s="9">
        <v>0</v>
      </c>
      <c r="M101" s="9">
        <v>6365</v>
      </c>
      <c r="N101" s="9">
        <v>0</v>
      </c>
      <c r="O101" s="9">
        <v>68132</v>
      </c>
      <c r="P101" s="9">
        <v>600</v>
      </c>
      <c r="Q101" s="9">
        <v>284979</v>
      </c>
      <c r="R101" s="9">
        <v>0</v>
      </c>
      <c r="S101" s="9">
        <v>0</v>
      </c>
      <c r="T101" s="9">
        <v>0</v>
      </c>
    </row>
    <row r="102" spans="1:40" x14ac:dyDescent="0.25">
      <c r="A102" s="9">
        <v>921</v>
      </c>
      <c r="B102" s="9" t="s">
        <v>163</v>
      </c>
    </row>
    <row r="104" spans="1:40" x14ac:dyDescent="0.25">
      <c r="A104" s="10" t="s">
        <v>30</v>
      </c>
      <c r="B104" s="10" t="s">
        <v>47</v>
      </c>
      <c r="C104" s="10" t="s">
        <v>48</v>
      </c>
      <c r="D104" s="10" t="s">
        <v>49</v>
      </c>
      <c r="E104" s="10" t="s">
        <v>50</v>
      </c>
      <c r="F104" s="10" t="s">
        <v>51</v>
      </c>
      <c r="G104" s="10" t="s">
        <v>52</v>
      </c>
      <c r="H104" s="10" t="s">
        <v>53</v>
      </c>
      <c r="I104" s="10" t="s">
        <v>54</v>
      </c>
      <c r="J104" s="10" t="s">
        <v>55</v>
      </c>
      <c r="K104" s="10" t="s">
        <v>56</v>
      </c>
      <c r="L104" s="10" t="s">
        <v>57</v>
      </c>
      <c r="M104" s="10" t="s">
        <v>58</v>
      </c>
      <c r="N104" s="10" t="s">
        <v>59</v>
      </c>
      <c r="O104" s="10" t="s">
        <v>60</v>
      </c>
      <c r="P104" s="10" t="s">
        <v>61</v>
      </c>
      <c r="Q104" s="10" t="s">
        <v>62</v>
      </c>
      <c r="R104" s="10" t="s">
        <v>63</v>
      </c>
      <c r="S104" s="10" t="s">
        <v>64</v>
      </c>
      <c r="T104" s="10" t="s">
        <v>65</v>
      </c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>
        <v>1</v>
      </c>
      <c r="B105" t="s">
        <v>122</v>
      </c>
      <c r="C105" s="11">
        <v>8430</v>
      </c>
      <c r="D105" s="11">
        <v>2013</v>
      </c>
      <c r="E105" s="16">
        <v>88.37</v>
      </c>
      <c r="F105" s="17">
        <v>3463143</v>
      </c>
      <c r="G105" s="17">
        <v>5313224</v>
      </c>
      <c r="H105" s="17">
        <v>1469074</v>
      </c>
      <c r="I105" s="17">
        <v>23494</v>
      </c>
      <c r="J105" s="17">
        <v>409376</v>
      </c>
      <c r="K105" s="17">
        <v>7704227</v>
      </c>
      <c r="L105" s="17">
        <v>4191692</v>
      </c>
      <c r="M105" s="17">
        <v>265342</v>
      </c>
      <c r="N105" s="17">
        <v>5359430</v>
      </c>
      <c r="O105" s="17">
        <v>173399</v>
      </c>
      <c r="P105" s="17">
        <v>4676948</v>
      </c>
      <c r="Q105" s="17">
        <v>20232310</v>
      </c>
      <c r="R105" s="17">
        <v>0</v>
      </c>
      <c r="S105" s="17">
        <v>0</v>
      </c>
      <c r="T105" s="17">
        <v>0</v>
      </c>
      <c r="V105"/>
      <c r="W105"/>
      <c r="X105"/>
      <c r="Y105" s="12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spans="1:40" x14ac:dyDescent="0.25">
      <c r="A106">
        <v>3</v>
      </c>
      <c r="B106" t="s">
        <v>123</v>
      </c>
      <c r="C106" s="11">
        <v>8430</v>
      </c>
      <c r="D106" s="11">
        <v>2013</v>
      </c>
      <c r="E106" s="16">
        <v>42.12</v>
      </c>
      <c r="F106" s="17">
        <v>568261</v>
      </c>
      <c r="G106" s="17">
        <v>2594055</v>
      </c>
      <c r="H106" s="17">
        <v>685541</v>
      </c>
      <c r="I106" s="17">
        <v>11885</v>
      </c>
      <c r="J106" s="17">
        <v>335648</v>
      </c>
      <c r="K106" s="17">
        <v>1781566</v>
      </c>
      <c r="L106" s="17">
        <v>660788</v>
      </c>
      <c r="M106" s="17">
        <v>0</v>
      </c>
      <c r="N106" s="17">
        <v>31689</v>
      </c>
      <c r="O106" s="17">
        <v>23034</v>
      </c>
      <c r="P106" s="17">
        <v>455988</v>
      </c>
      <c r="Q106" s="17">
        <v>5668218</v>
      </c>
      <c r="R106" s="17">
        <v>0</v>
      </c>
      <c r="S106" s="17">
        <v>0</v>
      </c>
      <c r="T106" s="17">
        <v>0</v>
      </c>
    </row>
    <row r="107" spans="1:40" x14ac:dyDescent="0.25">
      <c r="A107">
        <v>8</v>
      </c>
      <c r="B107" t="s">
        <v>124</v>
      </c>
      <c r="C107" s="11">
        <v>8430</v>
      </c>
      <c r="D107" s="11">
        <v>2013</v>
      </c>
      <c r="E107" s="18">
        <v>6.78</v>
      </c>
      <c r="F107" s="19">
        <v>47000</v>
      </c>
      <c r="G107" s="19">
        <v>178991</v>
      </c>
      <c r="H107" s="19">
        <v>58415</v>
      </c>
      <c r="I107" s="19">
        <v>0</v>
      </c>
      <c r="J107" s="19">
        <v>51854</v>
      </c>
      <c r="K107" s="19">
        <v>249917</v>
      </c>
      <c r="L107" s="19">
        <v>34556</v>
      </c>
      <c r="M107" s="19">
        <v>443</v>
      </c>
      <c r="N107" s="19">
        <v>0</v>
      </c>
      <c r="O107" s="19">
        <v>36843</v>
      </c>
      <c r="P107" s="19">
        <v>0</v>
      </c>
      <c r="Q107" s="19">
        <v>611019</v>
      </c>
      <c r="R107" s="19">
        <v>0</v>
      </c>
      <c r="S107" s="19">
        <v>0</v>
      </c>
      <c r="T107" s="19">
        <v>0</v>
      </c>
      <c r="V107"/>
      <c r="W107"/>
      <c r="X107"/>
      <c r="Y107" s="12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spans="1:40" x14ac:dyDescent="0.25">
      <c r="A108">
        <v>10</v>
      </c>
      <c r="B108" t="s">
        <v>94</v>
      </c>
      <c r="C108" s="11">
        <v>8430</v>
      </c>
      <c r="D108" s="11">
        <v>2013</v>
      </c>
      <c r="E108" s="16">
        <v>28.95</v>
      </c>
      <c r="F108" s="17">
        <v>1500959</v>
      </c>
      <c r="G108" s="17">
        <v>1566273</v>
      </c>
      <c r="H108" s="17">
        <v>307820</v>
      </c>
      <c r="I108" s="17">
        <v>35377</v>
      </c>
      <c r="J108" s="17">
        <v>357490</v>
      </c>
      <c r="K108" s="17">
        <v>4308904</v>
      </c>
      <c r="L108" s="17">
        <v>3327043</v>
      </c>
      <c r="M108" s="17">
        <v>448302</v>
      </c>
      <c r="N108" s="17">
        <v>8894957</v>
      </c>
      <c r="O108" s="17">
        <v>2763275</v>
      </c>
      <c r="P108" s="17">
        <v>122350</v>
      </c>
      <c r="Q108" s="17">
        <v>21887091</v>
      </c>
      <c r="R108" s="17">
        <v>0</v>
      </c>
      <c r="S108" s="17">
        <v>0</v>
      </c>
      <c r="T108" s="17">
        <v>0</v>
      </c>
      <c r="V108"/>
      <c r="W108"/>
      <c r="X108"/>
      <c r="Y108" s="12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spans="1:40" x14ac:dyDescent="0.25">
      <c r="A109">
        <v>14</v>
      </c>
      <c r="B109" t="s">
        <v>117</v>
      </c>
      <c r="C109" s="11">
        <v>8430</v>
      </c>
      <c r="D109" s="11">
        <v>2013</v>
      </c>
      <c r="E109" s="16">
        <v>139.55000000000001</v>
      </c>
      <c r="F109" s="17">
        <v>1441735</v>
      </c>
      <c r="G109" s="17">
        <v>8807112</v>
      </c>
      <c r="H109" s="17">
        <v>2497092</v>
      </c>
      <c r="I109" s="17">
        <v>1693</v>
      </c>
      <c r="J109" s="17">
        <v>391241</v>
      </c>
      <c r="K109" s="17">
        <v>4951356</v>
      </c>
      <c r="L109" s="17">
        <v>3718589</v>
      </c>
      <c r="M109" s="17">
        <v>48588</v>
      </c>
      <c r="N109" s="17">
        <v>4613323</v>
      </c>
      <c r="O109" s="17">
        <v>772293</v>
      </c>
      <c r="P109" s="17">
        <v>0</v>
      </c>
      <c r="Q109" s="17">
        <v>25801287</v>
      </c>
      <c r="R109" s="17">
        <v>0</v>
      </c>
      <c r="S109" s="17">
        <v>0</v>
      </c>
      <c r="T109" s="17">
        <v>0</v>
      </c>
    </row>
    <row r="110" spans="1:40" x14ac:dyDescent="0.25">
      <c r="A110">
        <v>20</v>
      </c>
      <c r="B110" t="s">
        <v>125</v>
      </c>
      <c r="C110" s="11">
        <v>8430</v>
      </c>
      <c r="D110" s="11">
        <v>2013</v>
      </c>
      <c r="E110" s="16">
        <v>0</v>
      </c>
      <c r="F110" s="17">
        <v>153385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V110"/>
      <c r="W110"/>
      <c r="X110"/>
      <c r="Y110" s="12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spans="1:40" x14ac:dyDescent="0.25">
      <c r="A111">
        <v>21</v>
      </c>
      <c r="B111" t="s">
        <v>126</v>
      </c>
      <c r="C111" s="11">
        <v>8430</v>
      </c>
      <c r="D111" s="11">
        <v>2013</v>
      </c>
      <c r="E111" s="16">
        <v>5.38</v>
      </c>
      <c r="F111" s="17">
        <v>77994</v>
      </c>
      <c r="G111" s="17">
        <v>299637</v>
      </c>
      <c r="H111" s="17">
        <v>83391</v>
      </c>
      <c r="I111" s="17">
        <v>0</v>
      </c>
      <c r="J111" s="17">
        <v>2435</v>
      </c>
      <c r="K111" s="17">
        <v>260652</v>
      </c>
      <c r="L111" s="17">
        <v>66653</v>
      </c>
      <c r="M111" s="17">
        <v>107</v>
      </c>
      <c r="N111" s="17">
        <v>262213</v>
      </c>
      <c r="O111" s="17">
        <v>771</v>
      </c>
      <c r="P111" s="17">
        <v>0</v>
      </c>
      <c r="Q111" s="17">
        <v>975859</v>
      </c>
      <c r="R111" s="17">
        <v>0</v>
      </c>
      <c r="S111" s="17">
        <v>0</v>
      </c>
      <c r="T111" s="17">
        <v>0</v>
      </c>
      <c r="V111"/>
      <c r="W111"/>
      <c r="X111"/>
      <c r="Y111" s="12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spans="1:40" x14ac:dyDescent="0.25">
      <c r="A112">
        <v>22</v>
      </c>
      <c r="B112" t="s">
        <v>82</v>
      </c>
      <c r="C112" s="11">
        <v>8430</v>
      </c>
      <c r="D112" s="11">
        <v>2013</v>
      </c>
      <c r="E112" s="16">
        <v>10.98</v>
      </c>
      <c r="F112" s="17">
        <v>159228</v>
      </c>
      <c r="G112" s="17">
        <v>484955</v>
      </c>
      <c r="H112" s="17">
        <v>148309</v>
      </c>
      <c r="I112" s="17">
        <v>9551</v>
      </c>
      <c r="J112" s="17">
        <v>609</v>
      </c>
      <c r="K112" s="17">
        <v>432078</v>
      </c>
      <c r="L112" s="17">
        <v>1171977</v>
      </c>
      <c r="M112" s="17">
        <v>17853</v>
      </c>
      <c r="N112" s="17">
        <v>390166</v>
      </c>
      <c r="O112" s="17">
        <v>376247</v>
      </c>
      <c r="P112" s="17">
        <v>0</v>
      </c>
      <c r="Q112" s="17">
        <v>3031745</v>
      </c>
      <c r="R112" s="17">
        <v>0</v>
      </c>
      <c r="S112" s="17">
        <v>0</v>
      </c>
      <c r="T112" s="17">
        <v>0</v>
      </c>
      <c r="V112"/>
      <c r="W112"/>
      <c r="X112"/>
      <c r="Y112" s="12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  <row r="113" spans="1:40" x14ac:dyDescent="0.25">
      <c r="A113">
        <v>23</v>
      </c>
      <c r="B113" t="s">
        <v>127</v>
      </c>
      <c r="C113" s="11">
        <v>8430</v>
      </c>
      <c r="D113" s="11">
        <v>2013</v>
      </c>
      <c r="E113" s="16">
        <v>3.06</v>
      </c>
      <c r="F113" s="17">
        <v>62504</v>
      </c>
      <c r="G113" s="17">
        <v>149535</v>
      </c>
      <c r="H113" s="17">
        <v>35396</v>
      </c>
      <c r="I113" s="17">
        <v>0</v>
      </c>
      <c r="J113" s="17">
        <v>19598</v>
      </c>
      <c r="K113" s="17">
        <v>115301</v>
      </c>
      <c r="L113" s="17">
        <v>83</v>
      </c>
      <c r="M113" s="17">
        <v>750</v>
      </c>
      <c r="N113" s="17">
        <v>55746</v>
      </c>
      <c r="O113" s="17">
        <v>16396</v>
      </c>
      <c r="P113" s="17">
        <v>0</v>
      </c>
      <c r="Q113" s="17">
        <v>392805</v>
      </c>
      <c r="R113" s="17">
        <v>0</v>
      </c>
      <c r="S113" s="17">
        <v>0</v>
      </c>
      <c r="T113" s="17">
        <v>0</v>
      </c>
      <c r="V113"/>
      <c r="W113"/>
      <c r="X113"/>
      <c r="Y113" s="12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spans="1:40" x14ac:dyDescent="0.25">
      <c r="A114">
        <v>26</v>
      </c>
      <c r="B114" t="s">
        <v>128</v>
      </c>
      <c r="C114" s="11">
        <v>8430</v>
      </c>
      <c r="D114" s="11">
        <v>2013</v>
      </c>
      <c r="E114" s="16">
        <v>35.51</v>
      </c>
      <c r="F114" s="17">
        <v>708498</v>
      </c>
      <c r="G114" s="17">
        <v>2119708</v>
      </c>
      <c r="H114" s="17">
        <v>891184</v>
      </c>
      <c r="I114" s="17">
        <v>0</v>
      </c>
      <c r="J114" s="17">
        <v>48554</v>
      </c>
      <c r="K114" s="17">
        <v>2186857</v>
      </c>
      <c r="L114" s="17">
        <v>3560333</v>
      </c>
      <c r="M114" s="17">
        <v>138748</v>
      </c>
      <c r="N114" s="17">
        <v>2267635</v>
      </c>
      <c r="O114" s="17">
        <v>516876</v>
      </c>
      <c r="P114" s="17">
        <v>12089</v>
      </c>
      <c r="Q114" s="17">
        <v>11717806</v>
      </c>
      <c r="R114" s="17">
        <v>0</v>
      </c>
      <c r="S114" s="17">
        <v>0</v>
      </c>
      <c r="T114" s="17">
        <v>0</v>
      </c>
      <c r="V114"/>
      <c r="W114"/>
      <c r="X114"/>
      <c r="Y114" s="12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spans="1:40" x14ac:dyDescent="0.25">
      <c r="A115">
        <v>29</v>
      </c>
      <c r="B115" t="s">
        <v>77</v>
      </c>
      <c r="C115" s="11">
        <v>8430</v>
      </c>
      <c r="D115" s="11">
        <v>2013</v>
      </c>
      <c r="E115" s="16">
        <v>151.36000000000001</v>
      </c>
      <c r="F115" s="17">
        <v>1216879</v>
      </c>
      <c r="G115" s="17">
        <v>8353175</v>
      </c>
      <c r="H115" s="17">
        <v>2921630</v>
      </c>
      <c r="I115" s="17">
        <v>72623</v>
      </c>
      <c r="J115" s="17">
        <v>1436630</v>
      </c>
      <c r="K115" s="17">
        <v>4716423</v>
      </c>
      <c r="L115" s="17">
        <v>10759419</v>
      </c>
      <c r="M115" s="17">
        <v>2193620</v>
      </c>
      <c r="N115" s="17">
        <v>2299863</v>
      </c>
      <c r="O115" s="17">
        <v>45311</v>
      </c>
      <c r="P115" s="17">
        <v>7665767</v>
      </c>
      <c r="Q115" s="17">
        <v>25132927</v>
      </c>
      <c r="R115" s="17">
        <v>0</v>
      </c>
      <c r="S115" s="17">
        <v>0</v>
      </c>
      <c r="T115" s="17">
        <v>0</v>
      </c>
    </row>
    <row r="116" spans="1:40" x14ac:dyDescent="0.25">
      <c r="A116">
        <v>32</v>
      </c>
      <c r="B116" t="s">
        <v>129</v>
      </c>
      <c r="C116" s="11">
        <v>8430</v>
      </c>
      <c r="D116" s="11">
        <v>2013</v>
      </c>
      <c r="E116" s="16">
        <v>87.13</v>
      </c>
      <c r="F116" s="17">
        <v>921785</v>
      </c>
      <c r="G116" s="17">
        <v>4097689</v>
      </c>
      <c r="H116" s="17">
        <v>1371874</v>
      </c>
      <c r="I116" s="17">
        <v>0</v>
      </c>
      <c r="J116" s="17">
        <v>106591</v>
      </c>
      <c r="K116" s="17">
        <v>3283338</v>
      </c>
      <c r="L116" s="17">
        <v>7558706</v>
      </c>
      <c r="M116" s="17">
        <v>905544</v>
      </c>
      <c r="N116" s="17">
        <v>2470477</v>
      </c>
      <c r="O116" s="17">
        <v>208042</v>
      </c>
      <c r="P116" s="17">
        <v>853888</v>
      </c>
      <c r="Q116" s="17">
        <v>19148373</v>
      </c>
      <c r="R116" s="17">
        <v>0</v>
      </c>
      <c r="S116" s="17">
        <v>0</v>
      </c>
      <c r="T116" s="17">
        <v>0</v>
      </c>
      <c r="V116"/>
      <c r="W116"/>
      <c r="X116"/>
      <c r="Y116" s="12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spans="1:40" x14ac:dyDescent="0.25">
      <c r="A117">
        <v>35</v>
      </c>
      <c r="B117" t="s">
        <v>130</v>
      </c>
      <c r="C117" s="11">
        <v>8430</v>
      </c>
      <c r="D117" s="11">
        <v>2013</v>
      </c>
      <c r="E117" s="16">
        <v>10.09</v>
      </c>
      <c r="F117" s="17">
        <v>97695</v>
      </c>
      <c r="G117" s="17">
        <v>544824</v>
      </c>
      <c r="H117" s="17">
        <v>170563</v>
      </c>
      <c r="I117" s="17">
        <v>0</v>
      </c>
      <c r="J117" s="17">
        <v>75653</v>
      </c>
      <c r="K117" s="17">
        <v>380301</v>
      </c>
      <c r="L117" s="17">
        <v>733038</v>
      </c>
      <c r="M117" s="17">
        <v>1758</v>
      </c>
      <c r="N117" s="17">
        <v>173870</v>
      </c>
      <c r="O117" s="17">
        <v>14931</v>
      </c>
      <c r="P117" s="17">
        <v>64292</v>
      </c>
      <c r="Q117" s="17">
        <v>2030646</v>
      </c>
      <c r="R117" s="17">
        <v>0</v>
      </c>
      <c r="S117" s="17">
        <v>0</v>
      </c>
      <c r="T117" s="17">
        <v>0</v>
      </c>
      <c r="V117"/>
      <c r="W117"/>
      <c r="X117"/>
      <c r="Y117" s="12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spans="1:40" x14ac:dyDescent="0.25">
      <c r="A118">
        <v>37</v>
      </c>
      <c r="B118" t="s">
        <v>131</v>
      </c>
      <c r="C118" s="11">
        <v>8430</v>
      </c>
      <c r="D118" s="11">
        <v>2013</v>
      </c>
      <c r="E118" s="16">
        <v>33.24</v>
      </c>
      <c r="F118" s="17">
        <v>670560</v>
      </c>
      <c r="G118" s="17">
        <v>2185697</v>
      </c>
      <c r="H118" s="17">
        <v>566369</v>
      </c>
      <c r="I118" s="17">
        <v>0</v>
      </c>
      <c r="J118" s="17">
        <v>33886</v>
      </c>
      <c r="K118" s="17">
        <v>2370636</v>
      </c>
      <c r="L118" s="17">
        <v>1307801</v>
      </c>
      <c r="M118" s="17">
        <v>36998</v>
      </c>
      <c r="N118" s="17">
        <v>4879357</v>
      </c>
      <c r="O118" s="17">
        <v>916376</v>
      </c>
      <c r="P118" s="17">
        <v>0</v>
      </c>
      <c r="Q118" s="17">
        <v>12297120</v>
      </c>
      <c r="R118" s="17">
        <v>0</v>
      </c>
      <c r="S118" s="17">
        <v>0</v>
      </c>
      <c r="T118" s="17">
        <v>0</v>
      </c>
      <c r="V118"/>
      <c r="W118"/>
      <c r="X118"/>
      <c r="Y118" s="12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</row>
    <row r="119" spans="1:40" x14ac:dyDescent="0.25">
      <c r="A119">
        <v>38</v>
      </c>
      <c r="B119" t="s">
        <v>108</v>
      </c>
      <c r="C119" s="11">
        <v>8430</v>
      </c>
      <c r="D119" s="11">
        <v>2013</v>
      </c>
      <c r="E119" s="18">
        <v>14.1</v>
      </c>
      <c r="F119" s="20">
        <v>350970</v>
      </c>
      <c r="G119" s="20">
        <v>820535</v>
      </c>
      <c r="H119" s="20">
        <v>233454</v>
      </c>
      <c r="I119" s="20">
        <v>263</v>
      </c>
      <c r="J119" s="20">
        <v>90684</v>
      </c>
      <c r="K119" s="20">
        <v>1889346</v>
      </c>
      <c r="L119" s="20">
        <v>147038</v>
      </c>
      <c r="M119" s="20">
        <v>129</v>
      </c>
      <c r="N119" s="20">
        <v>1673632</v>
      </c>
      <c r="O119" s="20">
        <v>308418</v>
      </c>
      <c r="P119" s="20">
        <v>0</v>
      </c>
      <c r="Q119" s="20">
        <v>5163499</v>
      </c>
      <c r="R119" s="17">
        <v>0</v>
      </c>
      <c r="S119" s="17">
        <v>0</v>
      </c>
      <c r="T119" s="17">
        <v>0</v>
      </c>
      <c r="V119"/>
      <c r="W119"/>
      <c r="X119"/>
      <c r="Y119" s="12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spans="1:40" x14ac:dyDescent="0.25">
      <c r="A120">
        <v>39</v>
      </c>
      <c r="B120" t="s">
        <v>132</v>
      </c>
      <c r="C120" s="11">
        <v>8430</v>
      </c>
      <c r="D120" s="11">
        <v>2013</v>
      </c>
      <c r="E120" s="16">
        <v>11.45</v>
      </c>
      <c r="F120" s="17">
        <v>347983</v>
      </c>
      <c r="G120" s="17">
        <v>707580</v>
      </c>
      <c r="H120" s="17">
        <v>170197</v>
      </c>
      <c r="I120" s="17">
        <v>0</v>
      </c>
      <c r="J120" s="17">
        <v>12492</v>
      </c>
      <c r="K120" s="17">
        <v>660531</v>
      </c>
      <c r="L120" s="17">
        <v>644063</v>
      </c>
      <c r="M120" s="17">
        <v>7239</v>
      </c>
      <c r="N120" s="17">
        <v>508148</v>
      </c>
      <c r="O120" s="17">
        <v>11542</v>
      </c>
      <c r="P120" s="17">
        <v>0</v>
      </c>
      <c r="Q120" s="17">
        <v>2721792</v>
      </c>
      <c r="R120" s="17">
        <v>0</v>
      </c>
      <c r="S120" s="17">
        <v>0</v>
      </c>
      <c r="T120" s="17">
        <v>0</v>
      </c>
    </row>
    <row r="121" spans="1:40" x14ac:dyDescent="0.25">
      <c r="A121">
        <v>43</v>
      </c>
      <c r="B121" t="s">
        <v>95</v>
      </c>
      <c r="C121" s="11"/>
      <c r="D121" s="11"/>
      <c r="E121" s="16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V121"/>
      <c r="W121"/>
      <c r="X121"/>
      <c r="Y121" s="12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spans="1:40" x14ac:dyDescent="0.25">
      <c r="A122">
        <v>45</v>
      </c>
      <c r="B122" t="s">
        <v>71</v>
      </c>
      <c r="C122" s="11">
        <v>8430</v>
      </c>
      <c r="D122" s="11">
        <v>2013</v>
      </c>
      <c r="E122" s="18">
        <v>3.5</v>
      </c>
      <c r="F122" s="19">
        <v>65698</v>
      </c>
      <c r="G122" s="19">
        <v>176365</v>
      </c>
      <c r="H122" s="19">
        <v>49109</v>
      </c>
      <c r="I122" s="19">
        <v>493</v>
      </c>
      <c r="J122" s="19">
        <v>34541</v>
      </c>
      <c r="K122" s="19">
        <v>159847</v>
      </c>
      <c r="L122" s="19">
        <v>71334</v>
      </c>
      <c r="M122" s="19">
        <v>5899</v>
      </c>
      <c r="N122" s="19">
        <v>44114</v>
      </c>
      <c r="O122" s="19">
        <v>624</v>
      </c>
      <c r="P122" s="19">
        <v>0</v>
      </c>
      <c r="Q122" s="19">
        <v>542326</v>
      </c>
      <c r="R122" s="19">
        <v>0</v>
      </c>
      <c r="S122" s="19">
        <v>0</v>
      </c>
      <c r="T122" s="19">
        <v>0</v>
      </c>
      <c r="V122"/>
      <c r="W122"/>
      <c r="X122"/>
      <c r="Y122" s="12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spans="1:40" x14ac:dyDescent="0.25">
      <c r="A123">
        <v>46</v>
      </c>
      <c r="B123" t="s">
        <v>133</v>
      </c>
      <c r="C123" s="11">
        <v>8430</v>
      </c>
      <c r="D123" s="11">
        <v>2013</v>
      </c>
      <c r="E123" s="16">
        <v>4.07</v>
      </c>
      <c r="F123" s="17">
        <v>87969</v>
      </c>
      <c r="G123" s="17">
        <v>268562</v>
      </c>
      <c r="H123" s="17">
        <v>53830</v>
      </c>
      <c r="I123" s="17">
        <v>0</v>
      </c>
      <c r="J123" s="17">
        <v>32619</v>
      </c>
      <c r="K123" s="17">
        <v>294506</v>
      </c>
      <c r="L123" s="17">
        <v>70765</v>
      </c>
      <c r="M123" s="17">
        <v>35703</v>
      </c>
      <c r="N123" s="17">
        <v>137347</v>
      </c>
      <c r="O123" s="17">
        <v>2037</v>
      </c>
      <c r="P123" s="17">
        <v>0</v>
      </c>
      <c r="Q123" s="17">
        <v>895369</v>
      </c>
      <c r="R123" s="17">
        <v>0</v>
      </c>
      <c r="S123" s="17">
        <v>0</v>
      </c>
      <c r="T123" s="17">
        <v>0</v>
      </c>
    </row>
    <row r="124" spans="1:40" x14ac:dyDescent="0.25">
      <c r="A124">
        <v>50</v>
      </c>
      <c r="B124" t="s">
        <v>134</v>
      </c>
      <c r="C124" s="11">
        <v>8430</v>
      </c>
      <c r="D124" s="11">
        <v>2013</v>
      </c>
      <c r="E124" s="16">
        <v>18.37</v>
      </c>
      <c r="F124" s="17">
        <v>236720</v>
      </c>
      <c r="G124" s="17">
        <v>1057673</v>
      </c>
      <c r="H124" s="17">
        <v>383632</v>
      </c>
      <c r="I124" s="17">
        <v>0</v>
      </c>
      <c r="J124" s="17">
        <v>345199</v>
      </c>
      <c r="K124" s="17">
        <v>1147098</v>
      </c>
      <c r="L124" s="17">
        <v>523278</v>
      </c>
      <c r="M124" s="17">
        <v>0</v>
      </c>
      <c r="N124" s="17">
        <v>657132</v>
      </c>
      <c r="O124" s="17">
        <v>24825</v>
      </c>
      <c r="P124" s="17">
        <v>4978</v>
      </c>
      <c r="Q124" s="17">
        <v>4133859</v>
      </c>
      <c r="R124" s="17">
        <v>0</v>
      </c>
      <c r="S124" s="17">
        <v>0</v>
      </c>
      <c r="T124" s="17">
        <v>0</v>
      </c>
      <c r="V124"/>
      <c r="W124"/>
      <c r="X124"/>
      <c r="Y124" s="12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spans="1:40" x14ac:dyDescent="0.25">
      <c r="A125">
        <v>54</v>
      </c>
      <c r="B125" t="s">
        <v>74</v>
      </c>
      <c r="C125" s="11"/>
      <c r="D125" s="11"/>
      <c r="E125" s="16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V125"/>
      <c r="W125"/>
      <c r="X125"/>
      <c r="Y125" s="12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spans="1:40" x14ac:dyDescent="0.25">
      <c r="A126">
        <v>56</v>
      </c>
      <c r="B126" t="s">
        <v>98</v>
      </c>
      <c r="C126" s="11">
        <v>8430</v>
      </c>
      <c r="D126" s="11">
        <v>2013</v>
      </c>
      <c r="E126" s="16">
        <v>3.81</v>
      </c>
      <c r="F126" s="17">
        <v>39083</v>
      </c>
      <c r="G126" s="17">
        <v>222317</v>
      </c>
      <c r="H126" s="17">
        <v>63268</v>
      </c>
      <c r="I126" s="17">
        <v>0</v>
      </c>
      <c r="J126" s="17">
        <v>36287</v>
      </c>
      <c r="K126" s="17">
        <v>239093</v>
      </c>
      <c r="L126" s="17">
        <v>64147</v>
      </c>
      <c r="M126" s="17">
        <v>8868</v>
      </c>
      <c r="N126" s="17">
        <v>16465</v>
      </c>
      <c r="O126" s="17">
        <v>526</v>
      </c>
      <c r="P126" s="17">
        <v>0</v>
      </c>
      <c r="Q126" s="17">
        <v>650971</v>
      </c>
      <c r="R126" s="17">
        <v>0</v>
      </c>
      <c r="S126" s="17">
        <v>0</v>
      </c>
      <c r="T126" s="17">
        <v>0</v>
      </c>
      <c r="V126"/>
      <c r="W126"/>
      <c r="X126"/>
      <c r="Y126" s="12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</row>
    <row r="127" spans="1:40" x14ac:dyDescent="0.25">
      <c r="A127">
        <v>58</v>
      </c>
      <c r="B127" t="s">
        <v>99</v>
      </c>
      <c r="C127" s="11">
        <v>8430</v>
      </c>
      <c r="D127" s="11">
        <v>2013</v>
      </c>
      <c r="E127" s="16">
        <v>26.5</v>
      </c>
      <c r="F127" s="17">
        <v>536847</v>
      </c>
      <c r="G127" s="17">
        <v>1345600</v>
      </c>
      <c r="H127" s="17">
        <v>385908</v>
      </c>
      <c r="I127" s="17">
        <v>0</v>
      </c>
      <c r="J127" s="17">
        <v>182451</v>
      </c>
      <c r="K127" s="17">
        <v>1469198</v>
      </c>
      <c r="L127" s="17">
        <v>589102</v>
      </c>
      <c r="M127" s="17">
        <v>1187</v>
      </c>
      <c r="N127" s="17">
        <v>819454</v>
      </c>
      <c r="O127" s="17">
        <v>6948</v>
      </c>
      <c r="P127" s="17">
        <v>13107</v>
      </c>
      <c r="Q127" s="17">
        <v>4786741</v>
      </c>
      <c r="R127" s="17">
        <v>0</v>
      </c>
      <c r="S127" s="17">
        <v>0</v>
      </c>
      <c r="T127" s="17">
        <v>0</v>
      </c>
      <c r="V127"/>
      <c r="W127"/>
      <c r="X127"/>
      <c r="Y127" s="12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spans="1:40" x14ac:dyDescent="0.25">
      <c r="A128">
        <v>63</v>
      </c>
      <c r="B128" t="s">
        <v>76</v>
      </c>
      <c r="C128" s="11">
        <v>8430</v>
      </c>
      <c r="D128" s="11">
        <v>2013</v>
      </c>
      <c r="E128" s="16">
        <v>15.75</v>
      </c>
      <c r="F128" s="17">
        <v>291044</v>
      </c>
      <c r="G128" s="17">
        <v>826102</v>
      </c>
      <c r="H128" s="17">
        <v>329374</v>
      </c>
      <c r="I128" s="17">
        <v>0</v>
      </c>
      <c r="J128" s="17">
        <v>50821</v>
      </c>
      <c r="K128" s="17">
        <v>760515</v>
      </c>
      <c r="L128" s="17">
        <v>343093</v>
      </c>
      <c r="M128" s="17">
        <v>16234</v>
      </c>
      <c r="N128" s="17">
        <v>299443</v>
      </c>
      <c r="O128" s="17">
        <v>11195</v>
      </c>
      <c r="P128" s="17">
        <v>0</v>
      </c>
      <c r="Q128" s="17">
        <v>2636777</v>
      </c>
      <c r="R128" s="17">
        <v>0</v>
      </c>
      <c r="S128" s="17">
        <v>0</v>
      </c>
      <c r="T128" s="17">
        <v>0</v>
      </c>
      <c r="V128"/>
      <c r="W128"/>
      <c r="X128"/>
      <c r="Y128" s="12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spans="1:40" x14ac:dyDescent="0.25">
      <c r="A129">
        <v>78</v>
      </c>
      <c r="B129" t="s">
        <v>135</v>
      </c>
      <c r="C129" s="11">
        <v>8430</v>
      </c>
      <c r="D129" s="11">
        <v>2013</v>
      </c>
      <c r="E129" s="16">
        <v>14.32</v>
      </c>
      <c r="F129" s="17">
        <v>198260</v>
      </c>
      <c r="G129" s="17">
        <v>767605</v>
      </c>
      <c r="H129" s="17">
        <v>195534</v>
      </c>
      <c r="I129" s="17">
        <v>1500</v>
      </c>
      <c r="J129" s="17">
        <v>20566</v>
      </c>
      <c r="K129" s="17">
        <v>424938</v>
      </c>
      <c r="L129" s="17">
        <v>599863</v>
      </c>
      <c r="M129" s="17">
        <v>3503</v>
      </c>
      <c r="N129" s="17">
        <v>538503</v>
      </c>
      <c r="O129" s="17">
        <v>8235</v>
      </c>
      <c r="P129" s="17">
        <v>0</v>
      </c>
      <c r="Q129" s="17">
        <v>2560247</v>
      </c>
      <c r="R129" s="17">
        <v>0</v>
      </c>
      <c r="S129" s="17">
        <v>0</v>
      </c>
      <c r="T129" s="17">
        <v>0</v>
      </c>
      <c r="V129"/>
      <c r="W129"/>
      <c r="X129"/>
      <c r="Y129" s="12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spans="1:40" x14ac:dyDescent="0.25">
      <c r="A130">
        <v>79</v>
      </c>
      <c r="B130" t="s">
        <v>86</v>
      </c>
      <c r="C130" s="11">
        <v>8430</v>
      </c>
      <c r="D130" s="11">
        <v>2013</v>
      </c>
      <c r="E130" s="18">
        <v>3.59</v>
      </c>
      <c r="F130" s="19">
        <v>52446</v>
      </c>
      <c r="G130" s="19">
        <v>189401</v>
      </c>
      <c r="H130" s="19">
        <v>79569</v>
      </c>
      <c r="I130" s="19">
        <v>0</v>
      </c>
      <c r="J130" s="19">
        <v>3532</v>
      </c>
      <c r="K130" s="19">
        <v>384156</v>
      </c>
      <c r="L130" s="19">
        <v>72799</v>
      </c>
      <c r="M130" s="19">
        <v>600</v>
      </c>
      <c r="N130" s="19">
        <v>4293</v>
      </c>
      <c r="O130" s="19">
        <v>48291</v>
      </c>
      <c r="P130" s="19">
        <v>0</v>
      </c>
      <c r="Q130" s="19">
        <v>782641</v>
      </c>
      <c r="R130" s="19">
        <v>0</v>
      </c>
      <c r="S130" s="19">
        <v>0</v>
      </c>
      <c r="T130" s="19">
        <v>0</v>
      </c>
      <c r="V130"/>
      <c r="W130"/>
      <c r="X130"/>
      <c r="Y130" s="12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spans="1:40" x14ac:dyDescent="0.25">
      <c r="A131">
        <v>80</v>
      </c>
      <c r="B131" t="s">
        <v>136</v>
      </c>
      <c r="C131" s="11">
        <v>8430</v>
      </c>
      <c r="D131" s="11">
        <v>2013</v>
      </c>
      <c r="E131" s="16">
        <v>3.08</v>
      </c>
      <c r="F131" s="17">
        <v>32945</v>
      </c>
      <c r="G131" s="17">
        <v>137021</v>
      </c>
      <c r="H131" s="17">
        <v>35533</v>
      </c>
      <c r="I131" s="17">
        <v>0</v>
      </c>
      <c r="J131" s="17">
        <v>13846</v>
      </c>
      <c r="K131" s="17">
        <v>135028</v>
      </c>
      <c r="L131" s="17">
        <v>46249</v>
      </c>
      <c r="M131" s="17">
        <v>0</v>
      </c>
      <c r="N131" s="17">
        <v>94837</v>
      </c>
      <c r="O131" s="17">
        <v>1768</v>
      </c>
      <c r="P131" s="17">
        <v>0</v>
      </c>
      <c r="Q131" s="17">
        <v>464282</v>
      </c>
      <c r="R131" s="17">
        <v>0</v>
      </c>
      <c r="S131" s="17">
        <v>0</v>
      </c>
      <c r="T131" s="17">
        <v>0</v>
      </c>
    </row>
    <row r="132" spans="1:40" x14ac:dyDescent="0.25">
      <c r="A132">
        <v>81</v>
      </c>
      <c r="B132" t="s">
        <v>137</v>
      </c>
      <c r="C132" s="11">
        <v>8430</v>
      </c>
      <c r="D132" s="11">
        <v>2013</v>
      </c>
      <c r="E132" s="16">
        <v>32.03</v>
      </c>
      <c r="F132" s="17">
        <v>657763</v>
      </c>
      <c r="G132" s="17">
        <v>2154691</v>
      </c>
      <c r="H132" s="17">
        <v>741112</v>
      </c>
      <c r="I132" s="17">
        <v>31560</v>
      </c>
      <c r="J132" s="17">
        <v>195047</v>
      </c>
      <c r="K132" s="17">
        <v>2119958</v>
      </c>
      <c r="L132" s="17">
        <v>1992428</v>
      </c>
      <c r="M132" s="17">
        <v>7428</v>
      </c>
      <c r="N132" s="17">
        <v>5328556</v>
      </c>
      <c r="O132" s="17">
        <v>64092</v>
      </c>
      <c r="P132" s="17">
        <v>0</v>
      </c>
      <c r="Q132" s="17">
        <v>12634872</v>
      </c>
      <c r="R132" s="17">
        <v>0</v>
      </c>
      <c r="S132" s="17">
        <v>0</v>
      </c>
      <c r="T132" s="17">
        <v>0</v>
      </c>
      <c r="V132"/>
      <c r="W132"/>
      <c r="X132"/>
      <c r="Y132" s="12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spans="1:40" x14ac:dyDescent="0.25">
      <c r="A133">
        <v>82</v>
      </c>
      <c r="B133" t="s">
        <v>75</v>
      </c>
      <c r="C133" s="11">
        <v>8430</v>
      </c>
      <c r="D133" s="11">
        <v>2013</v>
      </c>
      <c r="E133" s="16">
        <v>1.93</v>
      </c>
      <c r="F133" s="17">
        <v>21455</v>
      </c>
      <c r="G133" s="17">
        <v>103223</v>
      </c>
      <c r="H133" s="17">
        <v>20333</v>
      </c>
      <c r="I133" s="17">
        <v>4063</v>
      </c>
      <c r="J133" s="17">
        <v>9041</v>
      </c>
      <c r="K133" s="17">
        <v>114436</v>
      </c>
      <c r="L133" s="17">
        <v>636</v>
      </c>
      <c r="M133" s="17">
        <v>1573</v>
      </c>
      <c r="N133" s="17">
        <v>9376</v>
      </c>
      <c r="O133" s="17">
        <v>46683</v>
      </c>
      <c r="P133" s="17">
        <v>0</v>
      </c>
      <c r="Q133" s="17">
        <v>309364</v>
      </c>
      <c r="R133" s="17">
        <v>0</v>
      </c>
      <c r="S133" s="17">
        <v>0</v>
      </c>
      <c r="T133" s="17">
        <v>0</v>
      </c>
    </row>
    <row r="134" spans="1:40" x14ac:dyDescent="0.25">
      <c r="A134">
        <v>84</v>
      </c>
      <c r="B134" t="s">
        <v>114</v>
      </c>
      <c r="C134" s="11">
        <v>8430</v>
      </c>
      <c r="D134" s="11">
        <v>2013</v>
      </c>
      <c r="E134" s="16">
        <v>63.7</v>
      </c>
      <c r="F134" s="17">
        <v>903486</v>
      </c>
      <c r="G134" s="17">
        <v>3633786</v>
      </c>
      <c r="H134" s="17">
        <v>1226086</v>
      </c>
      <c r="I134" s="17">
        <v>46</v>
      </c>
      <c r="J134" s="17">
        <v>551132</v>
      </c>
      <c r="K134" s="17">
        <v>5439011</v>
      </c>
      <c r="L134" s="17">
        <v>2959681</v>
      </c>
      <c r="M134" s="17">
        <v>0</v>
      </c>
      <c r="N134" s="17">
        <v>3858695</v>
      </c>
      <c r="O134" s="17">
        <v>115206</v>
      </c>
      <c r="P134" s="17">
        <v>888789</v>
      </c>
      <c r="Q134" s="17">
        <v>16894854</v>
      </c>
      <c r="R134" s="17">
        <v>0</v>
      </c>
      <c r="S134" s="17">
        <v>0</v>
      </c>
      <c r="T134" s="17">
        <v>0</v>
      </c>
      <c r="V134"/>
      <c r="W134"/>
      <c r="X134"/>
      <c r="Y134" s="12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</row>
    <row r="135" spans="1:40" x14ac:dyDescent="0.25">
      <c r="A135">
        <v>85</v>
      </c>
      <c r="B135" t="s">
        <v>138</v>
      </c>
      <c r="C135" s="11">
        <v>8430</v>
      </c>
      <c r="D135" s="11">
        <v>2013</v>
      </c>
      <c r="E135" s="16">
        <v>11</v>
      </c>
      <c r="F135" s="17">
        <v>102211</v>
      </c>
      <c r="G135" s="17">
        <v>770085</v>
      </c>
      <c r="H135" s="17">
        <v>194213</v>
      </c>
      <c r="I135" s="17">
        <v>0</v>
      </c>
      <c r="J135" s="17">
        <v>160624</v>
      </c>
      <c r="K135" s="17">
        <v>567613</v>
      </c>
      <c r="L135" s="17">
        <v>95443</v>
      </c>
      <c r="M135" s="17">
        <v>12993</v>
      </c>
      <c r="N135" s="17">
        <v>277416</v>
      </c>
      <c r="O135" s="17">
        <v>134671</v>
      </c>
      <c r="P135" s="17">
        <v>0</v>
      </c>
      <c r="Q135" s="17">
        <v>2213058</v>
      </c>
      <c r="R135" s="17">
        <v>0</v>
      </c>
      <c r="S135" s="17">
        <v>0</v>
      </c>
      <c r="T135" s="17">
        <v>0</v>
      </c>
      <c r="V135"/>
      <c r="W135"/>
      <c r="X135"/>
      <c r="Y135" s="12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spans="1:40" x14ac:dyDescent="0.25">
      <c r="A136">
        <v>96</v>
      </c>
      <c r="B136" t="s">
        <v>90</v>
      </c>
      <c r="C136" s="11">
        <v>8430</v>
      </c>
      <c r="D136" s="11">
        <v>2013</v>
      </c>
      <c r="E136" s="16">
        <v>3.21</v>
      </c>
      <c r="F136" s="17">
        <v>48901</v>
      </c>
      <c r="G136" s="17">
        <v>191411</v>
      </c>
      <c r="H136" s="17">
        <v>50373</v>
      </c>
      <c r="I136" s="17">
        <v>0</v>
      </c>
      <c r="J136" s="17">
        <v>70414</v>
      </c>
      <c r="K136" s="17">
        <v>159929</v>
      </c>
      <c r="L136" s="17">
        <v>68167</v>
      </c>
      <c r="M136" s="17">
        <v>542</v>
      </c>
      <c r="N136" s="17">
        <v>179919</v>
      </c>
      <c r="O136" s="17">
        <v>2051</v>
      </c>
      <c r="P136" s="17">
        <v>0</v>
      </c>
      <c r="Q136" s="17">
        <v>722806</v>
      </c>
      <c r="R136" s="17">
        <v>0</v>
      </c>
      <c r="S136" s="17">
        <v>0</v>
      </c>
      <c r="T136" s="17">
        <v>0</v>
      </c>
    </row>
    <row r="137" spans="1:40" x14ac:dyDescent="0.25">
      <c r="A137">
        <v>102</v>
      </c>
      <c r="B137" t="s">
        <v>118</v>
      </c>
      <c r="C137" s="11">
        <v>8430</v>
      </c>
      <c r="D137" s="11">
        <v>2013</v>
      </c>
      <c r="E137" s="16">
        <v>13.1</v>
      </c>
      <c r="F137" s="17">
        <v>350593</v>
      </c>
      <c r="G137" s="17">
        <v>770791</v>
      </c>
      <c r="H137" s="17">
        <v>189075</v>
      </c>
      <c r="I137" s="17">
        <v>0</v>
      </c>
      <c r="J137" s="17">
        <v>61757</v>
      </c>
      <c r="K137" s="17">
        <v>1356310</v>
      </c>
      <c r="L137" s="17">
        <v>560794</v>
      </c>
      <c r="M137" s="17">
        <v>5037</v>
      </c>
      <c r="N137" s="17">
        <v>1604034</v>
      </c>
      <c r="O137" s="17">
        <v>784752</v>
      </c>
      <c r="P137" s="17">
        <v>0</v>
      </c>
      <c r="Q137" s="17">
        <v>5332550</v>
      </c>
      <c r="R137" s="17">
        <v>0</v>
      </c>
      <c r="S137" s="17">
        <v>0</v>
      </c>
      <c r="T137" s="17">
        <v>0</v>
      </c>
    </row>
    <row r="138" spans="1:40" x14ac:dyDescent="0.25">
      <c r="A138">
        <v>104</v>
      </c>
      <c r="B138" t="s">
        <v>93</v>
      </c>
      <c r="C138" s="11"/>
      <c r="D138" s="11"/>
      <c r="E138" s="16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V138"/>
      <c r="W138"/>
      <c r="X138"/>
      <c r="Y138" s="12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spans="1:40" x14ac:dyDescent="0.25">
      <c r="A139">
        <v>106</v>
      </c>
      <c r="B139" t="s">
        <v>69</v>
      </c>
      <c r="C139" s="11">
        <v>8430</v>
      </c>
      <c r="D139" s="11">
        <v>2013</v>
      </c>
      <c r="E139" s="16">
        <v>3.98</v>
      </c>
      <c r="F139" s="17">
        <v>85129</v>
      </c>
      <c r="G139" s="17">
        <v>251163</v>
      </c>
      <c r="H139" s="17">
        <v>59014</v>
      </c>
      <c r="I139" s="17">
        <v>0</v>
      </c>
      <c r="J139" s="17">
        <v>26030</v>
      </c>
      <c r="K139" s="17">
        <v>499991</v>
      </c>
      <c r="L139" s="17">
        <v>463311</v>
      </c>
      <c r="M139" s="17">
        <v>16301</v>
      </c>
      <c r="N139" s="17">
        <v>498329</v>
      </c>
      <c r="O139" s="17">
        <v>10660</v>
      </c>
      <c r="P139" s="17">
        <v>0</v>
      </c>
      <c r="Q139" s="17">
        <v>1824799</v>
      </c>
      <c r="R139" s="17">
        <v>0</v>
      </c>
      <c r="S139" s="17">
        <v>0</v>
      </c>
      <c r="T139" s="17">
        <v>0</v>
      </c>
      <c r="V139"/>
      <c r="W139"/>
      <c r="X139"/>
      <c r="Y139" s="12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</row>
    <row r="140" spans="1:40" x14ac:dyDescent="0.25">
      <c r="A140">
        <v>107</v>
      </c>
      <c r="B140" t="s">
        <v>85</v>
      </c>
      <c r="C140" s="11">
        <v>8430</v>
      </c>
      <c r="D140" s="11">
        <v>2013</v>
      </c>
      <c r="E140" s="16">
        <v>7.57</v>
      </c>
      <c r="F140" s="17">
        <v>103269</v>
      </c>
      <c r="G140" s="17">
        <v>283670</v>
      </c>
      <c r="H140" s="17">
        <v>68965</v>
      </c>
      <c r="I140" s="17">
        <v>0</v>
      </c>
      <c r="J140" s="17">
        <v>9293</v>
      </c>
      <c r="K140" s="17">
        <v>278362</v>
      </c>
      <c r="L140" s="17">
        <v>160550</v>
      </c>
      <c r="M140" s="17">
        <v>269</v>
      </c>
      <c r="N140" s="17">
        <v>273814</v>
      </c>
      <c r="O140" s="17">
        <v>7530</v>
      </c>
      <c r="P140" s="17">
        <v>0</v>
      </c>
      <c r="Q140" s="17">
        <v>1082453</v>
      </c>
      <c r="R140" s="17">
        <v>0</v>
      </c>
      <c r="S140" s="17">
        <v>0</v>
      </c>
      <c r="T140" s="17">
        <v>0</v>
      </c>
      <c r="V140"/>
      <c r="W140"/>
      <c r="X140"/>
      <c r="Y140" s="12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</row>
    <row r="141" spans="1:40" x14ac:dyDescent="0.25">
      <c r="A141">
        <v>108</v>
      </c>
      <c r="B141" t="s">
        <v>92</v>
      </c>
      <c r="C141" s="11">
        <v>8430</v>
      </c>
      <c r="D141" s="11">
        <v>2013</v>
      </c>
      <c r="E141" s="16">
        <v>4.95</v>
      </c>
      <c r="F141" s="17">
        <v>131183</v>
      </c>
      <c r="G141" s="17">
        <v>309910</v>
      </c>
      <c r="H141" s="17">
        <v>59838</v>
      </c>
      <c r="I141" s="17">
        <v>0</v>
      </c>
      <c r="J141" s="17">
        <v>86568</v>
      </c>
      <c r="K141" s="17">
        <v>507720</v>
      </c>
      <c r="L141" s="17">
        <v>169755</v>
      </c>
      <c r="M141" s="17">
        <v>0</v>
      </c>
      <c r="N141" s="17">
        <v>102939</v>
      </c>
      <c r="O141" s="17">
        <v>4818</v>
      </c>
      <c r="P141" s="17">
        <v>0</v>
      </c>
      <c r="Q141" s="17">
        <v>1241548</v>
      </c>
      <c r="R141" s="17">
        <v>0</v>
      </c>
      <c r="S141" s="17">
        <v>0</v>
      </c>
      <c r="T141" s="17">
        <v>0</v>
      </c>
      <c r="V141"/>
      <c r="W141"/>
      <c r="X141"/>
      <c r="Y141" s="12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spans="1:40" x14ac:dyDescent="0.25">
      <c r="A142">
        <v>111</v>
      </c>
      <c r="B142" t="s">
        <v>139</v>
      </c>
      <c r="C142" s="11">
        <v>8430</v>
      </c>
      <c r="D142" s="11">
        <v>2013</v>
      </c>
      <c r="E142" s="16">
        <v>1.92</v>
      </c>
      <c r="F142" s="17">
        <v>19515</v>
      </c>
      <c r="G142" s="17">
        <v>108911</v>
      </c>
      <c r="H142" s="17">
        <v>21329</v>
      </c>
      <c r="I142" s="17">
        <v>0</v>
      </c>
      <c r="J142" s="17">
        <v>13679</v>
      </c>
      <c r="K142" s="17">
        <v>81173</v>
      </c>
      <c r="L142" s="17">
        <v>2361</v>
      </c>
      <c r="M142" s="17">
        <v>0</v>
      </c>
      <c r="N142" s="17">
        <v>26074</v>
      </c>
      <c r="O142" s="17">
        <v>45875</v>
      </c>
      <c r="P142" s="17">
        <v>0</v>
      </c>
      <c r="Q142" s="17">
        <v>299402</v>
      </c>
      <c r="R142" s="17">
        <v>0</v>
      </c>
      <c r="S142" s="17">
        <v>0</v>
      </c>
      <c r="T142" s="17">
        <v>0</v>
      </c>
    </row>
    <row r="143" spans="1:40" x14ac:dyDescent="0.25">
      <c r="A143">
        <v>125</v>
      </c>
      <c r="B143" t="s">
        <v>87</v>
      </c>
      <c r="C143" s="11"/>
      <c r="D143" s="11"/>
      <c r="E143" s="16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V143"/>
      <c r="W143"/>
      <c r="X143"/>
      <c r="Y143" s="12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spans="1:40" x14ac:dyDescent="0.25">
      <c r="A144">
        <v>126</v>
      </c>
      <c r="B144" t="s">
        <v>105</v>
      </c>
      <c r="C144" s="11">
        <v>8430</v>
      </c>
      <c r="D144" s="11">
        <v>2013</v>
      </c>
      <c r="E144" s="16">
        <v>32.39</v>
      </c>
      <c r="F144" s="17">
        <v>271038</v>
      </c>
      <c r="G144" s="17">
        <v>865680</v>
      </c>
      <c r="H144" s="17">
        <v>296924</v>
      </c>
      <c r="I144" s="17">
        <v>0</v>
      </c>
      <c r="J144" s="17">
        <v>59913</v>
      </c>
      <c r="K144" s="17">
        <v>721318</v>
      </c>
      <c r="L144" s="17">
        <v>163976</v>
      </c>
      <c r="M144" s="17">
        <v>1051</v>
      </c>
      <c r="N144" s="17">
        <v>997975</v>
      </c>
      <c r="O144" s="17">
        <v>3505</v>
      </c>
      <c r="P144" s="17">
        <v>65059</v>
      </c>
      <c r="Q144" s="17">
        <v>3045283</v>
      </c>
      <c r="R144" s="17">
        <v>0</v>
      </c>
      <c r="S144" s="17">
        <v>0</v>
      </c>
      <c r="T144" s="17">
        <v>0</v>
      </c>
      <c r="V144"/>
      <c r="W144"/>
      <c r="X144"/>
      <c r="Y144" s="12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spans="1:40" x14ac:dyDescent="0.25">
      <c r="A145">
        <v>128</v>
      </c>
      <c r="B145" t="s">
        <v>110</v>
      </c>
      <c r="C145" s="11">
        <v>8430</v>
      </c>
      <c r="D145" s="11">
        <v>2013</v>
      </c>
      <c r="E145" s="16">
        <v>83.19</v>
      </c>
      <c r="F145" s="17">
        <v>938641</v>
      </c>
      <c r="G145" s="17">
        <v>5124290</v>
      </c>
      <c r="H145" s="17">
        <v>1812494</v>
      </c>
      <c r="I145" s="17">
        <v>0</v>
      </c>
      <c r="J145" s="17">
        <v>773775</v>
      </c>
      <c r="K145" s="17">
        <v>5777058</v>
      </c>
      <c r="L145" s="17">
        <v>11866148</v>
      </c>
      <c r="M145" s="17">
        <v>11770</v>
      </c>
      <c r="N145" s="17">
        <v>1929682</v>
      </c>
      <c r="O145" s="17">
        <v>65910</v>
      </c>
      <c r="P145" s="17">
        <v>39783</v>
      </c>
      <c r="Q145" s="17">
        <v>27321344</v>
      </c>
      <c r="R145" s="17">
        <v>0</v>
      </c>
      <c r="S145" s="17">
        <v>0</v>
      </c>
      <c r="T145" s="17">
        <v>0</v>
      </c>
      <c r="V145"/>
      <c r="W145"/>
      <c r="X145"/>
      <c r="Y145" s="12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</row>
    <row r="146" spans="1:40" x14ac:dyDescent="0.25">
      <c r="A146">
        <v>129</v>
      </c>
      <c r="B146" t="s">
        <v>116</v>
      </c>
      <c r="C146" s="11"/>
      <c r="D146" s="11"/>
      <c r="E146" s="16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V146"/>
      <c r="W146"/>
      <c r="X146"/>
      <c r="Y146" s="12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spans="1:40" x14ac:dyDescent="0.25">
      <c r="A147">
        <v>130</v>
      </c>
      <c r="B147" t="s">
        <v>140</v>
      </c>
      <c r="C147" s="11">
        <v>8430</v>
      </c>
      <c r="D147" s="11">
        <v>2013</v>
      </c>
      <c r="E147" s="16">
        <v>45.17</v>
      </c>
      <c r="F147" s="17">
        <v>466186</v>
      </c>
      <c r="G147" s="17">
        <v>2343128</v>
      </c>
      <c r="H147" s="17">
        <v>636197</v>
      </c>
      <c r="I147" s="17">
        <v>0</v>
      </c>
      <c r="J147" s="17">
        <v>175037</v>
      </c>
      <c r="K147" s="17">
        <v>1784917</v>
      </c>
      <c r="L147" s="17">
        <v>730026</v>
      </c>
      <c r="M147" s="17">
        <v>273782</v>
      </c>
      <c r="N147" s="17">
        <v>2081172</v>
      </c>
      <c r="O147" s="17">
        <v>457630</v>
      </c>
      <c r="P147" s="17">
        <v>1791119</v>
      </c>
      <c r="Q147" s="17">
        <v>6690770</v>
      </c>
      <c r="R147" s="17">
        <v>0</v>
      </c>
      <c r="S147" s="17">
        <v>0</v>
      </c>
      <c r="T147" s="17">
        <v>0</v>
      </c>
      <c r="V147"/>
      <c r="W147"/>
      <c r="X147"/>
      <c r="Y147" s="12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spans="1:40" x14ac:dyDescent="0.25">
      <c r="A148">
        <v>131</v>
      </c>
      <c r="B148" t="s">
        <v>88</v>
      </c>
      <c r="C148" s="11">
        <v>8430</v>
      </c>
      <c r="D148" s="11">
        <v>2013</v>
      </c>
      <c r="E148" s="16">
        <v>28.58</v>
      </c>
      <c r="F148" s="17">
        <v>564884</v>
      </c>
      <c r="G148" s="17">
        <v>1731193</v>
      </c>
      <c r="H148" s="17">
        <v>519444</v>
      </c>
      <c r="I148" s="17">
        <v>28162</v>
      </c>
      <c r="J148" s="17">
        <v>435158</v>
      </c>
      <c r="K148" s="17">
        <v>2822527</v>
      </c>
      <c r="L148" s="17">
        <v>1446124</v>
      </c>
      <c r="M148" s="17">
        <v>459179</v>
      </c>
      <c r="N148" s="17">
        <v>2655126</v>
      </c>
      <c r="O148" s="17">
        <v>41395</v>
      </c>
      <c r="P148" s="17">
        <v>380650</v>
      </c>
      <c r="Q148" s="17">
        <v>9757658</v>
      </c>
      <c r="R148" s="17">
        <v>0</v>
      </c>
      <c r="S148" s="17">
        <v>0</v>
      </c>
      <c r="T148" s="17">
        <v>0</v>
      </c>
      <c r="V148"/>
      <c r="W148"/>
      <c r="X148"/>
      <c r="Y148" s="12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spans="1:40" x14ac:dyDescent="0.25">
      <c r="A149">
        <v>132</v>
      </c>
      <c r="B149" t="s">
        <v>141</v>
      </c>
      <c r="C149" s="11">
        <v>8430</v>
      </c>
      <c r="D149" s="11">
        <v>2013</v>
      </c>
      <c r="E149" s="16">
        <v>20.3</v>
      </c>
      <c r="F149" s="17">
        <v>144867</v>
      </c>
      <c r="G149" s="17">
        <v>1035789</v>
      </c>
      <c r="H149" s="17">
        <v>324362</v>
      </c>
      <c r="I149" s="17">
        <v>0</v>
      </c>
      <c r="J149" s="17">
        <v>40732</v>
      </c>
      <c r="K149" s="17">
        <v>650557</v>
      </c>
      <c r="L149" s="17">
        <v>1982910</v>
      </c>
      <c r="M149" s="17">
        <v>14343</v>
      </c>
      <c r="N149" s="17">
        <v>385422</v>
      </c>
      <c r="O149" s="17">
        <v>57203</v>
      </c>
      <c r="P149" s="17">
        <v>154269</v>
      </c>
      <c r="Q149" s="17">
        <v>4337049</v>
      </c>
      <c r="R149" s="17">
        <v>0</v>
      </c>
      <c r="S149" s="17">
        <v>0</v>
      </c>
      <c r="T149" s="17">
        <v>0</v>
      </c>
      <c r="V149"/>
      <c r="W149"/>
      <c r="X149"/>
      <c r="Y149" s="12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spans="1:40" x14ac:dyDescent="0.25">
      <c r="A150">
        <v>134</v>
      </c>
      <c r="B150" t="s">
        <v>78</v>
      </c>
      <c r="C150" s="11">
        <v>8430</v>
      </c>
      <c r="D150" s="11">
        <v>2013</v>
      </c>
      <c r="E150" s="16">
        <v>7.72</v>
      </c>
      <c r="F150" s="17">
        <v>198525</v>
      </c>
      <c r="G150" s="17">
        <v>431507</v>
      </c>
      <c r="H150" s="17">
        <v>127848</v>
      </c>
      <c r="I150" s="17">
        <v>0</v>
      </c>
      <c r="J150" s="17">
        <v>33478</v>
      </c>
      <c r="K150" s="17">
        <v>567122</v>
      </c>
      <c r="L150" s="17">
        <v>455530</v>
      </c>
      <c r="M150" s="17">
        <v>639</v>
      </c>
      <c r="N150" s="17">
        <v>221900</v>
      </c>
      <c r="O150" s="17">
        <v>884</v>
      </c>
      <c r="P150" s="17">
        <v>16912</v>
      </c>
      <c r="Q150" s="17">
        <v>1821996</v>
      </c>
      <c r="R150" s="17">
        <v>0</v>
      </c>
      <c r="S150" s="17">
        <v>0</v>
      </c>
      <c r="T150" s="17">
        <v>0</v>
      </c>
      <c r="V150"/>
      <c r="W150"/>
      <c r="X150"/>
      <c r="Y150" s="12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spans="1:40" x14ac:dyDescent="0.25">
      <c r="A151">
        <v>137</v>
      </c>
      <c r="B151" t="s">
        <v>80</v>
      </c>
      <c r="C151" s="11">
        <v>8430</v>
      </c>
      <c r="D151" s="11">
        <v>2013</v>
      </c>
      <c r="E151" s="16">
        <v>5.32</v>
      </c>
      <c r="F151" s="17">
        <v>43376</v>
      </c>
      <c r="G151" s="17">
        <v>184905</v>
      </c>
      <c r="H151" s="17">
        <v>66623</v>
      </c>
      <c r="I151" s="17">
        <v>0</v>
      </c>
      <c r="J151" s="17">
        <v>34956</v>
      </c>
      <c r="K151" s="17">
        <v>213479</v>
      </c>
      <c r="L151" s="17">
        <v>38875</v>
      </c>
      <c r="M151" s="17">
        <v>678</v>
      </c>
      <c r="N151" s="17">
        <v>91365</v>
      </c>
      <c r="O151" s="17">
        <v>6869</v>
      </c>
      <c r="P151" s="17">
        <v>0</v>
      </c>
      <c r="Q151" s="17">
        <v>637750</v>
      </c>
      <c r="R151" s="17">
        <v>0</v>
      </c>
      <c r="S151" s="17">
        <v>0</v>
      </c>
      <c r="T151" s="17">
        <v>0</v>
      </c>
      <c r="V151"/>
      <c r="W151"/>
      <c r="X151"/>
      <c r="Y151" s="12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spans="1:40" x14ac:dyDescent="0.25">
      <c r="A152">
        <v>138</v>
      </c>
      <c r="B152" t="s">
        <v>121</v>
      </c>
      <c r="C152" s="11">
        <v>8430</v>
      </c>
      <c r="D152" s="11">
        <v>2013</v>
      </c>
      <c r="E152" s="16">
        <v>12.59</v>
      </c>
      <c r="F152" s="17">
        <v>272986</v>
      </c>
      <c r="G152" s="17">
        <v>868906</v>
      </c>
      <c r="H152" s="17">
        <v>180421</v>
      </c>
      <c r="I152" s="17">
        <v>0</v>
      </c>
      <c r="J152" s="17">
        <v>171269</v>
      </c>
      <c r="K152" s="17">
        <v>1343466</v>
      </c>
      <c r="L152" s="17">
        <v>1074600</v>
      </c>
      <c r="M152" s="17">
        <v>32361</v>
      </c>
      <c r="N152" s="17">
        <v>916</v>
      </c>
      <c r="O152" s="17">
        <v>42172</v>
      </c>
      <c r="P152" s="17">
        <v>274090</v>
      </c>
      <c r="Q152" s="17">
        <v>3440021</v>
      </c>
      <c r="R152" s="17">
        <v>0</v>
      </c>
      <c r="S152" s="17">
        <v>0</v>
      </c>
      <c r="T152" s="17">
        <v>0</v>
      </c>
      <c r="V152"/>
      <c r="W152"/>
      <c r="X152"/>
      <c r="Y152" s="12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spans="1:40" x14ac:dyDescent="0.25">
      <c r="A153">
        <v>139</v>
      </c>
      <c r="B153" t="s">
        <v>112</v>
      </c>
      <c r="C153" s="11">
        <v>8430</v>
      </c>
      <c r="D153" s="11">
        <v>2013</v>
      </c>
      <c r="E153" s="16">
        <v>27.47</v>
      </c>
      <c r="F153" s="17">
        <v>361825</v>
      </c>
      <c r="G153" s="17">
        <v>1355344</v>
      </c>
      <c r="H153" s="17">
        <v>454038</v>
      </c>
      <c r="I153" s="17">
        <v>0</v>
      </c>
      <c r="J153" s="17">
        <v>387483</v>
      </c>
      <c r="K153" s="17">
        <v>1523503</v>
      </c>
      <c r="L153" s="17">
        <v>711560</v>
      </c>
      <c r="M153" s="17">
        <v>8884</v>
      </c>
      <c r="N153" s="17">
        <v>462138</v>
      </c>
      <c r="O153" s="17">
        <v>8386</v>
      </c>
      <c r="P153" s="17">
        <v>223768</v>
      </c>
      <c r="Q153" s="17">
        <v>4687568</v>
      </c>
      <c r="R153" s="17">
        <v>0</v>
      </c>
      <c r="S153" s="17">
        <v>0</v>
      </c>
      <c r="T153" s="17">
        <v>0</v>
      </c>
      <c r="V153"/>
      <c r="W153"/>
      <c r="X153"/>
      <c r="Y153" s="12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spans="1:40" x14ac:dyDescent="0.25">
      <c r="A154">
        <v>140</v>
      </c>
      <c r="B154" t="s">
        <v>142</v>
      </c>
      <c r="C154" s="11">
        <v>8430</v>
      </c>
      <c r="D154" s="11">
        <v>2013</v>
      </c>
      <c r="E154" s="16">
        <v>6.71</v>
      </c>
      <c r="F154" s="17">
        <v>106171</v>
      </c>
      <c r="G154" s="17">
        <v>377968</v>
      </c>
      <c r="H154" s="17">
        <v>89687</v>
      </c>
      <c r="I154" s="17">
        <v>0</v>
      </c>
      <c r="J154" s="17">
        <v>51242</v>
      </c>
      <c r="K154" s="17">
        <v>679681</v>
      </c>
      <c r="L154" s="17">
        <v>385677</v>
      </c>
      <c r="M154" s="17">
        <v>1140</v>
      </c>
      <c r="N154" s="17">
        <v>99288</v>
      </c>
      <c r="O154" s="17">
        <v>2674</v>
      </c>
      <c r="P154" s="17">
        <v>0</v>
      </c>
      <c r="Q154" s="17">
        <v>1687357</v>
      </c>
      <c r="R154" s="17">
        <v>0</v>
      </c>
      <c r="S154" s="17">
        <v>0</v>
      </c>
      <c r="T154" s="17">
        <v>0</v>
      </c>
      <c r="V154"/>
      <c r="W154"/>
      <c r="X154"/>
      <c r="Y154" s="12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spans="1:40" x14ac:dyDescent="0.25">
      <c r="A155">
        <v>141</v>
      </c>
      <c r="B155" t="s">
        <v>72</v>
      </c>
      <c r="C155" s="11"/>
      <c r="D155" s="11"/>
      <c r="E155" s="16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V155"/>
      <c r="W155"/>
      <c r="X155"/>
      <c r="Y155" s="12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spans="1:40" x14ac:dyDescent="0.25">
      <c r="A156">
        <v>142</v>
      </c>
      <c r="B156" t="s">
        <v>104</v>
      </c>
      <c r="C156" s="11">
        <v>8430</v>
      </c>
      <c r="D156" s="11">
        <v>2013</v>
      </c>
      <c r="E156" s="16">
        <v>34.29</v>
      </c>
      <c r="F156" s="17">
        <v>521280</v>
      </c>
      <c r="G156" s="17">
        <v>2129233</v>
      </c>
      <c r="H156" s="17">
        <v>579163</v>
      </c>
      <c r="I156" s="17">
        <v>167372</v>
      </c>
      <c r="J156" s="17">
        <v>294230</v>
      </c>
      <c r="K156" s="17">
        <v>2115235</v>
      </c>
      <c r="L156" s="17">
        <v>4876138</v>
      </c>
      <c r="M156" s="17">
        <v>1654873</v>
      </c>
      <c r="N156" s="17">
        <v>1152236</v>
      </c>
      <c r="O156" s="17">
        <v>36482</v>
      </c>
      <c r="P156" s="17">
        <v>55105</v>
      </c>
      <c r="Q156" s="17">
        <v>12949857</v>
      </c>
      <c r="R156" s="17">
        <v>0</v>
      </c>
      <c r="S156" s="17">
        <v>0</v>
      </c>
      <c r="T156" s="17">
        <v>0</v>
      </c>
      <c r="V156"/>
      <c r="W156"/>
      <c r="X156"/>
      <c r="Y156" s="12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spans="1:40" x14ac:dyDescent="0.25">
      <c r="A157">
        <v>145</v>
      </c>
      <c r="B157" t="s">
        <v>143</v>
      </c>
      <c r="C157" s="11">
        <v>8430</v>
      </c>
      <c r="D157" s="11">
        <v>2013</v>
      </c>
      <c r="E157" s="16">
        <v>38.26</v>
      </c>
      <c r="F157" s="17">
        <v>788657</v>
      </c>
      <c r="G157" s="17">
        <v>2142302</v>
      </c>
      <c r="H157" s="17">
        <v>884765</v>
      </c>
      <c r="I157" s="17">
        <v>0</v>
      </c>
      <c r="J157" s="17">
        <v>529258</v>
      </c>
      <c r="K157" s="17">
        <v>1898157</v>
      </c>
      <c r="L157" s="17">
        <v>5084451</v>
      </c>
      <c r="M157" s="17">
        <v>179683</v>
      </c>
      <c r="N157" s="17">
        <v>1142035</v>
      </c>
      <c r="O157" s="17">
        <v>23892</v>
      </c>
      <c r="P157" s="17">
        <v>8493</v>
      </c>
      <c r="Q157" s="17">
        <v>11876050</v>
      </c>
      <c r="R157" s="17">
        <v>0</v>
      </c>
      <c r="S157" s="17">
        <v>0</v>
      </c>
      <c r="T157" s="17">
        <v>0</v>
      </c>
      <c r="V157"/>
      <c r="W157"/>
      <c r="X157"/>
      <c r="Y157" s="12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spans="1:40" x14ac:dyDescent="0.25">
      <c r="A158">
        <v>147</v>
      </c>
      <c r="B158" t="s">
        <v>107</v>
      </c>
      <c r="C158" s="11">
        <v>8430</v>
      </c>
      <c r="D158" s="11">
        <v>2013</v>
      </c>
      <c r="E158" s="16">
        <v>3.54</v>
      </c>
      <c r="F158" s="17">
        <v>81045</v>
      </c>
      <c r="G158" s="17">
        <v>185676</v>
      </c>
      <c r="H158" s="17">
        <v>54682</v>
      </c>
      <c r="I158" s="17">
        <v>0</v>
      </c>
      <c r="J158" s="17">
        <v>46120</v>
      </c>
      <c r="K158" s="17">
        <v>304244</v>
      </c>
      <c r="L158" s="17">
        <v>98913</v>
      </c>
      <c r="M158" s="17">
        <v>2542</v>
      </c>
      <c r="N158" s="17">
        <v>164082</v>
      </c>
      <c r="O158" s="17">
        <v>1940</v>
      </c>
      <c r="P158" s="17">
        <v>0</v>
      </c>
      <c r="Q158" s="17">
        <v>858199</v>
      </c>
      <c r="R158" s="17">
        <v>0</v>
      </c>
      <c r="S158" s="17">
        <v>0</v>
      </c>
      <c r="T158" s="17">
        <v>0</v>
      </c>
      <c r="V158"/>
      <c r="W158"/>
      <c r="X158"/>
      <c r="Y158" s="12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spans="1:40" x14ac:dyDescent="0.25">
      <c r="A159">
        <v>148</v>
      </c>
      <c r="B159" t="s">
        <v>144</v>
      </c>
      <c r="C159" s="11">
        <v>8430</v>
      </c>
      <c r="D159" s="11">
        <v>2013</v>
      </c>
      <c r="E159" s="16">
        <v>0</v>
      </c>
      <c r="F159" s="17">
        <v>76903</v>
      </c>
      <c r="G159" s="17">
        <v>61</v>
      </c>
      <c r="H159" s="17">
        <v>83</v>
      </c>
      <c r="I159" s="17">
        <v>0</v>
      </c>
      <c r="J159" s="17">
        <v>43761</v>
      </c>
      <c r="K159" s="17">
        <v>340663</v>
      </c>
      <c r="L159" s="17">
        <v>675619</v>
      </c>
      <c r="M159" s="17">
        <v>4441</v>
      </c>
      <c r="N159" s="17">
        <v>332859</v>
      </c>
      <c r="O159" s="17">
        <v>62685</v>
      </c>
      <c r="P159" s="17">
        <v>0</v>
      </c>
      <c r="Q159" s="17">
        <v>1460172</v>
      </c>
      <c r="R159" s="17">
        <v>0</v>
      </c>
      <c r="S159" s="17">
        <v>0</v>
      </c>
      <c r="T159" s="17">
        <v>0</v>
      </c>
      <c r="V159"/>
      <c r="W159"/>
      <c r="X159"/>
      <c r="Y159" s="12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spans="1:40" x14ac:dyDescent="0.25">
      <c r="A160">
        <v>150</v>
      </c>
      <c r="B160" t="s">
        <v>145</v>
      </c>
      <c r="C160" s="11">
        <v>8430</v>
      </c>
      <c r="D160" s="11">
        <v>2013</v>
      </c>
      <c r="E160" s="16">
        <v>3.7</v>
      </c>
      <c r="F160" s="17">
        <v>88642</v>
      </c>
      <c r="G160" s="17">
        <v>171340</v>
      </c>
      <c r="H160" s="17">
        <v>48655</v>
      </c>
      <c r="I160" s="17">
        <v>0</v>
      </c>
      <c r="J160" s="17">
        <v>38197</v>
      </c>
      <c r="K160" s="17">
        <v>204501</v>
      </c>
      <c r="L160" s="17">
        <v>78991</v>
      </c>
      <c r="M160" s="17">
        <v>1592</v>
      </c>
      <c r="N160" s="17">
        <v>22972</v>
      </c>
      <c r="O160" s="17">
        <v>4289</v>
      </c>
      <c r="P160" s="17">
        <v>0</v>
      </c>
      <c r="Q160" s="17">
        <v>570537</v>
      </c>
      <c r="R160" s="17">
        <v>0</v>
      </c>
      <c r="S160" s="17">
        <v>0</v>
      </c>
      <c r="T160" s="17">
        <v>0</v>
      </c>
      <c r="V160"/>
      <c r="W160"/>
      <c r="X160"/>
      <c r="Y160" s="12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spans="1:40" x14ac:dyDescent="0.25">
      <c r="A161">
        <v>152</v>
      </c>
      <c r="B161" t="s">
        <v>83</v>
      </c>
      <c r="C161" s="11">
        <v>8430</v>
      </c>
      <c r="D161" s="11">
        <v>2013</v>
      </c>
      <c r="E161" s="16">
        <v>11.81</v>
      </c>
      <c r="F161" s="17">
        <v>132958</v>
      </c>
      <c r="G161" s="17">
        <v>713583</v>
      </c>
      <c r="H161" s="17">
        <v>340638</v>
      </c>
      <c r="I161" s="17">
        <v>0</v>
      </c>
      <c r="J161" s="17">
        <v>60551</v>
      </c>
      <c r="K161" s="17">
        <v>551845</v>
      </c>
      <c r="L161" s="17">
        <v>196189</v>
      </c>
      <c r="M161" s="17">
        <v>27806</v>
      </c>
      <c r="N161" s="17">
        <v>783777</v>
      </c>
      <c r="O161" s="17">
        <v>6001</v>
      </c>
      <c r="P161" s="17">
        <v>7226</v>
      </c>
      <c r="Q161" s="17">
        <v>2673164</v>
      </c>
      <c r="R161" s="17">
        <v>0</v>
      </c>
      <c r="S161" s="17">
        <v>0</v>
      </c>
      <c r="T161" s="17">
        <v>0</v>
      </c>
      <c r="V161"/>
      <c r="W161"/>
      <c r="X161"/>
      <c r="Y161" s="12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spans="1:40" x14ac:dyDescent="0.25">
      <c r="A162">
        <v>153</v>
      </c>
      <c r="B162" t="s">
        <v>97</v>
      </c>
      <c r="C162" s="11">
        <v>8430</v>
      </c>
      <c r="D162" s="11">
        <v>2013</v>
      </c>
      <c r="E162" s="18">
        <v>4.03</v>
      </c>
      <c r="F162" s="19">
        <v>113245</v>
      </c>
      <c r="G162" s="19">
        <v>203000</v>
      </c>
      <c r="H162" s="19">
        <v>64852</v>
      </c>
      <c r="I162" s="19">
        <v>0</v>
      </c>
      <c r="J162" s="19">
        <v>43025</v>
      </c>
      <c r="K162" s="19">
        <v>483168</v>
      </c>
      <c r="L162" s="19">
        <v>147527</v>
      </c>
      <c r="M162" s="19">
        <v>0</v>
      </c>
      <c r="N162" s="19">
        <v>994900</v>
      </c>
      <c r="O162" s="19">
        <v>7406</v>
      </c>
      <c r="P162" s="19">
        <v>0</v>
      </c>
      <c r="Q162" s="19">
        <v>1943878</v>
      </c>
      <c r="R162" s="19">
        <v>0</v>
      </c>
      <c r="S162" s="19">
        <v>0</v>
      </c>
      <c r="T162" s="19">
        <v>0</v>
      </c>
      <c r="V162"/>
      <c r="W162"/>
      <c r="X162"/>
      <c r="Y162" s="12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spans="1:40" x14ac:dyDescent="0.25">
      <c r="A163">
        <v>155</v>
      </c>
      <c r="B163" t="s">
        <v>146</v>
      </c>
      <c r="C163" s="11">
        <v>8430</v>
      </c>
      <c r="D163" s="11">
        <v>2013</v>
      </c>
      <c r="E163" s="16">
        <v>47.1</v>
      </c>
      <c r="F163" s="17">
        <v>1122118</v>
      </c>
      <c r="G163" s="17">
        <v>3323462</v>
      </c>
      <c r="H163" s="17">
        <v>1345551</v>
      </c>
      <c r="I163" s="17">
        <v>4932</v>
      </c>
      <c r="J163" s="17">
        <v>42044</v>
      </c>
      <c r="K163" s="17">
        <v>3524128</v>
      </c>
      <c r="L163" s="17">
        <v>2481732</v>
      </c>
      <c r="M163" s="17">
        <v>643188</v>
      </c>
      <c r="N163" s="17">
        <v>5787097</v>
      </c>
      <c r="O163" s="17">
        <v>1882921</v>
      </c>
      <c r="P163" s="17">
        <v>887</v>
      </c>
      <c r="Q163" s="17">
        <v>19034168</v>
      </c>
      <c r="R163" s="17">
        <v>0</v>
      </c>
      <c r="S163" s="17">
        <v>0</v>
      </c>
      <c r="T163" s="17">
        <v>0</v>
      </c>
    </row>
    <row r="164" spans="1:40" x14ac:dyDescent="0.25">
      <c r="A164">
        <v>156</v>
      </c>
      <c r="B164" t="s">
        <v>96</v>
      </c>
      <c r="C164" s="11"/>
      <c r="D164" s="11"/>
      <c r="E164" s="16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V164"/>
      <c r="W164"/>
      <c r="X164"/>
      <c r="Y164" s="12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spans="1:40" x14ac:dyDescent="0.25">
      <c r="A165">
        <v>157</v>
      </c>
      <c r="B165" t="s">
        <v>147</v>
      </c>
      <c r="C165" s="11">
        <v>8430</v>
      </c>
      <c r="D165" s="11">
        <v>2013</v>
      </c>
      <c r="E165" s="16">
        <v>14.26</v>
      </c>
      <c r="F165" s="17">
        <v>135732</v>
      </c>
      <c r="G165" s="17">
        <v>678609</v>
      </c>
      <c r="H165" s="17">
        <v>194182</v>
      </c>
      <c r="I165" s="17">
        <v>6000</v>
      </c>
      <c r="J165" s="17">
        <v>66295</v>
      </c>
      <c r="K165" s="17">
        <v>510805</v>
      </c>
      <c r="L165" s="17">
        <v>204622</v>
      </c>
      <c r="M165" s="17">
        <v>4120</v>
      </c>
      <c r="N165" s="17">
        <v>158356</v>
      </c>
      <c r="O165" s="17">
        <v>3538</v>
      </c>
      <c r="P165" s="17">
        <v>31325</v>
      </c>
      <c r="Q165" s="17">
        <v>1795202</v>
      </c>
      <c r="R165" s="17">
        <v>0</v>
      </c>
      <c r="S165" s="17">
        <v>0</v>
      </c>
      <c r="T165" s="17">
        <v>0</v>
      </c>
      <c r="V165"/>
      <c r="W165"/>
      <c r="X165"/>
      <c r="Y165" s="12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spans="1:40" x14ac:dyDescent="0.25">
      <c r="A166">
        <v>158</v>
      </c>
      <c r="B166" t="s">
        <v>68</v>
      </c>
      <c r="C166" s="11">
        <v>8430</v>
      </c>
      <c r="D166" s="11">
        <v>2013</v>
      </c>
      <c r="E166" s="16">
        <v>2.64</v>
      </c>
      <c r="F166" s="17">
        <v>33848</v>
      </c>
      <c r="G166" s="17">
        <v>153690</v>
      </c>
      <c r="H166" s="17">
        <v>34899</v>
      </c>
      <c r="I166" s="17">
        <v>0</v>
      </c>
      <c r="J166" s="17">
        <v>14247</v>
      </c>
      <c r="K166" s="17">
        <v>126742</v>
      </c>
      <c r="L166" s="17">
        <v>30726</v>
      </c>
      <c r="M166" s="17">
        <v>0</v>
      </c>
      <c r="N166" s="17">
        <v>347251</v>
      </c>
      <c r="O166" s="17">
        <v>18107</v>
      </c>
      <c r="P166" s="17">
        <v>0</v>
      </c>
      <c r="Q166" s="17">
        <v>725662</v>
      </c>
      <c r="R166" s="17">
        <v>0</v>
      </c>
      <c r="S166" s="17">
        <v>0</v>
      </c>
      <c r="T166" s="17">
        <v>0</v>
      </c>
      <c r="V166"/>
      <c r="W166"/>
      <c r="X166"/>
      <c r="Y166" s="12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</row>
    <row r="167" spans="1:40" x14ac:dyDescent="0.25">
      <c r="A167">
        <v>159</v>
      </c>
      <c r="B167" t="s">
        <v>148</v>
      </c>
      <c r="C167" s="11">
        <v>8430</v>
      </c>
      <c r="D167" s="11">
        <v>2013</v>
      </c>
      <c r="E167" s="16">
        <v>47</v>
      </c>
      <c r="F167" s="17">
        <v>670736</v>
      </c>
      <c r="G167" s="17">
        <v>3139346</v>
      </c>
      <c r="H167" s="17">
        <v>944882</v>
      </c>
      <c r="I167" s="17">
        <v>0</v>
      </c>
      <c r="J167" s="17">
        <v>309337</v>
      </c>
      <c r="K167" s="17">
        <v>2701551</v>
      </c>
      <c r="L167" s="17">
        <v>5616989</v>
      </c>
      <c r="M167" s="17">
        <v>0</v>
      </c>
      <c r="N167" s="17">
        <v>3104746</v>
      </c>
      <c r="O167" s="17">
        <v>61284</v>
      </c>
      <c r="P167" s="17">
        <v>1568166</v>
      </c>
      <c r="Q167" s="17">
        <v>14309969</v>
      </c>
      <c r="R167" s="17">
        <v>0</v>
      </c>
      <c r="S167" s="17">
        <v>0</v>
      </c>
      <c r="T167" s="17">
        <v>0</v>
      </c>
      <c r="V167"/>
      <c r="W167"/>
      <c r="X167"/>
      <c r="Y167" s="12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spans="1:40" x14ac:dyDescent="0.25">
      <c r="A168">
        <v>161</v>
      </c>
      <c r="B168" t="s">
        <v>119</v>
      </c>
      <c r="C168" s="11">
        <v>8430</v>
      </c>
      <c r="D168" s="11">
        <v>2013</v>
      </c>
      <c r="E168" s="16">
        <v>38.53</v>
      </c>
      <c r="F168" s="17">
        <v>549043</v>
      </c>
      <c r="G168" s="17">
        <v>2462214</v>
      </c>
      <c r="H168" s="17">
        <v>527949</v>
      </c>
      <c r="I168" s="17">
        <v>0</v>
      </c>
      <c r="J168" s="17">
        <v>499572</v>
      </c>
      <c r="K168" s="17">
        <v>0</v>
      </c>
      <c r="L168" s="17">
        <v>1708104</v>
      </c>
      <c r="M168" s="17">
        <v>2906</v>
      </c>
      <c r="N168" s="17">
        <v>2244482</v>
      </c>
      <c r="O168" s="17">
        <v>79960</v>
      </c>
      <c r="P168" s="17">
        <v>101530</v>
      </c>
      <c r="Q168" s="17">
        <v>7423657</v>
      </c>
      <c r="R168" s="17">
        <v>0</v>
      </c>
      <c r="S168" s="17">
        <v>0</v>
      </c>
      <c r="T168" s="17">
        <v>0</v>
      </c>
      <c r="V168"/>
      <c r="W168"/>
      <c r="X168"/>
      <c r="Y168" s="12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spans="1:40" x14ac:dyDescent="0.25">
      <c r="A169">
        <v>162</v>
      </c>
      <c r="B169" t="s">
        <v>115</v>
      </c>
      <c r="C169" s="11">
        <v>8430</v>
      </c>
      <c r="D169" s="11">
        <v>2013</v>
      </c>
      <c r="E169" s="16">
        <v>104.79</v>
      </c>
      <c r="F169" s="17">
        <v>1181481</v>
      </c>
      <c r="G169" s="17">
        <v>6313570</v>
      </c>
      <c r="H169" s="17">
        <v>1798812</v>
      </c>
      <c r="I169" s="17">
        <v>0</v>
      </c>
      <c r="J169" s="17">
        <v>846996</v>
      </c>
      <c r="K169" s="17">
        <v>4111911</v>
      </c>
      <c r="L169" s="17">
        <v>1224006</v>
      </c>
      <c r="M169" s="17">
        <v>27501</v>
      </c>
      <c r="N169" s="17">
        <v>2731996</v>
      </c>
      <c r="O169" s="17">
        <v>154108</v>
      </c>
      <c r="P169" s="17">
        <v>2046422</v>
      </c>
      <c r="Q169" s="17">
        <v>15162478</v>
      </c>
      <c r="R169" s="17">
        <v>0</v>
      </c>
      <c r="S169" s="17">
        <v>0</v>
      </c>
      <c r="T169" s="17">
        <v>0</v>
      </c>
      <c r="V169"/>
      <c r="W169"/>
      <c r="X169"/>
      <c r="Y169" s="12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spans="1:40" x14ac:dyDescent="0.25">
      <c r="A170">
        <v>164</v>
      </c>
      <c r="B170" t="s">
        <v>149</v>
      </c>
      <c r="C170" s="11">
        <v>8430</v>
      </c>
      <c r="D170" s="11">
        <v>2013</v>
      </c>
      <c r="E170" s="18">
        <v>43.69</v>
      </c>
      <c r="F170" s="19">
        <v>680539</v>
      </c>
      <c r="G170" s="19">
        <v>2650580</v>
      </c>
      <c r="H170" s="19">
        <v>861547</v>
      </c>
      <c r="I170" s="19">
        <v>101272</v>
      </c>
      <c r="J170" s="19">
        <v>809701</v>
      </c>
      <c r="K170" s="19">
        <v>3842069</v>
      </c>
      <c r="L170" s="19">
        <v>2625460</v>
      </c>
      <c r="M170" s="19">
        <v>3008714</v>
      </c>
      <c r="N170" s="19">
        <v>8487856</v>
      </c>
      <c r="O170" s="19">
        <v>600219</v>
      </c>
      <c r="P170" s="19">
        <v>7449764</v>
      </c>
      <c r="Q170" s="19">
        <v>15537654</v>
      </c>
      <c r="R170" s="19">
        <v>0</v>
      </c>
      <c r="S170" s="19">
        <v>0</v>
      </c>
      <c r="T170" s="19">
        <v>0</v>
      </c>
      <c r="V170"/>
      <c r="W170"/>
      <c r="X170"/>
      <c r="Y170" s="12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spans="1:40" x14ac:dyDescent="0.25">
      <c r="A171">
        <v>165</v>
      </c>
      <c r="B171" t="s">
        <v>79</v>
      </c>
      <c r="C171" s="11">
        <v>8430</v>
      </c>
      <c r="D171" s="11">
        <v>2013</v>
      </c>
      <c r="E171" s="16">
        <v>4.95</v>
      </c>
      <c r="F171" s="17">
        <v>33081</v>
      </c>
      <c r="G171" s="17">
        <v>222169</v>
      </c>
      <c r="H171" s="17">
        <v>49127</v>
      </c>
      <c r="I171" s="17">
        <v>0</v>
      </c>
      <c r="J171" s="17">
        <v>27466</v>
      </c>
      <c r="K171" s="17">
        <v>89408</v>
      </c>
      <c r="L171" s="17">
        <v>4236</v>
      </c>
      <c r="M171" s="17">
        <v>596</v>
      </c>
      <c r="N171" s="17">
        <v>25882</v>
      </c>
      <c r="O171" s="17">
        <v>25151</v>
      </c>
      <c r="P171" s="17">
        <v>0</v>
      </c>
      <c r="Q171" s="17">
        <v>444035</v>
      </c>
      <c r="R171" s="17">
        <v>0</v>
      </c>
      <c r="S171" s="17">
        <v>0</v>
      </c>
      <c r="T171" s="17">
        <v>0</v>
      </c>
      <c r="V171"/>
      <c r="W171"/>
      <c r="X171"/>
      <c r="Y171" s="12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spans="1:40" x14ac:dyDescent="0.25">
      <c r="A172">
        <v>167</v>
      </c>
      <c r="B172" t="s">
        <v>73</v>
      </c>
      <c r="C172" s="11"/>
      <c r="D172" s="11"/>
      <c r="E172" s="16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V172"/>
      <c r="W172"/>
      <c r="X172"/>
      <c r="Y172" s="12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spans="1:40" x14ac:dyDescent="0.25">
      <c r="A173">
        <v>168</v>
      </c>
      <c r="B173" t="s">
        <v>70</v>
      </c>
      <c r="C173" s="11">
        <v>8430</v>
      </c>
      <c r="D173" s="11">
        <v>2013</v>
      </c>
      <c r="E173" s="16">
        <v>10.71</v>
      </c>
      <c r="F173" s="17">
        <v>450569</v>
      </c>
      <c r="G173" s="17">
        <v>638601</v>
      </c>
      <c r="H173" s="17">
        <v>182850</v>
      </c>
      <c r="I173" s="17">
        <v>0</v>
      </c>
      <c r="J173" s="17">
        <v>16837</v>
      </c>
      <c r="K173" s="17">
        <v>1197245</v>
      </c>
      <c r="L173" s="17">
        <v>693211</v>
      </c>
      <c r="M173" s="17">
        <v>77</v>
      </c>
      <c r="N173" s="17">
        <v>2031192</v>
      </c>
      <c r="O173" s="17">
        <v>6390</v>
      </c>
      <c r="P173" s="17">
        <v>492</v>
      </c>
      <c r="Q173" s="17">
        <v>4765911</v>
      </c>
      <c r="R173" s="17">
        <v>0</v>
      </c>
      <c r="S173" s="17">
        <v>0</v>
      </c>
      <c r="T173" s="17">
        <v>0</v>
      </c>
      <c r="V173"/>
      <c r="W173"/>
      <c r="X173"/>
      <c r="Y173" s="12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spans="1:40" x14ac:dyDescent="0.25">
      <c r="A174">
        <v>170</v>
      </c>
      <c r="B174" t="s">
        <v>150</v>
      </c>
      <c r="C174" s="11">
        <v>8430</v>
      </c>
      <c r="D174" s="11">
        <v>2013</v>
      </c>
      <c r="E174" s="16">
        <v>49.74</v>
      </c>
      <c r="F174" s="17">
        <v>831556</v>
      </c>
      <c r="G174" s="17">
        <v>3207743</v>
      </c>
      <c r="H174" s="17">
        <v>1046562</v>
      </c>
      <c r="I174" s="17">
        <v>0</v>
      </c>
      <c r="J174" s="17">
        <v>419111</v>
      </c>
      <c r="K174" s="17">
        <v>2606984</v>
      </c>
      <c r="L174" s="17">
        <v>2694506</v>
      </c>
      <c r="M174" s="17">
        <v>12246</v>
      </c>
      <c r="N174" s="17">
        <v>13850294</v>
      </c>
      <c r="O174" s="17">
        <v>664496</v>
      </c>
      <c r="P174" s="17">
        <v>18180</v>
      </c>
      <c r="Q174" s="17">
        <v>24483762</v>
      </c>
      <c r="R174" s="17">
        <v>0</v>
      </c>
      <c r="S174" s="17">
        <v>0</v>
      </c>
      <c r="T174" s="17">
        <v>0</v>
      </c>
      <c r="V174"/>
      <c r="W174"/>
      <c r="X174"/>
      <c r="Y174" s="12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spans="1:40" x14ac:dyDescent="0.25">
      <c r="A175">
        <v>172</v>
      </c>
      <c r="B175" t="s">
        <v>109</v>
      </c>
      <c r="C175" s="11">
        <v>8430</v>
      </c>
      <c r="D175" s="11">
        <v>2013</v>
      </c>
      <c r="E175" s="16">
        <v>7.95</v>
      </c>
      <c r="F175" s="17">
        <v>110387</v>
      </c>
      <c r="G175" s="17">
        <v>465365</v>
      </c>
      <c r="H175" s="17">
        <v>96984</v>
      </c>
      <c r="I175" s="17">
        <v>23044</v>
      </c>
      <c r="J175" s="17">
        <v>9443</v>
      </c>
      <c r="K175" s="17">
        <v>464000</v>
      </c>
      <c r="L175" s="17">
        <v>120814</v>
      </c>
      <c r="M175" s="17">
        <v>11118</v>
      </c>
      <c r="N175" s="17">
        <v>302058</v>
      </c>
      <c r="O175" s="17">
        <v>192</v>
      </c>
      <c r="P175" s="17">
        <v>0</v>
      </c>
      <c r="Q175" s="17">
        <v>1493018</v>
      </c>
      <c r="R175" s="17">
        <v>0</v>
      </c>
      <c r="S175" s="17">
        <v>0</v>
      </c>
      <c r="T175" s="17">
        <v>0</v>
      </c>
      <c r="V175"/>
      <c r="W175"/>
      <c r="X175"/>
      <c r="Y175" s="12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spans="1:40" x14ac:dyDescent="0.25">
      <c r="A176">
        <v>173</v>
      </c>
      <c r="B176" t="s">
        <v>84</v>
      </c>
      <c r="C176" s="11">
        <v>8430</v>
      </c>
      <c r="D176" s="11">
        <v>2013</v>
      </c>
      <c r="E176" s="16">
        <v>6.14</v>
      </c>
      <c r="F176" s="17">
        <v>78437</v>
      </c>
      <c r="G176" s="17">
        <v>315980</v>
      </c>
      <c r="H176" s="17">
        <v>88158</v>
      </c>
      <c r="I176" s="17">
        <v>0</v>
      </c>
      <c r="J176" s="17">
        <v>26538</v>
      </c>
      <c r="K176" s="17">
        <v>270180</v>
      </c>
      <c r="L176" s="17">
        <v>243258</v>
      </c>
      <c r="M176" s="17">
        <v>1604</v>
      </c>
      <c r="N176" s="17">
        <v>490633</v>
      </c>
      <c r="O176" s="17">
        <v>1952</v>
      </c>
      <c r="P176" s="17">
        <v>0</v>
      </c>
      <c r="Q176" s="17">
        <v>1438303</v>
      </c>
      <c r="R176" s="17">
        <v>0</v>
      </c>
      <c r="S176" s="17">
        <v>0</v>
      </c>
      <c r="T176" s="17">
        <v>0</v>
      </c>
      <c r="V176"/>
      <c r="W176"/>
      <c r="X176"/>
      <c r="Y176" s="12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spans="1:40" x14ac:dyDescent="0.25">
      <c r="A177">
        <v>175</v>
      </c>
      <c r="B177" t="s">
        <v>111</v>
      </c>
      <c r="C177" s="11">
        <v>8430</v>
      </c>
      <c r="D177" s="11">
        <v>2013</v>
      </c>
      <c r="E177" s="16">
        <v>0</v>
      </c>
      <c r="F177" s="17">
        <v>152822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v>0</v>
      </c>
      <c r="V177"/>
      <c r="W177"/>
      <c r="X177"/>
      <c r="Y177" s="12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spans="1:40" x14ac:dyDescent="0.25">
      <c r="A178">
        <v>176</v>
      </c>
      <c r="B178" t="s">
        <v>151</v>
      </c>
      <c r="C178" s="11">
        <v>8430</v>
      </c>
      <c r="D178" s="11">
        <v>2013</v>
      </c>
      <c r="E178" s="18">
        <v>0</v>
      </c>
      <c r="F178" s="20">
        <v>584401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17">
        <v>0</v>
      </c>
      <c r="S178" s="17">
        <v>0</v>
      </c>
      <c r="T178" s="17">
        <v>0</v>
      </c>
      <c r="V178"/>
      <c r="W178"/>
      <c r="X178"/>
      <c r="Y178" s="12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spans="1:40" x14ac:dyDescent="0.25">
      <c r="A179">
        <v>180</v>
      </c>
      <c r="B179" t="s">
        <v>152</v>
      </c>
      <c r="C179" s="11">
        <v>8430</v>
      </c>
      <c r="D179" s="11">
        <v>2013</v>
      </c>
      <c r="E179" s="16">
        <v>18.8</v>
      </c>
      <c r="F179" s="17">
        <v>202602</v>
      </c>
      <c r="G179" s="17">
        <v>1008165</v>
      </c>
      <c r="H179" s="17">
        <v>269302</v>
      </c>
      <c r="I179" s="17">
        <v>0</v>
      </c>
      <c r="J179" s="17">
        <v>16454</v>
      </c>
      <c r="K179" s="17">
        <v>522726</v>
      </c>
      <c r="L179" s="17">
        <v>82585</v>
      </c>
      <c r="M179" s="17">
        <v>741</v>
      </c>
      <c r="N179" s="17">
        <v>833559</v>
      </c>
      <c r="O179" s="17">
        <v>405002</v>
      </c>
      <c r="P179" s="17">
        <v>0</v>
      </c>
      <c r="Q179" s="17">
        <v>3138534</v>
      </c>
      <c r="R179" s="17">
        <v>0</v>
      </c>
      <c r="S179" s="17">
        <v>0</v>
      </c>
      <c r="T179" s="17">
        <v>0</v>
      </c>
    </row>
    <row r="180" spans="1:40" x14ac:dyDescent="0.25">
      <c r="A180">
        <v>183</v>
      </c>
      <c r="B180" t="s">
        <v>153</v>
      </c>
      <c r="C180" s="11">
        <v>8430</v>
      </c>
      <c r="D180" s="11">
        <v>2013</v>
      </c>
      <c r="E180" s="16">
        <v>0</v>
      </c>
      <c r="F180" s="17">
        <v>186810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v>0</v>
      </c>
      <c r="V180"/>
      <c r="W180"/>
      <c r="X180"/>
      <c r="Y180" s="12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spans="1:40" x14ac:dyDescent="0.25">
      <c r="A181">
        <v>186</v>
      </c>
      <c r="B181" t="s">
        <v>154</v>
      </c>
      <c r="C181" s="11">
        <v>8430</v>
      </c>
      <c r="D181" s="11">
        <v>2013</v>
      </c>
      <c r="E181" s="16">
        <v>0.62</v>
      </c>
      <c r="F181" s="17">
        <v>61758</v>
      </c>
      <c r="G181" s="17">
        <v>92290</v>
      </c>
      <c r="H181" s="17">
        <v>22156</v>
      </c>
      <c r="I181" s="17">
        <v>0</v>
      </c>
      <c r="J181" s="17">
        <v>440881</v>
      </c>
      <c r="K181" s="17">
        <v>233240</v>
      </c>
      <c r="L181" s="17">
        <v>69250</v>
      </c>
      <c r="M181" s="17">
        <v>726</v>
      </c>
      <c r="N181" s="17">
        <v>56811</v>
      </c>
      <c r="O181" s="17">
        <v>0</v>
      </c>
      <c r="P181" s="17">
        <v>2722</v>
      </c>
      <c r="Q181" s="17">
        <v>912632</v>
      </c>
      <c r="R181" s="17">
        <v>0</v>
      </c>
      <c r="S181" s="17">
        <v>0</v>
      </c>
      <c r="T181" s="17">
        <v>0</v>
      </c>
      <c r="V181"/>
      <c r="W181"/>
      <c r="X181"/>
      <c r="Y181" s="12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spans="1:40" x14ac:dyDescent="0.25">
      <c r="A182">
        <v>191</v>
      </c>
      <c r="B182" t="s">
        <v>89</v>
      </c>
      <c r="C182" s="11">
        <v>8430</v>
      </c>
      <c r="D182" s="11">
        <v>2013</v>
      </c>
      <c r="E182" s="16">
        <v>17</v>
      </c>
      <c r="F182" s="17">
        <v>136957</v>
      </c>
      <c r="G182" s="17">
        <v>888962</v>
      </c>
      <c r="H182" s="17">
        <v>258701</v>
      </c>
      <c r="I182" s="17">
        <v>0</v>
      </c>
      <c r="J182" s="17">
        <v>210960</v>
      </c>
      <c r="K182" s="17">
        <v>824974</v>
      </c>
      <c r="L182" s="17">
        <v>2708528</v>
      </c>
      <c r="M182" s="17">
        <v>64141</v>
      </c>
      <c r="N182" s="17">
        <v>1379339</v>
      </c>
      <c r="O182" s="17">
        <v>36865</v>
      </c>
      <c r="P182" s="17">
        <v>12079</v>
      </c>
      <c r="Q182" s="17">
        <v>6360391</v>
      </c>
      <c r="R182" s="17">
        <v>0</v>
      </c>
      <c r="S182" s="17">
        <v>0</v>
      </c>
      <c r="T182" s="17">
        <v>0</v>
      </c>
    </row>
    <row r="183" spans="1:40" x14ac:dyDescent="0.25">
      <c r="A183">
        <v>193</v>
      </c>
      <c r="B183" t="s">
        <v>113</v>
      </c>
      <c r="C183" s="11">
        <v>8430</v>
      </c>
      <c r="D183" s="11">
        <v>2013</v>
      </c>
      <c r="E183" s="16">
        <v>4.55</v>
      </c>
      <c r="F183" s="17">
        <v>115537</v>
      </c>
      <c r="G183" s="17">
        <v>251261</v>
      </c>
      <c r="H183" s="17">
        <v>73876</v>
      </c>
      <c r="I183" s="17">
        <v>5019</v>
      </c>
      <c r="J183" s="17">
        <v>51811</v>
      </c>
      <c r="K183" s="17">
        <v>455840</v>
      </c>
      <c r="L183" s="17">
        <v>150538</v>
      </c>
      <c r="M183" s="17">
        <v>3804</v>
      </c>
      <c r="N183" s="17">
        <v>649292</v>
      </c>
      <c r="O183" s="17">
        <v>8595</v>
      </c>
      <c r="P183" s="17">
        <v>1080</v>
      </c>
      <c r="Q183" s="17">
        <v>1648956</v>
      </c>
      <c r="R183" s="17">
        <v>0</v>
      </c>
      <c r="S183" s="17">
        <v>0</v>
      </c>
      <c r="T183" s="17">
        <v>0</v>
      </c>
      <c r="V183"/>
      <c r="W183"/>
      <c r="X183"/>
      <c r="Y183" s="12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spans="1:40" x14ac:dyDescent="0.25">
      <c r="A184">
        <v>194</v>
      </c>
      <c r="B184" t="s">
        <v>155</v>
      </c>
      <c r="C184" s="11">
        <v>8430</v>
      </c>
      <c r="D184" s="11">
        <v>2013</v>
      </c>
      <c r="E184" s="18">
        <v>2.76</v>
      </c>
      <c r="F184" s="19">
        <v>34699</v>
      </c>
      <c r="G184" s="19">
        <v>127062</v>
      </c>
      <c r="H184" s="19">
        <v>47401</v>
      </c>
      <c r="I184" s="19">
        <v>0</v>
      </c>
      <c r="J184" s="19">
        <v>55756</v>
      </c>
      <c r="K184" s="19">
        <v>180844</v>
      </c>
      <c r="L184" s="19">
        <v>65317</v>
      </c>
      <c r="M184" s="19">
        <v>33</v>
      </c>
      <c r="N184" s="19">
        <v>47128</v>
      </c>
      <c r="O184" s="19">
        <v>456</v>
      </c>
      <c r="P184" s="19">
        <v>1427</v>
      </c>
      <c r="Q184" s="19">
        <v>522570</v>
      </c>
      <c r="R184" s="19">
        <v>0</v>
      </c>
      <c r="S184" s="19">
        <v>0</v>
      </c>
      <c r="T184" s="19">
        <v>0</v>
      </c>
      <c r="V184"/>
      <c r="W184"/>
      <c r="X184"/>
      <c r="Y184" s="12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spans="1:40" x14ac:dyDescent="0.25">
      <c r="A185">
        <v>195</v>
      </c>
      <c r="B185" t="s">
        <v>102</v>
      </c>
      <c r="C185" s="11">
        <v>8430</v>
      </c>
      <c r="D185" s="11">
        <v>2013</v>
      </c>
      <c r="E185" s="16">
        <v>11.6</v>
      </c>
      <c r="F185" s="17">
        <v>30692</v>
      </c>
      <c r="G185" s="17">
        <v>352546</v>
      </c>
      <c r="H185" s="17">
        <v>83368</v>
      </c>
      <c r="I185" s="17">
        <v>0</v>
      </c>
      <c r="J185" s="17">
        <v>72262</v>
      </c>
      <c r="K185" s="17">
        <v>393991</v>
      </c>
      <c r="L185" s="17">
        <v>196257</v>
      </c>
      <c r="M185" s="17">
        <v>66964</v>
      </c>
      <c r="N185" s="17">
        <v>44960</v>
      </c>
      <c r="O185" s="17">
        <v>41907</v>
      </c>
      <c r="P185" s="17">
        <v>0</v>
      </c>
      <c r="Q185" s="17">
        <v>1252255</v>
      </c>
      <c r="R185" s="17">
        <v>0</v>
      </c>
      <c r="S185" s="17">
        <v>0</v>
      </c>
      <c r="T185" s="17">
        <v>0</v>
      </c>
      <c r="V185"/>
      <c r="W185"/>
      <c r="X185"/>
      <c r="Y185" s="12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</row>
    <row r="186" spans="1:40" x14ac:dyDescent="0.25">
      <c r="A186">
        <v>197</v>
      </c>
      <c r="B186" t="s">
        <v>67</v>
      </c>
      <c r="C186" s="11">
        <v>8430</v>
      </c>
      <c r="D186" s="11">
        <v>2013</v>
      </c>
      <c r="E186" s="16">
        <v>5.76</v>
      </c>
      <c r="F186" s="17">
        <v>154589</v>
      </c>
      <c r="G186" s="17">
        <v>416173</v>
      </c>
      <c r="H186" s="17">
        <v>30031</v>
      </c>
      <c r="I186" s="17">
        <v>0</v>
      </c>
      <c r="J186" s="17">
        <v>20892</v>
      </c>
      <c r="K186" s="17">
        <v>968268</v>
      </c>
      <c r="L186" s="17">
        <v>276445</v>
      </c>
      <c r="M186" s="17">
        <v>25422</v>
      </c>
      <c r="N186" s="17">
        <v>754278</v>
      </c>
      <c r="O186" s="17">
        <v>273774</v>
      </c>
      <c r="P186" s="17">
        <v>0</v>
      </c>
      <c r="Q186" s="17">
        <v>2765283</v>
      </c>
      <c r="R186" s="17">
        <v>0</v>
      </c>
      <c r="S186" s="17">
        <v>0</v>
      </c>
      <c r="T186" s="17">
        <v>0</v>
      </c>
    </row>
    <row r="187" spans="1:40" x14ac:dyDescent="0.25">
      <c r="A187">
        <v>198</v>
      </c>
      <c r="B187" t="s">
        <v>91</v>
      </c>
      <c r="C187" s="11"/>
      <c r="D187" s="11"/>
      <c r="E187" s="16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V187"/>
      <c r="W187"/>
      <c r="X187"/>
      <c r="Y187" s="12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spans="1:40" x14ac:dyDescent="0.25">
      <c r="A188">
        <v>199</v>
      </c>
      <c r="B188" t="s">
        <v>101</v>
      </c>
      <c r="C188" s="11">
        <v>8430</v>
      </c>
      <c r="D188" s="11">
        <v>2013</v>
      </c>
      <c r="E188" s="16">
        <v>3.1</v>
      </c>
      <c r="F188" s="17">
        <v>67629</v>
      </c>
      <c r="G188" s="17">
        <v>181950</v>
      </c>
      <c r="H188" s="17">
        <v>45128</v>
      </c>
      <c r="I188" s="17">
        <v>0</v>
      </c>
      <c r="J188" s="17">
        <v>9519</v>
      </c>
      <c r="K188" s="17">
        <v>357781</v>
      </c>
      <c r="L188" s="17">
        <v>120540</v>
      </c>
      <c r="M188" s="17">
        <v>4520</v>
      </c>
      <c r="N188" s="17">
        <v>43075</v>
      </c>
      <c r="O188" s="17">
        <v>62755</v>
      </c>
      <c r="P188" s="17">
        <v>0</v>
      </c>
      <c r="Q188" s="17">
        <v>825268</v>
      </c>
      <c r="R188" s="17">
        <v>0</v>
      </c>
      <c r="S188" s="17">
        <v>0</v>
      </c>
      <c r="T188" s="17">
        <v>0</v>
      </c>
      <c r="V188"/>
      <c r="W188"/>
      <c r="X188"/>
      <c r="Y188" s="12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spans="1:40" x14ac:dyDescent="0.25">
      <c r="A189">
        <v>201</v>
      </c>
      <c r="B189" t="s">
        <v>156</v>
      </c>
      <c r="C189" s="11">
        <v>8430</v>
      </c>
      <c r="D189" s="11">
        <v>2013</v>
      </c>
      <c r="E189" s="16">
        <v>32.729999999999997</v>
      </c>
      <c r="F189" s="17">
        <v>226761</v>
      </c>
      <c r="G189" s="17">
        <v>1592955</v>
      </c>
      <c r="H189" s="17">
        <v>1108908</v>
      </c>
      <c r="I189" s="17">
        <v>0</v>
      </c>
      <c r="J189" s="17">
        <v>254901</v>
      </c>
      <c r="K189" s="17">
        <v>1305639</v>
      </c>
      <c r="L189" s="17">
        <v>2047986</v>
      </c>
      <c r="M189" s="17">
        <v>44242</v>
      </c>
      <c r="N189" s="17">
        <v>785042</v>
      </c>
      <c r="O189" s="17">
        <v>59502</v>
      </c>
      <c r="P189" s="17">
        <v>256995</v>
      </c>
      <c r="Q189" s="17">
        <v>6942180</v>
      </c>
      <c r="R189" s="17">
        <v>0</v>
      </c>
      <c r="S189" s="17">
        <v>0</v>
      </c>
      <c r="T189" s="17">
        <v>0</v>
      </c>
      <c r="V189"/>
      <c r="W189"/>
      <c r="X189"/>
      <c r="Y189" s="12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</row>
    <row r="190" spans="1:40" x14ac:dyDescent="0.25">
      <c r="A190">
        <v>202</v>
      </c>
      <c r="B190" t="s">
        <v>157</v>
      </c>
      <c r="C190" s="11">
        <v>8430</v>
      </c>
      <c r="D190" s="11">
        <v>2013</v>
      </c>
      <c r="E190" s="16">
        <v>0</v>
      </c>
      <c r="F190" s="17">
        <v>8566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V190"/>
      <c r="W190"/>
      <c r="X190"/>
      <c r="Y190" s="12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spans="1:40" x14ac:dyDescent="0.25">
      <c r="A191">
        <v>204</v>
      </c>
      <c r="B191" t="s">
        <v>100</v>
      </c>
      <c r="C191" s="11">
        <v>8430</v>
      </c>
      <c r="D191" s="11">
        <v>2013</v>
      </c>
      <c r="E191" s="16">
        <v>2.2599999999999998</v>
      </c>
      <c r="F191" s="17">
        <v>258883</v>
      </c>
      <c r="G191" s="17">
        <v>158923</v>
      </c>
      <c r="H191" s="17">
        <v>44859</v>
      </c>
      <c r="I191" s="17">
        <v>30848</v>
      </c>
      <c r="J191" s="17">
        <v>430996</v>
      </c>
      <c r="K191" s="17">
        <v>788555</v>
      </c>
      <c r="L191" s="17">
        <v>2492919</v>
      </c>
      <c r="M191" s="17">
        <v>8966</v>
      </c>
      <c r="N191" s="17">
        <v>3232585</v>
      </c>
      <c r="O191" s="17">
        <v>824547</v>
      </c>
      <c r="P191" s="17">
        <v>0</v>
      </c>
      <c r="Q191" s="17">
        <v>8013198</v>
      </c>
      <c r="R191" s="17">
        <v>0</v>
      </c>
      <c r="S191" s="17">
        <v>0</v>
      </c>
      <c r="T191" s="17">
        <v>0</v>
      </c>
    </row>
    <row r="192" spans="1:40" x14ac:dyDescent="0.25">
      <c r="A192">
        <v>205</v>
      </c>
      <c r="B192" t="s">
        <v>158</v>
      </c>
      <c r="C192" s="11">
        <v>8430</v>
      </c>
      <c r="D192" s="11">
        <v>2013</v>
      </c>
      <c r="E192" s="16">
        <v>3.92</v>
      </c>
      <c r="F192" s="17">
        <v>108665</v>
      </c>
      <c r="G192" s="17">
        <v>116192</v>
      </c>
      <c r="H192" s="17">
        <v>46458</v>
      </c>
      <c r="I192" s="17">
        <v>0</v>
      </c>
      <c r="J192" s="17">
        <v>15886</v>
      </c>
      <c r="K192" s="17">
        <v>63546</v>
      </c>
      <c r="L192" s="17">
        <v>34196</v>
      </c>
      <c r="M192" s="17">
        <v>0</v>
      </c>
      <c r="N192" s="17">
        <v>2258</v>
      </c>
      <c r="O192" s="17">
        <v>3362</v>
      </c>
      <c r="P192" s="17">
        <v>0</v>
      </c>
      <c r="Q192" s="17">
        <v>281898</v>
      </c>
      <c r="R192" s="17">
        <v>0</v>
      </c>
      <c r="S192" s="17">
        <v>0</v>
      </c>
      <c r="T192" s="17">
        <v>0</v>
      </c>
    </row>
    <row r="193" spans="1:40" x14ac:dyDescent="0.25">
      <c r="A193">
        <v>206</v>
      </c>
      <c r="B193" t="s">
        <v>159</v>
      </c>
      <c r="C193" s="11">
        <v>8430</v>
      </c>
      <c r="D193" s="11">
        <v>2013</v>
      </c>
      <c r="E193" s="12">
        <v>5.18</v>
      </c>
      <c r="F193" s="13">
        <v>138981</v>
      </c>
      <c r="G193" s="13">
        <v>345609</v>
      </c>
      <c r="H193" s="13">
        <v>96427</v>
      </c>
      <c r="I193" s="13">
        <v>0</v>
      </c>
      <c r="J193" s="13">
        <v>41359</v>
      </c>
      <c r="K193" s="13">
        <v>518</v>
      </c>
      <c r="L193" s="13">
        <v>156088</v>
      </c>
      <c r="M193" s="13">
        <v>44252</v>
      </c>
      <c r="N193" s="13">
        <v>631519</v>
      </c>
      <c r="O193" s="13">
        <v>899</v>
      </c>
      <c r="P193" s="13">
        <v>3483</v>
      </c>
      <c r="Q193" s="13">
        <v>1313188</v>
      </c>
      <c r="R193" s="13">
        <v>0</v>
      </c>
      <c r="S193" s="13">
        <v>0</v>
      </c>
      <c r="T193" s="13">
        <v>0</v>
      </c>
      <c r="V193"/>
      <c r="W193"/>
      <c r="X193"/>
      <c r="Y193" s="12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spans="1:40" x14ac:dyDescent="0.25">
      <c r="A194">
        <v>207</v>
      </c>
      <c r="B194" t="s">
        <v>103</v>
      </c>
      <c r="C194" s="11">
        <v>8430</v>
      </c>
      <c r="D194" s="11">
        <v>2013</v>
      </c>
      <c r="E194" s="16">
        <v>23.97</v>
      </c>
      <c r="F194" s="17">
        <v>577416</v>
      </c>
      <c r="G194" s="17">
        <v>1320635</v>
      </c>
      <c r="H194" s="17">
        <v>298301</v>
      </c>
      <c r="I194" s="17">
        <v>0</v>
      </c>
      <c r="J194" s="17">
        <v>295278</v>
      </c>
      <c r="K194" s="17">
        <v>11214</v>
      </c>
      <c r="L194" s="17">
        <v>1141708</v>
      </c>
      <c r="M194" s="17">
        <v>3620</v>
      </c>
      <c r="N194" s="17">
        <v>5714540</v>
      </c>
      <c r="O194" s="17">
        <v>14295</v>
      </c>
      <c r="P194" s="17">
        <v>0</v>
      </c>
      <c r="Q194" s="17">
        <v>8799591</v>
      </c>
      <c r="R194" s="17">
        <v>0</v>
      </c>
      <c r="S194" s="17">
        <v>0</v>
      </c>
      <c r="T194" s="17">
        <v>0</v>
      </c>
      <c r="V194"/>
      <c r="W194"/>
      <c r="X194"/>
      <c r="Y194" s="12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</row>
    <row r="195" spans="1:40" x14ac:dyDescent="0.25">
      <c r="A195">
        <v>208</v>
      </c>
      <c r="B195" t="s">
        <v>106</v>
      </c>
      <c r="C195" s="11">
        <v>8430</v>
      </c>
      <c r="D195" s="11">
        <v>2013</v>
      </c>
      <c r="E195" s="16">
        <v>20.09</v>
      </c>
      <c r="F195" s="17">
        <v>563307</v>
      </c>
      <c r="G195" s="17">
        <v>1160795</v>
      </c>
      <c r="H195" s="17">
        <v>283531</v>
      </c>
      <c r="I195" s="17">
        <v>0</v>
      </c>
      <c r="J195" s="17">
        <v>228132</v>
      </c>
      <c r="K195" s="17">
        <v>1298856</v>
      </c>
      <c r="L195" s="17">
        <v>851131</v>
      </c>
      <c r="M195" s="17">
        <v>2893</v>
      </c>
      <c r="N195" s="17">
        <v>761255</v>
      </c>
      <c r="O195" s="17">
        <v>31234</v>
      </c>
      <c r="P195" s="17">
        <v>0</v>
      </c>
      <c r="Q195" s="17">
        <v>4617827</v>
      </c>
      <c r="R195" s="17">
        <v>0</v>
      </c>
      <c r="S195" s="17">
        <v>0</v>
      </c>
      <c r="T195" s="17">
        <v>0</v>
      </c>
      <c r="V195"/>
      <c r="W195"/>
      <c r="X195"/>
      <c r="Y195" s="12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</row>
    <row r="196" spans="1:40" x14ac:dyDescent="0.25">
      <c r="A196">
        <v>209</v>
      </c>
      <c r="B196" t="s">
        <v>160</v>
      </c>
      <c r="C196" s="11">
        <v>8430</v>
      </c>
      <c r="D196" s="11">
        <v>2013</v>
      </c>
      <c r="E196" s="16">
        <v>15.78</v>
      </c>
      <c r="F196" s="17">
        <v>239691</v>
      </c>
      <c r="G196" s="17">
        <v>855777</v>
      </c>
      <c r="H196" s="17">
        <v>249868</v>
      </c>
      <c r="I196" s="17">
        <v>0</v>
      </c>
      <c r="J196" s="17">
        <v>103249</v>
      </c>
      <c r="K196" s="17">
        <v>1150384</v>
      </c>
      <c r="L196" s="17">
        <v>1765687</v>
      </c>
      <c r="M196" s="17">
        <v>3288</v>
      </c>
      <c r="N196" s="17">
        <v>789775</v>
      </c>
      <c r="O196" s="17">
        <v>127343</v>
      </c>
      <c r="P196" s="17">
        <v>100746</v>
      </c>
      <c r="Q196" s="17">
        <v>4944625</v>
      </c>
      <c r="R196" s="17">
        <v>0</v>
      </c>
      <c r="S196" s="17">
        <v>0</v>
      </c>
      <c r="T196" s="17">
        <v>0</v>
      </c>
      <c r="V196"/>
      <c r="W196"/>
      <c r="X196"/>
      <c r="Y196" s="12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spans="1:40" x14ac:dyDescent="0.25">
      <c r="A197">
        <v>210</v>
      </c>
      <c r="B197" t="s">
        <v>161</v>
      </c>
      <c r="C197" s="11">
        <v>8430</v>
      </c>
      <c r="D197" s="11">
        <v>2013</v>
      </c>
      <c r="E197" s="16">
        <v>27.38</v>
      </c>
      <c r="F197" s="17">
        <v>383056</v>
      </c>
      <c r="G197" s="17">
        <v>1690304</v>
      </c>
      <c r="H197" s="17">
        <v>431650</v>
      </c>
      <c r="I197" s="17">
        <v>0</v>
      </c>
      <c r="J197" s="17">
        <v>45264</v>
      </c>
      <c r="K197" s="17">
        <v>1229924</v>
      </c>
      <c r="L197" s="17">
        <v>1094514</v>
      </c>
      <c r="M197" s="17">
        <v>0</v>
      </c>
      <c r="N197" s="17">
        <v>0</v>
      </c>
      <c r="O197" s="17">
        <v>73988</v>
      </c>
      <c r="P197" s="17">
        <v>102848</v>
      </c>
      <c r="Q197" s="17">
        <v>4462796</v>
      </c>
      <c r="R197" s="17">
        <v>0</v>
      </c>
      <c r="S197" s="17">
        <v>0</v>
      </c>
      <c r="T197" s="17">
        <v>0</v>
      </c>
    </row>
    <row r="198" spans="1:40" x14ac:dyDescent="0.25">
      <c r="A198">
        <v>211</v>
      </c>
      <c r="B198" t="s">
        <v>162</v>
      </c>
      <c r="C198" s="11">
        <v>8430</v>
      </c>
      <c r="D198" s="11">
        <v>2013</v>
      </c>
      <c r="E198" s="12">
        <v>1.51</v>
      </c>
      <c r="F198" s="13">
        <v>32052</v>
      </c>
      <c r="G198" s="13">
        <v>121591</v>
      </c>
      <c r="H198" s="13">
        <v>32440</v>
      </c>
      <c r="I198" s="13">
        <v>0</v>
      </c>
      <c r="J198" s="13">
        <v>34015</v>
      </c>
      <c r="K198" s="13">
        <v>83351</v>
      </c>
      <c r="L198" s="13">
        <v>30252</v>
      </c>
      <c r="M198" s="13">
        <v>6898</v>
      </c>
      <c r="N198" s="13">
        <v>32064</v>
      </c>
      <c r="O198" s="13">
        <v>2580</v>
      </c>
      <c r="P198" s="13">
        <v>0</v>
      </c>
      <c r="Q198" s="13">
        <v>343191</v>
      </c>
      <c r="R198" s="13">
        <v>0</v>
      </c>
      <c r="S198" s="13">
        <v>0</v>
      </c>
      <c r="T198" s="13">
        <v>0</v>
      </c>
    </row>
    <row r="199" spans="1:40" x14ac:dyDescent="0.25">
      <c r="A199">
        <v>904</v>
      </c>
      <c r="B199" t="s">
        <v>66</v>
      </c>
      <c r="C199" s="11">
        <v>8430</v>
      </c>
      <c r="D199" s="11">
        <v>2013</v>
      </c>
      <c r="E199" s="12">
        <v>3.09</v>
      </c>
      <c r="F199" s="13">
        <v>45781</v>
      </c>
      <c r="G199" s="13">
        <v>216361</v>
      </c>
      <c r="H199" s="13">
        <v>39211</v>
      </c>
      <c r="I199" s="13">
        <v>0</v>
      </c>
      <c r="J199" s="13">
        <v>43627</v>
      </c>
      <c r="K199" s="13">
        <v>176029</v>
      </c>
      <c r="L199" s="13">
        <v>52321</v>
      </c>
      <c r="M199" s="13">
        <v>24075</v>
      </c>
      <c r="N199" s="13">
        <v>9813</v>
      </c>
      <c r="O199" s="13">
        <v>192304</v>
      </c>
      <c r="P199" s="13">
        <v>0</v>
      </c>
      <c r="Q199" s="13">
        <v>753741</v>
      </c>
      <c r="R199" s="13">
        <v>0</v>
      </c>
      <c r="S199" s="13">
        <v>0</v>
      </c>
      <c r="T199" s="13">
        <v>0</v>
      </c>
    </row>
    <row r="200" spans="1:40" x14ac:dyDescent="0.25">
      <c r="A200">
        <v>915</v>
      </c>
      <c r="B200" t="s">
        <v>81</v>
      </c>
      <c r="C200" s="11">
        <v>8430</v>
      </c>
      <c r="D200" s="11">
        <v>2013</v>
      </c>
      <c r="E200" s="18">
        <v>1.35</v>
      </c>
      <c r="F200" s="19">
        <v>48770</v>
      </c>
      <c r="G200" s="19">
        <v>74509</v>
      </c>
      <c r="H200" s="19">
        <v>19919</v>
      </c>
      <c r="I200" s="19">
        <v>0</v>
      </c>
      <c r="J200" s="19">
        <v>-346</v>
      </c>
      <c r="K200" s="19">
        <v>6092</v>
      </c>
      <c r="L200" s="19">
        <v>6219</v>
      </c>
      <c r="M200" s="19">
        <v>14</v>
      </c>
      <c r="N200" s="19">
        <v>42153</v>
      </c>
      <c r="O200" s="19">
        <v>339801</v>
      </c>
      <c r="P200" s="19">
        <v>0</v>
      </c>
      <c r="Q200" s="19">
        <v>488361</v>
      </c>
      <c r="R200" s="19">
        <v>0</v>
      </c>
      <c r="S200" s="19">
        <v>0</v>
      </c>
      <c r="T200" s="19">
        <v>0</v>
      </c>
    </row>
    <row r="201" spans="1:40" x14ac:dyDescent="0.25">
      <c r="A201" s="9">
        <v>919</v>
      </c>
      <c r="B201" s="9" t="s">
        <v>120</v>
      </c>
      <c r="C201" s="9">
        <v>8430</v>
      </c>
      <c r="D201" s="9">
        <v>2013</v>
      </c>
      <c r="E201" s="18">
        <v>3.28</v>
      </c>
      <c r="F201" s="19">
        <v>43400</v>
      </c>
      <c r="G201" s="19">
        <v>134206</v>
      </c>
      <c r="H201" s="19">
        <v>28736</v>
      </c>
      <c r="I201" s="19">
        <v>0</v>
      </c>
      <c r="J201" s="19">
        <v>5510</v>
      </c>
      <c r="K201" s="19">
        <v>47036</v>
      </c>
      <c r="L201" s="19">
        <v>0</v>
      </c>
      <c r="M201" s="19">
        <v>831</v>
      </c>
      <c r="N201" s="19">
        <v>164</v>
      </c>
      <c r="O201" s="19">
        <v>42210</v>
      </c>
      <c r="P201" s="19">
        <v>370</v>
      </c>
      <c r="Q201" s="19">
        <v>258323</v>
      </c>
      <c r="R201" s="19">
        <v>0</v>
      </c>
      <c r="S201" s="19">
        <v>0</v>
      </c>
      <c r="T201" s="19">
        <v>0</v>
      </c>
    </row>
    <row r="202" spans="1:40" x14ac:dyDescent="0.25">
      <c r="A202" s="15">
        <v>921</v>
      </c>
      <c r="B202" s="15" t="s">
        <v>163</v>
      </c>
      <c r="C202" s="17">
        <v>8430</v>
      </c>
      <c r="D202" s="15">
        <v>2013</v>
      </c>
      <c r="E202" s="9">
        <v>7.04</v>
      </c>
      <c r="F202" s="9">
        <v>86109</v>
      </c>
      <c r="G202" s="17">
        <v>32699</v>
      </c>
      <c r="H202" s="17">
        <v>7207</v>
      </c>
      <c r="I202" s="17">
        <v>0</v>
      </c>
      <c r="J202" s="17">
        <v>855</v>
      </c>
      <c r="K202" s="17">
        <v>37464</v>
      </c>
      <c r="L202" s="17">
        <v>10584</v>
      </c>
      <c r="M202" s="17">
        <v>0</v>
      </c>
      <c r="N202" s="17">
        <v>7588</v>
      </c>
      <c r="O202" s="17">
        <v>0</v>
      </c>
      <c r="P202" s="17">
        <v>0</v>
      </c>
      <c r="Q202" s="17">
        <v>96397</v>
      </c>
      <c r="R202" s="17">
        <v>0</v>
      </c>
      <c r="S202" s="17">
        <v>0</v>
      </c>
      <c r="T202" s="17">
        <v>0</v>
      </c>
    </row>
    <row r="203" spans="1:40" x14ac:dyDescent="0.25">
      <c r="A203" s="15"/>
      <c r="B203" s="15"/>
      <c r="C203" s="17"/>
      <c r="D203" s="15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40" x14ac:dyDescent="0.25">
      <c r="A204" s="15"/>
      <c r="B204" s="15"/>
      <c r="C204" s="17"/>
      <c r="D204" s="15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40" x14ac:dyDescent="0.25">
      <c r="A205" s="15"/>
      <c r="B205" s="15"/>
      <c r="C205" s="17"/>
      <c r="D205" s="15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40" x14ac:dyDescent="0.25">
      <c r="A206" s="15"/>
      <c r="B206" s="15"/>
      <c r="C206" s="17"/>
      <c r="D206" s="15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40" x14ac:dyDescent="0.25">
      <c r="A207" s="15"/>
      <c r="B207" s="15"/>
      <c r="C207" s="17"/>
      <c r="D207" s="15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40" x14ac:dyDescent="0.25">
      <c r="A208" s="15"/>
      <c r="B208" s="15"/>
      <c r="C208" s="17"/>
      <c r="D208" s="15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5">
      <c r="A209" s="15"/>
      <c r="B209" s="15"/>
      <c r="C209" s="17"/>
      <c r="D209" s="15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15"/>
      <c r="B210" s="15"/>
      <c r="C210" s="17"/>
      <c r="D210" s="15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15"/>
      <c r="B211" s="15"/>
      <c r="C211" s="17"/>
      <c r="D211" s="15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15"/>
      <c r="B212" s="15"/>
      <c r="C212" s="17"/>
      <c r="D212" s="15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4" spans="1:20" x14ac:dyDescent="0.25">
      <c r="A214" s="15"/>
      <c r="B214" s="15"/>
      <c r="C214" s="17"/>
      <c r="D214" s="15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25">
      <c r="A215" s="15"/>
      <c r="B215" s="15"/>
      <c r="C215" s="17"/>
      <c r="D215" s="15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7" spans="1:20" x14ac:dyDescent="0.25">
      <c r="A217" s="15"/>
      <c r="B217" s="15"/>
      <c r="C217" s="17"/>
      <c r="D217" s="15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25">
      <c r="A218" s="15"/>
      <c r="B218" s="15"/>
      <c r="C218" s="17"/>
      <c r="D218" s="15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x14ac:dyDescent="0.25">
      <c r="A219" s="15"/>
      <c r="B219" s="15"/>
      <c r="C219" s="17"/>
      <c r="D219" s="15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25">
      <c r="A220" s="15"/>
      <c r="B220" s="15"/>
      <c r="C220" s="17"/>
      <c r="D220" s="15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15"/>
      <c r="B221" s="15"/>
      <c r="C221" s="17"/>
      <c r="D221" s="15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15"/>
      <c r="B222" s="15"/>
      <c r="C222" s="17"/>
      <c r="D222" s="15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15"/>
      <c r="B223" s="15"/>
      <c r="C223" s="17"/>
      <c r="D223" s="15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5" spans="1:20" x14ac:dyDescent="0.25">
      <c r="A225" s="15"/>
      <c r="B225" s="15"/>
      <c r="C225" s="17"/>
      <c r="D225" s="15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25">
      <c r="A226" s="15"/>
      <c r="B226" s="15"/>
      <c r="C226" s="17"/>
      <c r="D226" s="15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x14ac:dyDescent="0.25">
      <c r="A227" s="15"/>
      <c r="B227" s="15"/>
      <c r="C227" s="17"/>
      <c r="D227" s="15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5">
      <c r="A228" s="15"/>
      <c r="B228" s="15"/>
      <c r="C228" s="17"/>
      <c r="D228" s="15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25">
      <c r="A229" s="15"/>
      <c r="B229" s="15"/>
      <c r="C229" s="17"/>
      <c r="D229" s="1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25">
      <c r="A230" s="15"/>
      <c r="B230" s="15"/>
      <c r="C230" s="17"/>
      <c r="D230" s="15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15"/>
      <c r="B231" s="15"/>
      <c r="C231" s="17"/>
      <c r="D231" s="15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15"/>
      <c r="B232" s="15"/>
      <c r="C232" s="17"/>
      <c r="D232" s="15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15"/>
      <c r="B233" s="15"/>
      <c r="C233" s="17"/>
      <c r="D233" s="15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15"/>
      <c r="B234" s="15"/>
      <c r="C234" s="17"/>
      <c r="D234" s="15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15"/>
      <c r="B235" s="15"/>
      <c r="C235" s="17"/>
      <c r="D235" s="15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15"/>
      <c r="B236" s="15"/>
      <c r="C236" s="17"/>
      <c r="D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15"/>
      <c r="B237" s="15"/>
      <c r="C237" s="17"/>
      <c r="D237" s="1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15"/>
      <c r="B238" s="15"/>
      <c r="C238" s="17"/>
      <c r="D238" s="15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15"/>
      <c r="B239" s="15"/>
      <c r="C239" s="17"/>
      <c r="D239" s="15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15"/>
      <c r="B240" s="15"/>
      <c r="C240" s="17"/>
      <c r="D240" s="15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15"/>
      <c r="B241" s="15"/>
      <c r="C241" s="17"/>
      <c r="D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15"/>
      <c r="B242" s="15"/>
      <c r="C242" s="17"/>
      <c r="D242" s="15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15"/>
      <c r="B243" s="15"/>
      <c r="C243" s="17"/>
      <c r="D243" s="1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15"/>
      <c r="B244" s="15"/>
      <c r="C244" s="17"/>
      <c r="D244" s="15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15"/>
      <c r="B245" s="15"/>
      <c r="C245" s="17"/>
      <c r="D245" s="15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15"/>
      <c r="B246" s="15"/>
      <c r="C246" s="17"/>
      <c r="D246" s="15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15"/>
      <c r="B247" s="15"/>
      <c r="C247" s="17"/>
      <c r="D247" s="15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15"/>
      <c r="B248" s="15"/>
      <c r="C248" s="17"/>
      <c r="D248" s="15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15"/>
      <c r="B249" s="15"/>
      <c r="C249" s="17"/>
      <c r="D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15"/>
      <c r="B250" s="15"/>
      <c r="C250" s="17"/>
      <c r="D250" s="15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15"/>
      <c r="B251" s="15"/>
      <c r="C251" s="17"/>
      <c r="D251" s="15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15"/>
      <c r="B252" s="15"/>
      <c r="C252" s="17"/>
      <c r="D252" s="15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15"/>
      <c r="B253" s="15"/>
      <c r="C253" s="17"/>
      <c r="D253" s="15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15"/>
      <c r="B254" s="15"/>
      <c r="C254" s="17"/>
      <c r="D254" s="15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15"/>
      <c r="B255" s="15"/>
      <c r="C255" s="17"/>
      <c r="D255" s="15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7" spans="1:20" x14ac:dyDescent="0.25">
      <c r="A257" s="15"/>
      <c r="B257" s="15"/>
      <c r="C257" s="17"/>
      <c r="D257" s="15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25">
      <c r="A258" s="15"/>
      <c r="B258" s="15"/>
      <c r="C258" s="17"/>
      <c r="D258" s="15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25">
      <c r="A259" s="15"/>
      <c r="B259" s="15"/>
      <c r="C259" s="17"/>
      <c r="D259" s="15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25">
      <c r="A260" s="15"/>
      <c r="B260" s="15"/>
      <c r="C260" s="17"/>
      <c r="D260" s="15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25">
      <c r="A261" s="15"/>
      <c r="B261" s="15"/>
      <c r="C261" s="17"/>
      <c r="D261" s="15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15"/>
      <c r="B262" s="15"/>
      <c r="C262" s="17"/>
      <c r="D262" s="15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15"/>
      <c r="B263" s="15"/>
      <c r="C263" s="17"/>
      <c r="D263" s="15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5" spans="1:20" x14ac:dyDescent="0.25">
      <c r="A265" s="15"/>
      <c r="B265" s="15"/>
      <c r="C265" s="17"/>
      <c r="D265" s="15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25">
      <c r="A266" s="15"/>
      <c r="B266" s="15"/>
      <c r="C266" s="17"/>
      <c r="D266" s="15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25">
      <c r="A267" s="15"/>
      <c r="B267" s="15"/>
      <c r="C267" s="17"/>
      <c r="D267" s="15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25">
      <c r="A268" s="15"/>
      <c r="B268" s="15"/>
      <c r="C268" s="17"/>
      <c r="D268" s="15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25">
      <c r="A269" s="15"/>
      <c r="B269" s="15"/>
      <c r="C269" s="17"/>
      <c r="D269" s="15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15"/>
      <c r="B270" s="15"/>
      <c r="C270" s="17"/>
      <c r="D270" s="15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15"/>
      <c r="B271" s="15"/>
      <c r="C271" s="17"/>
      <c r="D271" s="15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3" spans="1:20" x14ac:dyDescent="0.25">
      <c r="A273" s="15"/>
      <c r="B273" s="15"/>
      <c r="C273" s="17"/>
      <c r="D273" s="15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x14ac:dyDescent="0.25">
      <c r="A274" s="15"/>
      <c r="B274" s="15"/>
      <c r="C274" s="17"/>
      <c r="D274" s="15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25">
      <c r="A275" s="15"/>
      <c r="B275" s="15"/>
      <c r="C275" s="17"/>
      <c r="D275" s="15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25">
      <c r="A276" s="15"/>
      <c r="B276" s="15"/>
      <c r="C276" s="17"/>
      <c r="D276" s="15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25">
      <c r="A277" s="15"/>
      <c r="B277" s="15"/>
      <c r="C277" s="17"/>
      <c r="D277" s="15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9" spans="1:20" x14ac:dyDescent="0.25">
      <c r="A279" s="15"/>
      <c r="B279" s="15"/>
      <c r="C279" s="17"/>
      <c r="D279" s="15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25">
      <c r="A280" s="15"/>
      <c r="B280" s="15"/>
      <c r="C280" s="17"/>
      <c r="D280" s="15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25">
      <c r="A281" s="15"/>
      <c r="B281" s="15"/>
      <c r="C281" s="17"/>
      <c r="D281" s="15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25">
      <c r="A282" s="15"/>
      <c r="B282" s="15"/>
      <c r="C282" s="17"/>
      <c r="D282" s="15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25">
      <c r="A283" s="15"/>
      <c r="B283" s="15"/>
      <c r="C283" s="17"/>
      <c r="D283" s="15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15"/>
      <c r="B284" s="15"/>
      <c r="C284" s="17"/>
      <c r="D284" s="15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15"/>
      <c r="B285" s="15"/>
      <c r="C285" s="17"/>
      <c r="D285" s="15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15"/>
      <c r="B286" s="15"/>
      <c r="C286" s="17"/>
      <c r="D286" s="15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15"/>
      <c r="B287" s="15"/>
      <c r="C287" s="17"/>
      <c r="D287" s="15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15"/>
      <c r="B288" s="15"/>
      <c r="C288" s="17"/>
      <c r="D288" s="15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15"/>
      <c r="B289" s="15"/>
      <c r="C289" s="17"/>
      <c r="D289" s="15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15"/>
      <c r="B290" s="15"/>
      <c r="C290" s="17"/>
      <c r="D290" s="15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15"/>
      <c r="B291" s="15"/>
      <c r="C291" s="17"/>
      <c r="D291" s="15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G18" sqref="G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7.77734375" customWidth="1"/>
    <col min="10" max="10" width="2.6640625" customWidth="1"/>
    <col min="11" max="11" width="10.21875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ROUND(+Plant!G5,0)</f>
        <v>4661130</v>
      </c>
      <c r="E10" s="6">
        <f>ROUND(+Plant!F5,0)</f>
        <v>3508367</v>
      </c>
      <c r="F10" s="7">
        <f>IF(D10=0,"",IF(E10=0,"",ROUND(D10/E10,2)))</f>
        <v>1.33</v>
      </c>
      <c r="G10" s="6">
        <f>ROUND(+Plant!G105,0)</f>
        <v>5313224</v>
      </c>
      <c r="H10" s="6">
        <f>ROUND(+Plant!F105,0)</f>
        <v>3463143</v>
      </c>
      <c r="I10" s="7">
        <f>IF(G10=0,"",IF(H10=0,"",ROUND(G10/H10,2)))</f>
        <v>1.53</v>
      </c>
      <c r="J10" s="7"/>
      <c r="K10" s="8">
        <f>IF(D10=0,"",IF(E10=0,"",IF(G10=0,"",IF(H10=0,"",ROUND(I10/F10-1,4)))))</f>
        <v>0.15040000000000001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ROUND(+Plant!G6,0)</f>
        <v>1601449</v>
      </c>
      <c r="E11" s="6">
        <f>ROUND(+Plant!F6,0)</f>
        <v>568261</v>
      </c>
      <c r="F11" s="7">
        <f t="shared" ref="F11:F74" si="0">IF(D11=0,"",IF(E11=0,"",ROUND(D11/E11,2)))</f>
        <v>2.82</v>
      </c>
      <c r="G11" s="6">
        <f>ROUND(+Plant!G106,0)</f>
        <v>2594055</v>
      </c>
      <c r="H11" s="6">
        <f>ROUND(+Plant!F106,0)</f>
        <v>568261</v>
      </c>
      <c r="I11" s="7">
        <f t="shared" ref="I11:I74" si="1">IF(G11=0,"",IF(H11=0,"",ROUND(G11/H11,2)))</f>
        <v>4.5599999999999996</v>
      </c>
      <c r="J11" s="7"/>
      <c r="K11" s="8">
        <f t="shared" ref="K11:K74" si="2">IF(D11=0,"",IF(E11=0,"",IF(G11=0,"",IF(H11=0,"",ROUND(I11/F11-1,4)))))</f>
        <v>0.61699999999999999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ROUND(+Plant!G7,0)</f>
        <v>265307</v>
      </c>
      <c r="E12" s="6">
        <f>ROUND(+Plant!F7,0)</f>
        <v>47000</v>
      </c>
      <c r="F12" s="7">
        <f t="shared" si="0"/>
        <v>5.64</v>
      </c>
      <c r="G12" s="6">
        <f>ROUND(+Plant!G107,0)</f>
        <v>178991</v>
      </c>
      <c r="H12" s="6">
        <f>ROUND(+Plant!F107,0)</f>
        <v>47000</v>
      </c>
      <c r="I12" s="7">
        <f t="shared" si="1"/>
        <v>3.81</v>
      </c>
      <c r="J12" s="7"/>
      <c r="K12" s="8">
        <f t="shared" si="2"/>
        <v>-0.32450000000000001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ROUND(+Plant!G8,0)</f>
        <v>1537581</v>
      </c>
      <c r="E13" s="6">
        <f>ROUND(+Plant!F8,0)</f>
        <v>1459139</v>
      </c>
      <c r="F13" s="7">
        <f t="shared" si="0"/>
        <v>1.05</v>
      </c>
      <c r="G13" s="6">
        <f>ROUND(+Plant!G108,0)</f>
        <v>1566273</v>
      </c>
      <c r="H13" s="6">
        <f>ROUND(+Plant!F108,0)</f>
        <v>1500959</v>
      </c>
      <c r="I13" s="7">
        <f t="shared" si="1"/>
        <v>1.04</v>
      </c>
      <c r="J13" s="7"/>
      <c r="K13" s="8">
        <f t="shared" si="2"/>
        <v>-9.4999999999999998E-3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ROUND(+Plant!G9,0)</f>
        <v>7835720</v>
      </c>
      <c r="E14" s="6">
        <f>ROUND(+Plant!F9,0)</f>
        <v>1458939</v>
      </c>
      <c r="F14" s="7">
        <f t="shared" si="0"/>
        <v>5.37</v>
      </c>
      <c r="G14" s="6">
        <f>ROUND(+Plant!G109,0)</f>
        <v>8807112</v>
      </c>
      <c r="H14" s="6">
        <f>ROUND(+Plant!F109,0)</f>
        <v>1441735</v>
      </c>
      <c r="I14" s="7">
        <f t="shared" si="1"/>
        <v>6.11</v>
      </c>
      <c r="J14" s="7"/>
      <c r="K14" s="8">
        <f t="shared" si="2"/>
        <v>0.13780000000000001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ROUND(+Plant!G10,0)</f>
        <v>0</v>
      </c>
      <c r="E15" s="6">
        <f>ROUND(+Plant!F10,0)</f>
        <v>153385</v>
      </c>
      <c r="F15" s="7" t="str">
        <f t="shared" si="0"/>
        <v/>
      </c>
      <c r="G15" s="6">
        <f>ROUND(+Plant!G110,0)</f>
        <v>0</v>
      </c>
      <c r="H15" s="6">
        <f>ROUND(+Plant!F110,0)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ROUND(+Plant!G11,0)</f>
        <v>267613</v>
      </c>
      <c r="E16" s="6">
        <f>ROUND(+Plant!F11,0)</f>
        <v>77994</v>
      </c>
      <c r="F16" s="7">
        <f t="shared" si="0"/>
        <v>3.43</v>
      </c>
      <c r="G16" s="6">
        <f>ROUND(+Plant!G111,0)</f>
        <v>299637</v>
      </c>
      <c r="H16" s="6">
        <f>ROUND(+Plant!F111,0)</f>
        <v>77994</v>
      </c>
      <c r="I16" s="7">
        <f t="shared" si="1"/>
        <v>3.84</v>
      </c>
      <c r="J16" s="7"/>
      <c r="K16" s="8">
        <f t="shared" si="2"/>
        <v>0.1195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ROUND(+Plant!G12,0)</f>
        <v>463050</v>
      </c>
      <c r="E17" s="6">
        <f>ROUND(+Plant!F12,0)</f>
        <v>159228</v>
      </c>
      <c r="F17" s="7">
        <f t="shared" si="0"/>
        <v>2.91</v>
      </c>
      <c r="G17" s="6">
        <f>ROUND(+Plant!G112,0)</f>
        <v>484955</v>
      </c>
      <c r="H17" s="6">
        <f>ROUND(+Plant!F112,0)</f>
        <v>159228</v>
      </c>
      <c r="I17" s="7">
        <f t="shared" si="1"/>
        <v>3.05</v>
      </c>
      <c r="J17" s="7"/>
      <c r="K17" s="8">
        <f t="shared" si="2"/>
        <v>4.8099999999999997E-2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ROUND(+Plant!G13,0)</f>
        <v>123616</v>
      </c>
      <c r="E18" s="6">
        <f>ROUND(+Plant!F13,0)</f>
        <v>62504</v>
      </c>
      <c r="F18" s="7">
        <f t="shared" si="0"/>
        <v>1.98</v>
      </c>
      <c r="G18" s="6">
        <f>ROUND(+Plant!G113,0)</f>
        <v>149535</v>
      </c>
      <c r="H18" s="6">
        <f>ROUND(+Plant!F113,0)</f>
        <v>62504</v>
      </c>
      <c r="I18" s="7">
        <f t="shared" si="1"/>
        <v>2.39</v>
      </c>
      <c r="J18" s="7"/>
      <c r="K18" s="8">
        <f t="shared" si="2"/>
        <v>0.20710000000000001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ROUND(+Plant!G14,0)</f>
        <v>2451506</v>
      </c>
      <c r="E19" s="6">
        <f>ROUND(+Plant!F14,0)</f>
        <v>813528</v>
      </c>
      <c r="F19" s="7">
        <f t="shared" si="0"/>
        <v>3.01</v>
      </c>
      <c r="G19" s="6">
        <f>ROUND(+Plant!G114,0)</f>
        <v>2119708</v>
      </c>
      <c r="H19" s="6">
        <f>ROUND(+Plant!F114,0)</f>
        <v>708498</v>
      </c>
      <c r="I19" s="7">
        <f t="shared" si="1"/>
        <v>2.99</v>
      </c>
      <c r="J19" s="7"/>
      <c r="K19" s="8">
        <f t="shared" si="2"/>
        <v>-6.6E-3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ROUND(+Plant!G15,0)</f>
        <v>8524134</v>
      </c>
      <c r="E20" s="6">
        <f>ROUND(+Plant!F15,0)</f>
        <v>1878667</v>
      </c>
      <c r="F20" s="7">
        <f t="shared" si="0"/>
        <v>4.54</v>
      </c>
      <c r="G20" s="6">
        <f>ROUND(+Plant!G115,0)</f>
        <v>8353175</v>
      </c>
      <c r="H20" s="6">
        <f>ROUND(+Plant!F115,0)</f>
        <v>1216879</v>
      </c>
      <c r="I20" s="7">
        <f t="shared" si="1"/>
        <v>6.86</v>
      </c>
      <c r="J20" s="7"/>
      <c r="K20" s="8">
        <f t="shared" si="2"/>
        <v>0.51100000000000001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ROUND(+Plant!G16,0)</f>
        <v>3951718</v>
      </c>
      <c r="E21" s="6">
        <f>ROUND(+Plant!F16,0)</f>
        <v>921785</v>
      </c>
      <c r="F21" s="7">
        <f t="shared" si="0"/>
        <v>4.29</v>
      </c>
      <c r="G21" s="6">
        <f>ROUND(+Plant!G116,0)</f>
        <v>4097689</v>
      </c>
      <c r="H21" s="6">
        <f>ROUND(+Plant!F116,0)</f>
        <v>921785</v>
      </c>
      <c r="I21" s="7">
        <f t="shared" si="1"/>
        <v>4.45</v>
      </c>
      <c r="J21" s="7"/>
      <c r="K21" s="8">
        <f t="shared" si="2"/>
        <v>3.73E-2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ROUND(+Plant!G17,0)</f>
        <v>625851</v>
      </c>
      <c r="E22" s="6">
        <f>ROUND(+Plant!F17,0)</f>
        <v>97695</v>
      </c>
      <c r="F22" s="7">
        <f t="shared" si="0"/>
        <v>6.41</v>
      </c>
      <c r="G22" s="6">
        <f>ROUND(+Plant!G117,0)</f>
        <v>544824</v>
      </c>
      <c r="H22" s="6">
        <f>ROUND(+Plant!F117,0)</f>
        <v>97695</v>
      </c>
      <c r="I22" s="7">
        <f t="shared" si="1"/>
        <v>5.58</v>
      </c>
      <c r="J22" s="7"/>
      <c r="K22" s="8">
        <f t="shared" si="2"/>
        <v>-0.1295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ROUND(+Plant!G18,0)</f>
        <v>2090216</v>
      </c>
      <c r="E23" s="6">
        <f>ROUND(+Plant!F18,0)</f>
        <v>668517</v>
      </c>
      <c r="F23" s="7">
        <f t="shared" si="0"/>
        <v>3.13</v>
      </c>
      <c r="G23" s="6">
        <f>ROUND(+Plant!G118,0)</f>
        <v>2185697</v>
      </c>
      <c r="H23" s="6">
        <f>ROUND(+Plant!F118,0)</f>
        <v>670560</v>
      </c>
      <c r="I23" s="7">
        <f t="shared" si="1"/>
        <v>3.26</v>
      </c>
      <c r="J23" s="7"/>
      <c r="K23" s="8">
        <f t="shared" si="2"/>
        <v>4.1500000000000002E-2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ROUND(+Plant!G19,0)</f>
        <v>779183</v>
      </c>
      <c r="E24" s="6">
        <f>ROUND(+Plant!F19,0)</f>
        <v>350970</v>
      </c>
      <c r="F24" s="7">
        <f t="shared" si="0"/>
        <v>2.2200000000000002</v>
      </c>
      <c r="G24" s="6">
        <f>ROUND(+Plant!G119,0)</f>
        <v>820535</v>
      </c>
      <c r="H24" s="6">
        <f>ROUND(+Plant!F119,0)</f>
        <v>350970</v>
      </c>
      <c r="I24" s="7">
        <f t="shared" si="1"/>
        <v>2.34</v>
      </c>
      <c r="J24" s="7"/>
      <c r="K24" s="8">
        <f t="shared" si="2"/>
        <v>5.4100000000000002E-2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ROUND(+Plant!G20,0)</f>
        <v>695988</v>
      </c>
      <c r="E25" s="6">
        <f>ROUND(+Plant!F20,0)</f>
        <v>347983</v>
      </c>
      <c r="F25" s="7">
        <f t="shared" si="0"/>
        <v>2</v>
      </c>
      <c r="G25" s="6">
        <f>ROUND(+Plant!G120,0)</f>
        <v>707580</v>
      </c>
      <c r="H25" s="6">
        <f>ROUND(+Plant!F120,0)</f>
        <v>347983</v>
      </c>
      <c r="I25" s="7">
        <f t="shared" si="1"/>
        <v>2.0299999999999998</v>
      </c>
      <c r="J25" s="7"/>
      <c r="K25" s="8">
        <f t="shared" si="2"/>
        <v>1.4999999999999999E-2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ROUND(+Plant!G21,0)</f>
        <v>0</v>
      </c>
      <c r="E26" s="6">
        <f>ROUND(+Plant!F21,0)</f>
        <v>0</v>
      </c>
      <c r="F26" s="7" t="str">
        <f t="shared" si="0"/>
        <v/>
      </c>
      <c r="G26" s="6">
        <f>ROUND(+Plant!G121,0)</f>
        <v>0</v>
      </c>
      <c r="H26" s="6">
        <f>ROUND(+Plant!F121,0)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ROUND(+Plant!G22,0)</f>
        <v>146297</v>
      </c>
      <c r="E27" s="6">
        <f>ROUND(+Plant!F22,0)</f>
        <v>61728</v>
      </c>
      <c r="F27" s="7">
        <f t="shared" si="0"/>
        <v>2.37</v>
      </c>
      <c r="G27" s="6">
        <f>ROUND(+Plant!G122,0)</f>
        <v>176365</v>
      </c>
      <c r="H27" s="6">
        <f>ROUND(+Plant!F122,0)</f>
        <v>65698</v>
      </c>
      <c r="I27" s="7">
        <f t="shared" si="1"/>
        <v>2.68</v>
      </c>
      <c r="J27" s="7"/>
      <c r="K27" s="8">
        <f t="shared" si="2"/>
        <v>0.1308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ROUND(+Plant!G23,0)</f>
        <v>272780</v>
      </c>
      <c r="E28" s="6">
        <f>ROUND(+Plant!F23,0)</f>
        <v>88724</v>
      </c>
      <c r="F28" s="7">
        <f t="shared" si="0"/>
        <v>3.07</v>
      </c>
      <c r="G28" s="6">
        <f>ROUND(+Plant!G123,0)</f>
        <v>268562</v>
      </c>
      <c r="H28" s="6">
        <f>ROUND(+Plant!F123,0)</f>
        <v>87969</v>
      </c>
      <c r="I28" s="7">
        <f t="shared" si="1"/>
        <v>3.05</v>
      </c>
      <c r="J28" s="7"/>
      <c r="K28" s="8">
        <f t="shared" si="2"/>
        <v>-6.4999999999999997E-3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ROUND(+Plant!G24,0)</f>
        <v>1085076</v>
      </c>
      <c r="E29" s="6">
        <f>ROUND(+Plant!F24,0)</f>
        <v>236720</v>
      </c>
      <c r="F29" s="7">
        <f t="shared" si="0"/>
        <v>4.58</v>
      </c>
      <c r="G29" s="6">
        <f>ROUND(+Plant!G124,0)</f>
        <v>1057673</v>
      </c>
      <c r="H29" s="6">
        <f>ROUND(+Plant!F124,0)</f>
        <v>236720</v>
      </c>
      <c r="I29" s="7">
        <f t="shared" si="1"/>
        <v>4.47</v>
      </c>
      <c r="J29" s="7"/>
      <c r="K29" s="8">
        <f t="shared" si="2"/>
        <v>-2.4E-2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ROUND(+Plant!G25,0)</f>
        <v>0</v>
      </c>
      <c r="E30" s="6">
        <f>ROUND(+Plant!F25,0)</f>
        <v>0</v>
      </c>
      <c r="F30" s="7" t="str">
        <f t="shared" si="0"/>
        <v/>
      </c>
      <c r="G30" s="6">
        <f>ROUND(+Plant!G125,0)</f>
        <v>0</v>
      </c>
      <c r="H30" s="6">
        <f>ROUND(+Plant!F125,0)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ROUND(+Plant!G26,0)</f>
        <v>224226</v>
      </c>
      <c r="E31" s="6">
        <f>ROUND(+Plant!F26,0)</f>
        <v>36692</v>
      </c>
      <c r="F31" s="7">
        <f t="shared" si="0"/>
        <v>6.11</v>
      </c>
      <c r="G31" s="6">
        <f>ROUND(+Plant!G126,0)</f>
        <v>222317</v>
      </c>
      <c r="H31" s="6">
        <f>ROUND(+Plant!F126,0)</f>
        <v>39083</v>
      </c>
      <c r="I31" s="7">
        <f t="shared" si="1"/>
        <v>5.69</v>
      </c>
      <c r="J31" s="7"/>
      <c r="K31" s="8">
        <f t="shared" si="2"/>
        <v>-6.8699999999999997E-2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ROUND(+Plant!G27,0)</f>
        <v>1298250</v>
      </c>
      <c r="E32" s="6">
        <f>ROUND(+Plant!F27,0)</f>
        <v>470098</v>
      </c>
      <c r="F32" s="7">
        <f t="shared" si="0"/>
        <v>2.76</v>
      </c>
      <c r="G32" s="6">
        <f>ROUND(+Plant!G127,0)</f>
        <v>1345600</v>
      </c>
      <c r="H32" s="6">
        <f>ROUND(+Plant!F127,0)</f>
        <v>536847</v>
      </c>
      <c r="I32" s="7">
        <f t="shared" si="1"/>
        <v>2.5099999999999998</v>
      </c>
      <c r="J32" s="7"/>
      <c r="K32" s="8">
        <f t="shared" si="2"/>
        <v>-9.06E-2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ROUND(+Plant!G28,0)</f>
        <v>858513</v>
      </c>
      <c r="E33" s="6">
        <f>ROUND(+Plant!F28,0)</f>
        <v>291044</v>
      </c>
      <c r="F33" s="7">
        <f t="shared" si="0"/>
        <v>2.95</v>
      </c>
      <c r="G33" s="6">
        <f>ROUND(+Plant!G128,0)</f>
        <v>826102</v>
      </c>
      <c r="H33" s="6">
        <f>ROUND(+Plant!F128,0)</f>
        <v>291044</v>
      </c>
      <c r="I33" s="7">
        <f t="shared" si="1"/>
        <v>2.84</v>
      </c>
      <c r="J33" s="7"/>
      <c r="K33" s="8">
        <f t="shared" si="2"/>
        <v>-3.73E-2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ROUND(+Plant!G29,0)</f>
        <v>758758</v>
      </c>
      <c r="E34" s="6">
        <f>ROUND(+Plant!F29,0)</f>
        <v>201064</v>
      </c>
      <c r="F34" s="7">
        <f t="shared" si="0"/>
        <v>3.77</v>
      </c>
      <c r="G34" s="6">
        <f>ROUND(+Plant!G129,0)</f>
        <v>767605</v>
      </c>
      <c r="H34" s="6">
        <f>ROUND(+Plant!F129,0)</f>
        <v>198260</v>
      </c>
      <c r="I34" s="7">
        <f t="shared" si="1"/>
        <v>3.87</v>
      </c>
      <c r="J34" s="7"/>
      <c r="K34" s="8">
        <f t="shared" si="2"/>
        <v>2.6499999999999999E-2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ROUND(+Plant!G30,0)</f>
        <v>0</v>
      </c>
      <c r="E35" s="6">
        <f>ROUND(+Plant!F30,0)</f>
        <v>0</v>
      </c>
      <c r="F35" s="7" t="str">
        <f t="shared" si="0"/>
        <v/>
      </c>
      <c r="G35" s="6">
        <f>ROUND(+Plant!G130,0)</f>
        <v>189401</v>
      </c>
      <c r="H35" s="6">
        <f>ROUND(+Plant!F130,0)</f>
        <v>52446</v>
      </c>
      <c r="I35" s="7">
        <f t="shared" si="1"/>
        <v>3.61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ROUND(+Plant!G31,0)</f>
        <v>138765</v>
      </c>
      <c r="E36" s="6">
        <f>ROUND(+Plant!F31,0)</f>
        <v>32944</v>
      </c>
      <c r="F36" s="7">
        <f t="shared" si="0"/>
        <v>4.21</v>
      </c>
      <c r="G36" s="6">
        <f>ROUND(+Plant!G131,0)</f>
        <v>137021</v>
      </c>
      <c r="H36" s="6">
        <f>ROUND(+Plant!F131,0)</f>
        <v>32945</v>
      </c>
      <c r="I36" s="7">
        <f t="shared" si="1"/>
        <v>4.16</v>
      </c>
      <c r="J36" s="7"/>
      <c r="K36" s="8">
        <f t="shared" si="2"/>
        <v>-1.1900000000000001E-2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ROUND(+Plant!G32,0)</f>
        <v>2065802</v>
      </c>
      <c r="E37" s="6">
        <f>ROUND(+Plant!F32,0)</f>
        <v>657763</v>
      </c>
      <c r="F37" s="7">
        <f t="shared" si="0"/>
        <v>3.14</v>
      </c>
      <c r="G37" s="6">
        <f>ROUND(+Plant!G132,0)</f>
        <v>2154691</v>
      </c>
      <c r="H37" s="6">
        <f>ROUND(+Plant!F132,0)</f>
        <v>657763</v>
      </c>
      <c r="I37" s="7">
        <f t="shared" si="1"/>
        <v>3.28</v>
      </c>
      <c r="J37" s="7"/>
      <c r="K37" s="8">
        <f t="shared" si="2"/>
        <v>4.4600000000000001E-2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ROUND(+Plant!G33,0)</f>
        <v>100531</v>
      </c>
      <c r="E38" s="6">
        <f>ROUND(+Plant!F33,0)</f>
        <v>21455</v>
      </c>
      <c r="F38" s="7">
        <f t="shared" si="0"/>
        <v>4.6900000000000004</v>
      </c>
      <c r="G38" s="6">
        <f>ROUND(+Plant!G133,0)</f>
        <v>103223</v>
      </c>
      <c r="H38" s="6">
        <f>ROUND(+Plant!F133,0)</f>
        <v>21455</v>
      </c>
      <c r="I38" s="7">
        <f t="shared" si="1"/>
        <v>4.8099999999999996</v>
      </c>
      <c r="J38" s="7"/>
      <c r="K38" s="8">
        <f t="shared" si="2"/>
        <v>2.5600000000000001E-2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ROUND(+Plant!G34,0)</f>
        <v>3398704</v>
      </c>
      <c r="E39" s="6">
        <f>ROUND(+Plant!F34,0)</f>
        <v>903119</v>
      </c>
      <c r="F39" s="7">
        <f t="shared" si="0"/>
        <v>3.76</v>
      </c>
      <c r="G39" s="6">
        <f>ROUND(+Plant!G134,0)</f>
        <v>3633786</v>
      </c>
      <c r="H39" s="6">
        <f>ROUND(+Plant!F134,0)</f>
        <v>903486</v>
      </c>
      <c r="I39" s="7">
        <f t="shared" si="1"/>
        <v>4.0199999999999996</v>
      </c>
      <c r="J39" s="7"/>
      <c r="K39" s="8">
        <f t="shared" si="2"/>
        <v>6.9099999999999995E-2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ROUND(+Plant!G35,0)</f>
        <v>721304</v>
      </c>
      <c r="E40" s="6">
        <f>ROUND(+Plant!F35,0)</f>
        <v>101186</v>
      </c>
      <c r="F40" s="7">
        <f t="shared" si="0"/>
        <v>7.13</v>
      </c>
      <c r="G40" s="6">
        <f>ROUND(+Plant!G135,0)</f>
        <v>770085</v>
      </c>
      <c r="H40" s="6">
        <f>ROUND(+Plant!F135,0)</f>
        <v>102211</v>
      </c>
      <c r="I40" s="7">
        <f t="shared" si="1"/>
        <v>7.53</v>
      </c>
      <c r="J40" s="7"/>
      <c r="K40" s="8">
        <f t="shared" si="2"/>
        <v>5.6099999999999997E-2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ROUND(+Plant!G36,0)</f>
        <v>192249</v>
      </c>
      <c r="E41" s="6">
        <f>ROUND(+Plant!F36,0)</f>
        <v>46934</v>
      </c>
      <c r="F41" s="7">
        <f t="shared" si="0"/>
        <v>4.0999999999999996</v>
      </c>
      <c r="G41" s="6">
        <f>ROUND(+Plant!G136,0)</f>
        <v>191411</v>
      </c>
      <c r="H41" s="6">
        <f>ROUND(+Plant!F136,0)</f>
        <v>48901</v>
      </c>
      <c r="I41" s="7">
        <f t="shared" si="1"/>
        <v>3.91</v>
      </c>
      <c r="J41" s="7"/>
      <c r="K41" s="8">
        <f t="shared" si="2"/>
        <v>-4.6300000000000001E-2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ROUND(+Plant!G37,0)</f>
        <v>804831</v>
      </c>
      <c r="E42" s="6">
        <f>ROUND(+Plant!F37,0)</f>
        <v>350593</v>
      </c>
      <c r="F42" s="7">
        <f t="shared" si="0"/>
        <v>2.2999999999999998</v>
      </c>
      <c r="G42" s="6">
        <f>ROUND(+Plant!G137,0)</f>
        <v>770791</v>
      </c>
      <c r="H42" s="6">
        <f>ROUND(+Plant!F137,0)</f>
        <v>350593</v>
      </c>
      <c r="I42" s="7">
        <f t="shared" si="1"/>
        <v>2.2000000000000002</v>
      </c>
      <c r="J42" s="7"/>
      <c r="K42" s="8">
        <f t="shared" si="2"/>
        <v>-4.3499999999999997E-2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ROUND(+Plant!G38,0)</f>
        <v>0</v>
      </c>
      <c r="E43" s="6">
        <f>ROUND(+Plant!F38,0)</f>
        <v>0</v>
      </c>
      <c r="F43" s="7" t="str">
        <f t="shared" si="0"/>
        <v/>
      </c>
      <c r="G43" s="6">
        <f>ROUND(+Plant!G138,0)</f>
        <v>0</v>
      </c>
      <c r="H43" s="6">
        <f>ROUND(+Plant!F138,0)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ROUND(+Plant!G39,0)</f>
        <v>251894</v>
      </c>
      <c r="E44" s="6">
        <f>ROUND(+Plant!F39,0)</f>
        <v>85129</v>
      </c>
      <c r="F44" s="7">
        <f t="shared" si="0"/>
        <v>2.96</v>
      </c>
      <c r="G44" s="6">
        <f>ROUND(+Plant!G139,0)</f>
        <v>251163</v>
      </c>
      <c r="H44" s="6">
        <f>ROUND(+Plant!F139,0)</f>
        <v>85129</v>
      </c>
      <c r="I44" s="7">
        <f t="shared" si="1"/>
        <v>2.95</v>
      </c>
      <c r="J44" s="7"/>
      <c r="K44" s="8">
        <f t="shared" si="2"/>
        <v>-3.3999999999999998E-3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ROUND(+Plant!G40,0)</f>
        <v>397306</v>
      </c>
      <c r="E45" s="6">
        <f>ROUND(+Plant!F40,0)</f>
        <v>103269</v>
      </c>
      <c r="F45" s="7">
        <f t="shared" si="0"/>
        <v>3.85</v>
      </c>
      <c r="G45" s="6">
        <f>ROUND(+Plant!G140,0)</f>
        <v>283670</v>
      </c>
      <c r="H45" s="6">
        <f>ROUND(+Plant!F140,0)</f>
        <v>103269</v>
      </c>
      <c r="I45" s="7">
        <f t="shared" si="1"/>
        <v>2.75</v>
      </c>
      <c r="J45" s="7"/>
      <c r="K45" s="8">
        <f t="shared" si="2"/>
        <v>-0.28570000000000001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ROUND(+Plant!G41,0)</f>
        <v>305041</v>
      </c>
      <c r="E46" s="6">
        <f>ROUND(+Plant!F41,0)</f>
        <v>131183</v>
      </c>
      <c r="F46" s="7">
        <f t="shared" si="0"/>
        <v>2.33</v>
      </c>
      <c r="G46" s="6">
        <f>ROUND(+Plant!G141,0)</f>
        <v>309910</v>
      </c>
      <c r="H46" s="6">
        <f>ROUND(+Plant!F141,0)</f>
        <v>131183</v>
      </c>
      <c r="I46" s="7">
        <f t="shared" si="1"/>
        <v>2.36</v>
      </c>
      <c r="J46" s="7"/>
      <c r="K46" s="8">
        <f t="shared" si="2"/>
        <v>1.29E-2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ROUND(+Plant!G42,0)</f>
        <v>108538</v>
      </c>
      <c r="E47" s="6">
        <f>ROUND(+Plant!F42,0)</f>
        <v>19515</v>
      </c>
      <c r="F47" s="7">
        <f t="shared" si="0"/>
        <v>5.56</v>
      </c>
      <c r="G47" s="6">
        <f>ROUND(+Plant!G142,0)</f>
        <v>108911</v>
      </c>
      <c r="H47" s="6">
        <f>ROUND(+Plant!F142,0)</f>
        <v>19515</v>
      </c>
      <c r="I47" s="7">
        <f t="shared" si="1"/>
        <v>5.58</v>
      </c>
      <c r="J47" s="7"/>
      <c r="K47" s="8">
        <f t="shared" si="2"/>
        <v>3.5999999999999999E-3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ROUND(+Plant!G43,0)</f>
        <v>0</v>
      </c>
      <c r="E48" s="6">
        <f>ROUND(+Plant!F43,0)</f>
        <v>0</v>
      </c>
      <c r="F48" s="7" t="str">
        <f t="shared" si="0"/>
        <v/>
      </c>
      <c r="G48" s="6">
        <f>ROUND(+Plant!G143,0)</f>
        <v>0</v>
      </c>
      <c r="H48" s="6">
        <f>ROUND(+Plant!F143,0)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ROUND(+Plant!G44,0)</f>
        <v>1730922</v>
      </c>
      <c r="E49" s="6">
        <f>ROUND(+Plant!F44,0)</f>
        <v>270998</v>
      </c>
      <c r="F49" s="7">
        <f t="shared" si="0"/>
        <v>6.39</v>
      </c>
      <c r="G49" s="6">
        <f>ROUND(+Plant!G144,0)</f>
        <v>865680</v>
      </c>
      <c r="H49" s="6">
        <f>ROUND(+Plant!F144,0)</f>
        <v>271038</v>
      </c>
      <c r="I49" s="7">
        <f t="shared" si="1"/>
        <v>3.19</v>
      </c>
      <c r="J49" s="7"/>
      <c r="K49" s="8">
        <f t="shared" si="2"/>
        <v>-0.50080000000000002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ROUND(+Plant!G45,0)</f>
        <v>4759884</v>
      </c>
      <c r="E50" s="6">
        <f>ROUND(+Plant!F45,0)</f>
        <v>783767</v>
      </c>
      <c r="F50" s="7">
        <f t="shared" si="0"/>
        <v>6.07</v>
      </c>
      <c r="G50" s="6">
        <f>ROUND(+Plant!G145,0)</f>
        <v>5124290</v>
      </c>
      <c r="H50" s="6">
        <f>ROUND(+Plant!F145,0)</f>
        <v>938641</v>
      </c>
      <c r="I50" s="7">
        <f t="shared" si="1"/>
        <v>5.46</v>
      </c>
      <c r="J50" s="7"/>
      <c r="K50" s="8">
        <f t="shared" si="2"/>
        <v>-0.10050000000000001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ROUND(+Plant!G46,0)</f>
        <v>134469</v>
      </c>
      <c r="E51" s="6">
        <f>ROUND(+Plant!F46,0)</f>
        <v>38943</v>
      </c>
      <c r="F51" s="7">
        <f t="shared" si="0"/>
        <v>3.45</v>
      </c>
      <c r="G51" s="6">
        <f>ROUND(+Plant!G146,0)</f>
        <v>0</v>
      </c>
      <c r="H51" s="6">
        <f>ROUND(+Plant!F146,0)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ROUND(+Plant!G47,0)</f>
        <v>2495350</v>
      </c>
      <c r="E52" s="6">
        <f>ROUND(+Plant!F47,0)</f>
        <v>461033</v>
      </c>
      <c r="F52" s="7">
        <f t="shared" si="0"/>
        <v>5.41</v>
      </c>
      <c r="G52" s="6">
        <f>ROUND(+Plant!G147,0)</f>
        <v>2343128</v>
      </c>
      <c r="H52" s="6">
        <f>ROUND(+Plant!F147,0)</f>
        <v>466186</v>
      </c>
      <c r="I52" s="7">
        <f t="shared" si="1"/>
        <v>5.03</v>
      </c>
      <c r="J52" s="7"/>
      <c r="K52" s="8">
        <f t="shared" si="2"/>
        <v>-7.0199999999999999E-2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ROUND(+Plant!G48,0)</f>
        <v>1799720</v>
      </c>
      <c r="E53" s="6">
        <f>ROUND(+Plant!F48,0)</f>
        <v>561650</v>
      </c>
      <c r="F53" s="7">
        <f t="shared" si="0"/>
        <v>3.2</v>
      </c>
      <c r="G53" s="6">
        <f>ROUND(+Plant!G148,0)</f>
        <v>1731193</v>
      </c>
      <c r="H53" s="6">
        <f>ROUND(+Plant!F148,0)</f>
        <v>564884</v>
      </c>
      <c r="I53" s="7">
        <f t="shared" si="1"/>
        <v>3.06</v>
      </c>
      <c r="J53" s="7"/>
      <c r="K53" s="8">
        <f t="shared" si="2"/>
        <v>-4.3799999999999999E-2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ROUND(+Plant!G49,0)</f>
        <v>1035047</v>
      </c>
      <c r="E54" s="6">
        <f>ROUND(+Plant!F49,0)</f>
        <v>144867</v>
      </c>
      <c r="F54" s="7">
        <f t="shared" si="0"/>
        <v>7.14</v>
      </c>
      <c r="G54" s="6">
        <f>ROUND(+Plant!G149,0)</f>
        <v>1035789</v>
      </c>
      <c r="H54" s="6">
        <f>ROUND(+Plant!F149,0)</f>
        <v>144867</v>
      </c>
      <c r="I54" s="7">
        <f t="shared" si="1"/>
        <v>7.15</v>
      </c>
      <c r="J54" s="7"/>
      <c r="K54" s="8">
        <f t="shared" si="2"/>
        <v>1.4E-3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ROUND(+Plant!G50,0)</f>
        <v>484652</v>
      </c>
      <c r="E55" s="6">
        <f>ROUND(+Plant!F50,0)</f>
        <v>198525</v>
      </c>
      <c r="F55" s="7">
        <f t="shared" si="0"/>
        <v>2.44</v>
      </c>
      <c r="G55" s="6">
        <f>ROUND(+Plant!G150,0)</f>
        <v>431507</v>
      </c>
      <c r="H55" s="6">
        <f>ROUND(+Plant!F150,0)</f>
        <v>198525</v>
      </c>
      <c r="I55" s="7">
        <f t="shared" si="1"/>
        <v>2.17</v>
      </c>
      <c r="J55" s="7"/>
      <c r="K55" s="8">
        <f t="shared" si="2"/>
        <v>-0.11070000000000001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ROUND(+Plant!G51,0)</f>
        <v>219339</v>
      </c>
      <c r="E56" s="6">
        <f>ROUND(+Plant!F51,0)</f>
        <v>55161</v>
      </c>
      <c r="F56" s="7">
        <f t="shared" si="0"/>
        <v>3.98</v>
      </c>
      <c r="G56" s="6">
        <f>ROUND(+Plant!G151,0)</f>
        <v>184905</v>
      </c>
      <c r="H56" s="6">
        <f>ROUND(+Plant!F151,0)</f>
        <v>43376</v>
      </c>
      <c r="I56" s="7">
        <f t="shared" si="1"/>
        <v>4.26</v>
      </c>
      <c r="J56" s="7"/>
      <c r="K56" s="8">
        <f t="shared" si="2"/>
        <v>7.0400000000000004E-2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ROUND(+Plant!G52,0)</f>
        <v>835291</v>
      </c>
      <c r="E57" s="6">
        <f>ROUND(+Plant!F52,0)</f>
        <v>272986</v>
      </c>
      <c r="F57" s="7">
        <f t="shared" si="0"/>
        <v>3.06</v>
      </c>
      <c r="G57" s="6">
        <f>ROUND(+Plant!G152,0)</f>
        <v>868906</v>
      </c>
      <c r="H57" s="6">
        <f>ROUND(+Plant!F152,0)</f>
        <v>272986</v>
      </c>
      <c r="I57" s="7">
        <f t="shared" si="1"/>
        <v>3.18</v>
      </c>
      <c r="J57" s="7"/>
      <c r="K57" s="8">
        <f t="shared" si="2"/>
        <v>3.9199999999999999E-2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ROUND(+Plant!G53,0)</f>
        <v>1747612</v>
      </c>
      <c r="E58" s="6">
        <f>ROUND(+Plant!F53,0)</f>
        <v>361825</v>
      </c>
      <c r="F58" s="7">
        <f t="shared" si="0"/>
        <v>4.83</v>
      </c>
      <c r="G58" s="6">
        <f>ROUND(+Plant!G153,0)</f>
        <v>1355344</v>
      </c>
      <c r="H58" s="6">
        <f>ROUND(+Plant!F153,0)</f>
        <v>361825</v>
      </c>
      <c r="I58" s="7">
        <f t="shared" si="1"/>
        <v>3.75</v>
      </c>
      <c r="J58" s="7"/>
      <c r="K58" s="8">
        <f t="shared" si="2"/>
        <v>-0.22359999999999999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ROUND(+Plant!G54,0)</f>
        <v>367905</v>
      </c>
      <c r="E59" s="6">
        <f>ROUND(+Plant!F54,0)</f>
        <v>96380</v>
      </c>
      <c r="F59" s="7">
        <f t="shared" si="0"/>
        <v>3.82</v>
      </c>
      <c r="G59" s="6">
        <f>ROUND(+Plant!G154,0)</f>
        <v>377968</v>
      </c>
      <c r="H59" s="6">
        <f>ROUND(+Plant!F154,0)</f>
        <v>106171</v>
      </c>
      <c r="I59" s="7">
        <f t="shared" si="1"/>
        <v>3.56</v>
      </c>
      <c r="J59" s="7"/>
      <c r="K59" s="8">
        <f t="shared" si="2"/>
        <v>-6.8099999999999994E-2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ROUND(+Plant!G55,0)</f>
        <v>93834</v>
      </c>
      <c r="E60" s="6">
        <f>ROUND(+Plant!F55,0)</f>
        <v>58512</v>
      </c>
      <c r="F60" s="7">
        <f t="shared" si="0"/>
        <v>1.6</v>
      </c>
      <c r="G60" s="6">
        <f>ROUND(+Plant!G155,0)</f>
        <v>0</v>
      </c>
      <c r="H60" s="6">
        <f>ROUND(+Plant!F155,0)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ROUND(+Plant!G56,0)</f>
        <v>2474287</v>
      </c>
      <c r="E61" s="6">
        <f>ROUND(+Plant!F56,0)</f>
        <v>521280</v>
      </c>
      <c r="F61" s="7">
        <f t="shared" si="0"/>
        <v>4.75</v>
      </c>
      <c r="G61" s="6">
        <f>ROUND(+Plant!G156,0)</f>
        <v>2129233</v>
      </c>
      <c r="H61" s="6">
        <f>ROUND(+Plant!F156,0)</f>
        <v>521280</v>
      </c>
      <c r="I61" s="7">
        <f t="shared" si="1"/>
        <v>4.08</v>
      </c>
      <c r="J61" s="7"/>
      <c r="K61" s="8">
        <f t="shared" si="2"/>
        <v>-0.1411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ROUND(+Plant!G57,0)</f>
        <v>2051048</v>
      </c>
      <c r="E62" s="6">
        <f>ROUND(+Plant!F57,0)</f>
        <v>767365</v>
      </c>
      <c r="F62" s="7">
        <f t="shared" si="0"/>
        <v>2.67</v>
      </c>
      <c r="G62" s="6">
        <f>ROUND(+Plant!G157,0)</f>
        <v>2142302</v>
      </c>
      <c r="H62" s="6">
        <f>ROUND(+Plant!F157,0)</f>
        <v>788657</v>
      </c>
      <c r="I62" s="7">
        <f t="shared" si="1"/>
        <v>2.72</v>
      </c>
      <c r="J62" s="7"/>
      <c r="K62" s="8">
        <f t="shared" si="2"/>
        <v>1.8700000000000001E-2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ROUND(+Plant!G58,0)</f>
        <v>168063</v>
      </c>
      <c r="E63" s="6">
        <f>ROUND(+Plant!F58,0)</f>
        <v>81172</v>
      </c>
      <c r="F63" s="7">
        <f t="shared" si="0"/>
        <v>2.0699999999999998</v>
      </c>
      <c r="G63" s="6">
        <f>ROUND(+Plant!G158,0)</f>
        <v>185676</v>
      </c>
      <c r="H63" s="6">
        <f>ROUND(+Plant!F158,0)</f>
        <v>81045</v>
      </c>
      <c r="I63" s="7">
        <f t="shared" si="1"/>
        <v>2.29</v>
      </c>
      <c r="J63" s="7"/>
      <c r="K63" s="8">
        <f t="shared" si="2"/>
        <v>0.10630000000000001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ROUND(+Plant!G59,0)</f>
        <v>235523</v>
      </c>
      <c r="E64" s="6">
        <f>ROUND(+Plant!F59,0)</f>
        <v>76903</v>
      </c>
      <c r="F64" s="7">
        <f t="shared" si="0"/>
        <v>3.06</v>
      </c>
      <c r="G64" s="6">
        <f>ROUND(+Plant!G159,0)</f>
        <v>61</v>
      </c>
      <c r="H64" s="6">
        <f>ROUND(+Plant!F159,0)</f>
        <v>76903</v>
      </c>
      <c r="I64" s="7">
        <f t="shared" si="1"/>
        <v>0</v>
      </c>
      <c r="J64" s="7"/>
      <c r="K64" s="8">
        <f t="shared" si="2"/>
        <v>-1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ROUND(+Plant!G60,0)</f>
        <v>198999</v>
      </c>
      <c r="E65" s="6">
        <f>ROUND(+Plant!F60,0)</f>
        <v>88642</v>
      </c>
      <c r="F65" s="7">
        <f t="shared" si="0"/>
        <v>2.2400000000000002</v>
      </c>
      <c r="G65" s="6">
        <f>ROUND(+Plant!G160,0)</f>
        <v>171340</v>
      </c>
      <c r="H65" s="6">
        <f>ROUND(+Plant!F160,0)</f>
        <v>88642</v>
      </c>
      <c r="I65" s="7">
        <f t="shared" si="1"/>
        <v>1.93</v>
      </c>
      <c r="J65" s="7"/>
      <c r="K65" s="8">
        <f t="shared" si="2"/>
        <v>-0.1384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ROUND(+Plant!G61,0)</f>
        <v>713894</v>
      </c>
      <c r="E66" s="6">
        <f>ROUND(+Plant!F61,0)</f>
        <v>116473</v>
      </c>
      <c r="F66" s="7">
        <f t="shared" si="0"/>
        <v>6.13</v>
      </c>
      <c r="G66" s="6">
        <f>ROUND(+Plant!G161,0)</f>
        <v>713583</v>
      </c>
      <c r="H66" s="6">
        <f>ROUND(+Plant!F161,0)</f>
        <v>132958</v>
      </c>
      <c r="I66" s="7">
        <f t="shared" si="1"/>
        <v>5.37</v>
      </c>
      <c r="J66" s="7"/>
      <c r="K66" s="8">
        <f t="shared" si="2"/>
        <v>-0.124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ROUND(+Plant!G62,0)</f>
        <v>198311</v>
      </c>
      <c r="E67" s="6">
        <f>ROUND(+Plant!F62,0)</f>
        <v>113245</v>
      </c>
      <c r="F67" s="7">
        <f t="shared" si="0"/>
        <v>1.75</v>
      </c>
      <c r="G67" s="6">
        <f>ROUND(+Plant!G162,0)</f>
        <v>203000</v>
      </c>
      <c r="H67" s="6">
        <f>ROUND(+Plant!F162,0)</f>
        <v>113245</v>
      </c>
      <c r="I67" s="7">
        <f t="shared" si="1"/>
        <v>1.79</v>
      </c>
      <c r="J67" s="7"/>
      <c r="K67" s="8">
        <f t="shared" si="2"/>
        <v>2.29E-2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ROUND(+Plant!G63,0)</f>
        <v>1671691</v>
      </c>
      <c r="E68" s="6">
        <f>ROUND(+Plant!F63,0)</f>
        <v>1084533</v>
      </c>
      <c r="F68" s="7">
        <f t="shared" si="0"/>
        <v>1.54</v>
      </c>
      <c r="G68" s="6">
        <f>ROUND(+Plant!G163,0)</f>
        <v>3323462</v>
      </c>
      <c r="H68" s="6">
        <f>ROUND(+Plant!F163,0)</f>
        <v>1122118</v>
      </c>
      <c r="I68" s="7">
        <f t="shared" si="1"/>
        <v>2.96</v>
      </c>
      <c r="J68" s="7"/>
      <c r="K68" s="8">
        <f t="shared" si="2"/>
        <v>0.92210000000000003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ROUND(+Plant!G64,0)</f>
        <v>351367</v>
      </c>
      <c r="E69" s="6">
        <f>ROUND(+Plant!F64,0)</f>
        <v>132034</v>
      </c>
      <c r="F69" s="7">
        <f t="shared" si="0"/>
        <v>2.66</v>
      </c>
      <c r="G69" s="6">
        <f>ROUND(+Plant!G164,0)</f>
        <v>0</v>
      </c>
      <c r="H69" s="6">
        <f>ROUND(+Plant!F164,0)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ROUND(+Plant!G65,0)</f>
        <v>718682</v>
      </c>
      <c r="E70" s="6">
        <f>ROUND(+Plant!F65,0)</f>
        <v>135732</v>
      </c>
      <c r="F70" s="7">
        <f t="shared" si="0"/>
        <v>5.29</v>
      </c>
      <c r="G70" s="6">
        <f>ROUND(+Plant!G165,0)</f>
        <v>678609</v>
      </c>
      <c r="H70" s="6">
        <f>ROUND(+Plant!F165,0)</f>
        <v>135732</v>
      </c>
      <c r="I70" s="7">
        <f t="shared" si="1"/>
        <v>5</v>
      </c>
      <c r="J70" s="7"/>
      <c r="K70" s="8">
        <f t="shared" si="2"/>
        <v>-5.4800000000000001E-2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ROUND(+Plant!G66,0)</f>
        <v>151192</v>
      </c>
      <c r="E71" s="6">
        <f>ROUND(+Plant!F66,0)</f>
        <v>33061</v>
      </c>
      <c r="F71" s="7">
        <f t="shared" si="0"/>
        <v>4.57</v>
      </c>
      <c r="G71" s="6">
        <f>ROUND(+Plant!G166,0)</f>
        <v>153690</v>
      </c>
      <c r="H71" s="6">
        <f>ROUND(+Plant!F166,0)</f>
        <v>33848</v>
      </c>
      <c r="I71" s="7">
        <f t="shared" si="1"/>
        <v>4.54</v>
      </c>
      <c r="J71" s="7"/>
      <c r="K71" s="8">
        <f t="shared" si="2"/>
        <v>-6.6E-3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ROUND(+Plant!G67,0)</f>
        <v>5625309</v>
      </c>
      <c r="E72" s="6">
        <f>ROUND(+Plant!F67,0)</f>
        <v>670735</v>
      </c>
      <c r="F72" s="7">
        <f t="shared" si="0"/>
        <v>8.39</v>
      </c>
      <c r="G72" s="6">
        <f>ROUND(+Plant!G167,0)</f>
        <v>3139346</v>
      </c>
      <c r="H72" s="6">
        <f>ROUND(+Plant!F167,0)</f>
        <v>670736</v>
      </c>
      <c r="I72" s="7">
        <f t="shared" si="1"/>
        <v>4.68</v>
      </c>
      <c r="J72" s="7"/>
      <c r="K72" s="8">
        <f t="shared" si="2"/>
        <v>-0.44219999999999998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ROUND(+Plant!G68,0)</f>
        <v>2834841</v>
      </c>
      <c r="E73" s="6">
        <f>ROUND(+Plant!F68,0)</f>
        <v>538643</v>
      </c>
      <c r="F73" s="7">
        <f t="shared" si="0"/>
        <v>5.26</v>
      </c>
      <c r="G73" s="6">
        <f>ROUND(+Plant!G168,0)</f>
        <v>2462214</v>
      </c>
      <c r="H73" s="6">
        <f>ROUND(+Plant!F168,0)</f>
        <v>549043</v>
      </c>
      <c r="I73" s="7">
        <f t="shared" si="1"/>
        <v>4.4800000000000004</v>
      </c>
      <c r="J73" s="7"/>
      <c r="K73" s="8">
        <f t="shared" si="2"/>
        <v>-0.14829999999999999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ROUND(+Plant!G69,0)</f>
        <v>6185748</v>
      </c>
      <c r="E74" s="6">
        <f>ROUND(+Plant!F69,0)</f>
        <v>1173625</v>
      </c>
      <c r="F74" s="7">
        <f t="shared" si="0"/>
        <v>5.27</v>
      </c>
      <c r="G74" s="6">
        <f>ROUND(+Plant!G169,0)</f>
        <v>6313570</v>
      </c>
      <c r="H74" s="6">
        <f>ROUND(+Plant!F169,0)</f>
        <v>1181481</v>
      </c>
      <c r="I74" s="7">
        <f t="shared" si="1"/>
        <v>5.34</v>
      </c>
      <c r="J74" s="7"/>
      <c r="K74" s="8">
        <f t="shared" si="2"/>
        <v>1.3299999999999999E-2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ROUND(+Plant!G70,0)</f>
        <v>2687304</v>
      </c>
      <c r="E75" s="6">
        <f>ROUND(+Plant!F70,0)</f>
        <v>680539</v>
      </c>
      <c r="F75" s="7">
        <f t="shared" ref="F75:F107" si="3">IF(D75=0,"",IF(E75=0,"",ROUND(D75/E75,2)))</f>
        <v>3.95</v>
      </c>
      <c r="G75" s="6">
        <f>ROUND(+Plant!G170,0)</f>
        <v>2650580</v>
      </c>
      <c r="H75" s="6">
        <f>ROUND(+Plant!F170,0)</f>
        <v>680539</v>
      </c>
      <c r="I75" s="7">
        <f t="shared" ref="I75:I107" si="4">IF(G75=0,"",IF(H75=0,"",ROUND(G75/H75,2)))</f>
        <v>3.89</v>
      </c>
      <c r="J75" s="7"/>
      <c r="K75" s="8">
        <f t="shared" ref="K75:K107" si="5">IF(D75=0,"",IF(E75=0,"",IF(G75=0,"",IF(H75=0,"",ROUND(I75/F75-1,4)))))</f>
        <v>-1.52E-2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ROUND(+Plant!G71,0)</f>
        <v>222729</v>
      </c>
      <c r="E76" s="6">
        <f>ROUND(+Plant!F71,0)</f>
        <v>33081</v>
      </c>
      <c r="F76" s="7">
        <f t="shared" si="3"/>
        <v>6.73</v>
      </c>
      <c r="G76" s="6">
        <f>ROUND(+Plant!G171,0)</f>
        <v>222169</v>
      </c>
      <c r="H76" s="6">
        <f>ROUND(+Plant!F171,0)</f>
        <v>33081</v>
      </c>
      <c r="I76" s="7">
        <f t="shared" si="4"/>
        <v>6.72</v>
      </c>
      <c r="J76" s="7"/>
      <c r="K76" s="8">
        <f t="shared" si="5"/>
        <v>-1.5E-3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ROUND(+Plant!G72,0)</f>
        <v>0</v>
      </c>
      <c r="E77" s="6">
        <f>ROUND(+Plant!F72,0)</f>
        <v>0</v>
      </c>
      <c r="F77" s="7" t="str">
        <f t="shared" si="3"/>
        <v/>
      </c>
      <c r="G77" s="6">
        <f>ROUND(+Plant!G172,0)</f>
        <v>0</v>
      </c>
      <c r="H77" s="6">
        <f>ROUND(+Plant!F172,0)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ROUND(+Plant!G73,0)</f>
        <v>1025512</v>
      </c>
      <c r="E78" s="6">
        <f>ROUND(+Plant!F73,0)</f>
        <v>450569</v>
      </c>
      <c r="F78" s="7">
        <f t="shared" si="3"/>
        <v>2.2799999999999998</v>
      </c>
      <c r="G78" s="6">
        <f>ROUND(+Plant!G173,0)</f>
        <v>638601</v>
      </c>
      <c r="H78" s="6">
        <f>ROUND(+Plant!F173,0)</f>
        <v>450569</v>
      </c>
      <c r="I78" s="7">
        <f t="shared" si="4"/>
        <v>1.42</v>
      </c>
      <c r="J78" s="7"/>
      <c r="K78" s="8">
        <f t="shared" si="5"/>
        <v>-0.37719999999999998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ROUND(+Plant!G74,0)</f>
        <v>3164202</v>
      </c>
      <c r="E79" s="6">
        <f>ROUND(+Plant!F74,0)</f>
        <v>831556</v>
      </c>
      <c r="F79" s="7">
        <f t="shared" si="3"/>
        <v>3.81</v>
      </c>
      <c r="G79" s="6">
        <f>ROUND(+Plant!G174,0)</f>
        <v>3207743</v>
      </c>
      <c r="H79" s="6">
        <f>ROUND(+Plant!F174,0)</f>
        <v>831556</v>
      </c>
      <c r="I79" s="7">
        <f t="shared" si="4"/>
        <v>3.86</v>
      </c>
      <c r="J79" s="7"/>
      <c r="K79" s="8">
        <f t="shared" si="5"/>
        <v>1.3100000000000001E-2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ROUND(+Plant!G75,0)</f>
        <v>443061</v>
      </c>
      <c r="E80" s="6">
        <f>ROUND(+Plant!F75,0)</f>
        <v>110387</v>
      </c>
      <c r="F80" s="7">
        <f t="shared" si="3"/>
        <v>4.01</v>
      </c>
      <c r="G80" s="6">
        <f>ROUND(+Plant!G175,0)</f>
        <v>465365</v>
      </c>
      <c r="H80" s="6">
        <f>ROUND(+Plant!F175,0)</f>
        <v>110387</v>
      </c>
      <c r="I80" s="7">
        <f t="shared" si="4"/>
        <v>4.22</v>
      </c>
      <c r="J80" s="7"/>
      <c r="K80" s="8">
        <f t="shared" si="5"/>
        <v>5.2400000000000002E-2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ROUND(+Plant!G76,0)</f>
        <v>271012</v>
      </c>
      <c r="E81" s="6">
        <f>ROUND(+Plant!F76,0)</f>
        <v>78437</v>
      </c>
      <c r="F81" s="7">
        <f t="shared" si="3"/>
        <v>3.46</v>
      </c>
      <c r="G81" s="6">
        <f>ROUND(+Plant!G176,0)</f>
        <v>315980</v>
      </c>
      <c r="H81" s="6">
        <f>ROUND(+Plant!F176,0)</f>
        <v>78437</v>
      </c>
      <c r="I81" s="7">
        <f t="shared" si="4"/>
        <v>4.03</v>
      </c>
      <c r="J81" s="7"/>
      <c r="K81" s="8">
        <f t="shared" si="5"/>
        <v>0.16470000000000001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ROUND(+Plant!G77,0)</f>
        <v>0</v>
      </c>
      <c r="E82" s="6">
        <f>ROUND(+Plant!F77,0)</f>
        <v>152822</v>
      </c>
      <c r="F82" s="7" t="str">
        <f t="shared" si="3"/>
        <v/>
      </c>
      <c r="G82" s="6">
        <f>ROUND(+Plant!G177,0)</f>
        <v>0</v>
      </c>
      <c r="H82" s="6">
        <f>ROUND(+Plant!F177,0)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ROUND(+Plant!G78,0)</f>
        <v>0</v>
      </c>
      <c r="E83" s="6">
        <f>ROUND(+Plant!F78,0)</f>
        <v>584401</v>
      </c>
      <c r="F83" s="7" t="str">
        <f t="shared" si="3"/>
        <v/>
      </c>
      <c r="G83" s="6">
        <f>ROUND(+Plant!G178,0)</f>
        <v>0</v>
      </c>
      <c r="H83" s="6">
        <f>ROUND(+Plant!F178,0)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ROUND(+Plant!G79,0)</f>
        <v>994407</v>
      </c>
      <c r="E84" s="6">
        <f>ROUND(+Plant!F79,0)</f>
        <v>202602</v>
      </c>
      <c r="F84" s="7">
        <f t="shared" si="3"/>
        <v>4.91</v>
      </c>
      <c r="G84" s="6">
        <f>ROUND(+Plant!G179,0)</f>
        <v>1008165</v>
      </c>
      <c r="H84" s="6">
        <f>ROUND(+Plant!F179,0)</f>
        <v>202602</v>
      </c>
      <c r="I84" s="7">
        <f t="shared" si="4"/>
        <v>4.9800000000000004</v>
      </c>
      <c r="J84" s="7"/>
      <c r="K84" s="8">
        <f t="shared" si="5"/>
        <v>1.43E-2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ROUND(+Plant!G80,0)</f>
        <v>418494</v>
      </c>
      <c r="E85" s="6">
        <f>ROUND(+Plant!F80,0)</f>
        <v>186810</v>
      </c>
      <c r="F85" s="7">
        <f t="shared" si="3"/>
        <v>2.2400000000000002</v>
      </c>
      <c r="G85" s="6">
        <f>ROUND(+Plant!G180,0)</f>
        <v>0</v>
      </c>
      <c r="H85" s="6">
        <f>ROUND(+Plant!F180,0)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ROUND(+Plant!G81,0)</f>
        <v>43290</v>
      </c>
      <c r="E86" s="6">
        <f>ROUND(+Plant!F81,0)</f>
        <v>17178</v>
      </c>
      <c r="F86" s="7">
        <f t="shared" si="3"/>
        <v>2.52</v>
      </c>
      <c r="G86" s="6">
        <f>ROUND(+Plant!G181,0)</f>
        <v>92290</v>
      </c>
      <c r="H86" s="6">
        <f>ROUND(+Plant!F181,0)</f>
        <v>61758</v>
      </c>
      <c r="I86" s="7">
        <f t="shared" si="4"/>
        <v>1.49</v>
      </c>
      <c r="J86" s="7"/>
      <c r="K86" s="8">
        <f t="shared" si="5"/>
        <v>-0.40870000000000001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ROUND(+Plant!G82,0)</f>
        <v>681933</v>
      </c>
      <c r="E87" s="6">
        <f>ROUND(+Plant!F82,0)</f>
        <v>174591</v>
      </c>
      <c r="F87" s="7">
        <f t="shared" si="3"/>
        <v>3.91</v>
      </c>
      <c r="G87" s="6">
        <f>ROUND(+Plant!G182,0)</f>
        <v>888962</v>
      </c>
      <c r="H87" s="6">
        <f>ROUND(+Plant!F182,0)</f>
        <v>136957</v>
      </c>
      <c r="I87" s="7">
        <f t="shared" si="4"/>
        <v>6.49</v>
      </c>
      <c r="J87" s="7"/>
      <c r="K87" s="8">
        <f t="shared" si="5"/>
        <v>0.65980000000000005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ROUND(+Plant!G83,0)</f>
        <v>217025</v>
      </c>
      <c r="E88" s="6">
        <f>ROUND(+Plant!F83,0)</f>
        <v>115537</v>
      </c>
      <c r="F88" s="7">
        <f t="shared" si="3"/>
        <v>1.88</v>
      </c>
      <c r="G88" s="6">
        <f>ROUND(+Plant!G183,0)</f>
        <v>251261</v>
      </c>
      <c r="H88" s="6">
        <f>ROUND(+Plant!F183,0)</f>
        <v>115537</v>
      </c>
      <c r="I88" s="7">
        <f t="shared" si="4"/>
        <v>2.17</v>
      </c>
      <c r="J88" s="7"/>
      <c r="K88" s="8">
        <f t="shared" si="5"/>
        <v>0.15429999999999999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ROUND(+Plant!G84,0)</f>
        <v>114402</v>
      </c>
      <c r="E89" s="6">
        <f>ROUND(+Plant!F84,0)</f>
        <v>677832</v>
      </c>
      <c r="F89" s="7">
        <f t="shared" si="3"/>
        <v>0.17</v>
      </c>
      <c r="G89" s="6">
        <f>ROUND(+Plant!G184,0)</f>
        <v>127062</v>
      </c>
      <c r="H89" s="6">
        <f>ROUND(+Plant!F184,0)</f>
        <v>34699</v>
      </c>
      <c r="I89" s="7">
        <f t="shared" si="4"/>
        <v>3.66</v>
      </c>
      <c r="J89" s="7"/>
      <c r="K89" s="8">
        <f t="shared" si="5"/>
        <v>20.529399999999999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ROUND(+Plant!G85,0)</f>
        <v>350454</v>
      </c>
      <c r="E90" s="6">
        <f>ROUND(+Plant!F85,0)</f>
        <v>30692</v>
      </c>
      <c r="F90" s="7">
        <f t="shared" si="3"/>
        <v>11.42</v>
      </c>
      <c r="G90" s="6">
        <f>ROUND(+Plant!G185,0)</f>
        <v>352546</v>
      </c>
      <c r="H90" s="6">
        <f>ROUND(+Plant!F185,0)</f>
        <v>30692</v>
      </c>
      <c r="I90" s="7">
        <f t="shared" si="4"/>
        <v>11.49</v>
      </c>
      <c r="J90" s="7"/>
      <c r="K90" s="8">
        <f t="shared" si="5"/>
        <v>6.1000000000000004E-3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ROUND(+Plant!G86,0)</f>
        <v>404628</v>
      </c>
      <c r="E91" s="6">
        <f>ROUND(+Plant!F86,0)</f>
        <v>154589</v>
      </c>
      <c r="F91" s="7">
        <f t="shared" si="3"/>
        <v>2.62</v>
      </c>
      <c r="G91" s="6">
        <f>ROUND(+Plant!G186,0)</f>
        <v>416173</v>
      </c>
      <c r="H91" s="6">
        <f>ROUND(+Plant!F186,0)</f>
        <v>154589</v>
      </c>
      <c r="I91" s="7">
        <f t="shared" si="4"/>
        <v>2.69</v>
      </c>
      <c r="J91" s="7"/>
      <c r="K91" s="8">
        <f t="shared" si="5"/>
        <v>2.6700000000000002E-2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ROUND(+Plant!G87,0)</f>
        <v>267949</v>
      </c>
      <c r="E92" s="6">
        <f>ROUND(+Plant!F87,0)</f>
        <v>112246</v>
      </c>
      <c r="F92" s="7">
        <f t="shared" si="3"/>
        <v>2.39</v>
      </c>
      <c r="G92" s="6">
        <f>ROUND(+Plant!G187,0)</f>
        <v>0</v>
      </c>
      <c r="H92" s="6">
        <f>ROUND(+Plant!F187,0)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ROUND(+Plant!G88,0)</f>
        <v>174797</v>
      </c>
      <c r="E93" s="6">
        <f>ROUND(+Plant!F88,0)</f>
        <v>67629</v>
      </c>
      <c r="F93" s="7">
        <f t="shared" si="3"/>
        <v>2.58</v>
      </c>
      <c r="G93" s="6">
        <f>ROUND(+Plant!G188,0)</f>
        <v>181950</v>
      </c>
      <c r="H93" s="6">
        <f>ROUND(+Plant!F188,0)</f>
        <v>67629</v>
      </c>
      <c r="I93" s="7">
        <f t="shared" si="4"/>
        <v>2.69</v>
      </c>
      <c r="J93" s="7"/>
      <c r="K93" s="8">
        <f t="shared" si="5"/>
        <v>4.2599999999999999E-2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ROUND(+Plant!G89,0)</f>
        <v>1557617</v>
      </c>
      <c r="E94" s="6">
        <f>ROUND(+Plant!F89,0)</f>
        <v>226761</v>
      </c>
      <c r="F94" s="7">
        <f t="shared" si="3"/>
        <v>6.87</v>
      </c>
      <c r="G94" s="6">
        <f>ROUND(+Plant!G189,0)</f>
        <v>1592955</v>
      </c>
      <c r="H94" s="6">
        <f>ROUND(+Plant!F189,0)</f>
        <v>226761</v>
      </c>
      <c r="I94" s="7">
        <f t="shared" si="4"/>
        <v>7.02</v>
      </c>
      <c r="J94" s="7"/>
      <c r="K94" s="8">
        <f t="shared" si="5"/>
        <v>2.18E-2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ROUND(+Plant!G90,0)</f>
        <v>0</v>
      </c>
      <c r="E95" s="6">
        <f>ROUND(+Plant!F90,0)</f>
        <v>8566</v>
      </c>
      <c r="F95" s="7" t="str">
        <f t="shared" si="3"/>
        <v/>
      </c>
      <c r="G95" s="6">
        <f>ROUND(+Plant!G190,0)</f>
        <v>0</v>
      </c>
      <c r="H95" s="6">
        <f>ROUND(+Plant!F190,0)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ROUND(+Plant!G91,0)</f>
        <v>170485</v>
      </c>
      <c r="E96" s="6">
        <f>ROUND(+Plant!F91,0)</f>
        <v>252577</v>
      </c>
      <c r="F96" s="7">
        <f t="shared" si="3"/>
        <v>0.67</v>
      </c>
      <c r="G96" s="6">
        <f>ROUND(+Plant!G191,0)</f>
        <v>158923</v>
      </c>
      <c r="H96" s="6">
        <f>ROUND(+Plant!F191,0)</f>
        <v>258883</v>
      </c>
      <c r="I96" s="7">
        <f t="shared" si="4"/>
        <v>0.61</v>
      </c>
      <c r="J96" s="7"/>
      <c r="K96" s="8">
        <f t="shared" si="5"/>
        <v>-8.9599999999999999E-2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ROUND(+Plant!G92,0)</f>
        <v>181484</v>
      </c>
      <c r="E97" s="6">
        <f>ROUND(+Plant!F92,0)</f>
        <v>108665</v>
      </c>
      <c r="F97" s="7">
        <f t="shared" si="3"/>
        <v>1.67</v>
      </c>
      <c r="G97" s="6">
        <f>ROUND(+Plant!G192,0)</f>
        <v>116192</v>
      </c>
      <c r="H97" s="6">
        <f>ROUND(+Plant!F192,0)</f>
        <v>108665</v>
      </c>
      <c r="I97" s="7">
        <f t="shared" si="4"/>
        <v>1.07</v>
      </c>
      <c r="J97" s="7"/>
      <c r="K97" s="8">
        <f t="shared" si="5"/>
        <v>-0.35930000000000001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ROUND(+Plant!G93,0)</f>
        <v>318978</v>
      </c>
      <c r="E98" s="6">
        <f>ROUND(+Plant!F93,0)</f>
        <v>136946</v>
      </c>
      <c r="F98" s="7">
        <f t="shared" si="3"/>
        <v>2.33</v>
      </c>
      <c r="G98" s="6">
        <f>ROUND(+Plant!G193,0)</f>
        <v>345609</v>
      </c>
      <c r="H98" s="6">
        <f>ROUND(+Plant!F193,0)</f>
        <v>138981</v>
      </c>
      <c r="I98" s="7">
        <f t="shared" si="4"/>
        <v>2.4900000000000002</v>
      </c>
      <c r="J98" s="7"/>
      <c r="K98" s="8">
        <f t="shared" si="5"/>
        <v>6.8699999999999997E-2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ROUND(+Plant!G94,0)</f>
        <v>1147333</v>
      </c>
      <c r="E99" s="6">
        <f>ROUND(+Plant!F94,0)</f>
        <v>615820</v>
      </c>
      <c r="F99" s="7">
        <f t="shared" si="3"/>
        <v>1.86</v>
      </c>
      <c r="G99" s="6">
        <f>ROUND(+Plant!G194,0)</f>
        <v>1320635</v>
      </c>
      <c r="H99" s="6">
        <f>ROUND(+Plant!F194,0)</f>
        <v>577416</v>
      </c>
      <c r="I99" s="7">
        <f t="shared" si="4"/>
        <v>2.29</v>
      </c>
      <c r="J99" s="7"/>
      <c r="K99" s="8">
        <f t="shared" si="5"/>
        <v>0.23119999999999999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ROUND(+Plant!G95,0)</f>
        <v>1136070</v>
      </c>
      <c r="E100" s="6">
        <f>ROUND(+Plant!F95,0)</f>
        <v>563307</v>
      </c>
      <c r="F100" s="7">
        <f t="shared" si="3"/>
        <v>2.02</v>
      </c>
      <c r="G100" s="6">
        <f>ROUND(+Plant!G195,0)</f>
        <v>1160795</v>
      </c>
      <c r="H100" s="6">
        <f>ROUND(+Plant!F195,0)</f>
        <v>563307</v>
      </c>
      <c r="I100" s="7">
        <f t="shared" si="4"/>
        <v>2.06</v>
      </c>
      <c r="J100" s="7"/>
      <c r="K100" s="8">
        <f t="shared" si="5"/>
        <v>1.9800000000000002E-2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ROUND(+Plant!G96,0)</f>
        <v>771257</v>
      </c>
      <c r="E101" s="6">
        <f>ROUND(+Plant!F96,0)</f>
        <v>239691</v>
      </c>
      <c r="F101" s="7">
        <f t="shared" si="3"/>
        <v>3.22</v>
      </c>
      <c r="G101" s="6">
        <f>ROUND(+Plant!G196,0)</f>
        <v>855777</v>
      </c>
      <c r="H101" s="6">
        <f>ROUND(+Plant!F196,0)</f>
        <v>239691</v>
      </c>
      <c r="I101" s="7">
        <f t="shared" si="4"/>
        <v>3.57</v>
      </c>
      <c r="J101" s="7"/>
      <c r="K101" s="8">
        <f t="shared" si="5"/>
        <v>0.1087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ROUND(+Plant!G97,0)</f>
        <v>1325331</v>
      </c>
      <c r="E102" s="6">
        <f>ROUND(+Plant!F97,0)</f>
        <v>383056</v>
      </c>
      <c r="F102" s="7">
        <f t="shared" si="3"/>
        <v>3.46</v>
      </c>
      <c r="G102" s="6">
        <f>ROUND(+Plant!G197,0)</f>
        <v>1690304</v>
      </c>
      <c r="H102" s="6">
        <f>ROUND(+Plant!F197,0)</f>
        <v>383056</v>
      </c>
      <c r="I102" s="7">
        <f t="shared" si="4"/>
        <v>4.41</v>
      </c>
      <c r="J102" s="7"/>
      <c r="K102" s="8">
        <f t="shared" si="5"/>
        <v>0.27460000000000001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ROUND(+Plant!G98,0)</f>
        <v>1325331</v>
      </c>
      <c r="E103" s="6">
        <f>ROUND(+Plant!F98,0)</f>
        <v>383056</v>
      </c>
      <c r="F103" s="7">
        <f t="shared" si="3"/>
        <v>3.46</v>
      </c>
      <c r="G103" s="6">
        <f>ROUND(+Plant!G198,0)</f>
        <v>121591</v>
      </c>
      <c r="H103" s="6">
        <f>ROUND(+Plant!F198,0)</f>
        <v>32052</v>
      </c>
      <c r="I103" s="7">
        <f t="shared" si="4"/>
        <v>3.79</v>
      </c>
      <c r="J103" s="7"/>
      <c r="K103" s="8">
        <f t="shared" si="5"/>
        <v>9.5399999999999999E-2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ROUND(+Plant!G99,0)</f>
        <v>211775</v>
      </c>
      <c r="E104" s="6">
        <f>ROUND(+Plant!F99,0)</f>
        <v>45781</v>
      </c>
      <c r="F104" s="7">
        <f t="shared" si="3"/>
        <v>4.63</v>
      </c>
      <c r="G104" s="6">
        <f>ROUND(+Plant!G199,0)</f>
        <v>216361</v>
      </c>
      <c r="H104" s="6">
        <f>ROUND(+Plant!F199,0)</f>
        <v>45781</v>
      </c>
      <c r="I104" s="7">
        <f t="shared" si="4"/>
        <v>4.7300000000000004</v>
      </c>
      <c r="J104" s="7"/>
      <c r="K104" s="8">
        <f t="shared" si="5"/>
        <v>2.1600000000000001E-2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ROUND(+Plant!G100,0)</f>
        <v>70573</v>
      </c>
      <c r="E105" s="6">
        <f>ROUND(+Plant!F100,0)</f>
        <v>48770</v>
      </c>
      <c r="F105" s="7">
        <f t="shared" si="3"/>
        <v>1.45</v>
      </c>
      <c r="G105" s="6">
        <f>ROUND(+Plant!G200,0)</f>
        <v>74509</v>
      </c>
      <c r="H105" s="6">
        <f>ROUND(+Plant!F200,0)</f>
        <v>48770</v>
      </c>
      <c r="I105" s="7">
        <f t="shared" si="4"/>
        <v>1.53</v>
      </c>
      <c r="J105" s="7"/>
      <c r="K105" s="8">
        <f t="shared" si="5"/>
        <v>5.5199999999999999E-2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ROUND(+Plant!G101,0)</f>
        <v>117090</v>
      </c>
      <c r="E106" s="6">
        <f>ROUND(+Plant!F101,0)</f>
        <v>43400</v>
      </c>
      <c r="F106" s="7">
        <f t="shared" si="3"/>
        <v>2.7</v>
      </c>
      <c r="G106" s="6">
        <f>ROUND(+Plant!G201,0)</f>
        <v>134206</v>
      </c>
      <c r="H106" s="6">
        <f>ROUND(+Plant!F201,0)</f>
        <v>43400</v>
      </c>
      <c r="I106" s="7">
        <f t="shared" si="4"/>
        <v>3.09</v>
      </c>
      <c r="J106" s="7"/>
      <c r="K106" s="8">
        <f t="shared" si="5"/>
        <v>0.1444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ROUND(+Plant!G102,0)</f>
        <v>0</v>
      </c>
      <c r="E107" s="6">
        <f>ROUND(+Plant!F102,0)</f>
        <v>0</v>
      </c>
      <c r="F107" s="7" t="str">
        <f t="shared" si="3"/>
        <v/>
      </c>
      <c r="G107" s="6">
        <f>ROUND(+Plant!G202,0)</f>
        <v>32699</v>
      </c>
      <c r="H107" s="6">
        <f>ROUND(+Plant!F202,0)</f>
        <v>86109</v>
      </c>
      <c r="I107" s="7">
        <f t="shared" si="4"/>
        <v>0.38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G95" sqref="G9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ROUND(+Plant!H5,0)</f>
        <v>15178</v>
      </c>
      <c r="E10" s="6">
        <f>ROUND(+Plant!F5,0)</f>
        <v>3508367</v>
      </c>
      <c r="F10" s="7">
        <f>IF(D10=0,"",IF(E10=0,"",ROUND(D10/E10,2)))</f>
        <v>0</v>
      </c>
      <c r="G10" s="6">
        <f>ROUND(+Plant!H105,0)</f>
        <v>1469074</v>
      </c>
      <c r="H10" s="6">
        <f>ROUND(+Plant!F105,0)</f>
        <v>3463143</v>
      </c>
      <c r="I10" s="7">
        <f>IF(G10=0,"",IF(H10=0,"",ROUND(G10/H10,2)))</f>
        <v>0.42</v>
      </c>
      <c r="J10" s="7"/>
      <c r="K10" s="8" t="e">
        <f>IF(D10=0,"",IF(E10=0,"",IF(G10=0,"",IF(H10=0,"",ROUND(I10/F10-1,4)))))</f>
        <v>#DIV/0!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ROUND(+Plant!H6,0)</f>
        <v>595936</v>
      </c>
      <c r="E11" s="6">
        <f>ROUND(+Plant!F6,0)</f>
        <v>568261</v>
      </c>
      <c r="F11" s="7">
        <f t="shared" ref="F11:F74" si="0">IF(D11=0,"",IF(E11=0,"",ROUND(D11/E11,2)))</f>
        <v>1.05</v>
      </c>
      <c r="G11" s="6">
        <f>ROUND(+Plant!H106,0)</f>
        <v>685541</v>
      </c>
      <c r="H11" s="6">
        <f>ROUND(+Plant!F106,0)</f>
        <v>568261</v>
      </c>
      <c r="I11" s="7">
        <f t="shared" ref="I11:I74" si="1">IF(G11=0,"",IF(H11=0,"",ROUND(G11/H11,2)))</f>
        <v>1.21</v>
      </c>
      <c r="J11" s="7"/>
      <c r="K11" s="8">
        <f t="shared" ref="K11:K74" si="2">IF(D11=0,"",IF(E11=0,"",IF(G11=0,"",IF(H11=0,"",ROUND(I11/F11-1,4)))))</f>
        <v>0.15240000000000001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ROUND(+Plant!H7,0)</f>
        <v>74032</v>
      </c>
      <c r="E12" s="6">
        <f>ROUND(+Plant!F7,0)</f>
        <v>47000</v>
      </c>
      <c r="F12" s="7">
        <f t="shared" si="0"/>
        <v>1.58</v>
      </c>
      <c r="G12" s="6">
        <f>ROUND(+Plant!H107,0)</f>
        <v>58415</v>
      </c>
      <c r="H12" s="6">
        <f>ROUND(+Plant!F107,0)</f>
        <v>47000</v>
      </c>
      <c r="I12" s="7">
        <f t="shared" si="1"/>
        <v>1.24</v>
      </c>
      <c r="J12" s="7"/>
      <c r="K12" s="8">
        <f t="shared" si="2"/>
        <v>-0.2152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ROUND(+Plant!H8,0)</f>
        <v>307398</v>
      </c>
      <c r="E13" s="6">
        <f>ROUND(+Plant!F8,0)</f>
        <v>1459139</v>
      </c>
      <c r="F13" s="7">
        <f t="shared" si="0"/>
        <v>0.21</v>
      </c>
      <c r="G13" s="6">
        <f>ROUND(+Plant!H108,0)</f>
        <v>307820</v>
      </c>
      <c r="H13" s="6">
        <f>ROUND(+Plant!F108,0)</f>
        <v>1500959</v>
      </c>
      <c r="I13" s="7">
        <f t="shared" si="1"/>
        <v>0.21</v>
      </c>
      <c r="J13" s="7"/>
      <c r="K13" s="8">
        <f t="shared" si="2"/>
        <v>0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ROUND(+Plant!H9,0)</f>
        <v>2119775</v>
      </c>
      <c r="E14" s="6">
        <f>ROUND(+Plant!F9,0)</f>
        <v>1458939</v>
      </c>
      <c r="F14" s="7">
        <f t="shared" si="0"/>
        <v>1.45</v>
      </c>
      <c r="G14" s="6">
        <f>ROUND(+Plant!H109,0)</f>
        <v>2497092</v>
      </c>
      <c r="H14" s="6">
        <f>ROUND(+Plant!F109,0)</f>
        <v>1441735</v>
      </c>
      <c r="I14" s="7">
        <f t="shared" si="1"/>
        <v>1.73</v>
      </c>
      <c r="J14" s="7"/>
      <c r="K14" s="8">
        <f t="shared" si="2"/>
        <v>0.19309999999999999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ROUND(+Plant!H10,0)</f>
        <v>0</v>
      </c>
      <c r="E15" s="6">
        <f>ROUND(+Plant!F10,0)</f>
        <v>153385</v>
      </c>
      <c r="F15" s="7" t="str">
        <f t="shared" si="0"/>
        <v/>
      </c>
      <c r="G15" s="6">
        <f>ROUND(+Plant!H110,0)</f>
        <v>0</v>
      </c>
      <c r="H15" s="6">
        <f>ROUND(+Plant!F110,0)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ROUND(+Plant!H11,0)</f>
        <v>75748</v>
      </c>
      <c r="E16" s="6">
        <f>ROUND(+Plant!F11,0)</f>
        <v>77994</v>
      </c>
      <c r="F16" s="7">
        <f t="shared" si="0"/>
        <v>0.97</v>
      </c>
      <c r="G16" s="6">
        <f>ROUND(+Plant!H111,0)</f>
        <v>83391</v>
      </c>
      <c r="H16" s="6">
        <f>ROUND(+Plant!F111,0)</f>
        <v>77994</v>
      </c>
      <c r="I16" s="7">
        <f t="shared" si="1"/>
        <v>1.07</v>
      </c>
      <c r="J16" s="7"/>
      <c r="K16" s="8">
        <f t="shared" si="2"/>
        <v>0.1031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ROUND(+Plant!H12,0)</f>
        <v>129189</v>
      </c>
      <c r="E17" s="6">
        <f>ROUND(+Plant!F12,0)</f>
        <v>159228</v>
      </c>
      <c r="F17" s="7">
        <f t="shared" si="0"/>
        <v>0.81</v>
      </c>
      <c r="G17" s="6">
        <f>ROUND(+Plant!H112,0)</f>
        <v>148309</v>
      </c>
      <c r="H17" s="6">
        <f>ROUND(+Plant!F112,0)</f>
        <v>159228</v>
      </c>
      <c r="I17" s="7">
        <f t="shared" si="1"/>
        <v>0.93</v>
      </c>
      <c r="J17" s="7"/>
      <c r="K17" s="8">
        <f t="shared" si="2"/>
        <v>0.14810000000000001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ROUND(+Plant!H13,0)</f>
        <v>29837</v>
      </c>
      <c r="E18" s="6">
        <f>ROUND(+Plant!F13,0)</f>
        <v>62504</v>
      </c>
      <c r="F18" s="7">
        <f t="shared" si="0"/>
        <v>0.48</v>
      </c>
      <c r="G18" s="6">
        <f>ROUND(+Plant!H113,0)</f>
        <v>35396</v>
      </c>
      <c r="H18" s="6">
        <f>ROUND(+Plant!F113,0)</f>
        <v>62504</v>
      </c>
      <c r="I18" s="7">
        <f t="shared" si="1"/>
        <v>0.56999999999999995</v>
      </c>
      <c r="J18" s="7"/>
      <c r="K18" s="8">
        <f t="shared" si="2"/>
        <v>0.1875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ROUND(+Plant!H14,0)</f>
        <v>891621</v>
      </c>
      <c r="E19" s="6">
        <f>ROUND(+Plant!F14,0)</f>
        <v>813528</v>
      </c>
      <c r="F19" s="7">
        <f t="shared" si="0"/>
        <v>1.1000000000000001</v>
      </c>
      <c r="G19" s="6">
        <f>ROUND(+Plant!H114,0)</f>
        <v>891184</v>
      </c>
      <c r="H19" s="6">
        <f>ROUND(+Plant!F114,0)</f>
        <v>708498</v>
      </c>
      <c r="I19" s="7">
        <f t="shared" si="1"/>
        <v>1.26</v>
      </c>
      <c r="J19" s="7"/>
      <c r="K19" s="8">
        <f t="shared" si="2"/>
        <v>0.14549999999999999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ROUND(+Plant!H15,0)</f>
        <v>2698496</v>
      </c>
      <c r="E20" s="6">
        <f>ROUND(+Plant!F15,0)</f>
        <v>1878667</v>
      </c>
      <c r="F20" s="7">
        <f t="shared" si="0"/>
        <v>1.44</v>
      </c>
      <c r="G20" s="6">
        <f>ROUND(+Plant!H115,0)</f>
        <v>2921630</v>
      </c>
      <c r="H20" s="6">
        <f>ROUND(+Plant!F115,0)</f>
        <v>1216879</v>
      </c>
      <c r="I20" s="7">
        <f t="shared" si="1"/>
        <v>2.4</v>
      </c>
      <c r="J20" s="7"/>
      <c r="K20" s="8">
        <f t="shared" si="2"/>
        <v>0.66669999999999996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ROUND(+Plant!H16,0)</f>
        <v>1243761</v>
      </c>
      <c r="E21" s="6">
        <f>ROUND(+Plant!F16,0)</f>
        <v>921785</v>
      </c>
      <c r="F21" s="7">
        <f t="shared" si="0"/>
        <v>1.35</v>
      </c>
      <c r="G21" s="6">
        <f>ROUND(+Plant!H116,0)</f>
        <v>1371874</v>
      </c>
      <c r="H21" s="6">
        <f>ROUND(+Plant!F116,0)</f>
        <v>921785</v>
      </c>
      <c r="I21" s="7">
        <f t="shared" si="1"/>
        <v>1.49</v>
      </c>
      <c r="J21" s="7"/>
      <c r="K21" s="8">
        <f t="shared" si="2"/>
        <v>0.1037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ROUND(+Plant!H17,0)</f>
        <v>160781</v>
      </c>
      <c r="E22" s="6">
        <f>ROUND(+Plant!F17,0)</f>
        <v>97695</v>
      </c>
      <c r="F22" s="7">
        <f t="shared" si="0"/>
        <v>1.65</v>
      </c>
      <c r="G22" s="6">
        <f>ROUND(+Plant!H117,0)</f>
        <v>170563</v>
      </c>
      <c r="H22" s="6">
        <f>ROUND(+Plant!F117,0)</f>
        <v>97695</v>
      </c>
      <c r="I22" s="7">
        <f t="shared" si="1"/>
        <v>1.75</v>
      </c>
      <c r="J22" s="7"/>
      <c r="K22" s="8">
        <f t="shared" si="2"/>
        <v>6.0600000000000001E-2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ROUND(+Plant!H18,0)</f>
        <v>569569</v>
      </c>
      <c r="E23" s="6">
        <f>ROUND(+Plant!F18,0)</f>
        <v>668517</v>
      </c>
      <c r="F23" s="7">
        <f t="shared" si="0"/>
        <v>0.85</v>
      </c>
      <c r="G23" s="6">
        <f>ROUND(+Plant!H118,0)</f>
        <v>566369</v>
      </c>
      <c r="H23" s="6">
        <f>ROUND(+Plant!F118,0)</f>
        <v>670560</v>
      </c>
      <c r="I23" s="7">
        <f t="shared" si="1"/>
        <v>0.84</v>
      </c>
      <c r="J23" s="7"/>
      <c r="K23" s="8">
        <f t="shared" si="2"/>
        <v>-1.18E-2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ROUND(+Plant!H19,0)</f>
        <v>223980</v>
      </c>
      <c r="E24" s="6">
        <f>ROUND(+Plant!F19,0)</f>
        <v>350970</v>
      </c>
      <c r="F24" s="7">
        <f t="shared" si="0"/>
        <v>0.64</v>
      </c>
      <c r="G24" s="6">
        <f>ROUND(+Plant!H119,0)</f>
        <v>233454</v>
      </c>
      <c r="H24" s="6">
        <f>ROUND(+Plant!F119,0)</f>
        <v>350970</v>
      </c>
      <c r="I24" s="7">
        <f t="shared" si="1"/>
        <v>0.67</v>
      </c>
      <c r="J24" s="7"/>
      <c r="K24" s="8">
        <f t="shared" si="2"/>
        <v>4.6899999999999997E-2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ROUND(+Plant!H20,0)</f>
        <v>158609</v>
      </c>
      <c r="E25" s="6">
        <f>ROUND(+Plant!F20,0)</f>
        <v>347983</v>
      </c>
      <c r="F25" s="7">
        <f t="shared" si="0"/>
        <v>0.46</v>
      </c>
      <c r="G25" s="6">
        <f>ROUND(+Plant!H120,0)</f>
        <v>170197</v>
      </c>
      <c r="H25" s="6">
        <f>ROUND(+Plant!F120,0)</f>
        <v>347983</v>
      </c>
      <c r="I25" s="7">
        <f t="shared" si="1"/>
        <v>0.49</v>
      </c>
      <c r="J25" s="7"/>
      <c r="K25" s="8">
        <f t="shared" si="2"/>
        <v>6.5199999999999994E-2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ROUND(+Plant!H21,0)</f>
        <v>0</v>
      </c>
      <c r="E26" s="6">
        <f>ROUND(+Plant!F21,0)</f>
        <v>0</v>
      </c>
      <c r="F26" s="7" t="str">
        <f t="shared" si="0"/>
        <v/>
      </c>
      <c r="G26" s="6">
        <f>ROUND(+Plant!H121,0)</f>
        <v>0</v>
      </c>
      <c r="H26" s="6">
        <f>ROUND(+Plant!F121,0)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ROUND(+Plant!H22,0)</f>
        <v>38663</v>
      </c>
      <c r="E27" s="6">
        <f>ROUND(+Plant!F22,0)</f>
        <v>61728</v>
      </c>
      <c r="F27" s="7">
        <f t="shared" si="0"/>
        <v>0.63</v>
      </c>
      <c r="G27" s="6">
        <f>ROUND(+Plant!H122,0)</f>
        <v>49109</v>
      </c>
      <c r="H27" s="6">
        <f>ROUND(+Plant!F122,0)</f>
        <v>65698</v>
      </c>
      <c r="I27" s="7">
        <f t="shared" si="1"/>
        <v>0.75</v>
      </c>
      <c r="J27" s="7"/>
      <c r="K27" s="8">
        <f t="shared" si="2"/>
        <v>0.1905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ROUND(+Plant!H23,0)</f>
        <v>62797</v>
      </c>
      <c r="E28" s="6">
        <f>ROUND(+Plant!F23,0)</f>
        <v>88724</v>
      </c>
      <c r="F28" s="7">
        <f t="shared" si="0"/>
        <v>0.71</v>
      </c>
      <c r="G28" s="6">
        <f>ROUND(+Plant!H123,0)</f>
        <v>53830</v>
      </c>
      <c r="H28" s="6">
        <f>ROUND(+Plant!F123,0)</f>
        <v>87969</v>
      </c>
      <c r="I28" s="7">
        <f t="shared" si="1"/>
        <v>0.61</v>
      </c>
      <c r="J28" s="7"/>
      <c r="K28" s="8">
        <f t="shared" si="2"/>
        <v>-0.14080000000000001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ROUND(+Plant!H24,0)</f>
        <v>324197</v>
      </c>
      <c r="E29" s="6">
        <f>ROUND(+Plant!F24,0)</f>
        <v>236720</v>
      </c>
      <c r="F29" s="7">
        <f t="shared" si="0"/>
        <v>1.37</v>
      </c>
      <c r="G29" s="6">
        <f>ROUND(+Plant!H124,0)</f>
        <v>383632</v>
      </c>
      <c r="H29" s="6">
        <f>ROUND(+Plant!F124,0)</f>
        <v>236720</v>
      </c>
      <c r="I29" s="7">
        <f t="shared" si="1"/>
        <v>1.62</v>
      </c>
      <c r="J29" s="7"/>
      <c r="K29" s="8">
        <f t="shared" si="2"/>
        <v>0.1825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ROUND(+Plant!H25,0)</f>
        <v>0</v>
      </c>
      <c r="E30" s="6">
        <f>ROUND(+Plant!F25,0)</f>
        <v>0</v>
      </c>
      <c r="F30" s="7" t="str">
        <f t="shared" si="0"/>
        <v/>
      </c>
      <c r="G30" s="6">
        <f>ROUND(+Plant!H125,0)</f>
        <v>0</v>
      </c>
      <c r="H30" s="6">
        <f>ROUND(+Plant!F125,0)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ROUND(+Plant!H26,0)</f>
        <v>82220</v>
      </c>
      <c r="E31" s="6">
        <f>ROUND(+Plant!F26,0)</f>
        <v>36692</v>
      </c>
      <c r="F31" s="7">
        <f t="shared" si="0"/>
        <v>2.2400000000000002</v>
      </c>
      <c r="G31" s="6">
        <f>ROUND(+Plant!H126,0)</f>
        <v>63268</v>
      </c>
      <c r="H31" s="6">
        <f>ROUND(+Plant!F126,0)</f>
        <v>39083</v>
      </c>
      <c r="I31" s="7">
        <f t="shared" si="1"/>
        <v>1.62</v>
      </c>
      <c r="J31" s="7"/>
      <c r="K31" s="8">
        <f t="shared" si="2"/>
        <v>-0.27679999999999999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ROUND(+Plant!H27,0)</f>
        <v>342087</v>
      </c>
      <c r="E32" s="6">
        <f>ROUND(+Plant!F27,0)</f>
        <v>470098</v>
      </c>
      <c r="F32" s="7">
        <f t="shared" si="0"/>
        <v>0.73</v>
      </c>
      <c r="G32" s="6">
        <f>ROUND(+Plant!H127,0)</f>
        <v>385908</v>
      </c>
      <c r="H32" s="6">
        <f>ROUND(+Plant!F127,0)</f>
        <v>536847</v>
      </c>
      <c r="I32" s="7">
        <f t="shared" si="1"/>
        <v>0.72</v>
      </c>
      <c r="J32" s="7"/>
      <c r="K32" s="8">
        <f t="shared" si="2"/>
        <v>-1.37E-2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ROUND(+Plant!H28,0)</f>
        <v>378829</v>
      </c>
      <c r="E33" s="6">
        <f>ROUND(+Plant!F28,0)</f>
        <v>291044</v>
      </c>
      <c r="F33" s="7">
        <f t="shared" si="0"/>
        <v>1.3</v>
      </c>
      <c r="G33" s="6">
        <f>ROUND(+Plant!H128,0)</f>
        <v>329374</v>
      </c>
      <c r="H33" s="6">
        <f>ROUND(+Plant!F128,0)</f>
        <v>291044</v>
      </c>
      <c r="I33" s="7">
        <f t="shared" si="1"/>
        <v>1.1299999999999999</v>
      </c>
      <c r="J33" s="7"/>
      <c r="K33" s="8">
        <f t="shared" si="2"/>
        <v>-0.1308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ROUND(+Plant!H29,0)</f>
        <v>202072</v>
      </c>
      <c r="E34" s="6">
        <f>ROUND(+Plant!F29,0)</f>
        <v>201064</v>
      </c>
      <c r="F34" s="7">
        <f t="shared" si="0"/>
        <v>1.01</v>
      </c>
      <c r="G34" s="6">
        <f>ROUND(+Plant!H129,0)</f>
        <v>195534</v>
      </c>
      <c r="H34" s="6">
        <f>ROUND(+Plant!F129,0)</f>
        <v>198260</v>
      </c>
      <c r="I34" s="7">
        <f t="shared" si="1"/>
        <v>0.99</v>
      </c>
      <c r="J34" s="7"/>
      <c r="K34" s="8">
        <f t="shared" si="2"/>
        <v>-1.9800000000000002E-2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ROUND(+Plant!H30,0)</f>
        <v>0</v>
      </c>
      <c r="E35" s="6">
        <f>ROUND(+Plant!F30,0)</f>
        <v>0</v>
      </c>
      <c r="F35" s="7" t="str">
        <f t="shared" si="0"/>
        <v/>
      </c>
      <c r="G35" s="6">
        <f>ROUND(+Plant!H130,0)</f>
        <v>79569</v>
      </c>
      <c r="H35" s="6">
        <f>ROUND(+Plant!F130,0)</f>
        <v>52446</v>
      </c>
      <c r="I35" s="7">
        <f t="shared" si="1"/>
        <v>1.52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ROUND(+Plant!H31,0)</f>
        <v>34657</v>
      </c>
      <c r="E36" s="6">
        <f>ROUND(+Plant!F31,0)</f>
        <v>32944</v>
      </c>
      <c r="F36" s="7">
        <f t="shared" si="0"/>
        <v>1.05</v>
      </c>
      <c r="G36" s="6">
        <f>ROUND(+Plant!H131,0)</f>
        <v>35533</v>
      </c>
      <c r="H36" s="6">
        <f>ROUND(+Plant!F131,0)</f>
        <v>32945</v>
      </c>
      <c r="I36" s="7">
        <f t="shared" si="1"/>
        <v>1.08</v>
      </c>
      <c r="J36" s="7"/>
      <c r="K36" s="8">
        <f t="shared" si="2"/>
        <v>2.86E-2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ROUND(+Plant!H32,0)</f>
        <v>739744</v>
      </c>
      <c r="E37" s="6">
        <f>ROUND(+Plant!F32,0)</f>
        <v>657763</v>
      </c>
      <c r="F37" s="7">
        <f t="shared" si="0"/>
        <v>1.1200000000000001</v>
      </c>
      <c r="G37" s="6">
        <f>ROUND(+Plant!H132,0)</f>
        <v>741112</v>
      </c>
      <c r="H37" s="6">
        <f>ROUND(+Plant!F132,0)</f>
        <v>657763</v>
      </c>
      <c r="I37" s="7">
        <f t="shared" si="1"/>
        <v>1.1299999999999999</v>
      </c>
      <c r="J37" s="7"/>
      <c r="K37" s="8">
        <f t="shared" si="2"/>
        <v>8.8999999999999999E-3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ROUND(+Plant!H33,0)</f>
        <v>18386</v>
      </c>
      <c r="E38" s="6">
        <f>ROUND(+Plant!F33,0)</f>
        <v>21455</v>
      </c>
      <c r="F38" s="7">
        <f t="shared" si="0"/>
        <v>0.86</v>
      </c>
      <c r="G38" s="6">
        <f>ROUND(+Plant!H133,0)</f>
        <v>20333</v>
      </c>
      <c r="H38" s="6">
        <f>ROUND(+Plant!F133,0)</f>
        <v>21455</v>
      </c>
      <c r="I38" s="7">
        <f t="shared" si="1"/>
        <v>0.95</v>
      </c>
      <c r="J38" s="7"/>
      <c r="K38" s="8">
        <f t="shared" si="2"/>
        <v>0.1047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ROUND(+Plant!H34,0)</f>
        <v>1219626</v>
      </c>
      <c r="E39" s="6">
        <f>ROUND(+Plant!F34,0)</f>
        <v>903119</v>
      </c>
      <c r="F39" s="7">
        <f t="shared" si="0"/>
        <v>1.35</v>
      </c>
      <c r="G39" s="6">
        <f>ROUND(+Plant!H134,0)</f>
        <v>1226086</v>
      </c>
      <c r="H39" s="6">
        <f>ROUND(+Plant!F134,0)</f>
        <v>903486</v>
      </c>
      <c r="I39" s="7">
        <f t="shared" si="1"/>
        <v>1.36</v>
      </c>
      <c r="J39" s="7"/>
      <c r="K39" s="8">
        <f t="shared" si="2"/>
        <v>7.4000000000000003E-3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ROUND(+Plant!H35,0)</f>
        <v>197888</v>
      </c>
      <c r="E40" s="6">
        <f>ROUND(+Plant!F35,0)</f>
        <v>101186</v>
      </c>
      <c r="F40" s="7">
        <f t="shared" si="0"/>
        <v>1.96</v>
      </c>
      <c r="G40" s="6">
        <f>ROUND(+Plant!H135,0)</f>
        <v>194213</v>
      </c>
      <c r="H40" s="6">
        <f>ROUND(+Plant!F135,0)</f>
        <v>102211</v>
      </c>
      <c r="I40" s="7">
        <f t="shared" si="1"/>
        <v>1.9</v>
      </c>
      <c r="J40" s="7"/>
      <c r="K40" s="8">
        <f t="shared" si="2"/>
        <v>-3.0599999999999999E-2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ROUND(+Plant!H36,0)</f>
        <v>44476</v>
      </c>
      <c r="E41" s="6">
        <f>ROUND(+Plant!F36,0)</f>
        <v>46934</v>
      </c>
      <c r="F41" s="7">
        <f t="shared" si="0"/>
        <v>0.95</v>
      </c>
      <c r="G41" s="6">
        <f>ROUND(+Plant!H136,0)</f>
        <v>50373</v>
      </c>
      <c r="H41" s="6">
        <f>ROUND(+Plant!F136,0)</f>
        <v>48901</v>
      </c>
      <c r="I41" s="7">
        <f t="shared" si="1"/>
        <v>1.03</v>
      </c>
      <c r="J41" s="7"/>
      <c r="K41" s="8">
        <f t="shared" si="2"/>
        <v>8.4199999999999997E-2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ROUND(+Plant!H37,0)</f>
        <v>224834</v>
      </c>
      <c r="E42" s="6">
        <f>ROUND(+Plant!F37,0)</f>
        <v>350593</v>
      </c>
      <c r="F42" s="7">
        <f t="shared" si="0"/>
        <v>0.64</v>
      </c>
      <c r="G42" s="6">
        <f>ROUND(+Plant!H137,0)</f>
        <v>189075</v>
      </c>
      <c r="H42" s="6">
        <f>ROUND(+Plant!F137,0)</f>
        <v>350593</v>
      </c>
      <c r="I42" s="7">
        <f t="shared" si="1"/>
        <v>0.54</v>
      </c>
      <c r="J42" s="7"/>
      <c r="K42" s="8">
        <f t="shared" si="2"/>
        <v>-0.15629999999999999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ROUND(+Plant!H38,0)</f>
        <v>0</v>
      </c>
      <c r="E43" s="6">
        <f>ROUND(+Plant!F38,0)</f>
        <v>0</v>
      </c>
      <c r="F43" s="7" t="str">
        <f t="shared" si="0"/>
        <v/>
      </c>
      <c r="G43" s="6">
        <f>ROUND(+Plant!H138,0)</f>
        <v>0</v>
      </c>
      <c r="H43" s="6">
        <f>ROUND(+Plant!F138,0)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ROUND(+Plant!H39,0)</f>
        <v>56747</v>
      </c>
      <c r="E44" s="6">
        <f>ROUND(+Plant!F39,0)</f>
        <v>85129</v>
      </c>
      <c r="F44" s="7">
        <f t="shared" si="0"/>
        <v>0.67</v>
      </c>
      <c r="G44" s="6">
        <f>ROUND(+Plant!H139,0)</f>
        <v>59014</v>
      </c>
      <c r="H44" s="6">
        <f>ROUND(+Plant!F139,0)</f>
        <v>85129</v>
      </c>
      <c r="I44" s="7">
        <f t="shared" si="1"/>
        <v>0.69</v>
      </c>
      <c r="J44" s="7"/>
      <c r="K44" s="8">
        <f t="shared" si="2"/>
        <v>2.9899999999999999E-2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ROUND(+Plant!H40,0)</f>
        <v>101979</v>
      </c>
      <c r="E45" s="6">
        <f>ROUND(+Plant!F40,0)</f>
        <v>103269</v>
      </c>
      <c r="F45" s="7">
        <f t="shared" si="0"/>
        <v>0.99</v>
      </c>
      <c r="G45" s="6">
        <f>ROUND(+Plant!H140,0)</f>
        <v>68965</v>
      </c>
      <c r="H45" s="6">
        <f>ROUND(+Plant!F140,0)</f>
        <v>103269</v>
      </c>
      <c r="I45" s="7">
        <f t="shared" si="1"/>
        <v>0.67</v>
      </c>
      <c r="J45" s="7"/>
      <c r="K45" s="8">
        <f t="shared" si="2"/>
        <v>-0.32319999999999999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ROUND(+Plant!H41,0)</f>
        <v>68832</v>
      </c>
      <c r="E46" s="6">
        <f>ROUND(+Plant!F41,0)</f>
        <v>131183</v>
      </c>
      <c r="F46" s="7">
        <f t="shared" si="0"/>
        <v>0.52</v>
      </c>
      <c r="G46" s="6">
        <f>ROUND(+Plant!H141,0)</f>
        <v>59838</v>
      </c>
      <c r="H46" s="6">
        <f>ROUND(+Plant!F141,0)</f>
        <v>131183</v>
      </c>
      <c r="I46" s="7">
        <f t="shared" si="1"/>
        <v>0.46</v>
      </c>
      <c r="J46" s="7"/>
      <c r="K46" s="8">
        <f t="shared" si="2"/>
        <v>-0.1154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ROUND(+Plant!H42,0)</f>
        <v>24480</v>
      </c>
      <c r="E47" s="6">
        <f>ROUND(+Plant!F42,0)</f>
        <v>19515</v>
      </c>
      <c r="F47" s="7">
        <f t="shared" si="0"/>
        <v>1.25</v>
      </c>
      <c r="G47" s="6">
        <f>ROUND(+Plant!H142,0)</f>
        <v>21329</v>
      </c>
      <c r="H47" s="6">
        <f>ROUND(+Plant!F142,0)</f>
        <v>19515</v>
      </c>
      <c r="I47" s="7">
        <f t="shared" si="1"/>
        <v>1.0900000000000001</v>
      </c>
      <c r="J47" s="7"/>
      <c r="K47" s="8">
        <f t="shared" si="2"/>
        <v>-0.128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ROUND(+Plant!H43,0)</f>
        <v>0</v>
      </c>
      <c r="E48" s="6">
        <f>ROUND(+Plant!F43,0)</f>
        <v>0</v>
      </c>
      <c r="F48" s="7" t="str">
        <f t="shared" si="0"/>
        <v/>
      </c>
      <c r="G48" s="6">
        <f>ROUND(+Plant!H143,0)</f>
        <v>0</v>
      </c>
      <c r="H48" s="6">
        <f>ROUND(+Plant!F143,0)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ROUND(+Plant!H44,0)</f>
        <v>530042</v>
      </c>
      <c r="E49" s="6">
        <f>ROUND(+Plant!F44,0)</f>
        <v>270998</v>
      </c>
      <c r="F49" s="7">
        <f t="shared" si="0"/>
        <v>1.96</v>
      </c>
      <c r="G49" s="6">
        <f>ROUND(+Plant!H144,0)</f>
        <v>296924</v>
      </c>
      <c r="H49" s="6">
        <f>ROUND(+Plant!F144,0)</f>
        <v>271038</v>
      </c>
      <c r="I49" s="7">
        <f t="shared" si="1"/>
        <v>1.1000000000000001</v>
      </c>
      <c r="J49" s="7"/>
      <c r="K49" s="8">
        <f t="shared" si="2"/>
        <v>-0.43880000000000002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ROUND(+Plant!H45,0)</f>
        <v>1534195</v>
      </c>
      <c r="E50" s="6">
        <f>ROUND(+Plant!F45,0)</f>
        <v>783767</v>
      </c>
      <c r="F50" s="7">
        <f t="shared" si="0"/>
        <v>1.96</v>
      </c>
      <c r="G50" s="6">
        <f>ROUND(+Plant!H145,0)</f>
        <v>1812494</v>
      </c>
      <c r="H50" s="6">
        <f>ROUND(+Plant!F145,0)</f>
        <v>938641</v>
      </c>
      <c r="I50" s="7">
        <f t="shared" si="1"/>
        <v>1.93</v>
      </c>
      <c r="J50" s="7"/>
      <c r="K50" s="8">
        <f t="shared" si="2"/>
        <v>-1.5299999999999999E-2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ROUND(+Plant!H46,0)</f>
        <v>31988</v>
      </c>
      <c r="E51" s="6">
        <f>ROUND(+Plant!F46,0)</f>
        <v>38943</v>
      </c>
      <c r="F51" s="7">
        <f t="shared" si="0"/>
        <v>0.82</v>
      </c>
      <c r="G51" s="6">
        <f>ROUND(+Plant!H146,0)</f>
        <v>0</v>
      </c>
      <c r="H51" s="6">
        <f>ROUND(+Plant!F146,0)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ROUND(+Plant!H47,0)</f>
        <v>655117</v>
      </c>
      <c r="E52" s="6">
        <f>ROUND(+Plant!F47,0)</f>
        <v>461033</v>
      </c>
      <c r="F52" s="7">
        <f t="shared" si="0"/>
        <v>1.42</v>
      </c>
      <c r="G52" s="6">
        <f>ROUND(+Plant!H147,0)</f>
        <v>636197</v>
      </c>
      <c r="H52" s="6">
        <f>ROUND(+Plant!F147,0)</f>
        <v>466186</v>
      </c>
      <c r="I52" s="7">
        <f t="shared" si="1"/>
        <v>1.36</v>
      </c>
      <c r="J52" s="7"/>
      <c r="K52" s="8">
        <f t="shared" si="2"/>
        <v>-4.2299999999999997E-2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ROUND(+Plant!H48,0)</f>
        <v>522766</v>
      </c>
      <c r="E53" s="6">
        <f>ROUND(+Plant!F48,0)</f>
        <v>561650</v>
      </c>
      <c r="F53" s="7">
        <f t="shared" si="0"/>
        <v>0.93</v>
      </c>
      <c r="G53" s="6">
        <f>ROUND(+Plant!H148,0)</f>
        <v>519444</v>
      </c>
      <c r="H53" s="6">
        <f>ROUND(+Plant!F148,0)</f>
        <v>564884</v>
      </c>
      <c r="I53" s="7">
        <f t="shared" si="1"/>
        <v>0.92</v>
      </c>
      <c r="J53" s="7"/>
      <c r="K53" s="8">
        <f t="shared" si="2"/>
        <v>-1.0800000000000001E-2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ROUND(+Plant!H49,0)</f>
        <v>305005</v>
      </c>
      <c r="E54" s="6">
        <f>ROUND(+Plant!F49,0)</f>
        <v>144867</v>
      </c>
      <c r="F54" s="7">
        <f t="shared" si="0"/>
        <v>2.11</v>
      </c>
      <c r="G54" s="6">
        <f>ROUND(+Plant!H149,0)</f>
        <v>324362</v>
      </c>
      <c r="H54" s="6">
        <f>ROUND(+Plant!F149,0)</f>
        <v>144867</v>
      </c>
      <c r="I54" s="7">
        <f t="shared" si="1"/>
        <v>2.2400000000000002</v>
      </c>
      <c r="J54" s="7"/>
      <c r="K54" s="8">
        <f t="shared" si="2"/>
        <v>6.1600000000000002E-2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ROUND(+Plant!H50,0)</f>
        <v>135692</v>
      </c>
      <c r="E55" s="6">
        <f>ROUND(+Plant!F50,0)</f>
        <v>198525</v>
      </c>
      <c r="F55" s="7">
        <f t="shared" si="0"/>
        <v>0.68</v>
      </c>
      <c r="G55" s="6">
        <f>ROUND(+Plant!H150,0)</f>
        <v>127848</v>
      </c>
      <c r="H55" s="6">
        <f>ROUND(+Plant!F150,0)</f>
        <v>198525</v>
      </c>
      <c r="I55" s="7">
        <f t="shared" si="1"/>
        <v>0.64</v>
      </c>
      <c r="J55" s="7"/>
      <c r="K55" s="8">
        <f t="shared" si="2"/>
        <v>-5.8799999999999998E-2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ROUND(+Plant!H51,0)</f>
        <v>82784</v>
      </c>
      <c r="E56" s="6">
        <f>ROUND(+Plant!F51,0)</f>
        <v>55161</v>
      </c>
      <c r="F56" s="7">
        <f t="shared" si="0"/>
        <v>1.5</v>
      </c>
      <c r="G56" s="6">
        <f>ROUND(+Plant!H151,0)</f>
        <v>66623</v>
      </c>
      <c r="H56" s="6">
        <f>ROUND(+Plant!F151,0)</f>
        <v>43376</v>
      </c>
      <c r="I56" s="7">
        <f t="shared" si="1"/>
        <v>1.54</v>
      </c>
      <c r="J56" s="7"/>
      <c r="K56" s="8">
        <f t="shared" si="2"/>
        <v>2.6700000000000002E-2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ROUND(+Plant!H52,0)</f>
        <v>222655</v>
      </c>
      <c r="E57" s="6">
        <f>ROUND(+Plant!F52,0)</f>
        <v>272986</v>
      </c>
      <c r="F57" s="7">
        <f t="shared" si="0"/>
        <v>0.82</v>
      </c>
      <c r="G57" s="6">
        <f>ROUND(+Plant!H152,0)</f>
        <v>180421</v>
      </c>
      <c r="H57" s="6">
        <f>ROUND(+Plant!F152,0)</f>
        <v>272986</v>
      </c>
      <c r="I57" s="7">
        <f t="shared" si="1"/>
        <v>0.66</v>
      </c>
      <c r="J57" s="7"/>
      <c r="K57" s="8">
        <f t="shared" si="2"/>
        <v>-0.1951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ROUND(+Plant!H53,0)</f>
        <v>606664</v>
      </c>
      <c r="E58" s="6">
        <f>ROUND(+Plant!F53,0)</f>
        <v>361825</v>
      </c>
      <c r="F58" s="7">
        <f t="shared" si="0"/>
        <v>1.68</v>
      </c>
      <c r="G58" s="6">
        <f>ROUND(+Plant!H153,0)</f>
        <v>454038</v>
      </c>
      <c r="H58" s="6">
        <f>ROUND(+Plant!F153,0)</f>
        <v>361825</v>
      </c>
      <c r="I58" s="7">
        <f t="shared" si="1"/>
        <v>1.25</v>
      </c>
      <c r="J58" s="7"/>
      <c r="K58" s="8">
        <f t="shared" si="2"/>
        <v>-0.25600000000000001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ROUND(+Plant!H54,0)</f>
        <v>90974</v>
      </c>
      <c r="E59" s="6">
        <f>ROUND(+Plant!F54,0)</f>
        <v>96380</v>
      </c>
      <c r="F59" s="7">
        <f t="shared" si="0"/>
        <v>0.94</v>
      </c>
      <c r="G59" s="6">
        <f>ROUND(+Plant!H154,0)</f>
        <v>89687</v>
      </c>
      <c r="H59" s="6">
        <f>ROUND(+Plant!F154,0)</f>
        <v>106171</v>
      </c>
      <c r="I59" s="7">
        <f t="shared" si="1"/>
        <v>0.84</v>
      </c>
      <c r="J59" s="7"/>
      <c r="K59" s="8">
        <f t="shared" si="2"/>
        <v>-0.10639999999999999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ROUND(+Plant!H55,0)</f>
        <v>22940</v>
      </c>
      <c r="E60" s="6">
        <f>ROUND(+Plant!F55,0)</f>
        <v>58512</v>
      </c>
      <c r="F60" s="7">
        <f t="shared" si="0"/>
        <v>0.39</v>
      </c>
      <c r="G60" s="6">
        <f>ROUND(+Plant!H155,0)</f>
        <v>0</v>
      </c>
      <c r="H60" s="6">
        <f>ROUND(+Plant!F155,0)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ROUND(+Plant!H56,0)</f>
        <v>675001</v>
      </c>
      <c r="E61" s="6">
        <f>ROUND(+Plant!F56,0)</f>
        <v>521280</v>
      </c>
      <c r="F61" s="7">
        <f t="shared" si="0"/>
        <v>1.29</v>
      </c>
      <c r="G61" s="6">
        <f>ROUND(+Plant!H156,0)</f>
        <v>579163</v>
      </c>
      <c r="H61" s="6">
        <f>ROUND(+Plant!F156,0)</f>
        <v>521280</v>
      </c>
      <c r="I61" s="7">
        <f t="shared" si="1"/>
        <v>1.1100000000000001</v>
      </c>
      <c r="J61" s="7"/>
      <c r="K61" s="8">
        <f t="shared" si="2"/>
        <v>-0.13950000000000001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ROUND(+Plant!H57,0)</f>
        <v>804406</v>
      </c>
      <c r="E62" s="6">
        <f>ROUND(+Plant!F57,0)</f>
        <v>767365</v>
      </c>
      <c r="F62" s="7">
        <f t="shared" si="0"/>
        <v>1.05</v>
      </c>
      <c r="G62" s="6">
        <f>ROUND(+Plant!H157,0)</f>
        <v>884765</v>
      </c>
      <c r="H62" s="6">
        <f>ROUND(+Plant!F157,0)</f>
        <v>788657</v>
      </c>
      <c r="I62" s="7">
        <f t="shared" si="1"/>
        <v>1.1200000000000001</v>
      </c>
      <c r="J62" s="7"/>
      <c r="K62" s="8">
        <f t="shared" si="2"/>
        <v>6.6699999999999995E-2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ROUND(+Plant!H58,0)</f>
        <v>49807</v>
      </c>
      <c r="E63" s="6">
        <f>ROUND(+Plant!F58,0)</f>
        <v>81172</v>
      </c>
      <c r="F63" s="7">
        <f t="shared" si="0"/>
        <v>0.61</v>
      </c>
      <c r="G63" s="6">
        <f>ROUND(+Plant!H158,0)</f>
        <v>54682</v>
      </c>
      <c r="H63" s="6">
        <f>ROUND(+Plant!F158,0)</f>
        <v>81045</v>
      </c>
      <c r="I63" s="7">
        <f t="shared" si="1"/>
        <v>0.67</v>
      </c>
      <c r="J63" s="7"/>
      <c r="K63" s="8">
        <f t="shared" si="2"/>
        <v>9.8400000000000001E-2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ROUND(+Plant!H59,0)</f>
        <v>37050</v>
      </c>
      <c r="E64" s="6">
        <f>ROUND(+Plant!F59,0)</f>
        <v>76903</v>
      </c>
      <c r="F64" s="7">
        <f t="shared" si="0"/>
        <v>0.48</v>
      </c>
      <c r="G64" s="6">
        <f>ROUND(+Plant!H159,0)</f>
        <v>83</v>
      </c>
      <c r="H64" s="6">
        <f>ROUND(+Plant!F159,0)</f>
        <v>76903</v>
      </c>
      <c r="I64" s="7">
        <f t="shared" si="1"/>
        <v>0</v>
      </c>
      <c r="J64" s="7"/>
      <c r="K64" s="8">
        <f t="shared" si="2"/>
        <v>-1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ROUND(+Plant!H60,0)</f>
        <v>48630</v>
      </c>
      <c r="E65" s="6">
        <f>ROUND(+Plant!F60,0)</f>
        <v>88642</v>
      </c>
      <c r="F65" s="7">
        <f t="shared" si="0"/>
        <v>0.55000000000000004</v>
      </c>
      <c r="G65" s="6">
        <f>ROUND(+Plant!H160,0)</f>
        <v>48655</v>
      </c>
      <c r="H65" s="6">
        <f>ROUND(+Plant!F160,0)</f>
        <v>88642</v>
      </c>
      <c r="I65" s="7">
        <f t="shared" si="1"/>
        <v>0.55000000000000004</v>
      </c>
      <c r="J65" s="7"/>
      <c r="K65" s="8">
        <f t="shared" si="2"/>
        <v>0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ROUND(+Plant!H61,0)</f>
        <v>299847</v>
      </c>
      <c r="E66" s="6">
        <f>ROUND(+Plant!F61,0)</f>
        <v>116473</v>
      </c>
      <c r="F66" s="7">
        <f t="shared" si="0"/>
        <v>2.57</v>
      </c>
      <c r="G66" s="6">
        <f>ROUND(+Plant!H161,0)</f>
        <v>340638</v>
      </c>
      <c r="H66" s="6">
        <f>ROUND(+Plant!F161,0)</f>
        <v>132958</v>
      </c>
      <c r="I66" s="7">
        <f t="shared" si="1"/>
        <v>2.56</v>
      </c>
      <c r="J66" s="7"/>
      <c r="K66" s="8">
        <f t="shared" si="2"/>
        <v>-3.8999999999999998E-3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ROUND(+Plant!H62,0)</f>
        <v>64376</v>
      </c>
      <c r="E67" s="6">
        <f>ROUND(+Plant!F62,0)</f>
        <v>113245</v>
      </c>
      <c r="F67" s="7">
        <f t="shared" si="0"/>
        <v>0.56999999999999995</v>
      </c>
      <c r="G67" s="6">
        <f>ROUND(+Plant!H162,0)</f>
        <v>64852</v>
      </c>
      <c r="H67" s="6">
        <f>ROUND(+Plant!F162,0)</f>
        <v>113245</v>
      </c>
      <c r="I67" s="7">
        <f t="shared" si="1"/>
        <v>0.56999999999999995</v>
      </c>
      <c r="J67" s="7"/>
      <c r="K67" s="8">
        <f t="shared" si="2"/>
        <v>0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ROUND(+Plant!H63,0)</f>
        <v>630019</v>
      </c>
      <c r="E68" s="6">
        <f>ROUND(+Plant!F63,0)</f>
        <v>1084533</v>
      </c>
      <c r="F68" s="7">
        <f t="shared" si="0"/>
        <v>0.57999999999999996</v>
      </c>
      <c r="G68" s="6">
        <f>ROUND(+Plant!H163,0)</f>
        <v>1345551</v>
      </c>
      <c r="H68" s="6">
        <f>ROUND(+Plant!F163,0)</f>
        <v>1122118</v>
      </c>
      <c r="I68" s="7">
        <f t="shared" si="1"/>
        <v>1.2</v>
      </c>
      <c r="J68" s="7"/>
      <c r="K68" s="8">
        <f t="shared" si="2"/>
        <v>1.069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ROUND(+Plant!H64,0)</f>
        <v>73817</v>
      </c>
      <c r="E69" s="6">
        <f>ROUND(+Plant!F64,0)</f>
        <v>132034</v>
      </c>
      <c r="F69" s="7">
        <f t="shared" si="0"/>
        <v>0.56000000000000005</v>
      </c>
      <c r="G69" s="6">
        <f>ROUND(+Plant!H164,0)</f>
        <v>0</v>
      </c>
      <c r="H69" s="6">
        <f>ROUND(+Plant!F164,0)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ROUND(+Plant!H65,0)</f>
        <v>191899</v>
      </c>
      <c r="E70" s="6">
        <f>ROUND(+Plant!F65,0)</f>
        <v>135732</v>
      </c>
      <c r="F70" s="7">
        <f t="shared" si="0"/>
        <v>1.41</v>
      </c>
      <c r="G70" s="6">
        <f>ROUND(+Plant!H165,0)</f>
        <v>194182</v>
      </c>
      <c r="H70" s="6">
        <f>ROUND(+Plant!F165,0)</f>
        <v>135732</v>
      </c>
      <c r="I70" s="7">
        <f t="shared" si="1"/>
        <v>1.43</v>
      </c>
      <c r="J70" s="7"/>
      <c r="K70" s="8">
        <f t="shared" si="2"/>
        <v>1.4200000000000001E-2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ROUND(+Plant!H66,0)</f>
        <v>34586</v>
      </c>
      <c r="E71" s="6">
        <f>ROUND(+Plant!F66,0)</f>
        <v>33061</v>
      </c>
      <c r="F71" s="7">
        <f t="shared" si="0"/>
        <v>1.05</v>
      </c>
      <c r="G71" s="6">
        <f>ROUND(+Plant!H166,0)</f>
        <v>34899</v>
      </c>
      <c r="H71" s="6">
        <f>ROUND(+Plant!F166,0)</f>
        <v>33848</v>
      </c>
      <c r="I71" s="7">
        <f t="shared" si="1"/>
        <v>1.03</v>
      </c>
      <c r="J71" s="7"/>
      <c r="K71" s="8">
        <f t="shared" si="2"/>
        <v>-1.9E-2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ROUND(+Plant!H67,0)</f>
        <v>1755433</v>
      </c>
      <c r="E72" s="6">
        <f>ROUND(+Plant!F67,0)</f>
        <v>670735</v>
      </c>
      <c r="F72" s="7">
        <f t="shared" si="0"/>
        <v>2.62</v>
      </c>
      <c r="G72" s="6">
        <f>ROUND(+Plant!H167,0)</f>
        <v>944882</v>
      </c>
      <c r="H72" s="6">
        <f>ROUND(+Plant!F167,0)</f>
        <v>670736</v>
      </c>
      <c r="I72" s="7">
        <f t="shared" si="1"/>
        <v>1.41</v>
      </c>
      <c r="J72" s="7"/>
      <c r="K72" s="8">
        <f t="shared" si="2"/>
        <v>-0.46179999999999999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ROUND(+Plant!H68,0)</f>
        <v>717247</v>
      </c>
      <c r="E73" s="6">
        <f>ROUND(+Plant!F68,0)</f>
        <v>538643</v>
      </c>
      <c r="F73" s="7">
        <f t="shared" si="0"/>
        <v>1.33</v>
      </c>
      <c r="G73" s="6">
        <f>ROUND(+Plant!H168,0)</f>
        <v>527949</v>
      </c>
      <c r="H73" s="6">
        <f>ROUND(+Plant!F168,0)</f>
        <v>549043</v>
      </c>
      <c r="I73" s="7">
        <f t="shared" si="1"/>
        <v>0.96</v>
      </c>
      <c r="J73" s="7"/>
      <c r="K73" s="8">
        <f t="shared" si="2"/>
        <v>-0.2782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ROUND(+Plant!H69,0)</f>
        <v>1924397</v>
      </c>
      <c r="E74" s="6">
        <f>ROUND(+Plant!F69,0)</f>
        <v>1173625</v>
      </c>
      <c r="F74" s="7">
        <f t="shared" si="0"/>
        <v>1.64</v>
      </c>
      <c r="G74" s="6">
        <f>ROUND(+Plant!H169,0)</f>
        <v>1798812</v>
      </c>
      <c r="H74" s="6">
        <f>ROUND(+Plant!F169,0)</f>
        <v>1181481</v>
      </c>
      <c r="I74" s="7">
        <f t="shared" si="1"/>
        <v>1.52</v>
      </c>
      <c r="J74" s="7"/>
      <c r="K74" s="8">
        <f t="shared" si="2"/>
        <v>-7.3200000000000001E-2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ROUND(+Plant!H70,0)</f>
        <v>791358</v>
      </c>
      <c r="E75" s="6">
        <f>ROUND(+Plant!F70,0)</f>
        <v>680539</v>
      </c>
      <c r="F75" s="7">
        <f t="shared" ref="F75:F107" si="3">IF(D75=0,"",IF(E75=0,"",ROUND(D75/E75,2)))</f>
        <v>1.1599999999999999</v>
      </c>
      <c r="G75" s="6">
        <f>ROUND(+Plant!H170,0)</f>
        <v>861547</v>
      </c>
      <c r="H75" s="6">
        <f>ROUND(+Plant!F170,0)</f>
        <v>680539</v>
      </c>
      <c r="I75" s="7">
        <f t="shared" ref="I75:I107" si="4">IF(G75=0,"",IF(H75=0,"",ROUND(G75/H75,2)))</f>
        <v>1.27</v>
      </c>
      <c r="J75" s="7"/>
      <c r="K75" s="8">
        <f t="shared" ref="K75:K107" si="5">IF(D75=0,"",IF(E75=0,"",IF(G75=0,"",IF(H75=0,"",ROUND(I75/F75-1,4)))))</f>
        <v>9.4799999999999995E-2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ROUND(+Plant!H71,0)</f>
        <v>50646</v>
      </c>
      <c r="E76" s="6">
        <f>ROUND(+Plant!F71,0)</f>
        <v>33081</v>
      </c>
      <c r="F76" s="7">
        <f t="shared" si="3"/>
        <v>1.53</v>
      </c>
      <c r="G76" s="6">
        <f>ROUND(+Plant!H171,0)</f>
        <v>49127</v>
      </c>
      <c r="H76" s="6">
        <f>ROUND(+Plant!F171,0)</f>
        <v>33081</v>
      </c>
      <c r="I76" s="7">
        <f t="shared" si="4"/>
        <v>1.49</v>
      </c>
      <c r="J76" s="7"/>
      <c r="K76" s="8">
        <f t="shared" si="5"/>
        <v>-2.6100000000000002E-2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ROUND(+Plant!H72,0)</f>
        <v>0</v>
      </c>
      <c r="E77" s="6">
        <f>ROUND(+Plant!F72,0)</f>
        <v>0</v>
      </c>
      <c r="F77" s="7" t="str">
        <f t="shared" si="3"/>
        <v/>
      </c>
      <c r="G77" s="6">
        <f>ROUND(+Plant!H172,0)</f>
        <v>0</v>
      </c>
      <c r="H77" s="6">
        <f>ROUND(+Plant!F172,0)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ROUND(+Plant!H73,0)</f>
        <v>274489</v>
      </c>
      <c r="E78" s="6">
        <f>ROUND(+Plant!F73,0)</f>
        <v>450569</v>
      </c>
      <c r="F78" s="7">
        <f t="shared" si="3"/>
        <v>0.61</v>
      </c>
      <c r="G78" s="6">
        <f>ROUND(+Plant!H173,0)</f>
        <v>182850</v>
      </c>
      <c r="H78" s="6">
        <f>ROUND(+Plant!F173,0)</f>
        <v>450569</v>
      </c>
      <c r="I78" s="7">
        <f t="shared" si="4"/>
        <v>0.41</v>
      </c>
      <c r="J78" s="7"/>
      <c r="K78" s="8">
        <f t="shared" si="5"/>
        <v>-0.32790000000000002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ROUND(+Plant!H74,0)</f>
        <v>870876</v>
      </c>
      <c r="E79" s="6">
        <f>ROUND(+Plant!F74,0)</f>
        <v>831556</v>
      </c>
      <c r="F79" s="7">
        <f t="shared" si="3"/>
        <v>1.05</v>
      </c>
      <c r="G79" s="6">
        <f>ROUND(+Plant!H174,0)</f>
        <v>1046562</v>
      </c>
      <c r="H79" s="6">
        <f>ROUND(+Plant!F174,0)</f>
        <v>831556</v>
      </c>
      <c r="I79" s="7">
        <f t="shared" si="4"/>
        <v>1.26</v>
      </c>
      <c r="J79" s="7"/>
      <c r="K79" s="8">
        <f t="shared" si="5"/>
        <v>0.2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ROUND(+Plant!H75,0)</f>
        <v>96697</v>
      </c>
      <c r="E80" s="6">
        <f>ROUND(+Plant!F75,0)</f>
        <v>110387</v>
      </c>
      <c r="F80" s="7">
        <f t="shared" si="3"/>
        <v>0.88</v>
      </c>
      <c r="G80" s="6">
        <f>ROUND(+Plant!H175,0)</f>
        <v>96984</v>
      </c>
      <c r="H80" s="6">
        <f>ROUND(+Plant!F175,0)</f>
        <v>110387</v>
      </c>
      <c r="I80" s="7">
        <f t="shared" si="4"/>
        <v>0.88</v>
      </c>
      <c r="J80" s="7"/>
      <c r="K80" s="8">
        <f t="shared" si="5"/>
        <v>0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ROUND(+Plant!H76,0)</f>
        <v>71957</v>
      </c>
      <c r="E81" s="6">
        <f>ROUND(+Plant!F76,0)</f>
        <v>78437</v>
      </c>
      <c r="F81" s="7">
        <f t="shared" si="3"/>
        <v>0.92</v>
      </c>
      <c r="G81" s="6">
        <f>ROUND(+Plant!H176,0)</f>
        <v>88158</v>
      </c>
      <c r="H81" s="6">
        <f>ROUND(+Plant!F176,0)</f>
        <v>78437</v>
      </c>
      <c r="I81" s="7">
        <f t="shared" si="4"/>
        <v>1.1200000000000001</v>
      </c>
      <c r="J81" s="7"/>
      <c r="K81" s="8">
        <f t="shared" si="5"/>
        <v>0.21740000000000001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ROUND(+Plant!H77,0)</f>
        <v>0</v>
      </c>
      <c r="E82" s="6">
        <f>ROUND(+Plant!F77,0)</f>
        <v>152822</v>
      </c>
      <c r="F82" s="7" t="str">
        <f t="shared" si="3"/>
        <v/>
      </c>
      <c r="G82" s="6">
        <f>ROUND(+Plant!H177,0)</f>
        <v>0</v>
      </c>
      <c r="H82" s="6">
        <f>ROUND(+Plant!F177,0)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ROUND(+Plant!H78,0)</f>
        <v>0</v>
      </c>
      <c r="E83" s="6">
        <f>ROUND(+Plant!F78,0)</f>
        <v>584401</v>
      </c>
      <c r="F83" s="7" t="str">
        <f t="shared" si="3"/>
        <v/>
      </c>
      <c r="G83" s="6">
        <f>ROUND(+Plant!H178,0)</f>
        <v>0</v>
      </c>
      <c r="H83" s="6">
        <f>ROUND(+Plant!F178,0)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ROUND(+Plant!H79,0)</f>
        <v>251701</v>
      </c>
      <c r="E84" s="6">
        <f>ROUND(+Plant!F79,0)</f>
        <v>202602</v>
      </c>
      <c r="F84" s="7">
        <f t="shared" si="3"/>
        <v>1.24</v>
      </c>
      <c r="G84" s="6">
        <f>ROUND(+Plant!H179,0)</f>
        <v>269302</v>
      </c>
      <c r="H84" s="6">
        <f>ROUND(+Plant!F179,0)</f>
        <v>202602</v>
      </c>
      <c r="I84" s="7">
        <f t="shared" si="4"/>
        <v>1.33</v>
      </c>
      <c r="J84" s="7"/>
      <c r="K84" s="8">
        <f t="shared" si="5"/>
        <v>7.2599999999999998E-2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ROUND(+Plant!H80,0)</f>
        <v>68868</v>
      </c>
      <c r="E85" s="6">
        <f>ROUND(+Plant!F80,0)</f>
        <v>186810</v>
      </c>
      <c r="F85" s="7">
        <f t="shared" si="3"/>
        <v>0.37</v>
      </c>
      <c r="G85" s="6">
        <f>ROUND(+Plant!H180,0)</f>
        <v>0</v>
      </c>
      <c r="H85" s="6">
        <f>ROUND(+Plant!F180,0)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ROUND(+Plant!H81,0)</f>
        <v>14509</v>
      </c>
      <c r="E86" s="6">
        <f>ROUND(+Plant!F81,0)</f>
        <v>17178</v>
      </c>
      <c r="F86" s="7">
        <f t="shared" si="3"/>
        <v>0.84</v>
      </c>
      <c r="G86" s="6">
        <f>ROUND(+Plant!H181,0)</f>
        <v>22156</v>
      </c>
      <c r="H86" s="6">
        <f>ROUND(+Plant!F181,0)</f>
        <v>61758</v>
      </c>
      <c r="I86" s="7">
        <f t="shared" si="4"/>
        <v>0.36</v>
      </c>
      <c r="J86" s="7"/>
      <c r="K86" s="8">
        <f t="shared" si="5"/>
        <v>-0.57140000000000002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ROUND(+Plant!H82,0)</f>
        <v>202718</v>
      </c>
      <c r="E87" s="6">
        <f>ROUND(+Plant!F82,0)</f>
        <v>174591</v>
      </c>
      <c r="F87" s="7">
        <f t="shared" si="3"/>
        <v>1.1599999999999999</v>
      </c>
      <c r="G87" s="6">
        <f>ROUND(+Plant!H182,0)</f>
        <v>258701</v>
      </c>
      <c r="H87" s="6">
        <f>ROUND(+Plant!F182,0)</f>
        <v>136957</v>
      </c>
      <c r="I87" s="7">
        <f t="shared" si="4"/>
        <v>1.89</v>
      </c>
      <c r="J87" s="7"/>
      <c r="K87" s="8">
        <f t="shared" si="5"/>
        <v>0.62929999999999997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ROUND(+Plant!H83,0)</f>
        <v>76966</v>
      </c>
      <c r="E88" s="6">
        <f>ROUND(+Plant!F83,0)</f>
        <v>115537</v>
      </c>
      <c r="F88" s="7">
        <f t="shared" si="3"/>
        <v>0.67</v>
      </c>
      <c r="G88" s="6">
        <f>ROUND(+Plant!H183,0)</f>
        <v>73876</v>
      </c>
      <c r="H88" s="6">
        <f>ROUND(+Plant!F183,0)</f>
        <v>115537</v>
      </c>
      <c r="I88" s="7">
        <f t="shared" si="4"/>
        <v>0.64</v>
      </c>
      <c r="J88" s="7"/>
      <c r="K88" s="8">
        <f t="shared" si="5"/>
        <v>-4.48E-2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ROUND(+Plant!H84,0)</f>
        <v>47177</v>
      </c>
      <c r="E89" s="6">
        <f>ROUND(+Plant!F84,0)</f>
        <v>677832</v>
      </c>
      <c r="F89" s="7">
        <f t="shared" si="3"/>
        <v>7.0000000000000007E-2</v>
      </c>
      <c r="G89" s="6">
        <f>ROUND(+Plant!H184,0)</f>
        <v>47401</v>
      </c>
      <c r="H89" s="6">
        <f>ROUND(+Plant!F184,0)</f>
        <v>34699</v>
      </c>
      <c r="I89" s="7">
        <f t="shared" si="4"/>
        <v>1.37</v>
      </c>
      <c r="J89" s="7"/>
      <c r="K89" s="8">
        <f t="shared" si="5"/>
        <v>18.571400000000001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ROUND(+Plant!H85,0)</f>
        <v>90078</v>
      </c>
      <c r="E90" s="6">
        <f>ROUND(+Plant!F85,0)</f>
        <v>30692</v>
      </c>
      <c r="F90" s="7">
        <f t="shared" si="3"/>
        <v>2.93</v>
      </c>
      <c r="G90" s="6">
        <f>ROUND(+Plant!H185,0)</f>
        <v>83368</v>
      </c>
      <c r="H90" s="6">
        <f>ROUND(+Plant!F185,0)</f>
        <v>30692</v>
      </c>
      <c r="I90" s="7">
        <f t="shared" si="4"/>
        <v>2.72</v>
      </c>
      <c r="J90" s="7"/>
      <c r="K90" s="8">
        <f t="shared" si="5"/>
        <v>-7.17E-2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ROUND(+Plant!H86,0)</f>
        <v>28853</v>
      </c>
      <c r="E91" s="6">
        <f>ROUND(+Plant!F86,0)</f>
        <v>154589</v>
      </c>
      <c r="F91" s="7">
        <f t="shared" si="3"/>
        <v>0.19</v>
      </c>
      <c r="G91" s="6">
        <f>ROUND(+Plant!H186,0)</f>
        <v>30031</v>
      </c>
      <c r="H91" s="6">
        <f>ROUND(+Plant!F186,0)</f>
        <v>154589</v>
      </c>
      <c r="I91" s="7">
        <f t="shared" si="4"/>
        <v>0.19</v>
      </c>
      <c r="J91" s="7"/>
      <c r="K91" s="8">
        <f t="shared" si="5"/>
        <v>0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ROUND(+Plant!H87,0)</f>
        <v>72597</v>
      </c>
      <c r="E92" s="6">
        <f>ROUND(+Plant!F87,0)</f>
        <v>112246</v>
      </c>
      <c r="F92" s="7">
        <f t="shared" si="3"/>
        <v>0.65</v>
      </c>
      <c r="G92" s="6">
        <f>ROUND(+Plant!H187,0)</f>
        <v>0</v>
      </c>
      <c r="H92" s="6">
        <f>ROUND(+Plant!F187,0)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ROUND(+Plant!H88,0)</f>
        <v>43231</v>
      </c>
      <c r="E93" s="6">
        <f>ROUND(+Plant!F88,0)</f>
        <v>67629</v>
      </c>
      <c r="F93" s="7">
        <f t="shared" si="3"/>
        <v>0.64</v>
      </c>
      <c r="G93" s="6">
        <f>ROUND(+Plant!H188,0)</f>
        <v>45128</v>
      </c>
      <c r="H93" s="6">
        <f>ROUND(+Plant!F188,0)</f>
        <v>67629</v>
      </c>
      <c r="I93" s="7">
        <f t="shared" si="4"/>
        <v>0.67</v>
      </c>
      <c r="J93" s="7"/>
      <c r="K93" s="8">
        <f t="shared" si="5"/>
        <v>4.6899999999999997E-2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ROUND(+Plant!H89,0)</f>
        <v>477410</v>
      </c>
      <c r="E94" s="6">
        <f>ROUND(+Plant!F89,0)</f>
        <v>226761</v>
      </c>
      <c r="F94" s="7">
        <f t="shared" si="3"/>
        <v>2.11</v>
      </c>
      <c r="G94" s="6">
        <f>ROUND(+Plant!H189,0)</f>
        <v>1108908</v>
      </c>
      <c r="H94" s="6">
        <f>ROUND(+Plant!F189,0)</f>
        <v>226761</v>
      </c>
      <c r="I94" s="7">
        <f t="shared" si="4"/>
        <v>4.8899999999999997</v>
      </c>
      <c r="J94" s="7"/>
      <c r="K94" s="8">
        <f t="shared" si="5"/>
        <v>1.3174999999999999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ROUND(+Plant!H90,0)</f>
        <v>0</v>
      </c>
      <c r="E95" s="6">
        <f>ROUND(+Plant!F90,0)</f>
        <v>8566</v>
      </c>
      <c r="F95" s="7" t="str">
        <f t="shared" si="3"/>
        <v/>
      </c>
      <c r="G95" s="6">
        <f>ROUND(+Plant!H190,0)</f>
        <v>0</v>
      </c>
      <c r="H95" s="6">
        <f>ROUND(+Plant!F190,0)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ROUND(+Plant!H91,0)</f>
        <v>47396</v>
      </c>
      <c r="E96" s="6">
        <f>ROUND(+Plant!F91,0)</f>
        <v>252577</v>
      </c>
      <c r="F96" s="7">
        <f t="shared" si="3"/>
        <v>0.19</v>
      </c>
      <c r="G96" s="6">
        <f>ROUND(+Plant!H191,0)</f>
        <v>44859</v>
      </c>
      <c r="H96" s="6">
        <f>ROUND(+Plant!F191,0)</f>
        <v>258883</v>
      </c>
      <c r="I96" s="7">
        <f t="shared" si="4"/>
        <v>0.17</v>
      </c>
      <c r="J96" s="7"/>
      <c r="K96" s="8">
        <f t="shared" si="5"/>
        <v>-0.1053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ROUND(+Plant!H92,0)</f>
        <v>67961</v>
      </c>
      <c r="E97" s="6">
        <f>ROUND(+Plant!F92,0)</f>
        <v>108665</v>
      </c>
      <c r="F97" s="7">
        <f t="shared" si="3"/>
        <v>0.63</v>
      </c>
      <c r="G97" s="6">
        <f>ROUND(+Plant!H192,0)</f>
        <v>46458</v>
      </c>
      <c r="H97" s="6">
        <f>ROUND(+Plant!F192,0)</f>
        <v>108665</v>
      </c>
      <c r="I97" s="7">
        <f t="shared" si="4"/>
        <v>0.43</v>
      </c>
      <c r="J97" s="7"/>
      <c r="K97" s="8">
        <f t="shared" si="5"/>
        <v>-0.3175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ROUND(+Plant!H93,0)</f>
        <v>84592</v>
      </c>
      <c r="E98" s="6">
        <f>ROUND(+Plant!F93,0)</f>
        <v>136946</v>
      </c>
      <c r="F98" s="7">
        <f t="shared" si="3"/>
        <v>0.62</v>
      </c>
      <c r="G98" s="6">
        <f>ROUND(+Plant!H193,0)</f>
        <v>96427</v>
      </c>
      <c r="H98" s="6">
        <f>ROUND(+Plant!F193,0)</f>
        <v>138981</v>
      </c>
      <c r="I98" s="7">
        <f t="shared" si="4"/>
        <v>0.69</v>
      </c>
      <c r="J98" s="7"/>
      <c r="K98" s="8">
        <f t="shared" si="5"/>
        <v>0.1129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ROUND(+Plant!H94,0)</f>
        <v>265666</v>
      </c>
      <c r="E99" s="6">
        <f>ROUND(+Plant!F94,0)</f>
        <v>615820</v>
      </c>
      <c r="F99" s="7">
        <f t="shared" si="3"/>
        <v>0.43</v>
      </c>
      <c r="G99" s="6">
        <f>ROUND(+Plant!H194,0)</f>
        <v>298301</v>
      </c>
      <c r="H99" s="6">
        <f>ROUND(+Plant!F194,0)</f>
        <v>577416</v>
      </c>
      <c r="I99" s="7">
        <f t="shared" si="4"/>
        <v>0.52</v>
      </c>
      <c r="J99" s="7"/>
      <c r="K99" s="8">
        <f t="shared" si="5"/>
        <v>0.20930000000000001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ROUND(+Plant!H95,0)</f>
        <v>292177</v>
      </c>
      <c r="E100" s="6">
        <f>ROUND(+Plant!F95,0)</f>
        <v>563307</v>
      </c>
      <c r="F100" s="7">
        <f t="shared" si="3"/>
        <v>0.52</v>
      </c>
      <c r="G100" s="6">
        <f>ROUND(+Plant!H195,0)</f>
        <v>283531</v>
      </c>
      <c r="H100" s="6">
        <f>ROUND(+Plant!F195,0)</f>
        <v>563307</v>
      </c>
      <c r="I100" s="7">
        <f t="shared" si="4"/>
        <v>0.5</v>
      </c>
      <c r="J100" s="7"/>
      <c r="K100" s="8">
        <f t="shared" si="5"/>
        <v>-3.85E-2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ROUND(+Plant!H96,0)</f>
        <v>220759</v>
      </c>
      <c r="E101" s="6">
        <f>ROUND(+Plant!F96,0)</f>
        <v>239691</v>
      </c>
      <c r="F101" s="7">
        <f t="shared" si="3"/>
        <v>0.92</v>
      </c>
      <c r="G101" s="6">
        <f>ROUND(+Plant!H196,0)</f>
        <v>249868</v>
      </c>
      <c r="H101" s="6">
        <f>ROUND(+Plant!F196,0)</f>
        <v>239691</v>
      </c>
      <c r="I101" s="7">
        <f t="shared" si="4"/>
        <v>1.04</v>
      </c>
      <c r="J101" s="7"/>
      <c r="K101" s="8">
        <f t="shared" si="5"/>
        <v>0.13039999999999999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ROUND(+Plant!H97,0)</f>
        <v>5355</v>
      </c>
      <c r="E102" s="6">
        <f>ROUND(+Plant!F97,0)</f>
        <v>383056</v>
      </c>
      <c r="F102" s="7">
        <f t="shared" si="3"/>
        <v>0.01</v>
      </c>
      <c r="G102" s="6">
        <f>ROUND(+Plant!H197,0)</f>
        <v>431650</v>
      </c>
      <c r="H102" s="6">
        <f>ROUND(+Plant!F197,0)</f>
        <v>383056</v>
      </c>
      <c r="I102" s="7">
        <f t="shared" si="4"/>
        <v>1.1299999999999999</v>
      </c>
      <c r="J102" s="7"/>
      <c r="K102" s="8">
        <f t="shared" si="5"/>
        <v>112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ROUND(+Plant!H98,0)</f>
        <v>5355</v>
      </c>
      <c r="E103" s="6">
        <f>ROUND(+Plant!F98,0)</f>
        <v>383056</v>
      </c>
      <c r="F103" s="7">
        <f t="shared" si="3"/>
        <v>0.01</v>
      </c>
      <c r="G103" s="6">
        <f>ROUND(+Plant!H198,0)</f>
        <v>32440</v>
      </c>
      <c r="H103" s="6">
        <f>ROUND(+Plant!F198,0)</f>
        <v>32052</v>
      </c>
      <c r="I103" s="7">
        <f t="shared" si="4"/>
        <v>1.01</v>
      </c>
      <c r="J103" s="7"/>
      <c r="K103" s="8">
        <f t="shared" si="5"/>
        <v>100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ROUND(+Plant!H99,0)</f>
        <v>37791</v>
      </c>
      <c r="E104" s="6">
        <f>ROUND(+Plant!F99,0)</f>
        <v>45781</v>
      </c>
      <c r="F104" s="7">
        <f t="shared" si="3"/>
        <v>0.83</v>
      </c>
      <c r="G104" s="6">
        <f>ROUND(+Plant!H199,0)</f>
        <v>39211</v>
      </c>
      <c r="H104" s="6">
        <f>ROUND(+Plant!F199,0)</f>
        <v>45781</v>
      </c>
      <c r="I104" s="7">
        <f t="shared" si="4"/>
        <v>0.86</v>
      </c>
      <c r="J104" s="7"/>
      <c r="K104" s="8">
        <f t="shared" si="5"/>
        <v>3.61E-2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ROUND(+Plant!H100,0)</f>
        <v>20029</v>
      </c>
      <c r="E105" s="6">
        <f>ROUND(+Plant!F100,0)</f>
        <v>48770</v>
      </c>
      <c r="F105" s="7">
        <f t="shared" si="3"/>
        <v>0.41</v>
      </c>
      <c r="G105" s="6">
        <f>ROUND(+Plant!H200,0)</f>
        <v>19919</v>
      </c>
      <c r="H105" s="6">
        <f>ROUND(+Plant!F200,0)</f>
        <v>48770</v>
      </c>
      <c r="I105" s="7">
        <f t="shared" si="4"/>
        <v>0.41</v>
      </c>
      <c r="J105" s="7"/>
      <c r="K105" s="8">
        <f t="shared" si="5"/>
        <v>0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ROUND(+Plant!H101,0)</f>
        <v>26997</v>
      </c>
      <c r="E106" s="6">
        <f>ROUND(+Plant!F101,0)</f>
        <v>43400</v>
      </c>
      <c r="F106" s="7">
        <f t="shared" si="3"/>
        <v>0.62</v>
      </c>
      <c r="G106" s="6">
        <f>ROUND(+Plant!H201,0)</f>
        <v>28736</v>
      </c>
      <c r="H106" s="6">
        <f>ROUND(+Plant!F201,0)</f>
        <v>43400</v>
      </c>
      <c r="I106" s="7">
        <f t="shared" si="4"/>
        <v>0.66</v>
      </c>
      <c r="J106" s="7"/>
      <c r="K106" s="8">
        <f t="shared" si="5"/>
        <v>6.4500000000000002E-2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ROUND(+Plant!H102,0)</f>
        <v>0</v>
      </c>
      <c r="E107" s="6">
        <f>ROUND(+Plant!F102,0)</f>
        <v>0</v>
      </c>
      <c r="F107" s="7" t="str">
        <f t="shared" si="3"/>
        <v/>
      </c>
      <c r="G107" s="6">
        <f>ROUND(+Plant!H202,0)</f>
        <v>7207</v>
      </c>
      <c r="H107" s="6">
        <f>ROUND(+Plant!F202,0)</f>
        <v>86109</v>
      </c>
      <c r="I107" s="7">
        <f t="shared" si="4"/>
        <v>0.08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F22" sqref="F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ROUND(+Plant!I5,0)</f>
        <v>1774</v>
      </c>
      <c r="E10" s="6">
        <f>ROUND(+Plant!F5,0)</f>
        <v>3508367</v>
      </c>
      <c r="F10" s="7">
        <f>IF(D10=0,"",IF(E10=0,"",ROUND(D10/E10,2)))</f>
        <v>0</v>
      </c>
      <c r="G10" s="6">
        <f>ROUND(+Plant!I105,0)</f>
        <v>23494</v>
      </c>
      <c r="H10" s="6">
        <f>ROUND(+Plant!F105,0)</f>
        <v>3463143</v>
      </c>
      <c r="I10" s="7">
        <f>IF(G10=0,"",IF(H10=0,"",ROUND(G10/H10,2)))</f>
        <v>0.01</v>
      </c>
      <c r="J10" s="7"/>
      <c r="K10" s="8" t="e">
        <f>IF(D10=0,"",IF(E10=0,"",IF(G10=0,"",IF(H10=0,"",ROUND(I10/F10-1,4)))))</f>
        <v>#DIV/0!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ROUND(+Plant!I6,0)</f>
        <v>8345</v>
      </c>
      <c r="E11" s="6">
        <f>ROUND(+Plant!F6,0)</f>
        <v>568261</v>
      </c>
      <c r="F11" s="7">
        <f t="shared" ref="F11:F74" si="0">IF(D11=0,"",IF(E11=0,"",ROUND(D11/E11,2)))</f>
        <v>0.01</v>
      </c>
      <c r="G11" s="6">
        <f>ROUND(+Plant!I106,0)</f>
        <v>11885</v>
      </c>
      <c r="H11" s="6">
        <f>ROUND(+Plant!F106,0)</f>
        <v>568261</v>
      </c>
      <c r="I11" s="7">
        <f t="shared" ref="I11:I74" si="1">IF(G11=0,"",IF(H11=0,"",ROUND(G11/H11,2)))</f>
        <v>0.02</v>
      </c>
      <c r="J11" s="7"/>
      <c r="K11" s="8">
        <f t="shared" ref="K11:K74" si="2">IF(D11=0,"",IF(E11=0,"",IF(G11=0,"",IF(H11=0,"",ROUND(I11/F11-1,4)))))</f>
        <v>1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ROUND(+Plant!I7,0)</f>
        <v>0</v>
      </c>
      <c r="E12" s="6">
        <f>ROUND(+Plant!F7,0)</f>
        <v>47000</v>
      </c>
      <c r="F12" s="7" t="str">
        <f t="shared" si="0"/>
        <v/>
      </c>
      <c r="G12" s="6">
        <f>ROUND(+Plant!I107,0)</f>
        <v>0</v>
      </c>
      <c r="H12" s="6">
        <f>ROUND(+Plant!F107,0)</f>
        <v>47000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ROUND(+Plant!I8,0)</f>
        <v>47172</v>
      </c>
      <c r="E13" s="6">
        <f>ROUND(+Plant!F8,0)</f>
        <v>1459139</v>
      </c>
      <c r="F13" s="7">
        <f t="shared" si="0"/>
        <v>0.03</v>
      </c>
      <c r="G13" s="6">
        <f>ROUND(+Plant!I108,0)</f>
        <v>35377</v>
      </c>
      <c r="H13" s="6">
        <f>ROUND(+Plant!F108,0)</f>
        <v>1500959</v>
      </c>
      <c r="I13" s="7">
        <f t="shared" si="1"/>
        <v>0.02</v>
      </c>
      <c r="J13" s="7"/>
      <c r="K13" s="8">
        <f t="shared" si="2"/>
        <v>-0.33329999999999999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ROUND(+Plant!I9,0)</f>
        <v>8545</v>
      </c>
      <c r="E14" s="6">
        <f>ROUND(+Plant!F9,0)</f>
        <v>1458939</v>
      </c>
      <c r="F14" s="7">
        <f t="shared" si="0"/>
        <v>0.01</v>
      </c>
      <c r="G14" s="6">
        <f>ROUND(+Plant!I109,0)</f>
        <v>1693</v>
      </c>
      <c r="H14" s="6">
        <f>ROUND(+Plant!F109,0)</f>
        <v>1441735</v>
      </c>
      <c r="I14" s="7">
        <f t="shared" si="1"/>
        <v>0</v>
      </c>
      <c r="J14" s="7"/>
      <c r="K14" s="8">
        <f t="shared" si="2"/>
        <v>-1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ROUND(+Plant!I10,0)</f>
        <v>0</v>
      </c>
      <c r="E15" s="6">
        <f>ROUND(+Plant!F10,0)</f>
        <v>153385</v>
      </c>
      <c r="F15" s="7" t="str">
        <f t="shared" si="0"/>
        <v/>
      </c>
      <c r="G15" s="6">
        <f>ROUND(+Plant!I110,0)</f>
        <v>0</v>
      </c>
      <c r="H15" s="6">
        <f>ROUND(+Plant!F110,0)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ROUND(+Plant!I11,0)</f>
        <v>0</v>
      </c>
      <c r="E16" s="6">
        <f>ROUND(+Plant!F11,0)</f>
        <v>77994</v>
      </c>
      <c r="F16" s="7" t="str">
        <f t="shared" si="0"/>
        <v/>
      </c>
      <c r="G16" s="6">
        <f>ROUND(+Plant!I111,0)</f>
        <v>0</v>
      </c>
      <c r="H16" s="6">
        <f>ROUND(+Plant!F111,0)</f>
        <v>77994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ROUND(+Plant!I12,0)</f>
        <v>14504</v>
      </c>
      <c r="E17" s="6">
        <f>ROUND(+Plant!F12,0)</f>
        <v>159228</v>
      </c>
      <c r="F17" s="7">
        <f t="shared" si="0"/>
        <v>0.09</v>
      </c>
      <c r="G17" s="6">
        <f>ROUND(+Plant!I112,0)</f>
        <v>9551</v>
      </c>
      <c r="H17" s="6">
        <f>ROUND(+Plant!F112,0)</f>
        <v>159228</v>
      </c>
      <c r="I17" s="7">
        <f t="shared" si="1"/>
        <v>0.06</v>
      </c>
      <c r="J17" s="7"/>
      <c r="K17" s="8">
        <f t="shared" si="2"/>
        <v>-0.33329999999999999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ROUND(+Plant!I13,0)</f>
        <v>0</v>
      </c>
      <c r="E18" s="6">
        <f>ROUND(+Plant!F13,0)</f>
        <v>62504</v>
      </c>
      <c r="F18" s="7" t="str">
        <f t="shared" si="0"/>
        <v/>
      </c>
      <c r="G18" s="6">
        <f>ROUND(+Plant!I113,0)</f>
        <v>0</v>
      </c>
      <c r="H18" s="6">
        <f>ROUND(+Plant!F113,0)</f>
        <v>62504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ROUND(+Plant!I14,0)</f>
        <v>0</v>
      </c>
      <c r="E19" s="6">
        <f>ROUND(+Plant!F14,0)</f>
        <v>813528</v>
      </c>
      <c r="F19" s="7" t="str">
        <f t="shared" si="0"/>
        <v/>
      </c>
      <c r="G19" s="6">
        <f>ROUND(+Plant!I114,0)</f>
        <v>0</v>
      </c>
      <c r="H19" s="6">
        <f>ROUND(+Plant!F114,0)</f>
        <v>708498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ROUND(+Plant!I15,0)</f>
        <v>28829</v>
      </c>
      <c r="E20" s="6">
        <f>ROUND(+Plant!F15,0)</f>
        <v>1878667</v>
      </c>
      <c r="F20" s="7">
        <f t="shared" si="0"/>
        <v>0.02</v>
      </c>
      <c r="G20" s="6">
        <f>ROUND(+Plant!I115,0)</f>
        <v>72623</v>
      </c>
      <c r="H20" s="6">
        <f>ROUND(+Plant!F115,0)</f>
        <v>1216879</v>
      </c>
      <c r="I20" s="7">
        <f t="shared" si="1"/>
        <v>0.06</v>
      </c>
      <c r="J20" s="7"/>
      <c r="K20" s="8">
        <f t="shared" si="2"/>
        <v>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ROUND(+Plant!I16,0)</f>
        <v>0</v>
      </c>
      <c r="E21" s="6">
        <f>ROUND(+Plant!F16,0)</f>
        <v>921785</v>
      </c>
      <c r="F21" s="7" t="str">
        <f t="shared" si="0"/>
        <v/>
      </c>
      <c r="G21" s="6">
        <f>ROUND(+Plant!I116,0)</f>
        <v>0</v>
      </c>
      <c r="H21" s="6">
        <f>ROUND(+Plant!F116,0)</f>
        <v>921785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ROUND(+Plant!I17,0)</f>
        <v>0</v>
      </c>
      <c r="E22" s="6">
        <f>ROUND(+Plant!F17,0)</f>
        <v>97695</v>
      </c>
      <c r="F22" s="7" t="str">
        <f t="shared" si="0"/>
        <v/>
      </c>
      <c r="G22" s="6">
        <f>ROUND(+Plant!I117,0)</f>
        <v>0</v>
      </c>
      <c r="H22" s="6">
        <f>ROUND(+Plant!F117,0)</f>
        <v>97695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ROUND(+Plant!I18,0)</f>
        <v>0</v>
      </c>
      <c r="E23" s="6">
        <f>ROUND(+Plant!F18,0)</f>
        <v>668517</v>
      </c>
      <c r="F23" s="7" t="str">
        <f t="shared" si="0"/>
        <v/>
      </c>
      <c r="G23" s="6">
        <f>ROUND(+Plant!I118,0)</f>
        <v>0</v>
      </c>
      <c r="H23" s="6">
        <f>ROUND(+Plant!F118,0)</f>
        <v>670560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ROUND(+Plant!I19,0)</f>
        <v>0</v>
      </c>
      <c r="E24" s="6">
        <f>ROUND(+Plant!F19,0)</f>
        <v>350970</v>
      </c>
      <c r="F24" s="7" t="str">
        <f t="shared" si="0"/>
        <v/>
      </c>
      <c r="G24" s="6">
        <f>ROUND(+Plant!I119,0)</f>
        <v>263</v>
      </c>
      <c r="H24" s="6">
        <f>ROUND(+Plant!F119,0)</f>
        <v>350970</v>
      </c>
      <c r="I24" s="7">
        <f t="shared" si="1"/>
        <v>0</v>
      </c>
      <c r="J24" s="7"/>
      <c r="K24" s="8" t="str">
        <f t="shared" si="2"/>
        <v/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ROUND(+Plant!I20,0)</f>
        <v>0</v>
      </c>
      <c r="E25" s="6">
        <f>ROUND(+Plant!F20,0)</f>
        <v>347983</v>
      </c>
      <c r="F25" s="7" t="str">
        <f t="shared" si="0"/>
        <v/>
      </c>
      <c r="G25" s="6">
        <f>ROUND(+Plant!I120,0)</f>
        <v>0</v>
      </c>
      <c r="H25" s="6">
        <f>ROUND(+Plant!F120,0)</f>
        <v>347983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ROUND(+Plant!I21,0)</f>
        <v>0</v>
      </c>
      <c r="E26" s="6">
        <f>ROUND(+Plant!F21,0)</f>
        <v>0</v>
      </c>
      <c r="F26" s="7" t="str">
        <f t="shared" si="0"/>
        <v/>
      </c>
      <c r="G26" s="6">
        <f>ROUND(+Plant!I121,0)</f>
        <v>0</v>
      </c>
      <c r="H26" s="6">
        <f>ROUND(+Plant!F121,0)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ROUND(+Plant!I22,0)</f>
        <v>1688</v>
      </c>
      <c r="E27" s="6">
        <f>ROUND(+Plant!F22,0)</f>
        <v>61728</v>
      </c>
      <c r="F27" s="7">
        <f t="shared" si="0"/>
        <v>0.03</v>
      </c>
      <c r="G27" s="6">
        <f>ROUND(+Plant!I122,0)</f>
        <v>493</v>
      </c>
      <c r="H27" s="6">
        <f>ROUND(+Plant!F122,0)</f>
        <v>65698</v>
      </c>
      <c r="I27" s="7">
        <f t="shared" si="1"/>
        <v>0.01</v>
      </c>
      <c r="J27" s="7"/>
      <c r="K27" s="8">
        <f t="shared" si="2"/>
        <v>-0.66669999999999996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ROUND(+Plant!I23,0)</f>
        <v>0</v>
      </c>
      <c r="E28" s="6">
        <f>ROUND(+Plant!F23,0)</f>
        <v>88724</v>
      </c>
      <c r="F28" s="7" t="str">
        <f t="shared" si="0"/>
        <v/>
      </c>
      <c r="G28" s="6">
        <f>ROUND(+Plant!I123,0)</f>
        <v>0</v>
      </c>
      <c r="H28" s="6">
        <f>ROUND(+Plant!F123,0)</f>
        <v>87969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ROUND(+Plant!I24,0)</f>
        <v>0</v>
      </c>
      <c r="E29" s="6">
        <f>ROUND(+Plant!F24,0)</f>
        <v>236720</v>
      </c>
      <c r="F29" s="7" t="str">
        <f t="shared" si="0"/>
        <v/>
      </c>
      <c r="G29" s="6">
        <f>ROUND(+Plant!I124,0)</f>
        <v>0</v>
      </c>
      <c r="H29" s="6">
        <f>ROUND(+Plant!F124,0)</f>
        <v>236720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ROUND(+Plant!I25,0)</f>
        <v>0</v>
      </c>
      <c r="E30" s="6">
        <f>ROUND(+Plant!F25,0)</f>
        <v>0</v>
      </c>
      <c r="F30" s="7" t="str">
        <f t="shared" si="0"/>
        <v/>
      </c>
      <c r="G30" s="6">
        <f>ROUND(+Plant!I125,0)</f>
        <v>0</v>
      </c>
      <c r="H30" s="6">
        <f>ROUND(+Plant!F125,0)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ROUND(+Plant!I26,0)</f>
        <v>0</v>
      </c>
      <c r="E31" s="6">
        <f>ROUND(+Plant!F26,0)</f>
        <v>36692</v>
      </c>
      <c r="F31" s="7" t="str">
        <f t="shared" si="0"/>
        <v/>
      </c>
      <c r="G31" s="6">
        <f>ROUND(+Plant!I126,0)</f>
        <v>0</v>
      </c>
      <c r="H31" s="6">
        <f>ROUND(+Plant!F126,0)</f>
        <v>39083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ROUND(+Plant!I27,0)</f>
        <v>0</v>
      </c>
      <c r="E32" s="6">
        <f>ROUND(+Plant!F27,0)</f>
        <v>470098</v>
      </c>
      <c r="F32" s="7" t="str">
        <f t="shared" si="0"/>
        <v/>
      </c>
      <c r="G32" s="6">
        <f>ROUND(+Plant!I127,0)</f>
        <v>0</v>
      </c>
      <c r="H32" s="6">
        <f>ROUND(+Plant!F127,0)</f>
        <v>536847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ROUND(+Plant!I28,0)</f>
        <v>0</v>
      </c>
      <c r="E33" s="6">
        <f>ROUND(+Plant!F28,0)</f>
        <v>291044</v>
      </c>
      <c r="F33" s="7" t="str">
        <f t="shared" si="0"/>
        <v/>
      </c>
      <c r="G33" s="6">
        <f>ROUND(+Plant!I128,0)</f>
        <v>0</v>
      </c>
      <c r="H33" s="6">
        <f>ROUND(+Plant!F128,0)</f>
        <v>291044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ROUND(+Plant!I29,0)</f>
        <v>5260</v>
      </c>
      <c r="E34" s="6">
        <f>ROUND(+Plant!F29,0)</f>
        <v>201064</v>
      </c>
      <c r="F34" s="7">
        <f t="shared" si="0"/>
        <v>0.03</v>
      </c>
      <c r="G34" s="6">
        <f>ROUND(+Plant!I129,0)</f>
        <v>1500</v>
      </c>
      <c r="H34" s="6">
        <f>ROUND(+Plant!F129,0)</f>
        <v>198260</v>
      </c>
      <c r="I34" s="7">
        <f t="shared" si="1"/>
        <v>0.01</v>
      </c>
      <c r="J34" s="7"/>
      <c r="K34" s="8">
        <f t="shared" si="2"/>
        <v>-0.66669999999999996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ROUND(+Plant!I30,0)</f>
        <v>0</v>
      </c>
      <c r="E35" s="6">
        <f>ROUND(+Plant!F30,0)</f>
        <v>0</v>
      </c>
      <c r="F35" s="7" t="str">
        <f t="shared" si="0"/>
        <v/>
      </c>
      <c r="G35" s="6">
        <f>ROUND(+Plant!I130,0)</f>
        <v>0</v>
      </c>
      <c r="H35" s="6">
        <f>ROUND(+Plant!F130,0)</f>
        <v>52446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ROUND(+Plant!I31,0)</f>
        <v>0</v>
      </c>
      <c r="E36" s="6">
        <f>ROUND(+Plant!F31,0)</f>
        <v>32944</v>
      </c>
      <c r="F36" s="7" t="str">
        <f t="shared" si="0"/>
        <v/>
      </c>
      <c r="G36" s="6">
        <f>ROUND(+Plant!I131,0)</f>
        <v>0</v>
      </c>
      <c r="H36" s="6">
        <f>ROUND(+Plant!F131,0)</f>
        <v>32945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ROUND(+Plant!I32,0)</f>
        <v>97109</v>
      </c>
      <c r="E37" s="6">
        <f>ROUND(+Plant!F32,0)</f>
        <v>657763</v>
      </c>
      <c r="F37" s="7">
        <f t="shared" si="0"/>
        <v>0.15</v>
      </c>
      <c r="G37" s="6">
        <f>ROUND(+Plant!I132,0)</f>
        <v>31560</v>
      </c>
      <c r="H37" s="6">
        <f>ROUND(+Plant!F132,0)</f>
        <v>657763</v>
      </c>
      <c r="I37" s="7">
        <f t="shared" si="1"/>
        <v>0.05</v>
      </c>
      <c r="J37" s="7"/>
      <c r="K37" s="8">
        <f t="shared" si="2"/>
        <v>-0.66669999999999996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ROUND(+Plant!I33,0)</f>
        <v>2689</v>
      </c>
      <c r="E38" s="6">
        <f>ROUND(+Plant!F33,0)</f>
        <v>21455</v>
      </c>
      <c r="F38" s="7">
        <f t="shared" si="0"/>
        <v>0.13</v>
      </c>
      <c r="G38" s="6">
        <f>ROUND(+Plant!I133,0)</f>
        <v>4063</v>
      </c>
      <c r="H38" s="6">
        <f>ROUND(+Plant!F133,0)</f>
        <v>21455</v>
      </c>
      <c r="I38" s="7">
        <f t="shared" si="1"/>
        <v>0.19</v>
      </c>
      <c r="J38" s="7"/>
      <c r="K38" s="8">
        <f t="shared" si="2"/>
        <v>0.46150000000000002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ROUND(+Plant!I34,0)</f>
        <v>0</v>
      </c>
      <c r="E39" s="6">
        <f>ROUND(+Plant!F34,0)</f>
        <v>903119</v>
      </c>
      <c r="F39" s="7" t="str">
        <f t="shared" si="0"/>
        <v/>
      </c>
      <c r="G39" s="6">
        <f>ROUND(+Plant!I134,0)</f>
        <v>46</v>
      </c>
      <c r="H39" s="6">
        <f>ROUND(+Plant!F134,0)</f>
        <v>903486</v>
      </c>
      <c r="I39" s="7">
        <f t="shared" si="1"/>
        <v>0</v>
      </c>
      <c r="J39" s="7"/>
      <c r="K39" s="8" t="str">
        <f t="shared" si="2"/>
        <v/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ROUND(+Plant!I35,0)</f>
        <v>0</v>
      </c>
      <c r="E40" s="6">
        <f>ROUND(+Plant!F35,0)</f>
        <v>101186</v>
      </c>
      <c r="F40" s="7" t="str">
        <f t="shared" si="0"/>
        <v/>
      </c>
      <c r="G40" s="6">
        <f>ROUND(+Plant!I135,0)</f>
        <v>0</v>
      </c>
      <c r="H40" s="6">
        <f>ROUND(+Plant!F135,0)</f>
        <v>102211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ROUND(+Plant!I36,0)</f>
        <v>0</v>
      </c>
      <c r="E41" s="6">
        <f>ROUND(+Plant!F36,0)</f>
        <v>46934</v>
      </c>
      <c r="F41" s="7" t="str">
        <f t="shared" si="0"/>
        <v/>
      </c>
      <c r="G41" s="6">
        <f>ROUND(+Plant!I136,0)</f>
        <v>0</v>
      </c>
      <c r="H41" s="6">
        <f>ROUND(+Plant!F136,0)</f>
        <v>48901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ROUND(+Plant!I37,0)</f>
        <v>0</v>
      </c>
      <c r="E42" s="6">
        <f>ROUND(+Plant!F37,0)</f>
        <v>350593</v>
      </c>
      <c r="F42" s="7" t="str">
        <f t="shared" si="0"/>
        <v/>
      </c>
      <c r="G42" s="6">
        <f>ROUND(+Plant!I137,0)</f>
        <v>0</v>
      </c>
      <c r="H42" s="6">
        <f>ROUND(+Plant!F137,0)</f>
        <v>350593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ROUND(+Plant!I38,0)</f>
        <v>0</v>
      </c>
      <c r="E43" s="6">
        <f>ROUND(+Plant!F38,0)</f>
        <v>0</v>
      </c>
      <c r="F43" s="7" t="str">
        <f t="shared" si="0"/>
        <v/>
      </c>
      <c r="G43" s="6">
        <f>ROUND(+Plant!I138,0)</f>
        <v>0</v>
      </c>
      <c r="H43" s="6">
        <f>ROUND(+Plant!F138,0)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ROUND(+Plant!I39,0)</f>
        <v>0</v>
      </c>
      <c r="E44" s="6">
        <f>ROUND(+Plant!F39,0)</f>
        <v>85129</v>
      </c>
      <c r="F44" s="7" t="str">
        <f t="shared" si="0"/>
        <v/>
      </c>
      <c r="G44" s="6">
        <f>ROUND(+Plant!I139,0)</f>
        <v>0</v>
      </c>
      <c r="H44" s="6">
        <f>ROUND(+Plant!F139,0)</f>
        <v>85129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ROUND(+Plant!I40,0)</f>
        <v>0</v>
      </c>
      <c r="E45" s="6">
        <f>ROUND(+Plant!F40,0)</f>
        <v>103269</v>
      </c>
      <c r="F45" s="7" t="str">
        <f t="shared" si="0"/>
        <v/>
      </c>
      <c r="G45" s="6">
        <f>ROUND(+Plant!I140,0)</f>
        <v>0</v>
      </c>
      <c r="H45" s="6">
        <f>ROUND(+Plant!F140,0)</f>
        <v>103269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ROUND(+Plant!I41,0)</f>
        <v>0</v>
      </c>
      <c r="E46" s="6">
        <f>ROUND(+Plant!F41,0)</f>
        <v>131183</v>
      </c>
      <c r="F46" s="7" t="str">
        <f t="shared" si="0"/>
        <v/>
      </c>
      <c r="G46" s="6">
        <f>ROUND(+Plant!I141,0)</f>
        <v>0</v>
      </c>
      <c r="H46" s="6">
        <f>ROUND(+Plant!F141,0)</f>
        <v>131183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ROUND(+Plant!I42,0)</f>
        <v>0</v>
      </c>
      <c r="E47" s="6">
        <f>ROUND(+Plant!F42,0)</f>
        <v>19515</v>
      </c>
      <c r="F47" s="7" t="str">
        <f t="shared" si="0"/>
        <v/>
      </c>
      <c r="G47" s="6">
        <f>ROUND(+Plant!I142,0)</f>
        <v>0</v>
      </c>
      <c r="H47" s="6">
        <f>ROUND(+Plant!F142,0)</f>
        <v>19515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ROUND(+Plant!I43,0)</f>
        <v>0</v>
      </c>
      <c r="E48" s="6">
        <f>ROUND(+Plant!F43,0)</f>
        <v>0</v>
      </c>
      <c r="F48" s="7" t="str">
        <f t="shared" si="0"/>
        <v/>
      </c>
      <c r="G48" s="6">
        <f>ROUND(+Plant!I143,0)</f>
        <v>0</v>
      </c>
      <c r="H48" s="6">
        <f>ROUND(+Plant!F143,0)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ROUND(+Plant!I44,0)</f>
        <v>0</v>
      </c>
      <c r="E49" s="6">
        <f>ROUND(+Plant!F44,0)</f>
        <v>270998</v>
      </c>
      <c r="F49" s="7" t="str">
        <f t="shared" si="0"/>
        <v/>
      </c>
      <c r="G49" s="6">
        <f>ROUND(+Plant!I144,0)</f>
        <v>0</v>
      </c>
      <c r="H49" s="6">
        <f>ROUND(+Plant!F144,0)</f>
        <v>271038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ROUND(+Plant!I45,0)</f>
        <v>0</v>
      </c>
      <c r="E50" s="6">
        <f>ROUND(+Plant!F45,0)</f>
        <v>783767</v>
      </c>
      <c r="F50" s="7" t="str">
        <f t="shared" si="0"/>
        <v/>
      </c>
      <c r="G50" s="6">
        <f>ROUND(+Plant!I145,0)</f>
        <v>0</v>
      </c>
      <c r="H50" s="6">
        <f>ROUND(+Plant!F145,0)</f>
        <v>938641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ROUND(+Plant!I46,0)</f>
        <v>0</v>
      </c>
      <c r="E51" s="6">
        <f>ROUND(+Plant!F46,0)</f>
        <v>38943</v>
      </c>
      <c r="F51" s="7" t="str">
        <f t="shared" si="0"/>
        <v/>
      </c>
      <c r="G51" s="6">
        <f>ROUND(+Plant!I146,0)</f>
        <v>0</v>
      </c>
      <c r="H51" s="6">
        <f>ROUND(+Plant!F146,0)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ROUND(+Plant!I47,0)</f>
        <v>0</v>
      </c>
      <c r="E52" s="6">
        <f>ROUND(+Plant!F47,0)</f>
        <v>461033</v>
      </c>
      <c r="F52" s="7" t="str">
        <f t="shared" si="0"/>
        <v/>
      </c>
      <c r="G52" s="6">
        <f>ROUND(+Plant!I147,0)</f>
        <v>0</v>
      </c>
      <c r="H52" s="6">
        <f>ROUND(+Plant!F147,0)</f>
        <v>466186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ROUND(+Plant!I48,0)</f>
        <v>0</v>
      </c>
      <c r="E53" s="6">
        <f>ROUND(+Plant!F48,0)</f>
        <v>561650</v>
      </c>
      <c r="F53" s="7" t="str">
        <f t="shared" si="0"/>
        <v/>
      </c>
      <c r="G53" s="6">
        <f>ROUND(+Plant!I148,0)</f>
        <v>28162</v>
      </c>
      <c r="H53" s="6">
        <f>ROUND(+Plant!F148,0)</f>
        <v>564884</v>
      </c>
      <c r="I53" s="7">
        <f t="shared" si="1"/>
        <v>0.05</v>
      </c>
      <c r="J53" s="7"/>
      <c r="K53" s="8" t="str">
        <f t="shared" si="2"/>
        <v/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ROUND(+Plant!I49,0)</f>
        <v>0</v>
      </c>
      <c r="E54" s="6">
        <f>ROUND(+Plant!F49,0)</f>
        <v>144867</v>
      </c>
      <c r="F54" s="7" t="str">
        <f t="shared" si="0"/>
        <v/>
      </c>
      <c r="G54" s="6">
        <f>ROUND(+Plant!I149,0)</f>
        <v>0</v>
      </c>
      <c r="H54" s="6">
        <f>ROUND(+Plant!F149,0)</f>
        <v>144867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ROUND(+Plant!I50,0)</f>
        <v>9600</v>
      </c>
      <c r="E55" s="6">
        <f>ROUND(+Plant!F50,0)</f>
        <v>198525</v>
      </c>
      <c r="F55" s="7">
        <f t="shared" si="0"/>
        <v>0.05</v>
      </c>
      <c r="G55" s="6">
        <f>ROUND(+Plant!I150,0)</f>
        <v>0</v>
      </c>
      <c r="H55" s="6">
        <f>ROUND(+Plant!F150,0)</f>
        <v>198525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ROUND(+Plant!I51,0)</f>
        <v>0</v>
      </c>
      <c r="E56" s="6">
        <f>ROUND(+Plant!F51,0)</f>
        <v>55161</v>
      </c>
      <c r="F56" s="7" t="str">
        <f t="shared" si="0"/>
        <v/>
      </c>
      <c r="G56" s="6">
        <f>ROUND(+Plant!I151,0)</f>
        <v>0</v>
      </c>
      <c r="H56" s="6">
        <f>ROUND(+Plant!F151,0)</f>
        <v>43376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ROUND(+Plant!I52,0)</f>
        <v>0</v>
      </c>
      <c r="E57" s="6">
        <f>ROUND(+Plant!F52,0)</f>
        <v>272986</v>
      </c>
      <c r="F57" s="7" t="str">
        <f t="shared" si="0"/>
        <v/>
      </c>
      <c r="G57" s="6">
        <f>ROUND(+Plant!I152,0)</f>
        <v>0</v>
      </c>
      <c r="H57" s="6">
        <f>ROUND(+Plant!F152,0)</f>
        <v>272986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ROUND(+Plant!I53,0)</f>
        <v>0</v>
      </c>
      <c r="E58" s="6">
        <f>ROUND(+Plant!F53,0)</f>
        <v>361825</v>
      </c>
      <c r="F58" s="7" t="str">
        <f t="shared" si="0"/>
        <v/>
      </c>
      <c r="G58" s="6">
        <f>ROUND(+Plant!I153,0)</f>
        <v>0</v>
      </c>
      <c r="H58" s="6">
        <f>ROUND(+Plant!F153,0)</f>
        <v>361825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ROUND(+Plant!I54,0)</f>
        <v>0</v>
      </c>
      <c r="E59" s="6">
        <f>ROUND(+Plant!F54,0)</f>
        <v>96380</v>
      </c>
      <c r="F59" s="7" t="str">
        <f t="shared" si="0"/>
        <v/>
      </c>
      <c r="G59" s="6">
        <f>ROUND(+Plant!I154,0)</f>
        <v>0</v>
      </c>
      <c r="H59" s="6">
        <f>ROUND(+Plant!F154,0)</f>
        <v>106171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ROUND(+Plant!I55,0)</f>
        <v>0</v>
      </c>
      <c r="E60" s="6">
        <f>ROUND(+Plant!F55,0)</f>
        <v>58512</v>
      </c>
      <c r="F60" s="7" t="str">
        <f t="shared" si="0"/>
        <v/>
      </c>
      <c r="G60" s="6">
        <f>ROUND(+Plant!I155,0)</f>
        <v>0</v>
      </c>
      <c r="H60" s="6">
        <f>ROUND(+Plant!F155,0)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ROUND(+Plant!I56,0)</f>
        <v>258991</v>
      </c>
      <c r="E61" s="6">
        <f>ROUND(+Plant!F56,0)</f>
        <v>521280</v>
      </c>
      <c r="F61" s="7">
        <f t="shared" si="0"/>
        <v>0.5</v>
      </c>
      <c r="G61" s="6">
        <f>ROUND(+Plant!I156,0)</f>
        <v>167372</v>
      </c>
      <c r="H61" s="6">
        <f>ROUND(+Plant!F156,0)</f>
        <v>521280</v>
      </c>
      <c r="I61" s="7">
        <f t="shared" si="1"/>
        <v>0.32</v>
      </c>
      <c r="J61" s="7"/>
      <c r="K61" s="8">
        <f t="shared" si="2"/>
        <v>-0.36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ROUND(+Plant!I57,0)</f>
        <v>0</v>
      </c>
      <c r="E62" s="6">
        <f>ROUND(+Plant!F57,0)</f>
        <v>767365</v>
      </c>
      <c r="F62" s="7" t="str">
        <f t="shared" si="0"/>
        <v/>
      </c>
      <c r="G62" s="6">
        <f>ROUND(+Plant!I157,0)</f>
        <v>0</v>
      </c>
      <c r="H62" s="6">
        <f>ROUND(+Plant!F157,0)</f>
        <v>788657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ROUND(+Plant!I58,0)</f>
        <v>0</v>
      </c>
      <c r="E63" s="6">
        <f>ROUND(+Plant!F58,0)</f>
        <v>81172</v>
      </c>
      <c r="F63" s="7" t="str">
        <f t="shared" si="0"/>
        <v/>
      </c>
      <c r="G63" s="6">
        <f>ROUND(+Plant!I158,0)</f>
        <v>0</v>
      </c>
      <c r="H63" s="6">
        <f>ROUND(+Plant!F158,0)</f>
        <v>81045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ROUND(+Plant!I59,0)</f>
        <v>198</v>
      </c>
      <c r="E64" s="6">
        <f>ROUND(+Plant!F59,0)</f>
        <v>76903</v>
      </c>
      <c r="F64" s="7">
        <f t="shared" si="0"/>
        <v>0</v>
      </c>
      <c r="G64" s="6">
        <f>ROUND(+Plant!I159,0)</f>
        <v>0</v>
      </c>
      <c r="H64" s="6">
        <f>ROUND(+Plant!F159,0)</f>
        <v>76903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ROUND(+Plant!I60,0)</f>
        <v>0</v>
      </c>
      <c r="E65" s="6">
        <f>ROUND(+Plant!F60,0)</f>
        <v>88642</v>
      </c>
      <c r="F65" s="7" t="str">
        <f t="shared" si="0"/>
        <v/>
      </c>
      <c r="G65" s="6">
        <f>ROUND(+Plant!I160,0)</f>
        <v>0</v>
      </c>
      <c r="H65" s="6">
        <f>ROUND(+Plant!F160,0)</f>
        <v>88642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ROUND(+Plant!I61,0)</f>
        <v>0</v>
      </c>
      <c r="E66" s="6">
        <f>ROUND(+Plant!F61,0)</f>
        <v>116473</v>
      </c>
      <c r="F66" s="7" t="str">
        <f t="shared" si="0"/>
        <v/>
      </c>
      <c r="G66" s="6">
        <f>ROUND(+Plant!I161,0)</f>
        <v>0</v>
      </c>
      <c r="H66" s="6">
        <f>ROUND(+Plant!F161,0)</f>
        <v>132958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ROUND(+Plant!I62,0)</f>
        <v>0</v>
      </c>
      <c r="E67" s="6">
        <f>ROUND(+Plant!F62,0)</f>
        <v>113245</v>
      </c>
      <c r="F67" s="7" t="str">
        <f t="shared" si="0"/>
        <v/>
      </c>
      <c r="G67" s="6">
        <f>ROUND(+Plant!I162,0)</f>
        <v>0</v>
      </c>
      <c r="H67" s="6">
        <f>ROUND(+Plant!F162,0)</f>
        <v>113245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ROUND(+Plant!I63,0)</f>
        <v>76790</v>
      </c>
      <c r="E68" s="6">
        <f>ROUND(+Plant!F63,0)</f>
        <v>1084533</v>
      </c>
      <c r="F68" s="7">
        <f t="shared" si="0"/>
        <v>7.0000000000000007E-2</v>
      </c>
      <c r="G68" s="6">
        <f>ROUND(+Plant!I163,0)</f>
        <v>4932</v>
      </c>
      <c r="H68" s="6">
        <f>ROUND(+Plant!F163,0)</f>
        <v>1122118</v>
      </c>
      <c r="I68" s="7">
        <f t="shared" si="1"/>
        <v>0</v>
      </c>
      <c r="J68" s="7"/>
      <c r="K68" s="8">
        <f t="shared" si="2"/>
        <v>-1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ROUND(+Plant!I64,0)</f>
        <v>0</v>
      </c>
      <c r="E69" s="6">
        <f>ROUND(+Plant!F64,0)</f>
        <v>132034</v>
      </c>
      <c r="F69" s="7" t="str">
        <f t="shared" si="0"/>
        <v/>
      </c>
      <c r="G69" s="6">
        <f>ROUND(+Plant!I164,0)</f>
        <v>0</v>
      </c>
      <c r="H69" s="6">
        <f>ROUND(+Plant!F164,0)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ROUND(+Plant!I65,0)</f>
        <v>0</v>
      </c>
      <c r="E70" s="6">
        <f>ROUND(+Plant!F65,0)</f>
        <v>135732</v>
      </c>
      <c r="F70" s="7" t="str">
        <f t="shared" si="0"/>
        <v/>
      </c>
      <c r="G70" s="6">
        <f>ROUND(+Plant!I165,0)</f>
        <v>6000</v>
      </c>
      <c r="H70" s="6">
        <f>ROUND(+Plant!F165,0)</f>
        <v>135732</v>
      </c>
      <c r="I70" s="7">
        <f t="shared" si="1"/>
        <v>0.04</v>
      </c>
      <c r="J70" s="7"/>
      <c r="K70" s="8" t="str">
        <f t="shared" si="2"/>
        <v/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ROUND(+Plant!I66,0)</f>
        <v>0</v>
      </c>
      <c r="E71" s="6">
        <f>ROUND(+Plant!F66,0)</f>
        <v>33061</v>
      </c>
      <c r="F71" s="7" t="str">
        <f t="shared" si="0"/>
        <v/>
      </c>
      <c r="G71" s="6">
        <f>ROUND(+Plant!I166,0)</f>
        <v>0</v>
      </c>
      <c r="H71" s="6">
        <f>ROUND(+Plant!F166,0)</f>
        <v>33848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ROUND(+Plant!I67,0)</f>
        <v>0</v>
      </c>
      <c r="E72" s="6">
        <f>ROUND(+Plant!F67,0)</f>
        <v>670735</v>
      </c>
      <c r="F72" s="7" t="str">
        <f t="shared" si="0"/>
        <v/>
      </c>
      <c r="G72" s="6">
        <f>ROUND(+Plant!I167,0)</f>
        <v>0</v>
      </c>
      <c r="H72" s="6">
        <f>ROUND(+Plant!F167,0)</f>
        <v>670736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ROUND(+Plant!I68,0)</f>
        <v>0</v>
      </c>
      <c r="E73" s="6">
        <f>ROUND(+Plant!F68,0)</f>
        <v>538643</v>
      </c>
      <c r="F73" s="7" t="str">
        <f t="shared" si="0"/>
        <v/>
      </c>
      <c r="G73" s="6">
        <f>ROUND(+Plant!I168,0)</f>
        <v>0</v>
      </c>
      <c r="H73" s="6">
        <f>ROUND(+Plant!F168,0)</f>
        <v>549043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ROUND(+Plant!I69,0)</f>
        <v>0</v>
      </c>
      <c r="E74" s="6">
        <f>ROUND(+Plant!F69,0)</f>
        <v>1173625</v>
      </c>
      <c r="F74" s="7" t="str">
        <f t="shared" si="0"/>
        <v/>
      </c>
      <c r="G74" s="6">
        <f>ROUND(+Plant!I169,0)</f>
        <v>0</v>
      </c>
      <c r="H74" s="6">
        <f>ROUND(+Plant!F169,0)</f>
        <v>1181481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ROUND(+Plant!I70,0)</f>
        <v>0</v>
      </c>
      <c r="E75" s="6">
        <f>ROUND(+Plant!F70,0)</f>
        <v>680539</v>
      </c>
      <c r="F75" s="7" t="str">
        <f t="shared" ref="F75:F107" si="3">IF(D75=0,"",IF(E75=0,"",ROUND(D75/E75,2)))</f>
        <v/>
      </c>
      <c r="G75" s="6">
        <f>ROUND(+Plant!I170,0)</f>
        <v>101272</v>
      </c>
      <c r="H75" s="6">
        <f>ROUND(+Plant!F170,0)</f>
        <v>680539</v>
      </c>
      <c r="I75" s="7">
        <f t="shared" ref="I75:I107" si="4">IF(G75=0,"",IF(H75=0,"",ROUND(G75/H75,2)))</f>
        <v>0.15</v>
      </c>
      <c r="J75" s="7"/>
      <c r="K75" s="8" t="str">
        <f t="shared" ref="K75:K107" si="5">IF(D75=0,"",IF(E75=0,"",IF(G75=0,"",IF(H75=0,"",ROUND(I75/F75-1,4)))))</f>
        <v/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ROUND(+Plant!I71,0)</f>
        <v>0</v>
      </c>
      <c r="E76" s="6">
        <f>ROUND(+Plant!F71,0)</f>
        <v>33081</v>
      </c>
      <c r="F76" s="7" t="str">
        <f t="shared" si="3"/>
        <v/>
      </c>
      <c r="G76" s="6">
        <f>ROUND(+Plant!I171,0)</f>
        <v>0</v>
      </c>
      <c r="H76" s="6">
        <f>ROUND(+Plant!F171,0)</f>
        <v>33081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ROUND(+Plant!I72,0)</f>
        <v>0</v>
      </c>
      <c r="E77" s="6">
        <f>ROUND(+Plant!F72,0)</f>
        <v>0</v>
      </c>
      <c r="F77" s="7" t="str">
        <f t="shared" si="3"/>
        <v/>
      </c>
      <c r="G77" s="6">
        <f>ROUND(+Plant!I172,0)</f>
        <v>0</v>
      </c>
      <c r="H77" s="6">
        <f>ROUND(+Plant!F172,0)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ROUND(+Plant!I73,0)</f>
        <v>0</v>
      </c>
      <c r="E78" s="6">
        <f>ROUND(+Plant!F73,0)</f>
        <v>450569</v>
      </c>
      <c r="F78" s="7" t="str">
        <f t="shared" si="3"/>
        <v/>
      </c>
      <c r="G78" s="6">
        <f>ROUND(+Plant!I173,0)</f>
        <v>0</v>
      </c>
      <c r="H78" s="6">
        <f>ROUND(+Plant!F173,0)</f>
        <v>450569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ROUND(+Plant!I74,0)</f>
        <v>0</v>
      </c>
      <c r="E79" s="6">
        <f>ROUND(+Plant!F74,0)</f>
        <v>831556</v>
      </c>
      <c r="F79" s="7" t="str">
        <f t="shared" si="3"/>
        <v/>
      </c>
      <c r="G79" s="6">
        <f>ROUND(+Plant!I174,0)</f>
        <v>0</v>
      </c>
      <c r="H79" s="6">
        <f>ROUND(+Plant!F174,0)</f>
        <v>831556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ROUND(+Plant!I75,0)</f>
        <v>19120</v>
      </c>
      <c r="E80" s="6">
        <f>ROUND(+Plant!F75,0)</f>
        <v>110387</v>
      </c>
      <c r="F80" s="7">
        <f t="shared" si="3"/>
        <v>0.17</v>
      </c>
      <c r="G80" s="6">
        <f>ROUND(+Plant!I175,0)</f>
        <v>23044</v>
      </c>
      <c r="H80" s="6">
        <f>ROUND(+Plant!F175,0)</f>
        <v>110387</v>
      </c>
      <c r="I80" s="7">
        <f t="shared" si="4"/>
        <v>0.21</v>
      </c>
      <c r="J80" s="7"/>
      <c r="K80" s="8">
        <f t="shared" si="5"/>
        <v>0.23530000000000001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ROUND(+Plant!I76,0)</f>
        <v>0</v>
      </c>
      <c r="E81" s="6">
        <f>ROUND(+Plant!F76,0)</f>
        <v>78437</v>
      </c>
      <c r="F81" s="7" t="str">
        <f t="shared" si="3"/>
        <v/>
      </c>
      <c r="G81" s="6">
        <f>ROUND(+Plant!I176,0)</f>
        <v>0</v>
      </c>
      <c r="H81" s="6">
        <f>ROUND(+Plant!F176,0)</f>
        <v>78437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ROUND(+Plant!I77,0)</f>
        <v>0</v>
      </c>
      <c r="E82" s="6">
        <f>ROUND(+Plant!F77,0)</f>
        <v>152822</v>
      </c>
      <c r="F82" s="7" t="str">
        <f t="shared" si="3"/>
        <v/>
      </c>
      <c r="G82" s="6">
        <f>ROUND(+Plant!I177,0)</f>
        <v>0</v>
      </c>
      <c r="H82" s="6">
        <f>ROUND(+Plant!F177,0)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ROUND(+Plant!I78,0)</f>
        <v>0</v>
      </c>
      <c r="E83" s="6">
        <f>ROUND(+Plant!F78,0)</f>
        <v>584401</v>
      </c>
      <c r="F83" s="7" t="str">
        <f t="shared" si="3"/>
        <v/>
      </c>
      <c r="G83" s="6">
        <f>ROUND(+Plant!I178,0)</f>
        <v>0</v>
      </c>
      <c r="H83" s="6">
        <f>ROUND(+Plant!F178,0)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ROUND(+Plant!I79,0)</f>
        <v>0</v>
      </c>
      <c r="E84" s="6">
        <f>ROUND(+Plant!F79,0)</f>
        <v>202602</v>
      </c>
      <c r="F84" s="7" t="str">
        <f t="shared" si="3"/>
        <v/>
      </c>
      <c r="G84" s="6">
        <f>ROUND(+Plant!I179,0)</f>
        <v>0</v>
      </c>
      <c r="H84" s="6">
        <f>ROUND(+Plant!F179,0)</f>
        <v>202602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ROUND(+Plant!I80,0)</f>
        <v>0</v>
      </c>
      <c r="E85" s="6">
        <f>ROUND(+Plant!F80,0)</f>
        <v>186810</v>
      </c>
      <c r="F85" s="7" t="str">
        <f t="shared" si="3"/>
        <v/>
      </c>
      <c r="G85" s="6">
        <f>ROUND(+Plant!I180,0)</f>
        <v>0</v>
      </c>
      <c r="H85" s="6">
        <f>ROUND(+Plant!F180,0)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ROUND(+Plant!I81,0)</f>
        <v>0</v>
      </c>
      <c r="E86" s="6">
        <f>ROUND(+Plant!F81,0)</f>
        <v>17178</v>
      </c>
      <c r="F86" s="7" t="str">
        <f t="shared" si="3"/>
        <v/>
      </c>
      <c r="G86" s="6">
        <f>ROUND(+Plant!I181,0)</f>
        <v>0</v>
      </c>
      <c r="H86" s="6">
        <f>ROUND(+Plant!F181,0)</f>
        <v>61758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ROUND(+Plant!I82,0)</f>
        <v>0</v>
      </c>
      <c r="E87" s="6">
        <f>ROUND(+Plant!F82,0)</f>
        <v>174591</v>
      </c>
      <c r="F87" s="7" t="str">
        <f t="shared" si="3"/>
        <v/>
      </c>
      <c r="G87" s="6">
        <f>ROUND(+Plant!I182,0)</f>
        <v>0</v>
      </c>
      <c r="H87" s="6">
        <f>ROUND(+Plant!F182,0)</f>
        <v>136957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ROUND(+Plant!I83,0)</f>
        <v>0</v>
      </c>
      <c r="E88" s="6">
        <f>ROUND(+Plant!F83,0)</f>
        <v>115537</v>
      </c>
      <c r="F88" s="7" t="str">
        <f t="shared" si="3"/>
        <v/>
      </c>
      <c r="G88" s="6">
        <f>ROUND(+Plant!I183,0)</f>
        <v>5019</v>
      </c>
      <c r="H88" s="6">
        <f>ROUND(+Plant!F183,0)</f>
        <v>115537</v>
      </c>
      <c r="I88" s="7">
        <f t="shared" si="4"/>
        <v>0.04</v>
      </c>
      <c r="J88" s="7"/>
      <c r="K88" s="8" t="str">
        <f t="shared" si="5"/>
        <v/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ROUND(+Plant!I84,0)</f>
        <v>375</v>
      </c>
      <c r="E89" s="6">
        <f>ROUND(+Plant!F84,0)</f>
        <v>677832</v>
      </c>
      <c r="F89" s="7">
        <f t="shared" si="3"/>
        <v>0</v>
      </c>
      <c r="G89" s="6">
        <f>ROUND(+Plant!I184,0)</f>
        <v>0</v>
      </c>
      <c r="H89" s="6">
        <f>ROUND(+Plant!F184,0)</f>
        <v>34699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ROUND(+Plant!I85,0)</f>
        <v>0</v>
      </c>
      <c r="E90" s="6">
        <f>ROUND(+Plant!F85,0)</f>
        <v>30692</v>
      </c>
      <c r="F90" s="7" t="str">
        <f t="shared" si="3"/>
        <v/>
      </c>
      <c r="G90" s="6">
        <f>ROUND(+Plant!I185,0)</f>
        <v>0</v>
      </c>
      <c r="H90" s="6">
        <f>ROUND(+Plant!F185,0)</f>
        <v>30692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ROUND(+Plant!I86,0)</f>
        <v>0</v>
      </c>
      <c r="E91" s="6">
        <f>ROUND(+Plant!F86,0)</f>
        <v>154589</v>
      </c>
      <c r="F91" s="7" t="str">
        <f t="shared" si="3"/>
        <v/>
      </c>
      <c r="G91" s="6">
        <f>ROUND(+Plant!I186,0)</f>
        <v>0</v>
      </c>
      <c r="H91" s="6">
        <f>ROUND(+Plant!F186,0)</f>
        <v>154589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ROUND(+Plant!I87,0)</f>
        <v>0</v>
      </c>
      <c r="E92" s="6">
        <f>ROUND(+Plant!F87,0)</f>
        <v>112246</v>
      </c>
      <c r="F92" s="7" t="str">
        <f t="shared" si="3"/>
        <v/>
      </c>
      <c r="G92" s="6">
        <f>ROUND(+Plant!I187,0)</f>
        <v>0</v>
      </c>
      <c r="H92" s="6">
        <f>ROUND(+Plant!F187,0)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ROUND(+Plant!I88,0)</f>
        <v>0</v>
      </c>
      <c r="E93" s="6">
        <f>ROUND(+Plant!F88,0)</f>
        <v>67629</v>
      </c>
      <c r="F93" s="7" t="str">
        <f t="shared" si="3"/>
        <v/>
      </c>
      <c r="G93" s="6">
        <f>ROUND(+Plant!I188,0)</f>
        <v>0</v>
      </c>
      <c r="H93" s="6">
        <f>ROUND(+Plant!F188,0)</f>
        <v>67629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ROUND(+Plant!I89,0)</f>
        <v>0</v>
      </c>
      <c r="E94" s="6">
        <f>ROUND(+Plant!F89,0)</f>
        <v>226761</v>
      </c>
      <c r="F94" s="7" t="str">
        <f t="shared" si="3"/>
        <v/>
      </c>
      <c r="G94" s="6">
        <f>ROUND(+Plant!I189,0)</f>
        <v>0</v>
      </c>
      <c r="H94" s="6">
        <f>ROUND(+Plant!F189,0)</f>
        <v>226761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ROUND(+Plant!I90,0)</f>
        <v>0</v>
      </c>
      <c r="E95" s="6">
        <f>ROUND(+Plant!F90,0)</f>
        <v>8566</v>
      </c>
      <c r="F95" s="7" t="str">
        <f t="shared" si="3"/>
        <v/>
      </c>
      <c r="G95" s="6">
        <f>ROUND(+Plant!I190,0)</f>
        <v>0</v>
      </c>
      <c r="H95" s="6">
        <f>ROUND(+Plant!F190,0)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ROUND(+Plant!I91,0)</f>
        <v>20013</v>
      </c>
      <c r="E96" s="6">
        <f>ROUND(+Plant!F91,0)</f>
        <v>252577</v>
      </c>
      <c r="F96" s="7">
        <f t="shared" si="3"/>
        <v>0.08</v>
      </c>
      <c r="G96" s="6">
        <f>ROUND(+Plant!I191,0)</f>
        <v>30848</v>
      </c>
      <c r="H96" s="6">
        <f>ROUND(+Plant!F191,0)</f>
        <v>258883</v>
      </c>
      <c r="I96" s="7">
        <f t="shared" si="4"/>
        <v>0.12</v>
      </c>
      <c r="J96" s="7"/>
      <c r="K96" s="8">
        <f t="shared" si="5"/>
        <v>0.5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ROUND(+Plant!I92,0)</f>
        <v>0</v>
      </c>
      <c r="E97" s="6">
        <f>ROUND(+Plant!F92,0)</f>
        <v>108665</v>
      </c>
      <c r="F97" s="7" t="str">
        <f t="shared" si="3"/>
        <v/>
      </c>
      <c r="G97" s="6">
        <f>ROUND(+Plant!I192,0)</f>
        <v>0</v>
      </c>
      <c r="H97" s="6">
        <f>ROUND(+Plant!F192,0)</f>
        <v>108665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ROUND(+Plant!I93,0)</f>
        <v>0</v>
      </c>
      <c r="E98" s="6">
        <f>ROUND(+Plant!F93,0)</f>
        <v>136946</v>
      </c>
      <c r="F98" s="7" t="str">
        <f t="shared" si="3"/>
        <v/>
      </c>
      <c r="G98" s="6">
        <f>ROUND(+Plant!I193,0)</f>
        <v>0</v>
      </c>
      <c r="H98" s="6">
        <f>ROUND(+Plant!F193,0)</f>
        <v>138981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ROUND(+Plant!I94,0)</f>
        <v>0</v>
      </c>
      <c r="E99" s="6">
        <f>ROUND(+Plant!F94,0)</f>
        <v>615820</v>
      </c>
      <c r="F99" s="7" t="str">
        <f t="shared" si="3"/>
        <v/>
      </c>
      <c r="G99" s="6">
        <f>ROUND(+Plant!I194,0)</f>
        <v>0</v>
      </c>
      <c r="H99" s="6">
        <f>ROUND(+Plant!F194,0)</f>
        <v>577416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ROUND(+Plant!I95,0)</f>
        <v>0</v>
      </c>
      <c r="E100" s="6">
        <f>ROUND(+Plant!F95,0)</f>
        <v>563307</v>
      </c>
      <c r="F100" s="7" t="str">
        <f t="shared" si="3"/>
        <v/>
      </c>
      <c r="G100" s="6">
        <f>ROUND(+Plant!I195,0)</f>
        <v>0</v>
      </c>
      <c r="H100" s="6">
        <f>ROUND(+Plant!F195,0)</f>
        <v>563307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ROUND(+Plant!I96,0)</f>
        <v>0</v>
      </c>
      <c r="E101" s="6">
        <f>ROUND(+Plant!F96,0)</f>
        <v>239691</v>
      </c>
      <c r="F101" s="7" t="str">
        <f t="shared" si="3"/>
        <v/>
      </c>
      <c r="G101" s="6">
        <f>ROUND(+Plant!I196,0)</f>
        <v>0</v>
      </c>
      <c r="H101" s="6">
        <f>ROUND(+Plant!F196,0)</f>
        <v>239691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ROUND(+Plant!I97,0)</f>
        <v>0</v>
      </c>
      <c r="E102" s="6">
        <f>ROUND(+Plant!F97,0)</f>
        <v>383056</v>
      </c>
      <c r="F102" s="7" t="str">
        <f t="shared" si="3"/>
        <v/>
      </c>
      <c r="G102" s="6">
        <f>ROUND(+Plant!I197,0)</f>
        <v>0</v>
      </c>
      <c r="H102" s="6">
        <f>ROUND(+Plant!F197,0)</f>
        <v>383056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ROUND(+Plant!I98,0)</f>
        <v>0</v>
      </c>
      <c r="E103" s="6">
        <f>ROUND(+Plant!F98,0)</f>
        <v>383056</v>
      </c>
      <c r="F103" s="7" t="str">
        <f t="shared" si="3"/>
        <v/>
      </c>
      <c r="G103" s="6">
        <f>ROUND(+Plant!I198,0)</f>
        <v>0</v>
      </c>
      <c r="H103" s="6">
        <f>ROUND(+Plant!F198,0)</f>
        <v>32052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ROUND(+Plant!I99,0)</f>
        <v>0</v>
      </c>
      <c r="E104" s="6">
        <f>ROUND(+Plant!F99,0)</f>
        <v>45781</v>
      </c>
      <c r="F104" s="7" t="str">
        <f t="shared" si="3"/>
        <v/>
      </c>
      <c r="G104" s="6">
        <f>ROUND(+Plant!I199,0)</f>
        <v>0</v>
      </c>
      <c r="H104" s="6">
        <f>ROUND(+Plant!F199,0)</f>
        <v>45781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ROUND(+Plant!I100,0)</f>
        <v>858</v>
      </c>
      <c r="E105" s="6">
        <f>ROUND(+Plant!F100,0)</f>
        <v>48770</v>
      </c>
      <c r="F105" s="7">
        <f t="shared" si="3"/>
        <v>0.02</v>
      </c>
      <c r="G105" s="6">
        <f>ROUND(+Plant!I200,0)</f>
        <v>0</v>
      </c>
      <c r="H105" s="6">
        <f>ROUND(+Plant!F200,0)</f>
        <v>48770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ROUND(+Plant!I101,0)</f>
        <v>22</v>
      </c>
      <c r="E106" s="6">
        <f>ROUND(+Plant!F101,0)</f>
        <v>43400</v>
      </c>
      <c r="F106" s="7">
        <f t="shared" si="3"/>
        <v>0</v>
      </c>
      <c r="G106" s="6">
        <f>ROUND(+Plant!I201,0)</f>
        <v>0</v>
      </c>
      <c r="H106" s="6">
        <f>ROUND(+Plant!F201,0)</f>
        <v>43400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ROUND(+Plant!I102,0)</f>
        <v>0</v>
      </c>
      <c r="E107" s="6">
        <f>ROUND(+Plant!F102,0)</f>
        <v>0</v>
      </c>
      <c r="F107" s="7" t="str">
        <f t="shared" si="3"/>
        <v/>
      </c>
      <c r="G107" s="6">
        <f>ROUND(+Plant!I202,0)</f>
        <v>0</v>
      </c>
      <c r="H107" s="6">
        <f>ROUND(+Plant!F202,0)</f>
        <v>86109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ROUND(+Plant!J5,0)</f>
        <v>159229</v>
      </c>
      <c r="E10" s="6">
        <f>ROUND(+Plant!F5,0)</f>
        <v>3508367</v>
      </c>
      <c r="F10" s="7">
        <f>IF(D10=0,"",IF(E10=0,"",ROUND(D10/E10,2)))</f>
        <v>0.05</v>
      </c>
      <c r="G10" s="6">
        <f>ROUND(+Plant!J105,0)</f>
        <v>409376</v>
      </c>
      <c r="H10" s="6">
        <f>ROUND(+Plant!F105,0)</f>
        <v>3463143</v>
      </c>
      <c r="I10" s="7">
        <f>IF(G10=0,"",IF(H10=0,"",ROUND(G10/H10,2)))</f>
        <v>0.12</v>
      </c>
      <c r="J10" s="7"/>
      <c r="K10" s="8">
        <f>IF(D10=0,"",IF(E10=0,"",IF(G10=0,"",IF(H10=0,"",ROUND(I10/F10-1,4)))))</f>
        <v>1.4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ROUND(+Plant!J6,0)</f>
        <v>193102</v>
      </c>
      <c r="E11" s="6">
        <f>ROUND(+Plant!F6,0)</f>
        <v>568261</v>
      </c>
      <c r="F11" s="7">
        <f t="shared" ref="F11:F74" si="0">IF(D11=0,"",IF(E11=0,"",ROUND(D11/E11,2)))</f>
        <v>0.34</v>
      </c>
      <c r="G11" s="6">
        <f>ROUND(+Plant!J106,0)</f>
        <v>335648</v>
      </c>
      <c r="H11" s="6">
        <f>ROUND(+Plant!F106,0)</f>
        <v>568261</v>
      </c>
      <c r="I11" s="7">
        <f t="shared" ref="I11:I74" si="1">IF(G11=0,"",IF(H11=0,"",ROUND(G11/H11,2)))</f>
        <v>0.59</v>
      </c>
      <c r="J11" s="7"/>
      <c r="K11" s="8">
        <f t="shared" ref="K11:K74" si="2">IF(D11=0,"",IF(E11=0,"",IF(G11=0,"",IF(H11=0,"",ROUND(I11/F11-1,4)))))</f>
        <v>0.73529999999999995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ROUND(+Plant!J7,0)</f>
        <v>41293</v>
      </c>
      <c r="E12" s="6">
        <f>ROUND(+Plant!F7,0)</f>
        <v>47000</v>
      </c>
      <c r="F12" s="7">
        <f t="shared" si="0"/>
        <v>0.88</v>
      </c>
      <c r="G12" s="6">
        <f>ROUND(+Plant!J107,0)</f>
        <v>51854</v>
      </c>
      <c r="H12" s="6">
        <f>ROUND(+Plant!F107,0)</f>
        <v>47000</v>
      </c>
      <c r="I12" s="7">
        <f t="shared" si="1"/>
        <v>1.1000000000000001</v>
      </c>
      <c r="J12" s="7"/>
      <c r="K12" s="8">
        <f t="shared" si="2"/>
        <v>0.25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ROUND(+Plant!J8,0)</f>
        <v>510845</v>
      </c>
      <c r="E13" s="6">
        <f>ROUND(+Plant!F8,0)</f>
        <v>1459139</v>
      </c>
      <c r="F13" s="7">
        <f t="shared" si="0"/>
        <v>0.35</v>
      </c>
      <c r="G13" s="6">
        <f>ROUND(+Plant!J108,0)</f>
        <v>357490</v>
      </c>
      <c r="H13" s="6">
        <f>ROUND(+Plant!F108,0)</f>
        <v>1500959</v>
      </c>
      <c r="I13" s="7">
        <f t="shared" si="1"/>
        <v>0.24</v>
      </c>
      <c r="J13" s="7"/>
      <c r="K13" s="8">
        <f t="shared" si="2"/>
        <v>-0.31430000000000002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ROUND(+Plant!J9,0)</f>
        <v>943034</v>
      </c>
      <c r="E14" s="6">
        <f>ROUND(+Plant!F9,0)</f>
        <v>1458939</v>
      </c>
      <c r="F14" s="7">
        <f t="shared" si="0"/>
        <v>0.65</v>
      </c>
      <c r="G14" s="6">
        <f>ROUND(+Plant!J109,0)</f>
        <v>391241</v>
      </c>
      <c r="H14" s="6">
        <f>ROUND(+Plant!F109,0)</f>
        <v>1441735</v>
      </c>
      <c r="I14" s="7">
        <f t="shared" si="1"/>
        <v>0.27</v>
      </c>
      <c r="J14" s="7"/>
      <c r="K14" s="8">
        <f t="shared" si="2"/>
        <v>-0.58460000000000001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ROUND(+Plant!J10,0)</f>
        <v>0</v>
      </c>
      <c r="E15" s="6">
        <f>ROUND(+Plant!F10,0)</f>
        <v>153385</v>
      </c>
      <c r="F15" s="7" t="str">
        <f t="shared" si="0"/>
        <v/>
      </c>
      <c r="G15" s="6">
        <f>ROUND(+Plant!J110,0)</f>
        <v>0</v>
      </c>
      <c r="H15" s="6">
        <f>ROUND(+Plant!F110,0)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ROUND(+Plant!J11,0)</f>
        <v>1906</v>
      </c>
      <c r="E16" s="6">
        <f>ROUND(+Plant!F11,0)</f>
        <v>77994</v>
      </c>
      <c r="F16" s="7">
        <f t="shared" si="0"/>
        <v>0.02</v>
      </c>
      <c r="G16" s="6">
        <f>ROUND(+Plant!J111,0)</f>
        <v>2435</v>
      </c>
      <c r="H16" s="6">
        <f>ROUND(+Plant!F111,0)</f>
        <v>77994</v>
      </c>
      <c r="I16" s="7">
        <f t="shared" si="1"/>
        <v>0.03</v>
      </c>
      <c r="J16" s="7"/>
      <c r="K16" s="8">
        <f t="shared" si="2"/>
        <v>0.5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ROUND(+Plant!J12,0)</f>
        <v>26219</v>
      </c>
      <c r="E17" s="6">
        <f>ROUND(+Plant!F12,0)</f>
        <v>159228</v>
      </c>
      <c r="F17" s="7">
        <f t="shared" si="0"/>
        <v>0.16</v>
      </c>
      <c r="G17" s="6">
        <f>ROUND(+Plant!J112,0)</f>
        <v>609</v>
      </c>
      <c r="H17" s="6">
        <f>ROUND(+Plant!F112,0)</f>
        <v>159228</v>
      </c>
      <c r="I17" s="7">
        <f t="shared" si="1"/>
        <v>0</v>
      </c>
      <c r="J17" s="7"/>
      <c r="K17" s="8">
        <f t="shared" si="2"/>
        <v>-1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ROUND(+Plant!J13,0)</f>
        <v>23271</v>
      </c>
      <c r="E18" s="6">
        <f>ROUND(+Plant!F13,0)</f>
        <v>62504</v>
      </c>
      <c r="F18" s="7">
        <f t="shared" si="0"/>
        <v>0.37</v>
      </c>
      <c r="G18" s="6">
        <f>ROUND(+Plant!J113,0)</f>
        <v>19598</v>
      </c>
      <c r="H18" s="6">
        <f>ROUND(+Plant!F113,0)</f>
        <v>62504</v>
      </c>
      <c r="I18" s="7">
        <f t="shared" si="1"/>
        <v>0.31</v>
      </c>
      <c r="J18" s="7"/>
      <c r="K18" s="8">
        <f t="shared" si="2"/>
        <v>-0.16220000000000001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ROUND(+Plant!J14,0)</f>
        <v>37211</v>
      </c>
      <c r="E19" s="6">
        <f>ROUND(+Plant!F14,0)</f>
        <v>813528</v>
      </c>
      <c r="F19" s="7">
        <f t="shared" si="0"/>
        <v>0.05</v>
      </c>
      <c r="G19" s="6">
        <f>ROUND(+Plant!J114,0)</f>
        <v>48554</v>
      </c>
      <c r="H19" s="6">
        <f>ROUND(+Plant!F114,0)</f>
        <v>708498</v>
      </c>
      <c r="I19" s="7">
        <f t="shared" si="1"/>
        <v>7.0000000000000007E-2</v>
      </c>
      <c r="J19" s="7"/>
      <c r="K19" s="8">
        <f t="shared" si="2"/>
        <v>0.4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ROUND(+Plant!J15,0)</f>
        <v>1036069</v>
      </c>
      <c r="E20" s="6">
        <f>ROUND(+Plant!F15,0)</f>
        <v>1878667</v>
      </c>
      <c r="F20" s="7">
        <f t="shared" si="0"/>
        <v>0.55000000000000004</v>
      </c>
      <c r="G20" s="6">
        <f>ROUND(+Plant!J115,0)</f>
        <v>1436630</v>
      </c>
      <c r="H20" s="6">
        <f>ROUND(+Plant!F115,0)</f>
        <v>1216879</v>
      </c>
      <c r="I20" s="7">
        <f t="shared" si="1"/>
        <v>1.18</v>
      </c>
      <c r="J20" s="7"/>
      <c r="K20" s="8">
        <f t="shared" si="2"/>
        <v>1.1455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ROUND(+Plant!J16,0)</f>
        <v>104718</v>
      </c>
      <c r="E21" s="6">
        <f>ROUND(+Plant!F16,0)</f>
        <v>921785</v>
      </c>
      <c r="F21" s="7">
        <f t="shared" si="0"/>
        <v>0.11</v>
      </c>
      <c r="G21" s="6">
        <f>ROUND(+Plant!J116,0)</f>
        <v>106591</v>
      </c>
      <c r="H21" s="6">
        <f>ROUND(+Plant!F116,0)</f>
        <v>921785</v>
      </c>
      <c r="I21" s="7">
        <f t="shared" si="1"/>
        <v>0.12</v>
      </c>
      <c r="J21" s="7"/>
      <c r="K21" s="8">
        <f t="shared" si="2"/>
        <v>9.0899999999999995E-2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ROUND(+Plant!J17,0)</f>
        <v>45744</v>
      </c>
      <c r="E22" s="6">
        <f>ROUND(+Plant!F17,0)</f>
        <v>97695</v>
      </c>
      <c r="F22" s="7">
        <f t="shared" si="0"/>
        <v>0.47</v>
      </c>
      <c r="G22" s="6">
        <f>ROUND(+Plant!J117,0)</f>
        <v>75653</v>
      </c>
      <c r="H22" s="6">
        <f>ROUND(+Plant!F117,0)</f>
        <v>97695</v>
      </c>
      <c r="I22" s="7">
        <f t="shared" si="1"/>
        <v>0.77</v>
      </c>
      <c r="J22" s="7"/>
      <c r="K22" s="8">
        <f t="shared" si="2"/>
        <v>0.63829999999999998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ROUND(+Plant!J18,0)</f>
        <v>30813</v>
      </c>
      <c r="E23" s="6">
        <f>ROUND(+Plant!F18,0)</f>
        <v>668517</v>
      </c>
      <c r="F23" s="7">
        <f t="shared" si="0"/>
        <v>0.05</v>
      </c>
      <c r="G23" s="6">
        <f>ROUND(+Plant!J118,0)</f>
        <v>33886</v>
      </c>
      <c r="H23" s="6">
        <f>ROUND(+Plant!F118,0)</f>
        <v>670560</v>
      </c>
      <c r="I23" s="7">
        <f t="shared" si="1"/>
        <v>0.05</v>
      </c>
      <c r="J23" s="7"/>
      <c r="K23" s="8">
        <f t="shared" si="2"/>
        <v>0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ROUND(+Plant!J19,0)</f>
        <v>113314</v>
      </c>
      <c r="E24" s="6">
        <f>ROUND(+Plant!F19,0)</f>
        <v>350970</v>
      </c>
      <c r="F24" s="7">
        <f t="shared" si="0"/>
        <v>0.32</v>
      </c>
      <c r="G24" s="6">
        <f>ROUND(+Plant!J119,0)</f>
        <v>90684</v>
      </c>
      <c r="H24" s="6">
        <f>ROUND(+Plant!F119,0)</f>
        <v>350970</v>
      </c>
      <c r="I24" s="7">
        <f t="shared" si="1"/>
        <v>0.26</v>
      </c>
      <c r="J24" s="7"/>
      <c r="K24" s="8">
        <f t="shared" si="2"/>
        <v>-0.1875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ROUND(+Plant!J20,0)</f>
        <v>8375</v>
      </c>
      <c r="E25" s="6">
        <f>ROUND(+Plant!F20,0)</f>
        <v>347983</v>
      </c>
      <c r="F25" s="7">
        <f t="shared" si="0"/>
        <v>0.02</v>
      </c>
      <c r="G25" s="6">
        <f>ROUND(+Plant!J120,0)</f>
        <v>12492</v>
      </c>
      <c r="H25" s="6">
        <f>ROUND(+Plant!F120,0)</f>
        <v>347983</v>
      </c>
      <c r="I25" s="7">
        <f t="shared" si="1"/>
        <v>0.04</v>
      </c>
      <c r="J25" s="7"/>
      <c r="K25" s="8">
        <f t="shared" si="2"/>
        <v>1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ROUND(+Plant!J21,0)</f>
        <v>0</v>
      </c>
      <c r="E26" s="6">
        <f>ROUND(+Plant!F21,0)</f>
        <v>0</v>
      </c>
      <c r="F26" s="7" t="str">
        <f t="shared" si="0"/>
        <v/>
      </c>
      <c r="G26" s="6">
        <f>ROUND(+Plant!J121,0)</f>
        <v>0</v>
      </c>
      <c r="H26" s="6">
        <f>ROUND(+Plant!F121,0)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ROUND(+Plant!J22,0)</f>
        <v>22842</v>
      </c>
      <c r="E27" s="6">
        <f>ROUND(+Plant!F22,0)</f>
        <v>61728</v>
      </c>
      <c r="F27" s="7">
        <f t="shared" si="0"/>
        <v>0.37</v>
      </c>
      <c r="G27" s="6">
        <f>ROUND(+Plant!J122,0)</f>
        <v>34541</v>
      </c>
      <c r="H27" s="6">
        <f>ROUND(+Plant!F122,0)</f>
        <v>65698</v>
      </c>
      <c r="I27" s="7">
        <f t="shared" si="1"/>
        <v>0.53</v>
      </c>
      <c r="J27" s="7"/>
      <c r="K27" s="8">
        <f t="shared" si="2"/>
        <v>0.43240000000000001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ROUND(+Plant!J23,0)</f>
        <v>26384</v>
      </c>
      <c r="E28" s="6">
        <f>ROUND(+Plant!F23,0)</f>
        <v>88724</v>
      </c>
      <c r="F28" s="7">
        <f t="shared" si="0"/>
        <v>0.3</v>
      </c>
      <c r="G28" s="6">
        <f>ROUND(+Plant!J123,0)</f>
        <v>32619</v>
      </c>
      <c r="H28" s="6">
        <f>ROUND(+Plant!F123,0)</f>
        <v>87969</v>
      </c>
      <c r="I28" s="7">
        <f t="shared" si="1"/>
        <v>0.37</v>
      </c>
      <c r="J28" s="7"/>
      <c r="K28" s="8">
        <f t="shared" si="2"/>
        <v>0.23330000000000001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ROUND(+Plant!J24,0)</f>
        <v>328951</v>
      </c>
      <c r="E29" s="6">
        <f>ROUND(+Plant!F24,0)</f>
        <v>236720</v>
      </c>
      <c r="F29" s="7">
        <f t="shared" si="0"/>
        <v>1.39</v>
      </c>
      <c r="G29" s="6">
        <f>ROUND(+Plant!J124,0)</f>
        <v>345199</v>
      </c>
      <c r="H29" s="6">
        <f>ROUND(+Plant!F124,0)</f>
        <v>236720</v>
      </c>
      <c r="I29" s="7">
        <f t="shared" si="1"/>
        <v>1.46</v>
      </c>
      <c r="J29" s="7"/>
      <c r="K29" s="8">
        <f t="shared" si="2"/>
        <v>5.04E-2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ROUND(+Plant!J25,0)</f>
        <v>0</v>
      </c>
      <c r="E30" s="6">
        <f>ROUND(+Plant!F25,0)</f>
        <v>0</v>
      </c>
      <c r="F30" s="7" t="str">
        <f t="shared" si="0"/>
        <v/>
      </c>
      <c r="G30" s="6">
        <f>ROUND(+Plant!J125,0)</f>
        <v>0</v>
      </c>
      <c r="H30" s="6">
        <f>ROUND(+Plant!F125,0)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ROUND(+Plant!J26,0)</f>
        <v>30328</v>
      </c>
      <c r="E31" s="6">
        <f>ROUND(+Plant!F26,0)</f>
        <v>36692</v>
      </c>
      <c r="F31" s="7">
        <f t="shared" si="0"/>
        <v>0.83</v>
      </c>
      <c r="G31" s="6">
        <f>ROUND(+Plant!J126,0)</f>
        <v>36287</v>
      </c>
      <c r="H31" s="6">
        <f>ROUND(+Plant!F126,0)</f>
        <v>39083</v>
      </c>
      <c r="I31" s="7">
        <f t="shared" si="1"/>
        <v>0.93</v>
      </c>
      <c r="J31" s="7"/>
      <c r="K31" s="8">
        <f t="shared" si="2"/>
        <v>0.1205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ROUND(+Plant!J27,0)</f>
        <v>135792</v>
      </c>
      <c r="E32" s="6">
        <f>ROUND(+Plant!F27,0)</f>
        <v>470098</v>
      </c>
      <c r="F32" s="7">
        <f t="shared" si="0"/>
        <v>0.28999999999999998</v>
      </c>
      <c r="G32" s="6">
        <f>ROUND(+Plant!J127,0)</f>
        <v>182451</v>
      </c>
      <c r="H32" s="6">
        <f>ROUND(+Plant!F127,0)</f>
        <v>536847</v>
      </c>
      <c r="I32" s="7">
        <f t="shared" si="1"/>
        <v>0.34</v>
      </c>
      <c r="J32" s="7"/>
      <c r="K32" s="8">
        <f t="shared" si="2"/>
        <v>0.1724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ROUND(+Plant!J28,0)</f>
        <v>67166</v>
      </c>
      <c r="E33" s="6">
        <f>ROUND(+Plant!F28,0)</f>
        <v>291044</v>
      </c>
      <c r="F33" s="7">
        <f t="shared" si="0"/>
        <v>0.23</v>
      </c>
      <c r="G33" s="6">
        <f>ROUND(+Plant!J128,0)</f>
        <v>50821</v>
      </c>
      <c r="H33" s="6">
        <f>ROUND(+Plant!F128,0)</f>
        <v>291044</v>
      </c>
      <c r="I33" s="7">
        <f t="shared" si="1"/>
        <v>0.17</v>
      </c>
      <c r="J33" s="7"/>
      <c r="K33" s="8">
        <f t="shared" si="2"/>
        <v>-0.26090000000000002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ROUND(+Plant!J29,0)</f>
        <v>20260</v>
      </c>
      <c r="E34" s="6">
        <f>ROUND(+Plant!F29,0)</f>
        <v>201064</v>
      </c>
      <c r="F34" s="7">
        <f t="shared" si="0"/>
        <v>0.1</v>
      </c>
      <c r="G34" s="6">
        <f>ROUND(+Plant!J129,0)</f>
        <v>20566</v>
      </c>
      <c r="H34" s="6">
        <f>ROUND(+Plant!F129,0)</f>
        <v>198260</v>
      </c>
      <c r="I34" s="7">
        <f t="shared" si="1"/>
        <v>0.1</v>
      </c>
      <c r="J34" s="7"/>
      <c r="K34" s="8">
        <f t="shared" si="2"/>
        <v>0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ROUND(+Plant!J30,0)</f>
        <v>0</v>
      </c>
      <c r="E35" s="6">
        <f>ROUND(+Plant!F30,0)</f>
        <v>0</v>
      </c>
      <c r="F35" s="7" t="str">
        <f t="shared" si="0"/>
        <v/>
      </c>
      <c r="G35" s="6">
        <f>ROUND(+Plant!J130,0)</f>
        <v>3532</v>
      </c>
      <c r="H35" s="6">
        <f>ROUND(+Plant!F130,0)</f>
        <v>52446</v>
      </c>
      <c r="I35" s="7">
        <f t="shared" si="1"/>
        <v>7.0000000000000007E-2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ROUND(+Plant!J31,0)</f>
        <v>18650</v>
      </c>
      <c r="E36" s="6">
        <f>ROUND(+Plant!F31,0)</f>
        <v>32944</v>
      </c>
      <c r="F36" s="7">
        <f t="shared" si="0"/>
        <v>0.56999999999999995</v>
      </c>
      <c r="G36" s="6">
        <f>ROUND(+Plant!J131,0)</f>
        <v>13846</v>
      </c>
      <c r="H36" s="6">
        <f>ROUND(+Plant!F131,0)</f>
        <v>32945</v>
      </c>
      <c r="I36" s="7">
        <f t="shared" si="1"/>
        <v>0.42</v>
      </c>
      <c r="J36" s="7"/>
      <c r="K36" s="8">
        <f t="shared" si="2"/>
        <v>-0.26319999999999999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ROUND(+Plant!J32,0)</f>
        <v>290689</v>
      </c>
      <c r="E37" s="6">
        <f>ROUND(+Plant!F32,0)</f>
        <v>657763</v>
      </c>
      <c r="F37" s="7">
        <f t="shared" si="0"/>
        <v>0.44</v>
      </c>
      <c r="G37" s="6">
        <f>ROUND(+Plant!J132,0)</f>
        <v>195047</v>
      </c>
      <c r="H37" s="6">
        <f>ROUND(+Plant!F132,0)</f>
        <v>657763</v>
      </c>
      <c r="I37" s="7">
        <f t="shared" si="1"/>
        <v>0.3</v>
      </c>
      <c r="J37" s="7"/>
      <c r="K37" s="8">
        <f t="shared" si="2"/>
        <v>-0.31819999999999998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ROUND(+Plant!J33,0)</f>
        <v>1394</v>
      </c>
      <c r="E38" s="6">
        <f>ROUND(+Plant!F33,0)</f>
        <v>21455</v>
      </c>
      <c r="F38" s="7">
        <f t="shared" si="0"/>
        <v>0.06</v>
      </c>
      <c r="G38" s="6">
        <f>ROUND(+Plant!J133,0)</f>
        <v>9041</v>
      </c>
      <c r="H38" s="6">
        <f>ROUND(+Plant!F133,0)</f>
        <v>21455</v>
      </c>
      <c r="I38" s="7">
        <f t="shared" si="1"/>
        <v>0.42</v>
      </c>
      <c r="J38" s="7"/>
      <c r="K38" s="8">
        <f t="shared" si="2"/>
        <v>6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ROUND(+Plant!J34,0)</f>
        <v>650266</v>
      </c>
      <c r="E39" s="6">
        <f>ROUND(+Plant!F34,0)</f>
        <v>903119</v>
      </c>
      <c r="F39" s="7">
        <f t="shared" si="0"/>
        <v>0.72</v>
      </c>
      <c r="G39" s="6">
        <f>ROUND(+Plant!J134,0)</f>
        <v>551132</v>
      </c>
      <c r="H39" s="6">
        <f>ROUND(+Plant!F134,0)</f>
        <v>903486</v>
      </c>
      <c r="I39" s="7">
        <f t="shared" si="1"/>
        <v>0.61</v>
      </c>
      <c r="J39" s="7"/>
      <c r="K39" s="8">
        <f t="shared" si="2"/>
        <v>-0.15279999999999999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ROUND(+Plant!J35,0)</f>
        <v>162480</v>
      </c>
      <c r="E40" s="6">
        <f>ROUND(+Plant!F35,0)</f>
        <v>101186</v>
      </c>
      <c r="F40" s="7">
        <f t="shared" si="0"/>
        <v>1.61</v>
      </c>
      <c r="G40" s="6">
        <f>ROUND(+Plant!J135,0)</f>
        <v>160624</v>
      </c>
      <c r="H40" s="6">
        <f>ROUND(+Plant!F135,0)</f>
        <v>102211</v>
      </c>
      <c r="I40" s="7">
        <f t="shared" si="1"/>
        <v>1.57</v>
      </c>
      <c r="J40" s="7"/>
      <c r="K40" s="8">
        <f t="shared" si="2"/>
        <v>-2.4799999999999999E-2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ROUND(+Plant!J36,0)</f>
        <v>44240</v>
      </c>
      <c r="E41" s="6">
        <f>ROUND(+Plant!F36,0)</f>
        <v>46934</v>
      </c>
      <c r="F41" s="7">
        <f t="shared" si="0"/>
        <v>0.94</v>
      </c>
      <c r="G41" s="6">
        <f>ROUND(+Plant!J136,0)</f>
        <v>70414</v>
      </c>
      <c r="H41" s="6">
        <f>ROUND(+Plant!F136,0)</f>
        <v>48901</v>
      </c>
      <c r="I41" s="7">
        <f t="shared" si="1"/>
        <v>1.44</v>
      </c>
      <c r="J41" s="7"/>
      <c r="K41" s="8">
        <f t="shared" si="2"/>
        <v>0.53190000000000004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ROUND(+Plant!J37,0)</f>
        <v>23868</v>
      </c>
      <c r="E42" s="6">
        <f>ROUND(+Plant!F37,0)</f>
        <v>350593</v>
      </c>
      <c r="F42" s="7">
        <f t="shared" si="0"/>
        <v>7.0000000000000007E-2</v>
      </c>
      <c r="G42" s="6">
        <f>ROUND(+Plant!J137,0)</f>
        <v>61757</v>
      </c>
      <c r="H42" s="6">
        <f>ROUND(+Plant!F137,0)</f>
        <v>350593</v>
      </c>
      <c r="I42" s="7">
        <f t="shared" si="1"/>
        <v>0.18</v>
      </c>
      <c r="J42" s="7"/>
      <c r="K42" s="8">
        <f t="shared" si="2"/>
        <v>1.5713999999999999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ROUND(+Plant!J38,0)</f>
        <v>0</v>
      </c>
      <c r="E43" s="6">
        <f>ROUND(+Plant!F38,0)</f>
        <v>0</v>
      </c>
      <c r="F43" s="7" t="str">
        <f t="shared" si="0"/>
        <v/>
      </c>
      <c r="G43" s="6">
        <f>ROUND(+Plant!J138,0)</f>
        <v>0</v>
      </c>
      <c r="H43" s="6">
        <f>ROUND(+Plant!F138,0)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ROUND(+Plant!J39,0)</f>
        <v>26840</v>
      </c>
      <c r="E44" s="6">
        <f>ROUND(+Plant!F39,0)</f>
        <v>85129</v>
      </c>
      <c r="F44" s="7">
        <f t="shared" si="0"/>
        <v>0.32</v>
      </c>
      <c r="G44" s="6">
        <f>ROUND(+Plant!J139,0)</f>
        <v>26030</v>
      </c>
      <c r="H44" s="6">
        <f>ROUND(+Plant!F139,0)</f>
        <v>85129</v>
      </c>
      <c r="I44" s="7">
        <f t="shared" si="1"/>
        <v>0.31</v>
      </c>
      <c r="J44" s="7"/>
      <c r="K44" s="8">
        <f t="shared" si="2"/>
        <v>-3.1300000000000001E-2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ROUND(+Plant!J40,0)</f>
        <v>13780</v>
      </c>
      <c r="E45" s="6">
        <f>ROUND(+Plant!F40,0)</f>
        <v>103269</v>
      </c>
      <c r="F45" s="7">
        <f t="shared" si="0"/>
        <v>0.13</v>
      </c>
      <c r="G45" s="6">
        <f>ROUND(+Plant!J140,0)</f>
        <v>9293</v>
      </c>
      <c r="H45" s="6">
        <f>ROUND(+Plant!F140,0)</f>
        <v>103269</v>
      </c>
      <c r="I45" s="7">
        <f t="shared" si="1"/>
        <v>0.09</v>
      </c>
      <c r="J45" s="7"/>
      <c r="K45" s="8">
        <f t="shared" si="2"/>
        <v>-0.30769999999999997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ROUND(+Plant!J41,0)</f>
        <v>93750</v>
      </c>
      <c r="E46" s="6">
        <f>ROUND(+Plant!F41,0)</f>
        <v>131183</v>
      </c>
      <c r="F46" s="7">
        <f t="shared" si="0"/>
        <v>0.71</v>
      </c>
      <c r="G46" s="6">
        <f>ROUND(+Plant!J141,0)</f>
        <v>86568</v>
      </c>
      <c r="H46" s="6">
        <f>ROUND(+Plant!F141,0)</f>
        <v>131183</v>
      </c>
      <c r="I46" s="7">
        <f t="shared" si="1"/>
        <v>0.66</v>
      </c>
      <c r="J46" s="7"/>
      <c r="K46" s="8">
        <f t="shared" si="2"/>
        <v>-7.0400000000000004E-2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ROUND(+Plant!J42,0)</f>
        <v>20893</v>
      </c>
      <c r="E47" s="6">
        <f>ROUND(+Plant!F42,0)</f>
        <v>19515</v>
      </c>
      <c r="F47" s="7">
        <f t="shared" si="0"/>
        <v>1.07</v>
      </c>
      <c r="G47" s="6">
        <f>ROUND(+Plant!J142,0)</f>
        <v>13679</v>
      </c>
      <c r="H47" s="6">
        <f>ROUND(+Plant!F142,0)</f>
        <v>19515</v>
      </c>
      <c r="I47" s="7">
        <f t="shared" si="1"/>
        <v>0.7</v>
      </c>
      <c r="J47" s="7"/>
      <c r="K47" s="8">
        <f t="shared" si="2"/>
        <v>-0.3458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ROUND(+Plant!J43,0)</f>
        <v>0</v>
      </c>
      <c r="E48" s="6">
        <f>ROUND(+Plant!F43,0)</f>
        <v>0</v>
      </c>
      <c r="F48" s="7" t="str">
        <f t="shared" si="0"/>
        <v/>
      </c>
      <c r="G48" s="6">
        <f>ROUND(+Plant!J143,0)</f>
        <v>0</v>
      </c>
      <c r="H48" s="6">
        <f>ROUND(+Plant!F143,0)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ROUND(+Plant!J44,0)</f>
        <v>123819</v>
      </c>
      <c r="E49" s="6">
        <f>ROUND(+Plant!F44,0)</f>
        <v>270998</v>
      </c>
      <c r="F49" s="7">
        <f t="shared" si="0"/>
        <v>0.46</v>
      </c>
      <c r="G49" s="6">
        <f>ROUND(+Plant!J144,0)</f>
        <v>59913</v>
      </c>
      <c r="H49" s="6">
        <f>ROUND(+Plant!F144,0)</f>
        <v>271038</v>
      </c>
      <c r="I49" s="7">
        <f t="shared" si="1"/>
        <v>0.22</v>
      </c>
      <c r="J49" s="7"/>
      <c r="K49" s="8">
        <f t="shared" si="2"/>
        <v>-0.52170000000000005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ROUND(+Plant!J45,0)</f>
        <v>2300054</v>
      </c>
      <c r="E50" s="6">
        <f>ROUND(+Plant!F45,0)</f>
        <v>783767</v>
      </c>
      <c r="F50" s="7">
        <f t="shared" si="0"/>
        <v>2.93</v>
      </c>
      <c r="G50" s="6">
        <f>ROUND(+Plant!J145,0)</f>
        <v>773775</v>
      </c>
      <c r="H50" s="6">
        <f>ROUND(+Plant!F145,0)</f>
        <v>938641</v>
      </c>
      <c r="I50" s="7">
        <f t="shared" si="1"/>
        <v>0.82</v>
      </c>
      <c r="J50" s="7"/>
      <c r="K50" s="8">
        <f t="shared" si="2"/>
        <v>-0.72009999999999996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ROUND(+Plant!J46,0)</f>
        <v>14206</v>
      </c>
      <c r="E51" s="6">
        <f>ROUND(+Plant!F46,0)</f>
        <v>38943</v>
      </c>
      <c r="F51" s="7">
        <f t="shared" si="0"/>
        <v>0.36</v>
      </c>
      <c r="G51" s="6">
        <f>ROUND(+Plant!J146,0)</f>
        <v>0</v>
      </c>
      <c r="H51" s="6">
        <f>ROUND(+Plant!F146,0)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ROUND(+Plant!J47,0)</f>
        <v>105831</v>
      </c>
      <c r="E52" s="6">
        <f>ROUND(+Plant!F47,0)</f>
        <v>461033</v>
      </c>
      <c r="F52" s="7">
        <f t="shared" si="0"/>
        <v>0.23</v>
      </c>
      <c r="G52" s="6">
        <f>ROUND(+Plant!J147,0)</f>
        <v>175037</v>
      </c>
      <c r="H52" s="6">
        <f>ROUND(+Plant!F147,0)</f>
        <v>466186</v>
      </c>
      <c r="I52" s="7">
        <f t="shared" si="1"/>
        <v>0.38</v>
      </c>
      <c r="J52" s="7"/>
      <c r="K52" s="8">
        <f t="shared" si="2"/>
        <v>0.6522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ROUND(+Plant!J48,0)</f>
        <v>483710</v>
      </c>
      <c r="E53" s="6">
        <f>ROUND(+Plant!F48,0)</f>
        <v>561650</v>
      </c>
      <c r="F53" s="7">
        <f t="shared" si="0"/>
        <v>0.86</v>
      </c>
      <c r="G53" s="6">
        <f>ROUND(+Plant!J148,0)</f>
        <v>435158</v>
      </c>
      <c r="H53" s="6">
        <f>ROUND(+Plant!F148,0)</f>
        <v>564884</v>
      </c>
      <c r="I53" s="7">
        <f t="shared" si="1"/>
        <v>0.77</v>
      </c>
      <c r="J53" s="7"/>
      <c r="K53" s="8">
        <f t="shared" si="2"/>
        <v>-0.1047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ROUND(+Plant!J49,0)</f>
        <v>28429</v>
      </c>
      <c r="E54" s="6">
        <f>ROUND(+Plant!F49,0)</f>
        <v>144867</v>
      </c>
      <c r="F54" s="7">
        <f t="shared" si="0"/>
        <v>0.2</v>
      </c>
      <c r="G54" s="6">
        <f>ROUND(+Plant!J149,0)</f>
        <v>40732</v>
      </c>
      <c r="H54" s="6">
        <f>ROUND(+Plant!F149,0)</f>
        <v>144867</v>
      </c>
      <c r="I54" s="7">
        <f t="shared" si="1"/>
        <v>0.28000000000000003</v>
      </c>
      <c r="J54" s="7"/>
      <c r="K54" s="8">
        <f t="shared" si="2"/>
        <v>0.4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ROUND(+Plant!J50,0)</f>
        <v>31919</v>
      </c>
      <c r="E55" s="6">
        <f>ROUND(+Plant!F50,0)</f>
        <v>198525</v>
      </c>
      <c r="F55" s="7">
        <f t="shared" si="0"/>
        <v>0.16</v>
      </c>
      <c r="G55" s="6">
        <f>ROUND(+Plant!J150,0)</f>
        <v>33478</v>
      </c>
      <c r="H55" s="6">
        <f>ROUND(+Plant!F150,0)</f>
        <v>198525</v>
      </c>
      <c r="I55" s="7">
        <f t="shared" si="1"/>
        <v>0.17</v>
      </c>
      <c r="J55" s="7"/>
      <c r="K55" s="8">
        <f t="shared" si="2"/>
        <v>6.25E-2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ROUND(+Plant!J51,0)</f>
        <v>32431</v>
      </c>
      <c r="E56" s="6">
        <f>ROUND(+Plant!F51,0)</f>
        <v>55161</v>
      </c>
      <c r="F56" s="7">
        <f t="shared" si="0"/>
        <v>0.59</v>
      </c>
      <c r="G56" s="6">
        <f>ROUND(+Plant!J151,0)</f>
        <v>34956</v>
      </c>
      <c r="H56" s="6">
        <f>ROUND(+Plant!F151,0)</f>
        <v>43376</v>
      </c>
      <c r="I56" s="7">
        <f t="shared" si="1"/>
        <v>0.81</v>
      </c>
      <c r="J56" s="7"/>
      <c r="K56" s="8">
        <f t="shared" si="2"/>
        <v>0.37290000000000001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ROUND(+Plant!J52,0)</f>
        <v>69686</v>
      </c>
      <c r="E57" s="6">
        <f>ROUND(+Plant!F52,0)</f>
        <v>272986</v>
      </c>
      <c r="F57" s="7">
        <f t="shared" si="0"/>
        <v>0.26</v>
      </c>
      <c r="G57" s="6">
        <f>ROUND(+Plant!J152,0)</f>
        <v>171269</v>
      </c>
      <c r="H57" s="6">
        <f>ROUND(+Plant!F152,0)</f>
        <v>272986</v>
      </c>
      <c r="I57" s="7">
        <f t="shared" si="1"/>
        <v>0.63</v>
      </c>
      <c r="J57" s="7"/>
      <c r="K57" s="8">
        <f t="shared" si="2"/>
        <v>1.4231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ROUND(+Plant!J53,0)</f>
        <v>278940</v>
      </c>
      <c r="E58" s="6">
        <f>ROUND(+Plant!F53,0)</f>
        <v>361825</v>
      </c>
      <c r="F58" s="7">
        <f t="shared" si="0"/>
        <v>0.77</v>
      </c>
      <c r="G58" s="6">
        <f>ROUND(+Plant!J153,0)</f>
        <v>387483</v>
      </c>
      <c r="H58" s="6">
        <f>ROUND(+Plant!F153,0)</f>
        <v>361825</v>
      </c>
      <c r="I58" s="7">
        <f t="shared" si="1"/>
        <v>1.07</v>
      </c>
      <c r="J58" s="7"/>
      <c r="K58" s="8">
        <f t="shared" si="2"/>
        <v>0.3896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ROUND(+Plant!J54,0)</f>
        <v>38211</v>
      </c>
      <c r="E59" s="6">
        <f>ROUND(+Plant!F54,0)</f>
        <v>96380</v>
      </c>
      <c r="F59" s="7">
        <f t="shared" si="0"/>
        <v>0.4</v>
      </c>
      <c r="G59" s="6">
        <f>ROUND(+Plant!J154,0)</f>
        <v>51242</v>
      </c>
      <c r="H59" s="6">
        <f>ROUND(+Plant!F154,0)</f>
        <v>106171</v>
      </c>
      <c r="I59" s="7">
        <f t="shared" si="1"/>
        <v>0.48</v>
      </c>
      <c r="J59" s="7"/>
      <c r="K59" s="8">
        <f t="shared" si="2"/>
        <v>0.2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ROUND(+Plant!J55,0)</f>
        <v>21312</v>
      </c>
      <c r="E60" s="6">
        <f>ROUND(+Plant!F55,0)</f>
        <v>58512</v>
      </c>
      <c r="F60" s="7">
        <f t="shared" si="0"/>
        <v>0.36</v>
      </c>
      <c r="G60" s="6">
        <f>ROUND(+Plant!J155,0)</f>
        <v>0</v>
      </c>
      <c r="H60" s="6">
        <f>ROUND(+Plant!F155,0)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ROUND(+Plant!J56,0)</f>
        <v>194625</v>
      </c>
      <c r="E61" s="6">
        <f>ROUND(+Plant!F56,0)</f>
        <v>521280</v>
      </c>
      <c r="F61" s="7">
        <f t="shared" si="0"/>
        <v>0.37</v>
      </c>
      <c r="G61" s="6">
        <f>ROUND(+Plant!J156,0)</f>
        <v>294230</v>
      </c>
      <c r="H61" s="6">
        <f>ROUND(+Plant!F156,0)</f>
        <v>521280</v>
      </c>
      <c r="I61" s="7">
        <f t="shared" si="1"/>
        <v>0.56000000000000005</v>
      </c>
      <c r="J61" s="7"/>
      <c r="K61" s="8">
        <f t="shared" si="2"/>
        <v>0.51349999999999996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ROUND(+Plant!J57,0)</f>
        <v>381829</v>
      </c>
      <c r="E62" s="6">
        <f>ROUND(+Plant!F57,0)</f>
        <v>767365</v>
      </c>
      <c r="F62" s="7">
        <f t="shared" si="0"/>
        <v>0.5</v>
      </c>
      <c r="G62" s="6">
        <f>ROUND(+Plant!J157,0)</f>
        <v>529258</v>
      </c>
      <c r="H62" s="6">
        <f>ROUND(+Plant!F157,0)</f>
        <v>788657</v>
      </c>
      <c r="I62" s="7">
        <f t="shared" si="1"/>
        <v>0.67</v>
      </c>
      <c r="J62" s="7"/>
      <c r="K62" s="8">
        <f t="shared" si="2"/>
        <v>0.34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ROUND(+Plant!J58,0)</f>
        <v>40343</v>
      </c>
      <c r="E63" s="6">
        <f>ROUND(+Plant!F58,0)</f>
        <v>81172</v>
      </c>
      <c r="F63" s="7">
        <f t="shared" si="0"/>
        <v>0.5</v>
      </c>
      <c r="G63" s="6">
        <f>ROUND(+Plant!J158,0)</f>
        <v>46120</v>
      </c>
      <c r="H63" s="6">
        <f>ROUND(+Plant!F158,0)</f>
        <v>81045</v>
      </c>
      <c r="I63" s="7">
        <f t="shared" si="1"/>
        <v>0.56999999999999995</v>
      </c>
      <c r="J63" s="7"/>
      <c r="K63" s="8">
        <f t="shared" si="2"/>
        <v>0.14000000000000001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ROUND(+Plant!J59,0)</f>
        <v>55245</v>
      </c>
      <c r="E64" s="6">
        <f>ROUND(+Plant!F59,0)</f>
        <v>76903</v>
      </c>
      <c r="F64" s="7">
        <f t="shared" si="0"/>
        <v>0.72</v>
      </c>
      <c r="G64" s="6">
        <f>ROUND(+Plant!J159,0)</f>
        <v>43761</v>
      </c>
      <c r="H64" s="6">
        <f>ROUND(+Plant!F159,0)</f>
        <v>76903</v>
      </c>
      <c r="I64" s="7">
        <f t="shared" si="1"/>
        <v>0.56999999999999995</v>
      </c>
      <c r="J64" s="7"/>
      <c r="K64" s="8">
        <f t="shared" si="2"/>
        <v>-0.20830000000000001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ROUND(+Plant!J60,0)</f>
        <v>48428</v>
      </c>
      <c r="E65" s="6">
        <f>ROUND(+Plant!F60,0)</f>
        <v>88642</v>
      </c>
      <c r="F65" s="7">
        <f t="shared" si="0"/>
        <v>0.55000000000000004</v>
      </c>
      <c r="G65" s="6">
        <f>ROUND(+Plant!J160,0)</f>
        <v>38197</v>
      </c>
      <c r="H65" s="6">
        <f>ROUND(+Plant!F160,0)</f>
        <v>88642</v>
      </c>
      <c r="I65" s="7">
        <f t="shared" si="1"/>
        <v>0.43</v>
      </c>
      <c r="J65" s="7"/>
      <c r="K65" s="8">
        <f t="shared" si="2"/>
        <v>-0.21820000000000001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ROUND(+Plant!J61,0)</f>
        <v>65377</v>
      </c>
      <c r="E66" s="6">
        <f>ROUND(+Plant!F61,0)</f>
        <v>116473</v>
      </c>
      <c r="F66" s="7">
        <f t="shared" si="0"/>
        <v>0.56000000000000005</v>
      </c>
      <c r="G66" s="6">
        <f>ROUND(+Plant!J161,0)</f>
        <v>60551</v>
      </c>
      <c r="H66" s="6">
        <f>ROUND(+Plant!F161,0)</f>
        <v>132958</v>
      </c>
      <c r="I66" s="7">
        <f t="shared" si="1"/>
        <v>0.46</v>
      </c>
      <c r="J66" s="7"/>
      <c r="K66" s="8">
        <f t="shared" si="2"/>
        <v>-0.17860000000000001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ROUND(+Plant!J62,0)</f>
        <v>19690</v>
      </c>
      <c r="E67" s="6">
        <f>ROUND(+Plant!F62,0)</f>
        <v>113245</v>
      </c>
      <c r="F67" s="7">
        <f t="shared" si="0"/>
        <v>0.17</v>
      </c>
      <c r="G67" s="6">
        <f>ROUND(+Plant!J162,0)</f>
        <v>43025</v>
      </c>
      <c r="H67" s="6">
        <f>ROUND(+Plant!F162,0)</f>
        <v>113245</v>
      </c>
      <c r="I67" s="7">
        <f t="shared" si="1"/>
        <v>0.38</v>
      </c>
      <c r="J67" s="7"/>
      <c r="K67" s="8">
        <f t="shared" si="2"/>
        <v>1.2353000000000001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ROUND(+Plant!J63,0)</f>
        <v>25559</v>
      </c>
      <c r="E68" s="6">
        <f>ROUND(+Plant!F63,0)</f>
        <v>1084533</v>
      </c>
      <c r="F68" s="7">
        <f t="shared" si="0"/>
        <v>0.02</v>
      </c>
      <c r="G68" s="6">
        <f>ROUND(+Plant!J163,0)</f>
        <v>42044</v>
      </c>
      <c r="H68" s="6">
        <f>ROUND(+Plant!F163,0)</f>
        <v>1122118</v>
      </c>
      <c r="I68" s="7">
        <f t="shared" si="1"/>
        <v>0.04</v>
      </c>
      <c r="J68" s="7"/>
      <c r="K68" s="8">
        <f t="shared" si="2"/>
        <v>1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ROUND(+Plant!J64,0)</f>
        <v>70199</v>
      </c>
      <c r="E69" s="6">
        <f>ROUND(+Plant!F64,0)</f>
        <v>132034</v>
      </c>
      <c r="F69" s="7">
        <f t="shared" si="0"/>
        <v>0.53</v>
      </c>
      <c r="G69" s="6">
        <f>ROUND(+Plant!J164,0)</f>
        <v>0</v>
      </c>
      <c r="H69" s="6">
        <f>ROUND(+Plant!F164,0)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ROUND(+Plant!J65,0)</f>
        <v>71683</v>
      </c>
      <c r="E70" s="6">
        <f>ROUND(+Plant!F65,0)</f>
        <v>135732</v>
      </c>
      <c r="F70" s="7">
        <f t="shared" si="0"/>
        <v>0.53</v>
      </c>
      <c r="G70" s="6">
        <f>ROUND(+Plant!J165,0)</f>
        <v>66295</v>
      </c>
      <c r="H70" s="6">
        <f>ROUND(+Plant!F165,0)</f>
        <v>135732</v>
      </c>
      <c r="I70" s="7">
        <f t="shared" si="1"/>
        <v>0.49</v>
      </c>
      <c r="J70" s="7"/>
      <c r="K70" s="8">
        <f t="shared" si="2"/>
        <v>-7.5499999999999998E-2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ROUND(+Plant!J66,0)</f>
        <v>16467</v>
      </c>
      <c r="E71" s="6">
        <f>ROUND(+Plant!F66,0)</f>
        <v>33061</v>
      </c>
      <c r="F71" s="7">
        <f t="shared" si="0"/>
        <v>0.5</v>
      </c>
      <c r="G71" s="6">
        <f>ROUND(+Plant!J166,0)</f>
        <v>14247</v>
      </c>
      <c r="H71" s="6">
        <f>ROUND(+Plant!F166,0)</f>
        <v>33848</v>
      </c>
      <c r="I71" s="7">
        <f t="shared" si="1"/>
        <v>0.42</v>
      </c>
      <c r="J71" s="7"/>
      <c r="K71" s="8">
        <f t="shared" si="2"/>
        <v>-0.16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ROUND(+Plant!J67,0)</f>
        <v>195849</v>
      </c>
      <c r="E72" s="6">
        <f>ROUND(+Plant!F67,0)</f>
        <v>670735</v>
      </c>
      <c r="F72" s="7">
        <f t="shared" si="0"/>
        <v>0.28999999999999998</v>
      </c>
      <c r="G72" s="6">
        <f>ROUND(+Plant!J167,0)</f>
        <v>309337</v>
      </c>
      <c r="H72" s="6">
        <f>ROUND(+Plant!F167,0)</f>
        <v>670736</v>
      </c>
      <c r="I72" s="7">
        <f t="shared" si="1"/>
        <v>0.46</v>
      </c>
      <c r="J72" s="7"/>
      <c r="K72" s="8">
        <f t="shared" si="2"/>
        <v>0.58620000000000005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ROUND(+Plant!J68,0)</f>
        <v>497457</v>
      </c>
      <c r="E73" s="6">
        <f>ROUND(+Plant!F68,0)</f>
        <v>538643</v>
      </c>
      <c r="F73" s="7">
        <f t="shared" si="0"/>
        <v>0.92</v>
      </c>
      <c r="G73" s="6">
        <f>ROUND(+Plant!J168,0)</f>
        <v>499572</v>
      </c>
      <c r="H73" s="6">
        <f>ROUND(+Plant!F168,0)</f>
        <v>549043</v>
      </c>
      <c r="I73" s="7">
        <f t="shared" si="1"/>
        <v>0.91</v>
      </c>
      <c r="J73" s="7"/>
      <c r="K73" s="8">
        <f t="shared" si="2"/>
        <v>-1.09E-2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ROUND(+Plant!J69,0)</f>
        <v>725570</v>
      </c>
      <c r="E74" s="6">
        <f>ROUND(+Plant!F69,0)</f>
        <v>1173625</v>
      </c>
      <c r="F74" s="7">
        <f t="shared" si="0"/>
        <v>0.62</v>
      </c>
      <c r="G74" s="6">
        <f>ROUND(+Plant!J169,0)</f>
        <v>846996</v>
      </c>
      <c r="H74" s="6">
        <f>ROUND(+Plant!F169,0)</f>
        <v>1181481</v>
      </c>
      <c r="I74" s="7">
        <f t="shared" si="1"/>
        <v>0.72</v>
      </c>
      <c r="J74" s="7"/>
      <c r="K74" s="8">
        <f t="shared" si="2"/>
        <v>0.1613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ROUND(+Plant!J70,0)</f>
        <v>615089</v>
      </c>
      <c r="E75" s="6">
        <f>ROUND(+Plant!F70,0)</f>
        <v>680539</v>
      </c>
      <c r="F75" s="7">
        <f t="shared" ref="F75:F107" si="3">IF(D75=0,"",IF(E75=0,"",ROUND(D75/E75,2)))</f>
        <v>0.9</v>
      </c>
      <c r="G75" s="6">
        <f>ROUND(+Plant!J170,0)</f>
        <v>809701</v>
      </c>
      <c r="H75" s="6">
        <f>ROUND(+Plant!F170,0)</f>
        <v>680539</v>
      </c>
      <c r="I75" s="7">
        <f t="shared" ref="I75:I107" si="4">IF(G75=0,"",IF(H75=0,"",ROUND(G75/H75,2)))</f>
        <v>1.19</v>
      </c>
      <c r="J75" s="7"/>
      <c r="K75" s="8">
        <f t="shared" ref="K75:K107" si="5">IF(D75=0,"",IF(E75=0,"",IF(G75=0,"",IF(H75=0,"",ROUND(I75/F75-1,4)))))</f>
        <v>0.32219999999999999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ROUND(+Plant!J71,0)</f>
        <v>19354</v>
      </c>
      <c r="E76" s="6">
        <f>ROUND(+Plant!F71,0)</f>
        <v>33081</v>
      </c>
      <c r="F76" s="7">
        <f t="shared" si="3"/>
        <v>0.59</v>
      </c>
      <c r="G76" s="6">
        <f>ROUND(+Plant!J171,0)</f>
        <v>27466</v>
      </c>
      <c r="H76" s="6">
        <f>ROUND(+Plant!F171,0)</f>
        <v>33081</v>
      </c>
      <c r="I76" s="7">
        <f t="shared" si="4"/>
        <v>0.83</v>
      </c>
      <c r="J76" s="7"/>
      <c r="K76" s="8">
        <f t="shared" si="5"/>
        <v>0.40679999999999999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ROUND(+Plant!J72,0)</f>
        <v>0</v>
      </c>
      <c r="E77" s="6">
        <f>ROUND(+Plant!F72,0)</f>
        <v>0</v>
      </c>
      <c r="F77" s="7" t="str">
        <f t="shared" si="3"/>
        <v/>
      </c>
      <c r="G77" s="6">
        <f>ROUND(+Plant!J172,0)</f>
        <v>0</v>
      </c>
      <c r="H77" s="6">
        <f>ROUND(+Plant!F172,0)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ROUND(+Plant!J73,0)</f>
        <v>41528</v>
      </c>
      <c r="E78" s="6">
        <f>ROUND(+Plant!F73,0)</f>
        <v>450569</v>
      </c>
      <c r="F78" s="7">
        <f t="shared" si="3"/>
        <v>0.09</v>
      </c>
      <c r="G78" s="6">
        <f>ROUND(+Plant!J173,0)</f>
        <v>16837</v>
      </c>
      <c r="H78" s="6">
        <f>ROUND(+Plant!F173,0)</f>
        <v>450569</v>
      </c>
      <c r="I78" s="7">
        <f t="shared" si="4"/>
        <v>0.04</v>
      </c>
      <c r="J78" s="7"/>
      <c r="K78" s="8">
        <f t="shared" si="5"/>
        <v>-0.55559999999999998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ROUND(+Plant!J74,0)</f>
        <v>418623</v>
      </c>
      <c r="E79" s="6">
        <f>ROUND(+Plant!F74,0)</f>
        <v>831556</v>
      </c>
      <c r="F79" s="7">
        <f t="shared" si="3"/>
        <v>0.5</v>
      </c>
      <c r="G79" s="6">
        <f>ROUND(+Plant!J174,0)</f>
        <v>419111</v>
      </c>
      <c r="H79" s="6">
        <f>ROUND(+Plant!F174,0)</f>
        <v>831556</v>
      </c>
      <c r="I79" s="7">
        <f t="shared" si="4"/>
        <v>0.5</v>
      </c>
      <c r="J79" s="7"/>
      <c r="K79" s="8">
        <f t="shared" si="5"/>
        <v>0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ROUND(+Plant!J75,0)</f>
        <v>12861</v>
      </c>
      <c r="E80" s="6">
        <f>ROUND(+Plant!F75,0)</f>
        <v>110387</v>
      </c>
      <c r="F80" s="7">
        <f t="shared" si="3"/>
        <v>0.12</v>
      </c>
      <c r="G80" s="6">
        <f>ROUND(+Plant!J175,0)</f>
        <v>9443</v>
      </c>
      <c r="H80" s="6">
        <f>ROUND(+Plant!F175,0)</f>
        <v>110387</v>
      </c>
      <c r="I80" s="7">
        <f t="shared" si="4"/>
        <v>0.09</v>
      </c>
      <c r="J80" s="7"/>
      <c r="K80" s="8">
        <f t="shared" si="5"/>
        <v>-0.25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ROUND(+Plant!J76,0)</f>
        <v>14503</v>
      </c>
      <c r="E81" s="6">
        <f>ROUND(+Plant!F76,0)</f>
        <v>78437</v>
      </c>
      <c r="F81" s="7">
        <f t="shared" si="3"/>
        <v>0.18</v>
      </c>
      <c r="G81" s="6">
        <f>ROUND(+Plant!J176,0)</f>
        <v>26538</v>
      </c>
      <c r="H81" s="6">
        <f>ROUND(+Plant!F176,0)</f>
        <v>78437</v>
      </c>
      <c r="I81" s="7">
        <f t="shared" si="4"/>
        <v>0.34</v>
      </c>
      <c r="J81" s="7"/>
      <c r="K81" s="8">
        <f t="shared" si="5"/>
        <v>0.88890000000000002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ROUND(+Plant!J77,0)</f>
        <v>0</v>
      </c>
      <c r="E82" s="6">
        <f>ROUND(+Plant!F77,0)</f>
        <v>152822</v>
      </c>
      <c r="F82" s="7" t="str">
        <f t="shared" si="3"/>
        <v/>
      </c>
      <c r="G82" s="6">
        <f>ROUND(+Plant!J177,0)</f>
        <v>0</v>
      </c>
      <c r="H82" s="6">
        <f>ROUND(+Plant!F177,0)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ROUND(+Plant!J78,0)</f>
        <v>0</v>
      </c>
      <c r="E83" s="6">
        <f>ROUND(+Plant!F78,0)</f>
        <v>584401</v>
      </c>
      <c r="F83" s="7" t="str">
        <f t="shared" si="3"/>
        <v/>
      </c>
      <c r="G83" s="6">
        <f>ROUND(+Plant!J178,0)</f>
        <v>0</v>
      </c>
      <c r="H83" s="6">
        <f>ROUND(+Plant!F178,0)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ROUND(+Plant!J79,0)</f>
        <v>16310</v>
      </c>
      <c r="E84" s="6">
        <f>ROUND(+Plant!F79,0)</f>
        <v>202602</v>
      </c>
      <c r="F84" s="7">
        <f t="shared" si="3"/>
        <v>0.08</v>
      </c>
      <c r="G84" s="6">
        <f>ROUND(+Plant!J179,0)</f>
        <v>16454</v>
      </c>
      <c r="H84" s="6">
        <f>ROUND(+Plant!F179,0)</f>
        <v>202602</v>
      </c>
      <c r="I84" s="7">
        <f t="shared" si="4"/>
        <v>0.08</v>
      </c>
      <c r="J84" s="7"/>
      <c r="K84" s="8">
        <f t="shared" si="5"/>
        <v>0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ROUND(+Plant!J80,0)</f>
        <v>18262</v>
      </c>
      <c r="E85" s="6">
        <f>ROUND(+Plant!F80,0)</f>
        <v>186810</v>
      </c>
      <c r="F85" s="7">
        <f t="shared" si="3"/>
        <v>0.1</v>
      </c>
      <c r="G85" s="6">
        <f>ROUND(+Plant!J180,0)</f>
        <v>0</v>
      </c>
      <c r="H85" s="6">
        <f>ROUND(+Plant!F180,0)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ROUND(+Plant!J81,0)</f>
        <v>1779</v>
      </c>
      <c r="E86" s="6">
        <f>ROUND(+Plant!F81,0)</f>
        <v>17178</v>
      </c>
      <c r="F86" s="7">
        <f t="shared" si="3"/>
        <v>0.1</v>
      </c>
      <c r="G86" s="6">
        <f>ROUND(+Plant!J181,0)</f>
        <v>440881</v>
      </c>
      <c r="H86" s="6">
        <f>ROUND(+Plant!F181,0)</f>
        <v>61758</v>
      </c>
      <c r="I86" s="7">
        <f t="shared" si="4"/>
        <v>7.14</v>
      </c>
      <c r="J86" s="7"/>
      <c r="K86" s="8">
        <f t="shared" si="5"/>
        <v>70.400000000000006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ROUND(+Plant!J82,0)</f>
        <v>183293</v>
      </c>
      <c r="E87" s="6">
        <f>ROUND(+Plant!F82,0)</f>
        <v>174591</v>
      </c>
      <c r="F87" s="7">
        <f t="shared" si="3"/>
        <v>1.05</v>
      </c>
      <c r="G87" s="6">
        <f>ROUND(+Plant!J182,0)</f>
        <v>210960</v>
      </c>
      <c r="H87" s="6">
        <f>ROUND(+Plant!F182,0)</f>
        <v>136957</v>
      </c>
      <c r="I87" s="7">
        <f t="shared" si="4"/>
        <v>1.54</v>
      </c>
      <c r="J87" s="7"/>
      <c r="K87" s="8">
        <f t="shared" si="5"/>
        <v>0.4667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ROUND(+Plant!J83,0)</f>
        <v>43562</v>
      </c>
      <c r="E88" s="6">
        <f>ROUND(+Plant!F83,0)</f>
        <v>115537</v>
      </c>
      <c r="F88" s="7">
        <f t="shared" si="3"/>
        <v>0.38</v>
      </c>
      <c r="G88" s="6">
        <f>ROUND(+Plant!J183,0)</f>
        <v>51811</v>
      </c>
      <c r="H88" s="6">
        <f>ROUND(+Plant!F183,0)</f>
        <v>115537</v>
      </c>
      <c r="I88" s="7">
        <f t="shared" si="4"/>
        <v>0.45</v>
      </c>
      <c r="J88" s="7"/>
      <c r="K88" s="8">
        <f t="shared" si="5"/>
        <v>0.1842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ROUND(+Plant!J84,0)</f>
        <v>47895</v>
      </c>
      <c r="E89" s="6">
        <f>ROUND(+Plant!F84,0)</f>
        <v>677832</v>
      </c>
      <c r="F89" s="7">
        <f t="shared" si="3"/>
        <v>7.0000000000000007E-2</v>
      </c>
      <c r="G89" s="6">
        <f>ROUND(+Plant!J184,0)</f>
        <v>55756</v>
      </c>
      <c r="H89" s="6">
        <f>ROUND(+Plant!F184,0)</f>
        <v>34699</v>
      </c>
      <c r="I89" s="7">
        <f t="shared" si="4"/>
        <v>1.61</v>
      </c>
      <c r="J89" s="7"/>
      <c r="K89" s="8">
        <f t="shared" si="5"/>
        <v>22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ROUND(+Plant!J85,0)</f>
        <v>36281</v>
      </c>
      <c r="E90" s="6">
        <f>ROUND(+Plant!F85,0)</f>
        <v>30692</v>
      </c>
      <c r="F90" s="7">
        <f t="shared" si="3"/>
        <v>1.18</v>
      </c>
      <c r="G90" s="6">
        <f>ROUND(+Plant!J185,0)</f>
        <v>72262</v>
      </c>
      <c r="H90" s="6">
        <f>ROUND(+Plant!F185,0)</f>
        <v>30692</v>
      </c>
      <c r="I90" s="7">
        <f t="shared" si="4"/>
        <v>2.35</v>
      </c>
      <c r="J90" s="7"/>
      <c r="K90" s="8">
        <f t="shared" si="5"/>
        <v>0.99150000000000005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ROUND(+Plant!J86,0)</f>
        <v>2461</v>
      </c>
      <c r="E91" s="6">
        <f>ROUND(+Plant!F86,0)</f>
        <v>154589</v>
      </c>
      <c r="F91" s="7">
        <f t="shared" si="3"/>
        <v>0.02</v>
      </c>
      <c r="G91" s="6">
        <f>ROUND(+Plant!J186,0)</f>
        <v>20892</v>
      </c>
      <c r="H91" s="6">
        <f>ROUND(+Plant!F186,0)</f>
        <v>154589</v>
      </c>
      <c r="I91" s="7">
        <f t="shared" si="4"/>
        <v>0.14000000000000001</v>
      </c>
      <c r="J91" s="7"/>
      <c r="K91" s="8">
        <f t="shared" si="5"/>
        <v>6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ROUND(+Plant!J87,0)</f>
        <v>16121</v>
      </c>
      <c r="E92" s="6">
        <f>ROUND(+Plant!F87,0)</f>
        <v>112246</v>
      </c>
      <c r="F92" s="7">
        <f t="shared" si="3"/>
        <v>0.14000000000000001</v>
      </c>
      <c r="G92" s="6">
        <f>ROUND(+Plant!J187,0)</f>
        <v>0</v>
      </c>
      <c r="H92" s="6">
        <f>ROUND(+Plant!F187,0)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ROUND(+Plant!J88,0)</f>
        <v>7117</v>
      </c>
      <c r="E93" s="6">
        <f>ROUND(+Plant!F88,0)</f>
        <v>67629</v>
      </c>
      <c r="F93" s="7">
        <f t="shared" si="3"/>
        <v>0.11</v>
      </c>
      <c r="G93" s="6">
        <f>ROUND(+Plant!J188,0)</f>
        <v>9519</v>
      </c>
      <c r="H93" s="6">
        <f>ROUND(+Plant!F188,0)</f>
        <v>67629</v>
      </c>
      <c r="I93" s="7">
        <f t="shared" si="4"/>
        <v>0.14000000000000001</v>
      </c>
      <c r="J93" s="7"/>
      <c r="K93" s="8">
        <f t="shared" si="5"/>
        <v>0.2727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ROUND(+Plant!J89,0)</f>
        <v>286459</v>
      </c>
      <c r="E94" s="6">
        <f>ROUND(+Plant!F89,0)</f>
        <v>226761</v>
      </c>
      <c r="F94" s="7">
        <f t="shared" si="3"/>
        <v>1.26</v>
      </c>
      <c r="G94" s="6">
        <f>ROUND(+Plant!J189,0)</f>
        <v>254901</v>
      </c>
      <c r="H94" s="6">
        <f>ROUND(+Plant!F189,0)</f>
        <v>226761</v>
      </c>
      <c r="I94" s="7">
        <f t="shared" si="4"/>
        <v>1.1200000000000001</v>
      </c>
      <c r="J94" s="7"/>
      <c r="K94" s="8">
        <f t="shared" si="5"/>
        <v>-0.1111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ROUND(+Plant!J90,0)</f>
        <v>0</v>
      </c>
      <c r="E95" s="6">
        <f>ROUND(+Plant!F90,0)</f>
        <v>8566</v>
      </c>
      <c r="F95" s="7" t="str">
        <f t="shared" si="3"/>
        <v/>
      </c>
      <c r="G95" s="6">
        <f>ROUND(+Plant!J190,0)</f>
        <v>0</v>
      </c>
      <c r="H95" s="6">
        <f>ROUND(+Plant!F190,0)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ROUND(+Plant!J91,0)</f>
        <v>698110</v>
      </c>
      <c r="E96" s="6">
        <f>ROUND(+Plant!F91,0)</f>
        <v>252577</v>
      </c>
      <c r="F96" s="7">
        <f t="shared" si="3"/>
        <v>2.76</v>
      </c>
      <c r="G96" s="6">
        <f>ROUND(+Plant!J191,0)</f>
        <v>430996</v>
      </c>
      <c r="H96" s="6">
        <f>ROUND(+Plant!F191,0)</f>
        <v>258883</v>
      </c>
      <c r="I96" s="7">
        <f t="shared" si="4"/>
        <v>1.66</v>
      </c>
      <c r="J96" s="7"/>
      <c r="K96" s="8">
        <f t="shared" si="5"/>
        <v>-0.39860000000000001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ROUND(+Plant!J92,0)</f>
        <v>31273</v>
      </c>
      <c r="E97" s="6">
        <f>ROUND(+Plant!F92,0)</f>
        <v>108665</v>
      </c>
      <c r="F97" s="7">
        <f t="shared" si="3"/>
        <v>0.28999999999999998</v>
      </c>
      <c r="G97" s="6">
        <f>ROUND(+Plant!J192,0)</f>
        <v>15886</v>
      </c>
      <c r="H97" s="6">
        <f>ROUND(+Plant!F192,0)</f>
        <v>108665</v>
      </c>
      <c r="I97" s="7">
        <f t="shared" si="4"/>
        <v>0.15</v>
      </c>
      <c r="J97" s="7"/>
      <c r="K97" s="8">
        <f t="shared" si="5"/>
        <v>-0.48280000000000001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ROUND(+Plant!J93,0)</f>
        <v>37766</v>
      </c>
      <c r="E98" s="6">
        <f>ROUND(+Plant!F93,0)</f>
        <v>136946</v>
      </c>
      <c r="F98" s="7">
        <f t="shared" si="3"/>
        <v>0.28000000000000003</v>
      </c>
      <c r="G98" s="6">
        <f>ROUND(+Plant!J193,0)</f>
        <v>41359</v>
      </c>
      <c r="H98" s="6">
        <f>ROUND(+Plant!F193,0)</f>
        <v>138981</v>
      </c>
      <c r="I98" s="7">
        <f t="shared" si="4"/>
        <v>0.3</v>
      </c>
      <c r="J98" s="7"/>
      <c r="K98" s="8">
        <f t="shared" si="5"/>
        <v>7.1400000000000005E-2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ROUND(+Plant!J94,0)</f>
        <v>240930</v>
      </c>
      <c r="E99" s="6">
        <f>ROUND(+Plant!F94,0)</f>
        <v>615820</v>
      </c>
      <c r="F99" s="7">
        <f t="shared" si="3"/>
        <v>0.39</v>
      </c>
      <c r="G99" s="6">
        <f>ROUND(+Plant!J194,0)</f>
        <v>295278</v>
      </c>
      <c r="H99" s="6">
        <f>ROUND(+Plant!F194,0)</f>
        <v>577416</v>
      </c>
      <c r="I99" s="7">
        <f t="shared" si="4"/>
        <v>0.51</v>
      </c>
      <c r="J99" s="7"/>
      <c r="K99" s="8">
        <f t="shared" si="5"/>
        <v>0.30769999999999997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ROUND(+Plant!J95,0)</f>
        <v>328790</v>
      </c>
      <c r="E100" s="6">
        <f>ROUND(+Plant!F95,0)</f>
        <v>563307</v>
      </c>
      <c r="F100" s="7">
        <f t="shared" si="3"/>
        <v>0.57999999999999996</v>
      </c>
      <c r="G100" s="6">
        <f>ROUND(+Plant!J195,0)</f>
        <v>228132</v>
      </c>
      <c r="H100" s="6">
        <f>ROUND(+Plant!F195,0)</f>
        <v>563307</v>
      </c>
      <c r="I100" s="7">
        <f t="shared" si="4"/>
        <v>0.4</v>
      </c>
      <c r="J100" s="7"/>
      <c r="K100" s="8">
        <f t="shared" si="5"/>
        <v>-0.31030000000000002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ROUND(+Plant!J96,0)</f>
        <v>77306</v>
      </c>
      <c r="E101" s="6">
        <f>ROUND(+Plant!F96,0)</f>
        <v>239691</v>
      </c>
      <c r="F101" s="7">
        <f t="shared" si="3"/>
        <v>0.32</v>
      </c>
      <c r="G101" s="6">
        <f>ROUND(+Plant!J196,0)</f>
        <v>103249</v>
      </c>
      <c r="H101" s="6">
        <f>ROUND(+Plant!F196,0)</f>
        <v>239691</v>
      </c>
      <c r="I101" s="7">
        <f t="shared" si="4"/>
        <v>0.43</v>
      </c>
      <c r="J101" s="7"/>
      <c r="K101" s="8">
        <f t="shared" si="5"/>
        <v>0.34379999999999999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ROUND(+Plant!J97,0)</f>
        <v>38537</v>
      </c>
      <c r="E102" s="6">
        <f>ROUND(+Plant!F97,0)</f>
        <v>383056</v>
      </c>
      <c r="F102" s="7">
        <f t="shared" si="3"/>
        <v>0.1</v>
      </c>
      <c r="G102" s="6">
        <f>ROUND(+Plant!J197,0)</f>
        <v>45264</v>
      </c>
      <c r="H102" s="6">
        <f>ROUND(+Plant!F197,0)</f>
        <v>383056</v>
      </c>
      <c r="I102" s="7">
        <f t="shared" si="4"/>
        <v>0.12</v>
      </c>
      <c r="J102" s="7"/>
      <c r="K102" s="8">
        <f t="shared" si="5"/>
        <v>0.2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ROUND(+Plant!J98,0)</f>
        <v>38537</v>
      </c>
      <c r="E103" s="6">
        <f>ROUND(+Plant!F98,0)</f>
        <v>383056</v>
      </c>
      <c r="F103" s="7">
        <f t="shared" si="3"/>
        <v>0.1</v>
      </c>
      <c r="G103" s="6">
        <f>ROUND(+Plant!J198,0)</f>
        <v>34015</v>
      </c>
      <c r="H103" s="6">
        <f>ROUND(+Plant!F198,0)</f>
        <v>32052</v>
      </c>
      <c r="I103" s="7">
        <f t="shared" si="4"/>
        <v>1.06</v>
      </c>
      <c r="J103" s="7"/>
      <c r="K103" s="8">
        <f t="shared" si="5"/>
        <v>9.6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ROUND(+Plant!J99,0)</f>
        <v>47499</v>
      </c>
      <c r="E104" s="6">
        <f>ROUND(+Plant!F99,0)</f>
        <v>45781</v>
      </c>
      <c r="F104" s="7">
        <f t="shared" si="3"/>
        <v>1.04</v>
      </c>
      <c r="G104" s="6">
        <f>ROUND(+Plant!J199,0)</f>
        <v>43627</v>
      </c>
      <c r="H104" s="6">
        <f>ROUND(+Plant!F199,0)</f>
        <v>45781</v>
      </c>
      <c r="I104" s="7">
        <f t="shared" si="4"/>
        <v>0.95</v>
      </c>
      <c r="J104" s="7"/>
      <c r="K104" s="8">
        <f t="shared" si="5"/>
        <v>-8.6499999999999994E-2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ROUND(+Plant!J100,0)</f>
        <v>3316</v>
      </c>
      <c r="E105" s="6">
        <f>ROUND(+Plant!F100,0)</f>
        <v>48770</v>
      </c>
      <c r="F105" s="7">
        <f t="shared" si="3"/>
        <v>7.0000000000000007E-2</v>
      </c>
      <c r="G105" s="6">
        <f>ROUND(+Plant!J200,0)</f>
        <v>-346</v>
      </c>
      <c r="H105" s="6">
        <f>ROUND(+Plant!F200,0)</f>
        <v>48770</v>
      </c>
      <c r="I105" s="7">
        <f t="shared" si="4"/>
        <v>-0.01</v>
      </c>
      <c r="J105" s="7"/>
      <c r="K105" s="8">
        <f t="shared" si="5"/>
        <v>-1.1429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ROUND(+Plant!J101,0)</f>
        <v>6179</v>
      </c>
      <c r="E106" s="6">
        <f>ROUND(+Plant!F101,0)</f>
        <v>43400</v>
      </c>
      <c r="F106" s="7">
        <f t="shared" si="3"/>
        <v>0.14000000000000001</v>
      </c>
      <c r="G106" s="6">
        <f>ROUND(+Plant!J201,0)</f>
        <v>5510</v>
      </c>
      <c r="H106" s="6">
        <f>ROUND(+Plant!F201,0)</f>
        <v>43400</v>
      </c>
      <c r="I106" s="7">
        <f t="shared" si="4"/>
        <v>0.13</v>
      </c>
      <c r="J106" s="7"/>
      <c r="K106" s="8">
        <f t="shared" si="5"/>
        <v>-7.1400000000000005E-2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ROUND(+Plant!J102,0)</f>
        <v>0</v>
      </c>
      <c r="E107" s="6">
        <f>ROUND(+Plant!F102,0)</f>
        <v>0</v>
      </c>
      <c r="F107" s="7" t="str">
        <f t="shared" si="3"/>
        <v/>
      </c>
      <c r="G107" s="6">
        <f>ROUND(+Plant!J202,0)</f>
        <v>855</v>
      </c>
      <c r="H107" s="6">
        <f>ROUND(+Plant!F202,0)</f>
        <v>86109</v>
      </c>
      <c r="I107" s="7">
        <f t="shared" si="4"/>
        <v>0.01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M21" sqref="M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ROUND(SUM(Plant!K5:L5),0)</f>
        <v>9341573</v>
      </c>
      <c r="E10" s="6">
        <f>ROUND(+Plant!F5,0)</f>
        <v>3508367</v>
      </c>
      <c r="F10" s="7">
        <f>IF(D10=0,"",IF(E10=0,"",ROUND(D10/E10,2)))</f>
        <v>2.66</v>
      </c>
      <c r="G10" s="6">
        <f>ROUND(SUM(Plant!K105:L105),0)</f>
        <v>11895919</v>
      </c>
      <c r="H10" s="6">
        <f>ROUND(+Plant!F105,0)</f>
        <v>3463143</v>
      </c>
      <c r="I10" s="7">
        <f>IF(G10=0,"",IF(H10=0,"",ROUND(G10/H10,2)))</f>
        <v>3.44</v>
      </c>
      <c r="J10" s="7"/>
      <c r="K10" s="8">
        <f>IF(D10=0,"",IF(E10=0,"",IF(G10=0,"",IF(H10=0,"",ROUND(I10/F10-1,4)))))</f>
        <v>0.29320000000000002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ROUND(SUM(Plant!K6:L6),0)</f>
        <v>2448754</v>
      </c>
      <c r="E11" s="6">
        <f>ROUND(+Plant!F6,0)</f>
        <v>568261</v>
      </c>
      <c r="F11" s="7">
        <f t="shared" ref="F11:F74" si="0">IF(D11=0,"",IF(E11=0,"",ROUND(D11/E11,2)))</f>
        <v>4.3099999999999996</v>
      </c>
      <c r="G11" s="6">
        <f>ROUND(SUM(Plant!K106:L106),0)</f>
        <v>2442354</v>
      </c>
      <c r="H11" s="6">
        <f>ROUND(+Plant!F106,0)</f>
        <v>568261</v>
      </c>
      <c r="I11" s="7">
        <f t="shared" ref="I11:I74" si="1">IF(G11=0,"",IF(H11=0,"",ROUND(G11/H11,2)))</f>
        <v>4.3</v>
      </c>
      <c r="J11" s="7"/>
      <c r="K11" s="8">
        <f t="shared" ref="K11:K74" si="2">IF(D11=0,"",IF(E11=0,"",IF(G11=0,"",IF(H11=0,"",ROUND(I11/F11-1,4)))))</f>
        <v>-2.3E-3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ROUND(SUM(Plant!K7:L7),0)</f>
        <v>255834</v>
      </c>
      <c r="E12" s="6">
        <f>ROUND(+Plant!F7,0)</f>
        <v>47000</v>
      </c>
      <c r="F12" s="7">
        <f t="shared" si="0"/>
        <v>5.44</v>
      </c>
      <c r="G12" s="6">
        <f>ROUND(SUM(Plant!K107:L107),0)</f>
        <v>284473</v>
      </c>
      <c r="H12" s="6">
        <f>ROUND(+Plant!F107,0)</f>
        <v>47000</v>
      </c>
      <c r="I12" s="7">
        <f t="shared" si="1"/>
        <v>6.05</v>
      </c>
      <c r="J12" s="7"/>
      <c r="K12" s="8">
        <f t="shared" si="2"/>
        <v>0.11210000000000001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ROUND(SUM(Plant!K8:L8),0)</f>
        <v>6864117</v>
      </c>
      <c r="E13" s="6">
        <f>ROUND(+Plant!F8,0)</f>
        <v>1459139</v>
      </c>
      <c r="F13" s="7">
        <f t="shared" si="0"/>
        <v>4.7</v>
      </c>
      <c r="G13" s="6">
        <f>ROUND(SUM(Plant!K108:L108),0)</f>
        <v>7635947</v>
      </c>
      <c r="H13" s="6">
        <f>ROUND(+Plant!F108,0)</f>
        <v>1500959</v>
      </c>
      <c r="I13" s="7">
        <f t="shared" si="1"/>
        <v>5.09</v>
      </c>
      <c r="J13" s="7"/>
      <c r="K13" s="8">
        <f t="shared" si="2"/>
        <v>8.3000000000000004E-2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ROUND(SUM(Plant!K9:L9),0)</f>
        <v>8367827</v>
      </c>
      <c r="E14" s="6">
        <f>ROUND(+Plant!F9,0)</f>
        <v>1458939</v>
      </c>
      <c r="F14" s="7">
        <f t="shared" si="0"/>
        <v>5.74</v>
      </c>
      <c r="G14" s="6">
        <f>ROUND(SUM(Plant!K109:L109),0)</f>
        <v>8669945</v>
      </c>
      <c r="H14" s="6">
        <f>ROUND(+Plant!F109,0)</f>
        <v>1441735</v>
      </c>
      <c r="I14" s="7">
        <f t="shared" si="1"/>
        <v>6.01</v>
      </c>
      <c r="J14" s="7"/>
      <c r="K14" s="8">
        <f t="shared" si="2"/>
        <v>4.7E-2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ROUND(SUM(Plant!K10:L10),0)</f>
        <v>0</v>
      </c>
      <c r="E15" s="6">
        <f>ROUND(+Plant!F10,0)</f>
        <v>153385</v>
      </c>
      <c r="F15" s="7" t="str">
        <f t="shared" si="0"/>
        <v/>
      </c>
      <c r="G15" s="6">
        <f>ROUND(SUM(Plant!K110:L110),0)</f>
        <v>0</v>
      </c>
      <c r="H15" s="6">
        <f>ROUND(+Plant!F110,0)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ROUND(SUM(Plant!K11:L11),0)</f>
        <v>332646</v>
      </c>
      <c r="E16" s="6">
        <f>ROUND(+Plant!F11,0)</f>
        <v>77994</v>
      </c>
      <c r="F16" s="7">
        <f t="shared" si="0"/>
        <v>4.2699999999999996</v>
      </c>
      <c r="G16" s="6">
        <f>ROUND(SUM(Plant!K111:L111),0)</f>
        <v>327305</v>
      </c>
      <c r="H16" s="6">
        <f>ROUND(+Plant!F111,0)</f>
        <v>77994</v>
      </c>
      <c r="I16" s="7">
        <f t="shared" si="1"/>
        <v>4.2</v>
      </c>
      <c r="J16" s="7"/>
      <c r="K16" s="8">
        <f t="shared" si="2"/>
        <v>-1.6400000000000001E-2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ROUND(SUM(Plant!K12:L12),0)</f>
        <v>1550677</v>
      </c>
      <c r="E17" s="6">
        <f>ROUND(+Plant!F12,0)</f>
        <v>159228</v>
      </c>
      <c r="F17" s="7">
        <f t="shared" si="0"/>
        <v>9.74</v>
      </c>
      <c r="G17" s="6">
        <f>ROUND(SUM(Plant!K112:L112),0)</f>
        <v>1604055</v>
      </c>
      <c r="H17" s="6">
        <f>ROUND(+Plant!F112,0)</f>
        <v>159228</v>
      </c>
      <c r="I17" s="7">
        <f t="shared" si="1"/>
        <v>10.07</v>
      </c>
      <c r="J17" s="7"/>
      <c r="K17" s="8">
        <f t="shared" si="2"/>
        <v>3.39E-2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ROUND(SUM(Plant!K13:L13),0)</f>
        <v>116931</v>
      </c>
      <c r="E18" s="6">
        <f>ROUND(+Plant!F13,0)</f>
        <v>62504</v>
      </c>
      <c r="F18" s="7">
        <f t="shared" si="0"/>
        <v>1.87</v>
      </c>
      <c r="G18" s="6">
        <f>ROUND(SUM(Plant!K113:L113),0)</f>
        <v>115384</v>
      </c>
      <c r="H18" s="6">
        <f>ROUND(+Plant!F113,0)</f>
        <v>62504</v>
      </c>
      <c r="I18" s="7">
        <f t="shared" si="1"/>
        <v>1.85</v>
      </c>
      <c r="J18" s="7"/>
      <c r="K18" s="8">
        <f t="shared" si="2"/>
        <v>-1.0699999999999999E-2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ROUND(SUM(Plant!K14:L14),0)</f>
        <v>5463272</v>
      </c>
      <c r="E19" s="6">
        <f>ROUND(+Plant!F14,0)</f>
        <v>813528</v>
      </c>
      <c r="F19" s="7">
        <f t="shared" si="0"/>
        <v>6.72</v>
      </c>
      <c r="G19" s="6">
        <f>ROUND(SUM(Plant!K114:L114),0)</f>
        <v>5747190</v>
      </c>
      <c r="H19" s="6">
        <f>ROUND(+Plant!F114,0)</f>
        <v>708498</v>
      </c>
      <c r="I19" s="7">
        <f t="shared" si="1"/>
        <v>8.11</v>
      </c>
      <c r="J19" s="7"/>
      <c r="K19" s="8">
        <f t="shared" si="2"/>
        <v>0.20680000000000001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ROUND(SUM(Plant!K15:L15),0)</f>
        <v>14894258</v>
      </c>
      <c r="E20" s="6">
        <f>ROUND(+Plant!F15,0)</f>
        <v>1878667</v>
      </c>
      <c r="F20" s="7">
        <f t="shared" si="0"/>
        <v>7.93</v>
      </c>
      <c r="G20" s="6">
        <f>ROUND(SUM(Plant!K115:L115),0)</f>
        <v>15475842</v>
      </c>
      <c r="H20" s="6">
        <f>ROUND(+Plant!F115,0)</f>
        <v>1216879</v>
      </c>
      <c r="I20" s="7">
        <f t="shared" si="1"/>
        <v>12.72</v>
      </c>
      <c r="J20" s="7"/>
      <c r="K20" s="8">
        <f t="shared" si="2"/>
        <v>0.60399999999999998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ROUND(SUM(Plant!K16:L16),0)</f>
        <v>9303547</v>
      </c>
      <c r="E21" s="6">
        <f>ROUND(+Plant!F16,0)</f>
        <v>921785</v>
      </c>
      <c r="F21" s="7">
        <f t="shared" si="0"/>
        <v>10.09</v>
      </c>
      <c r="G21" s="6">
        <f>ROUND(SUM(Plant!K116:L116),0)</f>
        <v>10842044</v>
      </c>
      <c r="H21" s="6">
        <f>ROUND(+Plant!F116,0)</f>
        <v>921785</v>
      </c>
      <c r="I21" s="7">
        <f t="shared" si="1"/>
        <v>11.76</v>
      </c>
      <c r="J21" s="7"/>
      <c r="K21" s="8">
        <f t="shared" si="2"/>
        <v>0.16550000000000001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ROUND(SUM(Plant!K17:L17),0)</f>
        <v>955034</v>
      </c>
      <c r="E22" s="6">
        <f>ROUND(+Plant!F17,0)</f>
        <v>97695</v>
      </c>
      <c r="F22" s="7">
        <f t="shared" si="0"/>
        <v>9.7799999999999994</v>
      </c>
      <c r="G22" s="6">
        <f>ROUND(SUM(Plant!K117:L117),0)</f>
        <v>1113339</v>
      </c>
      <c r="H22" s="6">
        <f>ROUND(+Plant!F117,0)</f>
        <v>97695</v>
      </c>
      <c r="I22" s="7">
        <f t="shared" si="1"/>
        <v>11.4</v>
      </c>
      <c r="J22" s="7"/>
      <c r="K22" s="8">
        <f t="shared" si="2"/>
        <v>0.1656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ROUND(SUM(Plant!K18:L18),0)</f>
        <v>3847082</v>
      </c>
      <c r="E23" s="6">
        <f>ROUND(+Plant!F18,0)</f>
        <v>668517</v>
      </c>
      <c r="F23" s="7">
        <f t="shared" si="0"/>
        <v>5.75</v>
      </c>
      <c r="G23" s="6">
        <f>ROUND(SUM(Plant!K118:L118),0)</f>
        <v>3678437</v>
      </c>
      <c r="H23" s="6">
        <f>ROUND(+Plant!F118,0)</f>
        <v>670560</v>
      </c>
      <c r="I23" s="7">
        <f t="shared" si="1"/>
        <v>5.49</v>
      </c>
      <c r="J23" s="7"/>
      <c r="K23" s="8">
        <f t="shared" si="2"/>
        <v>-4.5199999999999997E-2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ROUND(SUM(Plant!K19:L19),0)</f>
        <v>1367919</v>
      </c>
      <c r="E24" s="6">
        <f>ROUND(+Plant!F19,0)</f>
        <v>350970</v>
      </c>
      <c r="F24" s="7">
        <f t="shared" si="0"/>
        <v>3.9</v>
      </c>
      <c r="G24" s="6">
        <f>ROUND(SUM(Plant!K119:L119),0)</f>
        <v>2036384</v>
      </c>
      <c r="H24" s="6">
        <f>ROUND(+Plant!F119,0)</f>
        <v>350970</v>
      </c>
      <c r="I24" s="7">
        <f t="shared" si="1"/>
        <v>5.8</v>
      </c>
      <c r="J24" s="7"/>
      <c r="K24" s="8">
        <f t="shared" si="2"/>
        <v>0.48720000000000002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ROUND(SUM(Plant!K20:L20),0)</f>
        <v>1394844</v>
      </c>
      <c r="E25" s="6">
        <f>ROUND(+Plant!F20,0)</f>
        <v>347983</v>
      </c>
      <c r="F25" s="7">
        <f t="shared" si="0"/>
        <v>4.01</v>
      </c>
      <c r="G25" s="6">
        <f>ROUND(SUM(Plant!K120:L120),0)</f>
        <v>1304594</v>
      </c>
      <c r="H25" s="6">
        <f>ROUND(+Plant!F120,0)</f>
        <v>347983</v>
      </c>
      <c r="I25" s="7">
        <f t="shared" si="1"/>
        <v>3.75</v>
      </c>
      <c r="J25" s="7"/>
      <c r="K25" s="8">
        <f t="shared" si="2"/>
        <v>-6.4799999999999996E-2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ROUND(SUM(Plant!K21:L21),0)</f>
        <v>0</v>
      </c>
      <c r="E26" s="6">
        <f>ROUND(+Plant!F21,0)</f>
        <v>0</v>
      </c>
      <c r="F26" s="7" t="str">
        <f t="shared" si="0"/>
        <v/>
      </c>
      <c r="G26" s="6">
        <f>ROUND(SUM(Plant!K121:L121),0)</f>
        <v>0</v>
      </c>
      <c r="H26" s="6">
        <f>ROUND(+Plant!F121,0)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ROUND(SUM(Plant!K22:L22),0)</f>
        <v>221965</v>
      </c>
      <c r="E27" s="6">
        <f>ROUND(+Plant!F22,0)</f>
        <v>61728</v>
      </c>
      <c r="F27" s="7">
        <f t="shared" si="0"/>
        <v>3.6</v>
      </c>
      <c r="G27" s="6">
        <f>ROUND(SUM(Plant!K122:L122),0)</f>
        <v>231181</v>
      </c>
      <c r="H27" s="6">
        <f>ROUND(+Plant!F122,0)</f>
        <v>65698</v>
      </c>
      <c r="I27" s="7">
        <f t="shared" si="1"/>
        <v>3.52</v>
      </c>
      <c r="J27" s="7"/>
      <c r="K27" s="8">
        <f t="shared" si="2"/>
        <v>-2.2200000000000001E-2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ROUND(SUM(Plant!K23:L23),0)</f>
        <v>346639</v>
      </c>
      <c r="E28" s="6">
        <f>ROUND(+Plant!F23,0)</f>
        <v>88724</v>
      </c>
      <c r="F28" s="7">
        <f t="shared" si="0"/>
        <v>3.91</v>
      </c>
      <c r="G28" s="6">
        <f>ROUND(SUM(Plant!K123:L123),0)</f>
        <v>365271</v>
      </c>
      <c r="H28" s="6">
        <f>ROUND(+Plant!F123,0)</f>
        <v>87969</v>
      </c>
      <c r="I28" s="7">
        <f t="shared" si="1"/>
        <v>4.1500000000000004</v>
      </c>
      <c r="J28" s="7"/>
      <c r="K28" s="8">
        <f t="shared" si="2"/>
        <v>6.1400000000000003E-2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ROUND(SUM(Plant!K24:L24),0)</f>
        <v>1473215</v>
      </c>
      <c r="E29" s="6">
        <f>ROUND(+Plant!F24,0)</f>
        <v>236720</v>
      </c>
      <c r="F29" s="7">
        <f t="shared" si="0"/>
        <v>6.22</v>
      </c>
      <c r="G29" s="6">
        <f>ROUND(SUM(Plant!K124:L124),0)</f>
        <v>1670376</v>
      </c>
      <c r="H29" s="6">
        <f>ROUND(+Plant!F124,0)</f>
        <v>236720</v>
      </c>
      <c r="I29" s="7">
        <f t="shared" si="1"/>
        <v>7.06</v>
      </c>
      <c r="J29" s="7"/>
      <c r="K29" s="8">
        <f t="shared" si="2"/>
        <v>0.13500000000000001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ROUND(SUM(Plant!K25:L25),0)</f>
        <v>0</v>
      </c>
      <c r="E30" s="6">
        <f>ROUND(+Plant!F25,0)</f>
        <v>0</v>
      </c>
      <c r="F30" s="7" t="str">
        <f t="shared" si="0"/>
        <v/>
      </c>
      <c r="G30" s="6">
        <f>ROUND(SUM(Plant!K125:L125),0)</f>
        <v>0</v>
      </c>
      <c r="H30" s="6">
        <f>ROUND(+Plant!F125,0)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ROUND(SUM(Plant!K26:L26),0)</f>
        <v>314261</v>
      </c>
      <c r="E31" s="6">
        <f>ROUND(+Plant!F26,0)</f>
        <v>36692</v>
      </c>
      <c r="F31" s="7">
        <f t="shared" si="0"/>
        <v>8.56</v>
      </c>
      <c r="G31" s="6">
        <f>ROUND(SUM(Plant!K126:L126),0)</f>
        <v>303240</v>
      </c>
      <c r="H31" s="6">
        <f>ROUND(+Plant!F126,0)</f>
        <v>39083</v>
      </c>
      <c r="I31" s="7">
        <f t="shared" si="1"/>
        <v>7.76</v>
      </c>
      <c r="J31" s="7"/>
      <c r="K31" s="8">
        <f t="shared" si="2"/>
        <v>-9.35E-2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ROUND(SUM(Plant!K27:L27),0)</f>
        <v>2098879</v>
      </c>
      <c r="E32" s="6">
        <f>ROUND(+Plant!F27,0)</f>
        <v>470098</v>
      </c>
      <c r="F32" s="7">
        <f t="shared" si="0"/>
        <v>4.46</v>
      </c>
      <c r="G32" s="6">
        <f>ROUND(SUM(Plant!K127:L127),0)</f>
        <v>2058300</v>
      </c>
      <c r="H32" s="6">
        <f>ROUND(+Plant!F127,0)</f>
        <v>536847</v>
      </c>
      <c r="I32" s="7">
        <f t="shared" si="1"/>
        <v>3.83</v>
      </c>
      <c r="J32" s="7"/>
      <c r="K32" s="8">
        <f t="shared" si="2"/>
        <v>-0.14130000000000001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ROUND(SUM(Plant!K28:L28),0)</f>
        <v>1056036</v>
      </c>
      <c r="E33" s="6">
        <f>ROUND(+Plant!F28,0)</f>
        <v>291044</v>
      </c>
      <c r="F33" s="7">
        <f t="shared" si="0"/>
        <v>3.63</v>
      </c>
      <c r="G33" s="6">
        <f>ROUND(SUM(Plant!K128:L128),0)</f>
        <v>1103608</v>
      </c>
      <c r="H33" s="6">
        <f>ROUND(+Plant!F128,0)</f>
        <v>291044</v>
      </c>
      <c r="I33" s="7">
        <f t="shared" si="1"/>
        <v>3.79</v>
      </c>
      <c r="J33" s="7"/>
      <c r="K33" s="8">
        <f t="shared" si="2"/>
        <v>4.41E-2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ROUND(SUM(Plant!K29:L29),0)</f>
        <v>1093076</v>
      </c>
      <c r="E34" s="6">
        <f>ROUND(+Plant!F29,0)</f>
        <v>201064</v>
      </c>
      <c r="F34" s="7">
        <f t="shared" si="0"/>
        <v>5.44</v>
      </c>
      <c r="G34" s="6">
        <f>ROUND(SUM(Plant!K129:L129),0)</f>
        <v>1024801</v>
      </c>
      <c r="H34" s="6">
        <f>ROUND(+Plant!F129,0)</f>
        <v>198260</v>
      </c>
      <c r="I34" s="7">
        <f t="shared" si="1"/>
        <v>5.17</v>
      </c>
      <c r="J34" s="7"/>
      <c r="K34" s="8">
        <f t="shared" si="2"/>
        <v>-4.9599999999999998E-2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ROUND(SUM(Plant!K30:L30),0)</f>
        <v>0</v>
      </c>
      <c r="E35" s="6">
        <f>ROUND(+Plant!F30,0)</f>
        <v>0</v>
      </c>
      <c r="F35" s="7" t="str">
        <f t="shared" si="0"/>
        <v/>
      </c>
      <c r="G35" s="6">
        <f>ROUND(SUM(Plant!K130:L130),0)</f>
        <v>456955</v>
      </c>
      <c r="H35" s="6">
        <f>ROUND(+Plant!F130,0)</f>
        <v>52446</v>
      </c>
      <c r="I35" s="7">
        <f t="shared" si="1"/>
        <v>8.7100000000000009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ROUND(SUM(Plant!K31:L31),0)</f>
        <v>181505</v>
      </c>
      <c r="E36" s="6">
        <f>ROUND(+Plant!F31,0)</f>
        <v>32944</v>
      </c>
      <c r="F36" s="7">
        <f t="shared" si="0"/>
        <v>5.51</v>
      </c>
      <c r="G36" s="6">
        <f>ROUND(SUM(Plant!K131:L131),0)</f>
        <v>181277</v>
      </c>
      <c r="H36" s="6">
        <f>ROUND(+Plant!F131,0)</f>
        <v>32945</v>
      </c>
      <c r="I36" s="7">
        <f t="shared" si="1"/>
        <v>5.5</v>
      </c>
      <c r="J36" s="7"/>
      <c r="K36" s="8">
        <f t="shared" si="2"/>
        <v>-1.8E-3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ROUND(SUM(Plant!K32:L32),0)</f>
        <v>4973240</v>
      </c>
      <c r="E37" s="6">
        <f>ROUND(+Plant!F32,0)</f>
        <v>657763</v>
      </c>
      <c r="F37" s="7">
        <f t="shared" si="0"/>
        <v>7.56</v>
      </c>
      <c r="G37" s="6">
        <f>ROUND(SUM(Plant!K132:L132),0)</f>
        <v>4112386</v>
      </c>
      <c r="H37" s="6">
        <f>ROUND(+Plant!F132,0)</f>
        <v>657763</v>
      </c>
      <c r="I37" s="7">
        <f t="shared" si="1"/>
        <v>6.25</v>
      </c>
      <c r="J37" s="7"/>
      <c r="K37" s="8">
        <f t="shared" si="2"/>
        <v>-0.17330000000000001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ROUND(SUM(Plant!K33:L33),0)</f>
        <v>107554</v>
      </c>
      <c r="E38" s="6">
        <f>ROUND(+Plant!F33,0)</f>
        <v>21455</v>
      </c>
      <c r="F38" s="7">
        <f t="shared" si="0"/>
        <v>5.01</v>
      </c>
      <c r="G38" s="6">
        <f>ROUND(SUM(Plant!K133:L133),0)</f>
        <v>115072</v>
      </c>
      <c r="H38" s="6">
        <f>ROUND(+Plant!F133,0)</f>
        <v>21455</v>
      </c>
      <c r="I38" s="7">
        <f t="shared" si="1"/>
        <v>5.36</v>
      </c>
      <c r="J38" s="7"/>
      <c r="K38" s="8">
        <f t="shared" si="2"/>
        <v>6.9900000000000004E-2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ROUND(SUM(Plant!K34:L34),0)</f>
        <v>8584058</v>
      </c>
      <c r="E39" s="6">
        <f>ROUND(+Plant!F34,0)</f>
        <v>903119</v>
      </c>
      <c r="F39" s="7">
        <f t="shared" si="0"/>
        <v>9.5</v>
      </c>
      <c r="G39" s="6">
        <f>ROUND(SUM(Plant!K134:L134),0)</f>
        <v>8398692</v>
      </c>
      <c r="H39" s="6">
        <f>ROUND(+Plant!F134,0)</f>
        <v>903486</v>
      </c>
      <c r="I39" s="7">
        <f t="shared" si="1"/>
        <v>9.3000000000000007</v>
      </c>
      <c r="J39" s="7"/>
      <c r="K39" s="8">
        <f t="shared" si="2"/>
        <v>-2.1100000000000001E-2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ROUND(SUM(Plant!K35:L35),0)</f>
        <v>864621</v>
      </c>
      <c r="E40" s="6">
        <f>ROUND(+Plant!F35,0)</f>
        <v>101186</v>
      </c>
      <c r="F40" s="7">
        <f t="shared" si="0"/>
        <v>8.5399999999999991</v>
      </c>
      <c r="G40" s="6">
        <f>ROUND(SUM(Plant!K135:L135),0)</f>
        <v>663056</v>
      </c>
      <c r="H40" s="6">
        <f>ROUND(+Plant!F135,0)</f>
        <v>102211</v>
      </c>
      <c r="I40" s="7">
        <f t="shared" si="1"/>
        <v>6.49</v>
      </c>
      <c r="J40" s="7"/>
      <c r="K40" s="8">
        <f t="shared" si="2"/>
        <v>-0.24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ROUND(SUM(Plant!K36:L36),0)</f>
        <v>258636</v>
      </c>
      <c r="E41" s="6">
        <f>ROUND(+Plant!F36,0)</f>
        <v>46934</v>
      </c>
      <c r="F41" s="7">
        <f t="shared" si="0"/>
        <v>5.51</v>
      </c>
      <c r="G41" s="6">
        <f>ROUND(SUM(Plant!K136:L136),0)</f>
        <v>228096</v>
      </c>
      <c r="H41" s="6">
        <f>ROUND(+Plant!F136,0)</f>
        <v>48901</v>
      </c>
      <c r="I41" s="7">
        <f t="shared" si="1"/>
        <v>4.66</v>
      </c>
      <c r="J41" s="7"/>
      <c r="K41" s="8">
        <f t="shared" si="2"/>
        <v>-0.15429999999999999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ROUND(SUM(Plant!K37:L37),0)</f>
        <v>1423674</v>
      </c>
      <c r="E42" s="6">
        <f>ROUND(+Plant!F37,0)</f>
        <v>350593</v>
      </c>
      <c r="F42" s="7">
        <f t="shared" si="0"/>
        <v>4.0599999999999996</v>
      </c>
      <c r="G42" s="6">
        <f>ROUND(SUM(Plant!K137:L137),0)</f>
        <v>1917104</v>
      </c>
      <c r="H42" s="6">
        <f>ROUND(+Plant!F137,0)</f>
        <v>350593</v>
      </c>
      <c r="I42" s="7">
        <f t="shared" si="1"/>
        <v>5.47</v>
      </c>
      <c r="J42" s="7"/>
      <c r="K42" s="8">
        <f t="shared" si="2"/>
        <v>0.3473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ROUND(SUM(Plant!K38:L38),0)</f>
        <v>0</v>
      </c>
      <c r="E43" s="6">
        <f>ROUND(+Plant!F38,0)</f>
        <v>0</v>
      </c>
      <c r="F43" s="7" t="str">
        <f t="shared" si="0"/>
        <v/>
      </c>
      <c r="G43" s="6">
        <f>ROUND(SUM(Plant!K138:L138),0)</f>
        <v>0</v>
      </c>
      <c r="H43" s="6">
        <f>ROUND(+Plant!F138,0)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ROUND(SUM(Plant!K39:L39),0)</f>
        <v>831943</v>
      </c>
      <c r="E44" s="6">
        <f>ROUND(+Plant!F39,0)</f>
        <v>85129</v>
      </c>
      <c r="F44" s="7">
        <f t="shared" si="0"/>
        <v>9.77</v>
      </c>
      <c r="G44" s="6">
        <f>ROUND(SUM(Plant!K139:L139),0)</f>
        <v>963302</v>
      </c>
      <c r="H44" s="6">
        <f>ROUND(+Plant!F139,0)</f>
        <v>85129</v>
      </c>
      <c r="I44" s="7">
        <f t="shared" si="1"/>
        <v>11.32</v>
      </c>
      <c r="J44" s="7"/>
      <c r="K44" s="8">
        <f t="shared" si="2"/>
        <v>0.15859999999999999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ROUND(SUM(Plant!K40:L40),0)</f>
        <v>367074</v>
      </c>
      <c r="E45" s="6">
        <f>ROUND(+Plant!F40,0)</f>
        <v>103269</v>
      </c>
      <c r="F45" s="7">
        <f t="shared" si="0"/>
        <v>3.55</v>
      </c>
      <c r="G45" s="6">
        <f>ROUND(SUM(Plant!K140:L140),0)</f>
        <v>438912</v>
      </c>
      <c r="H45" s="6">
        <f>ROUND(+Plant!F140,0)</f>
        <v>103269</v>
      </c>
      <c r="I45" s="7">
        <f t="shared" si="1"/>
        <v>4.25</v>
      </c>
      <c r="J45" s="7"/>
      <c r="K45" s="8">
        <f t="shared" si="2"/>
        <v>0.19719999999999999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ROUND(SUM(Plant!K41:L41),0)</f>
        <v>678073</v>
      </c>
      <c r="E46" s="6">
        <f>ROUND(+Plant!F41,0)</f>
        <v>131183</v>
      </c>
      <c r="F46" s="7">
        <f t="shared" si="0"/>
        <v>5.17</v>
      </c>
      <c r="G46" s="6">
        <f>ROUND(SUM(Plant!K141:L141),0)</f>
        <v>677475</v>
      </c>
      <c r="H46" s="6">
        <f>ROUND(+Plant!F141,0)</f>
        <v>131183</v>
      </c>
      <c r="I46" s="7">
        <f t="shared" si="1"/>
        <v>5.16</v>
      </c>
      <c r="J46" s="7"/>
      <c r="K46" s="8">
        <f t="shared" si="2"/>
        <v>-1.9E-3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ROUND(SUM(Plant!K42:L42),0)</f>
        <v>98842</v>
      </c>
      <c r="E47" s="6">
        <f>ROUND(+Plant!F42,0)</f>
        <v>19515</v>
      </c>
      <c r="F47" s="7">
        <f t="shared" si="0"/>
        <v>5.0599999999999996</v>
      </c>
      <c r="G47" s="6">
        <f>ROUND(SUM(Plant!K142:L142),0)</f>
        <v>83534</v>
      </c>
      <c r="H47" s="6">
        <f>ROUND(+Plant!F142,0)</f>
        <v>19515</v>
      </c>
      <c r="I47" s="7">
        <f t="shared" si="1"/>
        <v>4.28</v>
      </c>
      <c r="J47" s="7"/>
      <c r="K47" s="8">
        <f t="shared" si="2"/>
        <v>-0.1542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ROUND(SUM(Plant!K43:L43),0)</f>
        <v>0</v>
      </c>
      <c r="E48" s="6">
        <f>ROUND(+Plant!F43,0)</f>
        <v>0</v>
      </c>
      <c r="F48" s="7" t="str">
        <f t="shared" si="0"/>
        <v/>
      </c>
      <c r="G48" s="6">
        <f>ROUND(SUM(Plant!K143:L143),0)</f>
        <v>0</v>
      </c>
      <c r="H48" s="6">
        <f>ROUND(+Plant!F143,0)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ROUND(SUM(Plant!K44:L44),0)</f>
        <v>1859474</v>
      </c>
      <c r="E49" s="6">
        <f>ROUND(+Plant!F44,0)</f>
        <v>270998</v>
      </c>
      <c r="F49" s="7">
        <f t="shared" si="0"/>
        <v>6.86</v>
      </c>
      <c r="G49" s="6">
        <f>ROUND(SUM(Plant!K144:L144),0)</f>
        <v>885294</v>
      </c>
      <c r="H49" s="6">
        <f>ROUND(+Plant!F144,0)</f>
        <v>271038</v>
      </c>
      <c r="I49" s="7">
        <f t="shared" si="1"/>
        <v>3.27</v>
      </c>
      <c r="J49" s="7"/>
      <c r="K49" s="8">
        <f t="shared" si="2"/>
        <v>-0.52329999999999999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ROUND(SUM(Plant!K45:L45),0)</f>
        <v>14234724</v>
      </c>
      <c r="E50" s="6">
        <f>ROUND(+Plant!F45,0)</f>
        <v>783767</v>
      </c>
      <c r="F50" s="7">
        <f t="shared" si="0"/>
        <v>18.16</v>
      </c>
      <c r="G50" s="6">
        <f>ROUND(SUM(Plant!K145:L145),0)</f>
        <v>17643206</v>
      </c>
      <c r="H50" s="6">
        <f>ROUND(+Plant!F145,0)</f>
        <v>938641</v>
      </c>
      <c r="I50" s="7">
        <f t="shared" si="1"/>
        <v>18.8</v>
      </c>
      <c r="J50" s="7"/>
      <c r="K50" s="8">
        <f t="shared" si="2"/>
        <v>3.5200000000000002E-2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ROUND(SUM(Plant!K46:L46),0)</f>
        <v>91567</v>
      </c>
      <c r="E51" s="6">
        <f>ROUND(+Plant!F46,0)</f>
        <v>38943</v>
      </c>
      <c r="F51" s="7">
        <f t="shared" si="0"/>
        <v>2.35</v>
      </c>
      <c r="G51" s="6">
        <f>ROUND(SUM(Plant!K146:L146),0)</f>
        <v>0</v>
      </c>
      <c r="H51" s="6">
        <f>ROUND(+Plant!F146,0)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ROUND(SUM(Plant!K47:L47),0)</f>
        <v>2213723</v>
      </c>
      <c r="E52" s="6">
        <f>ROUND(+Plant!F47,0)</f>
        <v>461033</v>
      </c>
      <c r="F52" s="7">
        <f t="shared" si="0"/>
        <v>4.8</v>
      </c>
      <c r="G52" s="6">
        <f>ROUND(SUM(Plant!K147:L147),0)</f>
        <v>2514943</v>
      </c>
      <c r="H52" s="6">
        <f>ROUND(+Plant!F147,0)</f>
        <v>466186</v>
      </c>
      <c r="I52" s="7">
        <f t="shared" si="1"/>
        <v>5.39</v>
      </c>
      <c r="J52" s="7"/>
      <c r="K52" s="8">
        <f t="shared" si="2"/>
        <v>0.1229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ROUND(SUM(Plant!K48:L48),0)</f>
        <v>4369843</v>
      </c>
      <c r="E53" s="6">
        <f>ROUND(+Plant!F48,0)</f>
        <v>561650</v>
      </c>
      <c r="F53" s="7">
        <f t="shared" si="0"/>
        <v>7.78</v>
      </c>
      <c r="G53" s="6">
        <f>ROUND(SUM(Plant!K148:L148),0)</f>
        <v>4268651</v>
      </c>
      <c r="H53" s="6">
        <f>ROUND(+Plant!F148,0)</f>
        <v>564884</v>
      </c>
      <c r="I53" s="7">
        <f t="shared" si="1"/>
        <v>7.56</v>
      </c>
      <c r="J53" s="7"/>
      <c r="K53" s="8">
        <f t="shared" si="2"/>
        <v>-2.8299999999999999E-2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ROUND(SUM(Plant!K49:L49),0)</f>
        <v>2336987</v>
      </c>
      <c r="E54" s="6">
        <f>ROUND(+Plant!F49,0)</f>
        <v>144867</v>
      </c>
      <c r="F54" s="7">
        <f t="shared" si="0"/>
        <v>16.13</v>
      </c>
      <c r="G54" s="6">
        <f>ROUND(SUM(Plant!K149:L149),0)</f>
        <v>2633467</v>
      </c>
      <c r="H54" s="6">
        <f>ROUND(+Plant!F149,0)</f>
        <v>144867</v>
      </c>
      <c r="I54" s="7">
        <f t="shared" si="1"/>
        <v>18.18</v>
      </c>
      <c r="J54" s="7"/>
      <c r="K54" s="8">
        <f t="shared" si="2"/>
        <v>0.12709999999999999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ROUND(SUM(Plant!K50:L50),0)</f>
        <v>927222</v>
      </c>
      <c r="E55" s="6">
        <f>ROUND(+Plant!F50,0)</f>
        <v>198525</v>
      </c>
      <c r="F55" s="7">
        <f t="shared" si="0"/>
        <v>4.67</v>
      </c>
      <c r="G55" s="6">
        <f>ROUND(SUM(Plant!K150:L150),0)</f>
        <v>1022652</v>
      </c>
      <c r="H55" s="6">
        <f>ROUND(+Plant!F150,0)</f>
        <v>198525</v>
      </c>
      <c r="I55" s="7">
        <f t="shared" si="1"/>
        <v>5.15</v>
      </c>
      <c r="J55" s="7"/>
      <c r="K55" s="8">
        <f t="shared" si="2"/>
        <v>0.1028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ROUND(SUM(Plant!K51:L51),0)</f>
        <v>290710</v>
      </c>
      <c r="E56" s="6">
        <f>ROUND(+Plant!F51,0)</f>
        <v>55161</v>
      </c>
      <c r="F56" s="7">
        <f t="shared" si="0"/>
        <v>5.27</v>
      </c>
      <c r="G56" s="6">
        <f>ROUND(SUM(Plant!K151:L151),0)</f>
        <v>252354</v>
      </c>
      <c r="H56" s="6">
        <f>ROUND(+Plant!F151,0)</f>
        <v>43376</v>
      </c>
      <c r="I56" s="7">
        <f t="shared" si="1"/>
        <v>5.82</v>
      </c>
      <c r="J56" s="7"/>
      <c r="K56" s="8">
        <f t="shared" si="2"/>
        <v>0.10440000000000001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ROUND(SUM(Plant!K52:L52),0)</f>
        <v>2123230</v>
      </c>
      <c r="E57" s="6">
        <f>ROUND(+Plant!F52,0)</f>
        <v>272986</v>
      </c>
      <c r="F57" s="7">
        <f t="shared" si="0"/>
        <v>7.78</v>
      </c>
      <c r="G57" s="6">
        <f>ROUND(SUM(Plant!K152:L152),0)</f>
        <v>2418066</v>
      </c>
      <c r="H57" s="6">
        <f>ROUND(+Plant!F152,0)</f>
        <v>272986</v>
      </c>
      <c r="I57" s="7">
        <f t="shared" si="1"/>
        <v>8.86</v>
      </c>
      <c r="J57" s="7"/>
      <c r="K57" s="8">
        <f t="shared" si="2"/>
        <v>0.13880000000000001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ROUND(SUM(Plant!K53:L53),0)</f>
        <v>1502746</v>
      </c>
      <c r="E58" s="6">
        <f>ROUND(+Plant!F53,0)</f>
        <v>361825</v>
      </c>
      <c r="F58" s="7">
        <f t="shared" si="0"/>
        <v>4.1500000000000004</v>
      </c>
      <c r="G58" s="6">
        <f>ROUND(SUM(Plant!K153:L153),0)</f>
        <v>2235063</v>
      </c>
      <c r="H58" s="6">
        <f>ROUND(+Plant!F153,0)</f>
        <v>361825</v>
      </c>
      <c r="I58" s="7">
        <f t="shared" si="1"/>
        <v>6.18</v>
      </c>
      <c r="J58" s="7"/>
      <c r="K58" s="8">
        <f t="shared" si="2"/>
        <v>0.48920000000000002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ROUND(SUM(Plant!K54:L54),0)</f>
        <v>1083094</v>
      </c>
      <c r="E59" s="6">
        <f>ROUND(+Plant!F54,0)</f>
        <v>96380</v>
      </c>
      <c r="F59" s="7">
        <f t="shared" si="0"/>
        <v>11.24</v>
      </c>
      <c r="G59" s="6">
        <f>ROUND(SUM(Plant!K154:L154),0)</f>
        <v>1065358</v>
      </c>
      <c r="H59" s="6">
        <f>ROUND(+Plant!F154,0)</f>
        <v>106171</v>
      </c>
      <c r="I59" s="7">
        <f t="shared" si="1"/>
        <v>10.029999999999999</v>
      </c>
      <c r="J59" s="7"/>
      <c r="K59" s="8">
        <f t="shared" si="2"/>
        <v>-0.1077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ROUND(SUM(Plant!K55:L55),0)</f>
        <v>366117</v>
      </c>
      <c r="E60" s="6">
        <f>ROUND(+Plant!F55,0)</f>
        <v>58512</v>
      </c>
      <c r="F60" s="7">
        <f t="shared" si="0"/>
        <v>6.26</v>
      </c>
      <c r="G60" s="6">
        <f>ROUND(SUM(Plant!K155:L155),0)</f>
        <v>0</v>
      </c>
      <c r="H60" s="6">
        <f>ROUND(+Plant!F155,0)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ROUND(SUM(Plant!K56:L56),0)</f>
        <v>4457610</v>
      </c>
      <c r="E61" s="6">
        <f>ROUND(+Plant!F56,0)</f>
        <v>521280</v>
      </c>
      <c r="F61" s="7">
        <f t="shared" si="0"/>
        <v>8.5500000000000007</v>
      </c>
      <c r="G61" s="6">
        <f>ROUND(SUM(Plant!K156:L156),0)</f>
        <v>6991373</v>
      </c>
      <c r="H61" s="6">
        <f>ROUND(+Plant!F156,0)</f>
        <v>521280</v>
      </c>
      <c r="I61" s="7">
        <f t="shared" si="1"/>
        <v>13.41</v>
      </c>
      <c r="J61" s="7"/>
      <c r="K61" s="8">
        <f t="shared" si="2"/>
        <v>0.56840000000000002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ROUND(SUM(Plant!K57:L57),0)</f>
        <v>3837889</v>
      </c>
      <c r="E62" s="6">
        <f>ROUND(+Plant!F57,0)</f>
        <v>767365</v>
      </c>
      <c r="F62" s="7">
        <f t="shared" si="0"/>
        <v>5</v>
      </c>
      <c r="G62" s="6">
        <f>ROUND(SUM(Plant!K157:L157),0)</f>
        <v>6982608</v>
      </c>
      <c r="H62" s="6">
        <f>ROUND(+Plant!F157,0)</f>
        <v>788657</v>
      </c>
      <c r="I62" s="7">
        <f t="shared" si="1"/>
        <v>8.85</v>
      </c>
      <c r="J62" s="7"/>
      <c r="K62" s="8">
        <f t="shared" si="2"/>
        <v>0.77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ROUND(SUM(Plant!K58:L58),0)</f>
        <v>407242</v>
      </c>
      <c r="E63" s="6">
        <f>ROUND(+Plant!F58,0)</f>
        <v>81172</v>
      </c>
      <c r="F63" s="7">
        <f t="shared" si="0"/>
        <v>5.0199999999999996</v>
      </c>
      <c r="G63" s="6">
        <f>ROUND(SUM(Plant!K158:L158),0)</f>
        <v>403157</v>
      </c>
      <c r="H63" s="6">
        <f>ROUND(+Plant!F158,0)</f>
        <v>81045</v>
      </c>
      <c r="I63" s="7">
        <f t="shared" si="1"/>
        <v>4.97</v>
      </c>
      <c r="J63" s="7"/>
      <c r="K63" s="8">
        <f t="shared" si="2"/>
        <v>-0.01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ROUND(SUM(Plant!K59:L59),0)</f>
        <v>648519</v>
      </c>
      <c r="E64" s="6">
        <f>ROUND(+Plant!F59,0)</f>
        <v>76903</v>
      </c>
      <c r="F64" s="7">
        <f t="shared" si="0"/>
        <v>8.43</v>
      </c>
      <c r="G64" s="6">
        <f>ROUND(SUM(Plant!K159:L159),0)</f>
        <v>1016282</v>
      </c>
      <c r="H64" s="6">
        <f>ROUND(+Plant!F159,0)</f>
        <v>76903</v>
      </c>
      <c r="I64" s="7">
        <f t="shared" si="1"/>
        <v>13.22</v>
      </c>
      <c r="J64" s="7"/>
      <c r="K64" s="8">
        <f t="shared" si="2"/>
        <v>0.56820000000000004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ROUND(SUM(Plant!K60:L60),0)</f>
        <v>226617</v>
      </c>
      <c r="E65" s="6">
        <f>ROUND(+Plant!F60,0)</f>
        <v>88642</v>
      </c>
      <c r="F65" s="7">
        <f t="shared" si="0"/>
        <v>2.56</v>
      </c>
      <c r="G65" s="6">
        <f>ROUND(SUM(Plant!K160:L160),0)</f>
        <v>283492</v>
      </c>
      <c r="H65" s="6">
        <f>ROUND(+Plant!F160,0)</f>
        <v>88642</v>
      </c>
      <c r="I65" s="7">
        <f t="shared" si="1"/>
        <v>3.2</v>
      </c>
      <c r="J65" s="7"/>
      <c r="K65" s="8">
        <f t="shared" si="2"/>
        <v>0.25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ROUND(SUM(Plant!K61:L61),0)</f>
        <v>654376</v>
      </c>
      <c r="E66" s="6">
        <f>ROUND(+Plant!F61,0)</f>
        <v>116473</v>
      </c>
      <c r="F66" s="7">
        <f t="shared" si="0"/>
        <v>5.62</v>
      </c>
      <c r="G66" s="6">
        <f>ROUND(SUM(Plant!K161:L161),0)</f>
        <v>748034</v>
      </c>
      <c r="H66" s="6">
        <f>ROUND(+Plant!F161,0)</f>
        <v>132958</v>
      </c>
      <c r="I66" s="7">
        <f t="shared" si="1"/>
        <v>5.63</v>
      </c>
      <c r="J66" s="7"/>
      <c r="K66" s="8">
        <f t="shared" si="2"/>
        <v>1.8E-3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ROUND(SUM(Plant!K62:L62),0)</f>
        <v>716407</v>
      </c>
      <c r="E67" s="6">
        <f>ROUND(+Plant!F62,0)</f>
        <v>113245</v>
      </c>
      <c r="F67" s="7">
        <f t="shared" si="0"/>
        <v>6.33</v>
      </c>
      <c r="G67" s="6">
        <f>ROUND(SUM(Plant!K162:L162),0)</f>
        <v>630695</v>
      </c>
      <c r="H67" s="6">
        <f>ROUND(+Plant!F162,0)</f>
        <v>113245</v>
      </c>
      <c r="I67" s="7">
        <f t="shared" si="1"/>
        <v>5.57</v>
      </c>
      <c r="J67" s="7"/>
      <c r="K67" s="8">
        <f t="shared" si="2"/>
        <v>-0.1201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ROUND(SUM(Plant!K63:L63),0)</f>
        <v>3313629</v>
      </c>
      <c r="E68" s="6">
        <f>ROUND(+Plant!F63,0)</f>
        <v>1084533</v>
      </c>
      <c r="F68" s="7">
        <f t="shared" si="0"/>
        <v>3.06</v>
      </c>
      <c r="G68" s="6">
        <f>ROUND(SUM(Plant!K163:L163),0)</f>
        <v>6005860</v>
      </c>
      <c r="H68" s="6">
        <f>ROUND(+Plant!F163,0)</f>
        <v>1122118</v>
      </c>
      <c r="I68" s="7">
        <f t="shared" si="1"/>
        <v>5.35</v>
      </c>
      <c r="J68" s="7"/>
      <c r="K68" s="8">
        <f t="shared" si="2"/>
        <v>0.74839999999999995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ROUND(SUM(Plant!K64:L64),0)</f>
        <v>874501</v>
      </c>
      <c r="E69" s="6">
        <f>ROUND(+Plant!F64,0)</f>
        <v>132034</v>
      </c>
      <c r="F69" s="7">
        <f t="shared" si="0"/>
        <v>6.62</v>
      </c>
      <c r="G69" s="6">
        <f>ROUND(SUM(Plant!K164:L164),0)</f>
        <v>0</v>
      </c>
      <c r="H69" s="6">
        <f>ROUND(+Plant!F164,0)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ROUND(SUM(Plant!K65:L65),0)</f>
        <v>708474</v>
      </c>
      <c r="E70" s="6">
        <f>ROUND(+Plant!F65,0)</f>
        <v>135732</v>
      </c>
      <c r="F70" s="7">
        <f t="shared" si="0"/>
        <v>5.22</v>
      </c>
      <c r="G70" s="6">
        <f>ROUND(SUM(Plant!K165:L165),0)</f>
        <v>715427</v>
      </c>
      <c r="H70" s="6">
        <f>ROUND(+Plant!F165,0)</f>
        <v>135732</v>
      </c>
      <c r="I70" s="7">
        <f t="shared" si="1"/>
        <v>5.27</v>
      </c>
      <c r="J70" s="7"/>
      <c r="K70" s="8">
        <f t="shared" si="2"/>
        <v>9.5999999999999992E-3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ROUND(SUM(Plant!K66:L66),0)</f>
        <v>155264</v>
      </c>
      <c r="E71" s="6">
        <f>ROUND(+Plant!F66,0)</f>
        <v>33061</v>
      </c>
      <c r="F71" s="7">
        <f t="shared" si="0"/>
        <v>4.7</v>
      </c>
      <c r="G71" s="6">
        <f>ROUND(SUM(Plant!K166:L166),0)</f>
        <v>157468</v>
      </c>
      <c r="H71" s="6">
        <f>ROUND(+Plant!F166,0)</f>
        <v>33848</v>
      </c>
      <c r="I71" s="7">
        <f t="shared" si="1"/>
        <v>4.6500000000000004</v>
      </c>
      <c r="J71" s="7"/>
      <c r="K71" s="8">
        <f t="shared" si="2"/>
        <v>-1.06E-2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ROUND(SUM(Plant!K67:L67),0)</f>
        <v>8788917</v>
      </c>
      <c r="E72" s="6">
        <f>ROUND(+Plant!F67,0)</f>
        <v>670735</v>
      </c>
      <c r="F72" s="7">
        <f t="shared" si="0"/>
        <v>13.1</v>
      </c>
      <c r="G72" s="6">
        <f>ROUND(SUM(Plant!K167:L167),0)</f>
        <v>8318540</v>
      </c>
      <c r="H72" s="6">
        <f>ROUND(+Plant!F167,0)</f>
        <v>670736</v>
      </c>
      <c r="I72" s="7">
        <f t="shared" si="1"/>
        <v>12.4</v>
      </c>
      <c r="J72" s="7"/>
      <c r="K72" s="8">
        <f t="shared" si="2"/>
        <v>-5.3400000000000003E-2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ROUND(SUM(Plant!K68:L68),0)</f>
        <v>1325693</v>
      </c>
      <c r="E73" s="6">
        <f>ROUND(+Plant!F68,0)</f>
        <v>538643</v>
      </c>
      <c r="F73" s="7">
        <f t="shared" si="0"/>
        <v>2.46</v>
      </c>
      <c r="G73" s="6">
        <f>ROUND(SUM(Plant!K168:L168),0)</f>
        <v>1708104</v>
      </c>
      <c r="H73" s="6">
        <f>ROUND(+Plant!F168,0)</f>
        <v>549043</v>
      </c>
      <c r="I73" s="7">
        <f t="shared" si="1"/>
        <v>3.11</v>
      </c>
      <c r="J73" s="7"/>
      <c r="K73" s="8">
        <f t="shared" si="2"/>
        <v>0.26419999999999999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ROUND(SUM(Plant!K69:L69),0)</f>
        <v>5118260</v>
      </c>
      <c r="E74" s="6">
        <f>ROUND(+Plant!F69,0)</f>
        <v>1173625</v>
      </c>
      <c r="F74" s="7">
        <f t="shared" si="0"/>
        <v>4.3600000000000003</v>
      </c>
      <c r="G74" s="6">
        <f>ROUND(SUM(Plant!K169:L169),0)</f>
        <v>5335917</v>
      </c>
      <c r="H74" s="6">
        <f>ROUND(+Plant!F169,0)</f>
        <v>1181481</v>
      </c>
      <c r="I74" s="7">
        <f t="shared" si="1"/>
        <v>4.5199999999999996</v>
      </c>
      <c r="J74" s="7"/>
      <c r="K74" s="8">
        <f t="shared" si="2"/>
        <v>3.6700000000000003E-2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ROUND(SUM(Plant!K70:L70),0)</f>
        <v>6256875</v>
      </c>
      <c r="E75" s="6">
        <f>ROUND(+Plant!F70,0)</f>
        <v>680539</v>
      </c>
      <c r="F75" s="7">
        <f t="shared" ref="F75:F107" si="3">IF(D75=0,"",IF(E75=0,"",ROUND(D75/E75,2)))</f>
        <v>9.19</v>
      </c>
      <c r="G75" s="6">
        <f>ROUND(SUM(Plant!K170:L170),0)</f>
        <v>6467529</v>
      </c>
      <c r="H75" s="6">
        <f>ROUND(+Plant!F170,0)</f>
        <v>680539</v>
      </c>
      <c r="I75" s="7">
        <f t="shared" ref="I75:I107" si="4">IF(G75=0,"",IF(H75=0,"",ROUND(G75/H75,2)))</f>
        <v>9.5</v>
      </c>
      <c r="J75" s="7"/>
      <c r="K75" s="8">
        <f t="shared" ref="K75:K107" si="5">IF(D75=0,"",IF(E75=0,"",IF(G75=0,"",IF(H75=0,"",ROUND(I75/F75-1,4)))))</f>
        <v>3.3700000000000001E-2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ROUND(SUM(Plant!K71:L71),0)</f>
        <v>92073</v>
      </c>
      <c r="E76" s="6">
        <f>ROUND(+Plant!F71,0)</f>
        <v>33081</v>
      </c>
      <c r="F76" s="7">
        <f t="shared" si="3"/>
        <v>2.78</v>
      </c>
      <c r="G76" s="6">
        <f>ROUND(SUM(Plant!K171:L171),0)</f>
        <v>93644</v>
      </c>
      <c r="H76" s="6">
        <f>ROUND(+Plant!F171,0)</f>
        <v>33081</v>
      </c>
      <c r="I76" s="7">
        <f t="shared" si="4"/>
        <v>2.83</v>
      </c>
      <c r="J76" s="7"/>
      <c r="K76" s="8">
        <f t="shared" si="5"/>
        <v>1.7999999999999999E-2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ROUND(SUM(Plant!K72:L72),0)</f>
        <v>0</v>
      </c>
      <c r="E77" s="6">
        <f>ROUND(+Plant!F72,0)</f>
        <v>0</v>
      </c>
      <c r="F77" s="7" t="str">
        <f t="shared" si="3"/>
        <v/>
      </c>
      <c r="G77" s="6">
        <f>ROUND(SUM(Plant!K172:L172),0)</f>
        <v>0</v>
      </c>
      <c r="H77" s="6">
        <f>ROUND(+Plant!F172,0)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ROUND(SUM(Plant!K73:L73),0)</f>
        <v>1789259</v>
      </c>
      <c r="E78" s="6">
        <f>ROUND(+Plant!F73,0)</f>
        <v>450569</v>
      </c>
      <c r="F78" s="7">
        <f t="shared" si="3"/>
        <v>3.97</v>
      </c>
      <c r="G78" s="6">
        <f>ROUND(SUM(Plant!K173:L173),0)</f>
        <v>1890456</v>
      </c>
      <c r="H78" s="6">
        <f>ROUND(+Plant!F173,0)</f>
        <v>450569</v>
      </c>
      <c r="I78" s="7">
        <f t="shared" si="4"/>
        <v>4.2</v>
      </c>
      <c r="J78" s="7"/>
      <c r="K78" s="8">
        <f t="shared" si="5"/>
        <v>5.79E-2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ROUND(SUM(Plant!K74:L74),0)</f>
        <v>5144582</v>
      </c>
      <c r="E79" s="6">
        <f>ROUND(+Plant!F74,0)</f>
        <v>831556</v>
      </c>
      <c r="F79" s="7">
        <f t="shared" si="3"/>
        <v>6.19</v>
      </c>
      <c r="G79" s="6">
        <f>ROUND(SUM(Plant!K174:L174),0)</f>
        <v>5301490</v>
      </c>
      <c r="H79" s="6">
        <f>ROUND(+Plant!F174,0)</f>
        <v>831556</v>
      </c>
      <c r="I79" s="7">
        <f t="shared" si="4"/>
        <v>6.38</v>
      </c>
      <c r="J79" s="7"/>
      <c r="K79" s="8">
        <f t="shared" si="5"/>
        <v>3.0700000000000002E-2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ROUND(SUM(Plant!K75:L75),0)</f>
        <v>555724</v>
      </c>
      <c r="E80" s="6">
        <f>ROUND(+Plant!F75,0)</f>
        <v>110387</v>
      </c>
      <c r="F80" s="7">
        <f t="shared" si="3"/>
        <v>5.03</v>
      </c>
      <c r="G80" s="6">
        <f>ROUND(SUM(Plant!K175:L175),0)</f>
        <v>584814</v>
      </c>
      <c r="H80" s="6">
        <f>ROUND(+Plant!F175,0)</f>
        <v>110387</v>
      </c>
      <c r="I80" s="7">
        <f t="shared" si="4"/>
        <v>5.3</v>
      </c>
      <c r="J80" s="7"/>
      <c r="K80" s="8">
        <f t="shared" si="5"/>
        <v>5.3699999999999998E-2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ROUND(SUM(Plant!K76:L76),0)</f>
        <v>471099</v>
      </c>
      <c r="E81" s="6">
        <f>ROUND(+Plant!F76,0)</f>
        <v>78437</v>
      </c>
      <c r="F81" s="7">
        <f t="shared" si="3"/>
        <v>6.01</v>
      </c>
      <c r="G81" s="6">
        <f>ROUND(SUM(Plant!K176:L176),0)</f>
        <v>513438</v>
      </c>
      <c r="H81" s="6">
        <f>ROUND(+Plant!F176,0)</f>
        <v>78437</v>
      </c>
      <c r="I81" s="7">
        <f t="shared" si="4"/>
        <v>6.55</v>
      </c>
      <c r="J81" s="7"/>
      <c r="K81" s="8">
        <f t="shared" si="5"/>
        <v>8.9899999999999994E-2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ROUND(SUM(Plant!K77:L77),0)</f>
        <v>0</v>
      </c>
      <c r="E82" s="6">
        <f>ROUND(+Plant!F77,0)</f>
        <v>152822</v>
      </c>
      <c r="F82" s="7" t="str">
        <f t="shared" si="3"/>
        <v/>
      </c>
      <c r="G82" s="6">
        <f>ROUND(SUM(Plant!K177:L177),0)</f>
        <v>0</v>
      </c>
      <c r="H82" s="6">
        <f>ROUND(+Plant!F177,0)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ROUND(SUM(Plant!K78:L78),0)</f>
        <v>0</v>
      </c>
      <c r="E83" s="6">
        <f>ROUND(+Plant!F78,0)</f>
        <v>584401</v>
      </c>
      <c r="F83" s="7" t="str">
        <f t="shared" si="3"/>
        <v/>
      </c>
      <c r="G83" s="6">
        <f>ROUND(SUM(Plant!K178:L178),0)</f>
        <v>0</v>
      </c>
      <c r="H83" s="6">
        <f>ROUND(+Plant!F178,0)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ROUND(SUM(Plant!K79:L79),0)</f>
        <v>591336</v>
      </c>
      <c r="E84" s="6">
        <f>ROUND(+Plant!F79,0)</f>
        <v>202602</v>
      </c>
      <c r="F84" s="7">
        <f t="shared" si="3"/>
        <v>2.92</v>
      </c>
      <c r="G84" s="6">
        <f>ROUND(SUM(Plant!K179:L179),0)</f>
        <v>605311</v>
      </c>
      <c r="H84" s="6">
        <f>ROUND(+Plant!F179,0)</f>
        <v>202602</v>
      </c>
      <c r="I84" s="7">
        <f t="shared" si="4"/>
        <v>2.99</v>
      </c>
      <c r="J84" s="7"/>
      <c r="K84" s="8">
        <f t="shared" si="5"/>
        <v>2.4E-2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ROUND(SUM(Plant!K80:L80),0)</f>
        <v>3241368</v>
      </c>
      <c r="E85" s="6">
        <f>ROUND(+Plant!F80,0)</f>
        <v>186810</v>
      </c>
      <c r="F85" s="7">
        <f t="shared" si="3"/>
        <v>17.350000000000001</v>
      </c>
      <c r="G85" s="6">
        <f>ROUND(SUM(Plant!K180:L180),0)</f>
        <v>0</v>
      </c>
      <c r="H85" s="6">
        <f>ROUND(+Plant!F180,0)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ROUND(SUM(Plant!K81:L81),0)</f>
        <v>49593</v>
      </c>
      <c r="E86" s="6">
        <f>ROUND(+Plant!F81,0)</f>
        <v>17178</v>
      </c>
      <c r="F86" s="7">
        <f t="shared" si="3"/>
        <v>2.89</v>
      </c>
      <c r="G86" s="6">
        <f>ROUND(SUM(Plant!K181:L181),0)</f>
        <v>302490</v>
      </c>
      <c r="H86" s="6">
        <f>ROUND(+Plant!F181,0)</f>
        <v>61758</v>
      </c>
      <c r="I86" s="7">
        <f t="shared" si="4"/>
        <v>4.9000000000000004</v>
      </c>
      <c r="J86" s="7"/>
      <c r="K86" s="8">
        <f t="shared" si="5"/>
        <v>0.69550000000000001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ROUND(SUM(Plant!K82:L82),0)</f>
        <v>1671636</v>
      </c>
      <c r="E87" s="6">
        <f>ROUND(+Plant!F82,0)</f>
        <v>174591</v>
      </c>
      <c r="F87" s="7">
        <f t="shared" si="3"/>
        <v>9.57</v>
      </c>
      <c r="G87" s="6">
        <f>ROUND(SUM(Plant!K182:L182),0)</f>
        <v>3533502</v>
      </c>
      <c r="H87" s="6">
        <f>ROUND(+Plant!F182,0)</f>
        <v>136957</v>
      </c>
      <c r="I87" s="7">
        <f t="shared" si="4"/>
        <v>25.8</v>
      </c>
      <c r="J87" s="7"/>
      <c r="K87" s="8">
        <f t="shared" si="5"/>
        <v>1.6959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ROUND(SUM(Plant!K83:L83),0)</f>
        <v>570826</v>
      </c>
      <c r="E88" s="6">
        <f>ROUND(+Plant!F83,0)</f>
        <v>115537</v>
      </c>
      <c r="F88" s="7">
        <f t="shared" si="3"/>
        <v>4.9400000000000004</v>
      </c>
      <c r="G88" s="6">
        <f>ROUND(SUM(Plant!K183:L183),0)</f>
        <v>606378</v>
      </c>
      <c r="H88" s="6">
        <f>ROUND(+Plant!F183,0)</f>
        <v>115537</v>
      </c>
      <c r="I88" s="7">
        <f t="shared" si="4"/>
        <v>5.25</v>
      </c>
      <c r="J88" s="7"/>
      <c r="K88" s="8">
        <f t="shared" si="5"/>
        <v>6.2799999999999995E-2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ROUND(SUM(Plant!K84:L84),0)</f>
        <v>233145</v>
      </c>
      <c r="E89" s="6">
        <f>ROUND(+Plant!F84,0)</f>
        <v>677832</v>
      </c>
      <c r="F89" s="7">
        <f t="shared" si="3"/>
        <v>0.34</v>
      </c>
      <c r="G89" s="6">
        <f>ROUND(SUM(Plant!K184:L184),0)</f>
        <v>246161</v>
      </c>
      <c r="H89" s="6">
        <f>ROUND(+Plant!F184,0)</f>
        <v>34699</v>
      </c>
      <c r="I89" s="7">
        <f t="shared" si="4"/>
        <v>7.09</v>
      </c>
      <c r="J89" s="7"/>
      <c r="K89" s="8">
        <f t="shared" si="5"/>
        <v>19.852900000000002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ROUND(SUM(Plant!K85:L85),0)</f>
        <v>395501</v>
      </c>
      <c r="E90" s="6">
        <f>ROUND(+Plant!F85,0)</f>
        <v>30692</v>
      </c>
      <c r="F90" s="7">
        <f t="shared" si="3"/>
        <v>12.89</v>
      </c>
      <c r="G90" s="6">
        <f>ROUND(SUM(Plant!K185:L185),0)</f>
        <v>590248</v>
      </c>
      <c r="H90" s="6">
        <f>ROUND(+Plant!F185,0)</f>
        <v>30692</v>
      </c>
      <c r="I90" s="7">
        <f t="shared" si="4"/>
        <v>19.23</v>
      </c>
      <c r="J90" s="7"/>
      <c r="K90" s="8">
        <f t="shared" si="5"/>
        <v>0.4919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ROUND(SUM(Plant!K86:L86),0)</f>
        <v>1206238</v>
      </c>
      <c r="E91" s="6">
        <f>ROUND(+Plant!F86,0)</f>
        <v>154589</v>
      </c>
      <c r="F91" s="7">
        <f t="shared" si="3"/>
        <v>7.8</v>
      </c>
      <c r="G91" s="6">
        <f>ROUND(SUM(Plant!K186:L186),0)</f>
        <v>1244713</v>
      </c>
      <c r="H91" s="6">
        <f>ROUND(+Plant!F186,0)</f>
        <v>154589</v>
      </c>
      <c r="I91" s="7">
        <f t="shared" si="4"/>
        <v>8.0500000000000007</v>
      </c>
      <c r="J91" s="7"/>
      <c r="K91" s="8">
        <f t="shared" si="5"/>
        <v>3.2099999999999997E-2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ROUND(SUM(Plant!K87:L87),0)</f>
        <v>787734</v>
      </c>
      <c r="E92" s="6">
        <f>ROUND(+Plant!F87,0)</f>
        <v>112246</v>
      </c>
      <c r="F92" s="7">
        <f t="shared" si="3"/>
        <v>7.02</v>
      </c>
      <c r="G92" s="6">
        <f>ROUND(SUM(Plant!K187:L187),0)</f>
        <v>0</v>
      </c>
      <c r="H92" s="6">
        <f>ROUND(+Plant!F187,0)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ROUND(SUM(Plant!K88:L88),0)</f>
        <v>479879</v>
      </c>
      <c r="E93" s="6">
        <f>ROUND(+Plant!F88,0)</f>
        <v>67629</v>
      </c>
      <c r="F93" s="7">
        <f t="shared" si="3"/>
        <v>7.1</v>
      </c>
      <c r="G93" s="6">
        <f>ROUND(SUM(Plant!K188:L188),0)</f>
        <v>478321</v>
      </c>
      <c r="H93" s="6">
        <f>ROUND(+Plant!F188,0)</f>
        <v>67629</v>
      </c>
      <c r="I93" s="7">
        <f t="shared" si="4"/>
        <v>7.07</v>
      </c>
      <c r="J93" s="7"/>
      <c r="K93" s="8">
        <f t="shared" si="5"/>
        <v>-4.1999999999999997E-3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ROUND(SUM(Plant!K89:L89),0)</f>
        <v>3140595</v>
      </c>
      <c r="E94" s="6">
        <f>ROUND(+Plant!F89,0)</f>
        <v>226761</v>
      </c>
      <c r="F94" s="7">
        <f t="shared" si="3"/>
        <v>13.85</v>
      </c>
      <c r="G94" s="6">
        <f>ROUND(SUM(Plant!K189:L189),0)</f>
        <v>3353625</v>
      </c>
      <c r="H94" s="6">
        <f>ROUND(+Plant!F189,0)</f>
        <v>226761</v>
      </c>
      <c r="I94" s="7">
        <f t="shared" si="4"/>
        <v>14.79</v>
      </c>
      <c r="J94" s="7"/>
      <c r="K94" s="8">
        <f t="shared" si="5"/>
        <v>6.7900000000000002E-2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ROUND(SUM(Plant!K90:L90),0)</f>
        <v>0</v>
      </c>
      <c r="E95" s="6">
        <f>ROUND(+Plant!F90,0)</f>
        <v>8566</v>
      </c>
      <c r="F95" s="7" t="str">
        <f t="shared" si="3"/>
        <v/>
      </c>
      <c r="G95" s="6">
        <f>ROUND(SUM(Plant!K190:L190),0)</f>
        <v>0</v>
      </c>
      <c r="H95" s="6">
        <f>ROUND(+Plant!F190,0)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ROUND(SUM(Plant!K91:L91),0)</f>
        <v>3154103</v>
      </c>
      <c r="E96" s="6">
        <f>ROUND(+Plant!F91,0)</f>
        <v>252577</v>
      </c>
      <c r="F96" s="7">
        <f t="shared" si="3"/>
        <v>12.49</v>
      </c>
      <c r="G96" s="6">
        <f>ROUND(SUM(Plant!K191:L191),0)</f>
        <v>3281474</v>
      </c>
      <c r="H96" s="6">
        <f>ROUND(+Plant!F191,0)</f>
        <v>258883</v>
      </c>
      <c r="I96" s="7">
        <f t="shared" si="4"/>
        <v>12.68</v>
      </c>
      <c r="J96" s="7"/>
      <c r="K96" s="8">
        <f t="shared" si="5"/>
        <v>1.52E-2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ROUND(SUM(Plant!K92:L92),0)</f>
        <v>140743</v>
      </c>
      <c r="E97" s="6">
        <f>ROUND(+Plant!F92,0)</f>
        <v>108665</v>
      </c>
      <c r="F97" s="7">
        <f t="shared" si="3"/>
        <v>1.3</v>
      </c>
      <c r="G97" s="6">
        <f>ROUND(SUM(Plant!K192:L192),0)</f>
        <v>97742</v>
      </c>
      <c r="H97" s="6">
        <f>ROUND(+Plant!F192,0)</f>
        <v>108665</v>
      </c>
      <c r="I97" s="7">
        <f t="shared" si="4"/>
        <v>0.9</v>
      </c>
      <c r="J97" s="7"/>
      <c r="K97" s="8">
        <f t="shared" si="5"/>
        <v>-0.30769999999999997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ROUND(SUM(Plant!K93:L93),0)</f>
        <v>203336</v>
      </c>
      <c r="E98" s="6">
        <f>ROUND(+Plant!F93,0)</f>
        <v>136946</v>
      </c>
      <c r="F98" s="7">
        <f t="shared" si="3"/>
        <v>1.48</v>
      </c>
      <c r="G98" s="6">
        <f>ROUND(SUM(Plant!K193:L193),0)</f>
        <v>156606</v>
      </c>
      <c r="H98" s="6">
        <f>ROUND(+Plant!F193,0)</f>
        <v>138981</v>
      </c>
      <c r="I98" s="7">
        <f t="shared" si="4"/>
        <v>1.1299999999999999</v>
      </c>
      <c r="J98" s="7"/>
      <c r="K98" s="8">
        <f t="shared" si="5"/>
        <v>-0.23649999999999999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ROUND(SUM(Plant!K94:L94),0)</f>
        <v>819364</v>
      </c>
      <c r="E99" s="6">
        <f>ROUND(+Plant!F94,0)</f>
        <v>615820</v>
      </c>
      <c r="F99" s="7">
        <f t="shared" si="3"/>
        <v>1.33</v>
      </c>
      <c r="G99" s="6">
        <f>ROUND(SUM(Plant!K194:L194),0)</f>
        <v>1152922</v>
      </c>
      <c r="H99" s="6">
        <f>ROUND(+Plant!F194,0)</f>
        <v>577416</v>
      </c>
      <c r="I99" s="7">
        <f t="shared" si="4"/>
        <v>2</v>
      </c>
      <c r="J99" s="7"/>
      <c r="K99" s="8">
        <f t="shared" si="5"/>
        <v>0.50380000000000003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ROUND(SUM(Plant!K95:L95),0)</f>
        <v>2464822</v>
      </c>
      <c r="E100" s="6">
        <f>ROUND(+Plant!F95,0)</f>
        <v>563307</v>
      </c>
      <c r="F100" s="7">
        <f t="shared" si="3"/>
        <v>4.38</v>
      </c>
      <c r="G100" s="6">
        <f>ROUND(SUM(Plant!K195:L195),0)</f>
        <v>2149987</v>
      </c>
      <c r="H100" s="6">
        <f>ROUND(+Plant!F195,0)</f>
        <v>563307</v>
      </c>
      <c r="I100" s="7">
        <f t="shared" si="4"/>
        <v>3.82</v>
      </c>
      <c r="J100" s="7"/>
      <c r="K100" s="8">
        <f t="shared" si="5"/>
        <v>-0.12790000000000001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ROUND(SUM(Plant!K96:L96),0)</f>
        <v>2938696</v>
      </c>
      <c r="E101" s="6">
        <f>ROUND(+Plant!F96,0)</f>
        <v>239691</v>
      </c>
      <c r="F101" s="7">
        <f t="shared" si="3"/>
        <v>12.26</v>
      </c>
      <c r="G101" s="6">
        <f>ROUND(SUM(Plant!K196:L196),0)</f>
        <v>2916071</v>
      </c>
      <c r="H101" s="6">
        <f>ROUND(+Plant!F196,0)</f>
        <v>239691</v>
      </c>
      <c r="I101" s="7">
        <f t="shared" si="4"/>
        <v>12.17</v>
      </c>
      <c r="J101" s="7"/>
      <c r="K101" s="8">
        <f t="shared" si="5"/>
        <v>-7.3000000000000001E-3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ROUND(SUM(Plant!K97:L97),0)</f>
        <v>2298768</v>
      </c>
      <c r="E102" s="6">
        <f>ROUND(+Plant!F97,0)</f>
        <v>383056</v>
      </c>
      <c r="F102" s="7">
        <f t="shared" si="3"/>
        <v>6</v>
      </c>
      <c r="G102" s="6">
        <f>ROUND(SUM(Plant!K197:L197),0)</f>
        <v>2324438</v>
      </c>
      <c r="H102" s="6">
        <f>ROUND(+Plant!F197,0)</f>
        <v>383056</v>
      </c>
      <c r="I102" s="7">
        <f t="shared" si="4"/>
        <v>6.07</v>
      </c>
      <c r="J102" s="7"/>
      <c r="K102" s="8">
        <f t="shared" si="5"/>
        <v>1.17E-2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ROUND(SUM(Plant!K98:L98),0)</f>
        <v>2298768</v>
      </c>
      <c r="E103" s="6">
        <f>ROUND(+Plant!F98,0)</f>
        <v>383056</v>
      </c>
      <c r="F103" s="7">
        <f t="shared" si="3"/>
        <v>6</v>
      </c>
      <c r="G103" s="6">
        <f>ROUND(SUM(Plant!K198:L198),0)</f>
        <v>113603</v>
      </c>
      <c r="H103" s="6">
        <f>ROUND(+Plant!F198,0)</f>
        <v>32052</v>
      </c>
      <c r="I103" s="7">
        <f t="shared" si="4"/>
        <v>3.54</v>
      </c>
      <c r="J103" s="7"/>
      <c r="K103" s="8">
        <f t="shared" si="5"/>
        <v>-0.41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ROUND(SUM(Plant!K99:L99),0)</f>
        <v>199900</v>
      </c>
      <c r="E104" s="6">
        <f>ROUND(+Plant!F99,0)</f>
        <v>45781</v>
      </c>
      <c r="F104" s="7">
        <f t="shared" si="3"/>
        <v>4.37</v>
      </c>
      <c r="G104" s="6">
        <f>ROUND(SUM(Plant!K199:L199),0)</f>
        <v>228350</v>
      </c>
      <c r="H104" s="6">
        <f>ROUND(+Plant!F199,0)</f>
        <v>45781</v>
      </c>
      <c r="I104" s="7">
        <f t="shared" si="4"/>
        <v>4.99</v>
      </c>
      <c r="J104" s="7"/>
      <c r="K104" s="8">
        <f t="shared" si="5"/>
        <v>0.1419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ROUND(SUM(Plant!K100:L100),0)</f>
        <v>95329</v>
      </c>
      <c r="E105" s="6">
        <f>ROUND(+Plant!F100,0)</f>
        <v>48770</v>
      </c>
      <c r="F105" s="7">
        <f t="shared" si="3"/>
        <v>1.95</v>
      </c>
      <c r="G105" s="6">
        <f>ROUND(SUM(Plant!K200:L200),0)</f>
        <v>12311</v>
      </c>
      <c r="H105" s="6">
        <f>ROUND(+Plant!F200,0)</f>
        <v>48770</v>
      </c>
      <c r="I105" s="7">
        <f t="shared" si="4"/>
        <v>0.25</v>
      </c>
      <c r="J105" s="7"/>
      <c r="K105" s="8">
        <f t="shared" si="5"/>
        <v>-0.87180000000000002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ROUND(SUM(Plant!K101:L101),0)</f>
        <v>60794</v>
      </c>
      <c r="E106" s="6">
        <f>ROUND(+Plant!F101,0)</f>
        <v>43400</v>
      </c>
      <c r="F106" s="7">
        <f t="shared" si="3"/>
        <v>1.4</v>
      </c>
      <c r="G106" s="6">
        <f>ROUND(SUM(Plant!K201:L201),0)</f>
        <v>47036</v>
      </c>
      <c r="H106" s="6">
        <f>ROUND(+Plant!F201,0)</f>
        <v>43400</v>
      </c>
      <c r="I106" s="7">
        <f t="shared" si="4"/>
        <v>1.08</v>
      </c>
      <c r="J106" s="7"/>
      <c r="K106" s="8">
        <f t="shared" si="5"/>
        <v>-0.2286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ROUND(SUM(Plant!K102:L102),0)</f>
        <v>0</v>
      </c>
      <c r="E107" s="6">
        <f>ROUND(+Plant!F102,0)</f>
        <v>0</v>
      </c>
      <c r="F107" s="7" t="str">
        <f t="shared" si="3"/>
        <v/>
      </c>
      <c r="G107" s="6">
        <f>ROUND(SUM(Plant!K202:L202),0)</f>
        <v>48048</v>
      </c>
      <c r="H107" s="6">
        <f>ROUND(+Plant!F202,0)</f>
        <v>86109</v>
      </c>
      <c r="I107" s="7">
        <f t="shared" si="4"/>
        <v>0.56000000000000005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H19" sqref="H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ROUND(SUM(Plant!M5:N5),0)</f>
        <v>15704219</v>
      </c>
      <c r="E10" s="6">
        <f>ROUND(+Plant!F5,0)</f>
        <v>3508367</v>
      </c>
      <c r="F10" s="7">
        <f>IF(D10=0,"",IF(E10=0,"",ROUND(D10/E10,2)))</f>
        <v>4.4800000000000004</v>
      </c>
      <c r="G10" s="6">
        <f>ROUND(SUM(Plant!M105:N105),0)</f>
        <v>5624772</v>
      </c>
      <c r="H10" s="6">
        <f>ROUND(+Plant!F105,0)</f>
        <v>3463143</v>
      </c>
      <c r="I10" s="7">
        <f>IF(G10=0,"",IF(H10=0,"",ROUND(G10/H10,2)))</f>
        <v>1.62</v>
      </c>
      <c r="J10" s="7"/>
      <c r="K10" s="8">
        <f>IF(D10=0,"",IF(E10=0,"",IF(G10=0,"",IF(H10=0,"",ROUND(I10/F10-1,4)))))</f>
        <v>-0.63839999999999997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ROUND(SUM(Plant!M6:N6),0)</f>
        <v>9684554</v>
      </c>
      <c r="E11" s="6">
        <f>ROUND(+Plant!F6,0)</f>
        <v>568261</v>
      </c>
      <c r="F11" s="7">
        <f t="shared" ref="F11:F74" si="0">IF(D11=0,"",IF(E11=0,"",ROUND(D11/E11,2)))</f>
        <v>17.04</v>
      </c>
      <c r="G11" s="6">
        <f>ROUND(SUM(Plant!M106:N106),0)</f>
        <v>31689</v>
      </c>
      <c r="H11" s="6">
        <f>ROUND(+Plant!F106,0)</f>
        <v>568261</v>
      </c>
      <c r="I11" s="7">
        <f t="shared" ref="I11:I74" si="1">IF(G11=0,"",IF(H11=0,"",ROUND(G11/H11,2)))</f>
        <v>0.06</v>
      </c>
      <c r="J11" s="7"/>
      <c r="K11" s="8">
        <f t="shared" ref="K11:K74" si="2">IF(D11=0,"",IF(E11=0,"",IF(G11=0,"",IF(H11=0,"",ROUND(I11/F11-1,4)))))</f>
        <v>-0.99650000000000005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ROUND(SUM(Plant!M7:N7),0)</f>
        <v>930</v>
      </c>
      <c r="E12" s="6">
        <f>ROUND(+Plant!F7,0)</f>
        <v>47000</v>
      </c>
      <c r="F12" s="7">
        <f t="shared" si="0"/>
        <v>0.02</v>
      </c>
      <c r="G12" s="6">
        <f>ROUND(SUM(Plant!M107:N107),0)</f>
        <v>443</v>
      </c>
      <c r="H12" s="6">
        <f>ROUND(+Plant!F107,0)</f>
        <v>47000</v>
      </c>
      <c r="I12" s="7">
        <f t="shared" si="1"/>
        <v>0.01</v>
      </c>
      <c r="J12" s="7"/>
      <c r="K12" s="8">
        <f t="shared" si="2"/>
        <v>-0.5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ROUND(SUM(Plant!M8:N8),0)</f>
        <v>10895292</v>
      </c>
      <c r="E13" s="6">
        <f>ROUND(+Plant!F8,0)</f>
        <v>1459139</v>
      </c>
      <c r="F13" s="7">
        <f t="shared" si="0"/>
        <v>7.47</v>
      </c>
      <c r="G13" s="6">
        <f>ROUND(SUM(Plant!M108:N108),0)</f>
        <v>9343259</v>
      </c>
      <c r="H13" s="6">
        <f>ROUND(+Plant!F108,0)</f>
        <v>1500959</v>
      </c>
      <c r="I13" s="7">
        <f t="shared" si="1"/>
        <v>6.22</v>
      </c>
      <c r="J13" s="7"/>
      <c r="K13" s="8">
        <f t="shared" si="2"/>
        <v>-0.1673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ROUND(SUM(Plant!M9:N9),0)</f>
        <v>5154411</v>
      </c>
      <c r="E14" s="6">
        <f>ROUND(+Plant!F9,0)</f>
        <v>1458939</v>
      </c>
      <c r="F14" s="7">
        <f t="shared" si="0"/>
        <v>3.53</v>
      </c>
      <c r="G14" s="6">
        <f>ROUND(SUM(Plant!M109:N109),0)</f>
        <v>4661911</v>
      </c>
      <c r="H14" s="6">
        <f>ROUND(+Plant!F109,0)</f>
        <v>1441735</v>
      </c>
      <c r="I14" s="7">
        <f t="shared" si="1"/>
        <v>3.23</v>
      </c>
      <c r="J14" s="7"/>
      <c r="K14" s="8">
        <f t="shared" si="2"/>
        <v>-8.5000000000000006E-2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ROUND(SUM(Plant!M10:N10),0)</f>
        <v>0</v>
      </c>
      <c r="E15" s="6">
        <f>ROUND(+Plant!F10,0)</f>
        <v>153385</v>
      </c>
      <c r="F15" s="7" t="str">
        <f t="shared" si="0"/>
        <v/>
      </c>
      <c r="G15" s="6">
        <f>ROUND(SUM(Plant!M110:N110),0)</f>
        <v>0</v>
      </c>
      <c r="H15" s="6">
        <f>ROUND(+Plant!F110,0)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ROUND(SUM(Plant!M11:N11),0)</f>
        <v>254351</v>
      </c>
      <c r="E16" s="6">
        <f>ROUND(+Plant!F11,0)</f>
        <v>77994</v>
      </c>
      <c r="F16" s="7">
        <f t="shared" si="0"/>
        <v>3.26</v>
      </c>
      <c r="G16" s="6">
        <f>ROUND(SUM(Plant!M111:N111),0)</f>
        <v>262320</v>
      </c>
      <c r="H16" s="6">
        <f>ROUND(+Plant!F111,0)</f>
        <v>77994</v>
      </c>
      <c r="I16" s="7">
        <f t="shared" si="1"/>
        <v>3.36</v>
      </c>
      <c r="J16" s="7"/>
      <c r="K16" s="8">
        <f t="shared" si="2"/>
        <v>3.0700000000000002E-2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ROUND(SUM(Plant!M12:N12),0)</f>
        <v>404073</v>
      </c>
      <c r="E17" s="6">
        <f>ROUND(+Plant!F12,0)</f>
        <v>159228</v>
      </c>
      <c r="F17" s="7">
        <f t="shared" si="0"/>
        <v>2.54</v>
      </c>
      <c r="G17" s="6">
        <f>ROUND(SUM(Plant!M112:N112),0)</f>
        <v>408019</v>
      </c>
      <c r="H17" s="6">
        <f>ROUND(+Plant!F112,0)</f>
        <v>159228</v>
      </c>
      <c r="I17" s="7">
        <f t="shared" si="1"/>
        <v>2.56</v>
      </c>
      <c r="J17" s="7"/>
      <c r="K17" s="8">
        <f t="shared" si="2"/>
        <v>7.9000000000000008E-3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ROUND(SUM(Plant!M13:N13),0)</f>
        <v>61105</v>
      </c>
      <c r="E18" s="6">
        <f>ROUND(+Plant!F13,0)</f>
        <v>62504</v>
      </c>
      <c r="F18" s="7">
        <f t="shared" si="0"/>
        <v>0.98</v>
      </c>
      <c r="G18" s="6">
        <f>ROUND(SUM(Plant!M113:N113),0)</f>
        <v>56496</v>
      </c>
      <c r="H18" s="6">
        <f>ROUND(+Plant!F113,0)</f>
        <v>62504</v>
      </c>
      <c r="I18" s="7">
        <f t="shared" si="1"/>
        <v>0.9</v>
      </c>
      <c r="J18" s="7"/>
      <c r="K18" s="8">
        <f t="shared" si="2"/>
        <v>-8.1600000000000006E-2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ROUND(SUM(Plant!M14:N14),0)</f>
        <v>2259340</v>
      </c>
      <c r="E19" s="6">
        <f>ROUND(+Plant!F14,0)</f>
        <v>813528</v>
      </c>
      <c r="F19" s="7">
        <f t="shared" si="0"/>
        <v>2.78</v>
      </c>
      <c r="G19" s="6">
        <f>ROUND(SUM(Plant!M114:N114),0)</f>
        <v>2406383</v>
      </c>
      <c r="H19" s="6">
        <f>ROUND(+Plant!F114,0)</f>
        <v>708498</v>
      </c>
      <c r="I19" s="7">
        <f t="shared" si="1"/>
        <v>3.4</v>
      </c>
      <c r="J19" s="7"/>
      <c r="K19" s="8">
        <f t="shared" si="2"/>
        <v>0.223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ROUND(SUM(Plant!M15:N15),0)</f>
        <v>6157166</v>
      </c>
      <c r="E20" s="6">
        <f>ROUND(+Plant!F15,0)</f>
        <v>1878667</v>
      </c>
      <c r="F20" s="7">
        <f t="shared" si="0"/>
        <v>3.28</v>
      </c>
      <c r="G20" s="6">
        <f>ROUND(SUM(Plant!M115:N115),0)</f>
        <v>4493483</v>
      </c>
      <c r="H20" s="6">
        <f>ROUND(+Plant!F115,0)</f>
        <v>1216879</v>
      </c>
      <c r="I20" s="7">
        <f t="shared" si="1"/>
        <v>3.69</v>
      </c>
      <c r="J20" s="7"/>
      <c r="K20" s="8">
        <f t="shared" si="2"/>
        <v>0.125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ROUND(SUM(Plant!M16:N16),0)</f>
        <v>2729922</v>
      </c>
      <c r="E21" s="6">
        <f>ROUND(+Plant!F16,0)</f>
        <v>921785</v>
      </c>
      <c r="F21" s="7">
        <f t="shared" si="0"/>
        <v>2.96</v>
      </c>
      <c r="G21" s="6">
        <f>ROUND(SUM(Plant!M116:N116),0)</f>
        <v>3376021</v>
      </c>
      <c r="H21" s="6">
        <f>ROUND(+Plant!F116,0)</f>
        <v>921785</v>
      </c>
      <c r="I21" s="7">
        <f t="shared" si="1"/>
        <v>3.66</v>
      </c>
      <c r="J21" s="7"/>
      <c r="K21" s="8">
        <f t="shared" si="2"/>
        <v>0.23649999999999999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ROUND(SUM(Plant!M17:N17),0)</f>
        <v>170902</v>
      </c>
      <c r="E22" s="6">
        <f>ROUND(+Plant!F17,0)</f>
        <v>97695</v>
      </c>
      <c r="F22" s="7">
        <f t="shared" si="0"/>
        <v>1.75</v>
      </c>
      <c r="G22" s="6">
        <f>ROUND(SUM(Plant!M117:N117),0)</f>
        <v>175628</v>
      </c>
      <c r="H22" s="6">
        <f>ROUND(+Plant!F117,0)</f>
        <v>97695</v>
      </c>
      <c r="I22" s="7">
        <f t="shared" si="1"/>
        <v>1.8</v>
      </c>
      <c r="J22" s="7"/>
      <c r="K22" s="8">
        <f t="shared" si="2"/>
        <v>2.86E-2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ROUND(SUM(Plant!M18:N18),0)</f>
        <v>4241366</v>
      </c>
      <c r="E23" s="6">
        <f>ROUND(+Plant!F18,0)</f>
        <v>668517</v>
      </c>
      <c r="F23" s="7">
        <f t="shared" si="0"/>
        <v>6.34</v>
      </c>
      <c r="G23" s="6">
        <f>ROUND(SUM(Plant!M118:N118),0)</f>
        <v>4916355</v>
      </c>
      <c r="H23" s="6">
        <f>ROUND(+Plant!F118,0)</f>
        <v>670560</v>
      </c>
      <c r="I23" s="7">
        <f t="shared" si="1"/>
        <v>7.33</v>
      </c>
      <c r="J23" s="7"/>
      <c r="K23" s="8">
        <f t="shared" si="2"/>
        <v>0.15620000000000001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ROUND(SUM(Plant!M19:N19),0)</f>
        <v>1596643</v>
      </c>
      <c r="E24" s="6">
        <f>ROUND(+Plant!F19,0)</f>
        <v>350970</v>
      </c>
      <c r="F24" s="7">
        <f t="shared" si="0"/>
        <v>4.55</v>
      </c>
      <c r="G24" s="6">
        <f>ROUND(SUM(Plant!M119:N119),0)</f>
        <v>1673761</v>
      </c>
      <c r="H24" s="6">
        <f>ROUND(+Plant!F119,0)</f>
        <v>350970</v>
      </c>
      <c r="I24" s="7">
        <f t="shared" si="1"/>
        <v>4.7699999999999996</v>
      </c>
      <c r="J24" s="7"/>
      <c r="K24" s="8">
        <f t="shared" si="2"/>
        <v>4.8399999999999999E-2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ROUND(SUM(Plant!M20:N20),0)</f>
        <v>521784</v>
      </c>
      <c r="E25" s="6">
        <f>ROUND(+Plant!F20,0)</f>
        <v>347983</v>
      </c>
      <c r="F25" s="7">
        <f t="shared" si="0"/>
        <v>1.5</v>
      </c>
      <c r="G25" s="6">
        <f>ROUND(SUM(Plant!M120:N120),0)</f>
        <v>515387</v>
      </c>
      <c r="H25" s="6">
        <f>ROUND(+Plant!F120,0)</f>
        <v>347983</v>
      </c>
      <c r="I25" s="7">
        <f t="shared" si="1"/>
        <v>1.48</v>
      </c>
      <c r="J25" s="7"/>
      <c r="K25" s="8">
        <f t="shared" si="2"/>
        <v>-1.3299999999999999E-2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ROUND(SUM(Plant!M21:N21),0)</f>
        <v>0</v>
      </c>
      <c r="E26" s="6">
        <f>ROUND(+Plant!F21,0)</f>
        <v>0</v>
      </c>
      <c r="F26" s="7" t="str">
        <f t="shared" si="0"/>
        <v/>
      </c>
      <c r="G26" s="6">
        <f>ROUND(SUM(Plant!M121:N121),0)</f>
        <v>0</v>
      </c>
      <c r="H26" s="6">
        <f>ROUND(+Plant!F121,0)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ROUND(SUM(Plant!M22:N22),0)</f>
        <v>19576</v>
      </c>
      <c r="E27" s="6">
        <f>ROUND(+Plant!F22,0)</f>
        <v>61728</v>
      </c>
      <c r="F27" s="7">
        <f t="shared" si="0"/>
        <v>0.32</v>
      </c>
      <c r="G27" s="6">
        <f>ROUND(SUM(Plant!M122:N122),0)</f>
        <v>50013</v>
      </c>
      <c r="H27" s="6">
        <f>ROUND(+Plant!F122,0)</f>
        <v>65698</v>
      </c>
      <c r="I27" s="7">
        <f t="shared" si="1"/>
        <v>0.76</v>
      </c>
      <c r="J27" s="7"/>
      <c r="K27" s="8">
        <f t="shared" si="2"/>
        <v>1.375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ROUND(SUM(Plant!M23:N23),0)</f>
        <v>421082</v>
      </c>
      <c r="E28" s="6">
        <f>ROUND(+Plant!F23,0)</f>
        <v>88724</v>
      </c>
      <c r="F28" s="7">
        <f t="shared" si="0"/>
        <v>4.75</v>
      </c>
      <c r="G28" s="6">
        <f>ROUND(SUM(Plant!M123:N123),0)</f>
        <v>173050</v>
      </c>
      <c r="H28" s="6">
        <f>ROUND(+Plant!F123,0)</f>
        <v>87969</v>
      </c>
      <c r="I28" s="7">
        <f t="shared" si="1"/>
        <v>1.97</v>
      </c>
      <c r="J28" s="7"/>
      <c r="K28" s="8">
        <f t="shared" si="2"/>
        <v>-0.58530000000000004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ROUND(SUM(Plant!M24:N24),0)</f>
        <v>580121</v>
      </c>
      <c r="E29" s="6">
        <f>ROUND(+Plant!F24,0)</f>
        <v>236720</v>
      </c>
      <c r="F29" s="7">
        <f t="shared" si="0"/>
        <v>2.4500000000000002</v>
      </c>
      <c r="G29" s="6">
        <f>ROUND(SUM(Plant!M124:N124),0)</f>
        <v>657132</v>
      </c>
      <c r="H29" s="6">
        <f>ROUND(+Plant!F124,0)</f>
        <v>236720</v>
      </c>
      <c r="I29" s="7">
        <f t="shared" si="1"/>
        <v>2.78</v>
      </c>
      <c r="J29" s="7"/>
      <c r="K29" s="8">
        <f t="shared" si="2"/>
        <v>0.13469999999999999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ROUND(SUM(Plant!M25:N25),0)</f>
        <v>0</v>
      </c>
      <c r="E30" s="6">
        <f>ROUND(+Plant!F25,0)</f>
        <v>0</v>
      </c>
      <c r="F30" s="7" t="str">
        <f t="shared" si="0"/>
        <v/>
      </c>
      <c r="G30" s="6">
        <f>ROUND(SUM(Plant!M125:N125),0)</f>
        <v>0</v>
      </c>
      <c r="H30" s="6">
        <f>ROUND(+Plant!F125,0)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ROUND(SUM(Plant!M26:N26),0)</f>
        <v>20817</v>
      </c>
      <c r="E31" s="6">
        <f>ROUND(+Plant!F26,0)</f>
        <v>36692</v>
      </c>
      <c r="F31" s="7">
        <f t="shared" si="0"/>
        <v>0.56999999999999995</v>
      </c>
      <c r="G31" s="6">
        <f>ROUND(SUM(Plant!M126:N126),0)</f>
        <v>25333</v>
      </c>
      <c r="H31" s="6">
        <f>ROUND(+Plant!F126,0)</f>
        <v>39083</v>
      </c>
      <c r="I31" s="7">
        <f t="shared" si="1"/>
        <v>0.65</v>
      </c>
      <c r="J31" s="7"/>
      <c r="K31" s="8">
        <f t="shared" si="2"/>
        <v>0.1404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ROUND(SUM(Plant!M27:N27),0)</f>
        <v>1239785</v>
      </c>
      <c r="E32" s="6">
        <f>ROUND(+Plant!F27,0)</f>
        <v>470098</v>
      </c>
      <c r="F32" s="7">
        <f t="shared" si="0"/>
        <v>2.64</v>
      </c>
      <c r="G32" s="6">
        <f>ROUND(SUM(Plant!M127:N127),0)</f>
        <v>820641</v>
      </c>
      <c r="H32" s="6">
        <f>ROUND(+Plant!F127,0)</f>
        <v>536847</v>
      </c>
      <c r="I32" s="7">
        <f t="shared" si="1"/>
        <v>1.53</v>
      </c>
      <c r="J32" s="7"/>
      <c r="K32" s="8">
        <f t="shared" si="2"/>
        <v>-0.42049999999999998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ROUND(SUM(Plant!M28:N28),0)</f>
        <v>316562</v>
      </c>
      <c r="E33" s="6">
        <f>ROUND(+Plant!F28,0)</f>
        <v>291044</v>
      </c>
      <c r="F33" s="7">
        <f t="shared" si="0"/>
        <v>1.0900000000000001</v>
      </c>
      <c r="G33" s="6">
        <f>ROUND(SUM(Plant!M128:N128),0)</f>
        <v>315677</v>
      </c>
      <c r="H33" s="6">
        <f>ROUND(+Plant!F128,0)</f>
        <v>291044</v>
      </c>
      <c r="I33" s="7">
        <f t="shared" si="1"/>
        <v>1.08</v>
      </c>
      <c r="J33" s="7"/>
      <c r="K33" s="8">
        <f t="shared" si="2"/>
        <v>-9.1999999999999998E-3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ROUND(SUM(Plant!M29:N29),0)</f>
        <v>517521</v>
      </c>
      <c r="E34" s="6">
        <f>ROUND(+Plant!F29,0)</f>
        <v>201064</v>
      </c>
      <c r="F34" s="7">
        <f t="shared" si="0"/>
        <v>2.57</v>
      </c>
      <c r="G34" s="6">
        <f>ROUND(SUM(Plant!M129:N129),0)</f>
        <v>542006</v>
      </c>
      <c r="H34" s="6">
        <f>ROUND(+Plant!F129,0)</f>
        <v>198260</v>
      </c>
      <c r="I34" s="7">
        <f t="shared" si="1"/>
        <v>2.73</v>
      </c>
      <c r="J34" s="7"/>
      <c r="K34" s="8">
        <f t="shared" si="2"/>
        <v>6.2300000000000001E-2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ROUND(SUM(Plant!M30:N30),0)</f>
        <v>0</v>
      </c>
      <c r="E35" s="6">
        <f>ROUND(+Plant!F30,0)</f>
        <v>0</v>
      </c>
      <c r="F35" s="7" t="str">
        <f t="shared" si="0"/>
        <v/>
      </c>
      <c r="G35" s="6">
        <f>ROUND(SUM(Plant!M130:N130),0)</f>
        <v>4893</v>
      </c>
      <c r="H35" s="6">
        <f>ROUND(+Plant!F130,0)</f>
        <v>52446</v>
      </c>
      <c r="I35" s="7">
        <f t="shared" si="1"/>
        <v>0.09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ROUND(SUM(Plant!M31:N31),0)</f>
        <v>94145</v>
      </c>
      <c r="E36" s="6">
        <f>ROUND(+Plant!F31,0)</f>
        <v>32944</v>
      </c>
      <c r="F36" s="7">
        <f t="shared" si="0"/>
        <v>2.86</v>
      </c>
      <c r="G36" s="6">
        <f>ROUND(SUM(Plant!M131:N131),0)</f>
        <v>94837</v>
      </c>
      <c r="H36" s="6">
        <f>ROUND(+Plant!F131,0)</f>
        <v>32945</v>
      </c>
      <c r="I36" s="7">
        <f t="shared" si="1"/>
        <v>2.88</v>
      </c>
      <c r="J36" s="7"/>
      <c r="K36" s="8">
        <f t="shared" si="2"/>
        <v>7.0000000000000001E-3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ROUND(SUM(Plant!M32:N32),0)</f>
        <v>343678</v>
      </c>
      <c r="E37" s="6">
        <f>ROUND(+Plant!F32,0)</f>
        <v>657763</v>
      </c>
      <c r="F37" s="7">
        <f t="shared" si="0"/>
        <v>0.52</v>
      </c>
      <c r="G37" s="6">
        <f>ROUND(SUM(Plant!M132:N132),0)</f>
        <v>5335984</v>
      </c>
      <c r="H37" s="6">
        <f>ROUND(+Plant!F132,0)</f>
        <v>657763</v>
      </c>
      <c r="I37" s="7">
        <f t="shared" si="1"/>
        <v>8.11</v>
      </c>
      <c r="J37" s="7"/>
      <c r="K37" s="8">
        <f t="shared" si="2"/>
        <v>14.5962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ROUND(SUM(Plant!M33:N33),0)</f>
        <v>10162</v>
      </c>
      <c r="E38" s="6">
        <f>ROUND(+Plant!F33,0)</f>
        <v>21455</v>
      </c>
      <c r="F38" s="7">
        <f t="shared" si="0"/>
        <v>0.47</v>
      </c>
      <c r="G38" s="6">
        <f>ROUND(SUM(Plant!M133:N133),0)</f>
        <v>10949</v>
      </c>
      <c r="H38" s="6">
        <f>ROUND(+Plant!F133,0)</f>
        <v>21455</v>
      </c>
      <c r="I38" s="7">
        <f t="shared" si="1"/>
        <v>0.51</v>
      </c>
      <c r="J38" s="7"/>
      <c r="K38" s="8">
        <f t="shared" si="2"/>
        <v>8.5099999999999995E-2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ROUND(SUM(Plant!M34:N34),0)</f>
        <v>3923061</v>
      </c>
      <c r="E39" s="6">
        <f>ROUND(+Plant!F34,0)</f>
        <v>903119</v>
      </c>
      <c r="F39" s="7">
        <f t="shared" si="0"/>
        <v>4.34</v>
      </c>
      <c r="G39" s="6">
        <f>ROUND(SUM(Plant!M134:N134),0)</f>
        <v>3858695</v>
      </c>
      <c r="H39" s="6">
        <f>ROUND(+Plant!F134,0)</f>
        <v>903486</v>
      </c>
      <c r="I39" s="7">
        <f t="shared" si="1"/>
        <v>4.2699999999999996</v>
      </c>
      <c r="J39" s="7"/>
      <c r="K39" s="8">
        <f t="shared" si="2"/>
        <v>-1.61E-2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ROUND(SUM(Plant!M35:N35),0)</f>
        <v>170210</v>
      </c>
      <c r="E40" s="6">
        <f>ROUND(+Plant!F35,0)</f>
        <v>101186</v>
      </c>
      <c r="F40" s="7">
        <f t="shared" si="0"/>
        <v>1.68</v>
      </c>
      <c r="G40" s="6">
        <f>ROUND(SUM(Plant!M135:N135),0)</f>
        <v>290409</v>
      </c>
      <c r="H40" s="6">
        <f>ROUND(+Plant!F135,0)</f>
        <v>102211</v>
      </c>
      <c r="I40" s="7">
        <f t="shared" si="1"/>
        <v>2.84</v>
      </c>
      <c r="J40" s="7"/>
      <c r="K40" s="8">
        <f t="shared" si="2"/>
        <v>0.6905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ROUND(SUM(Plant!M36:N36),0)</f>
        <v>184232</v>
      </c>
      <c r="E41" s="6">
        <f>ROUND(+Plant!F36,0)</f>
        <v>46934</v>
      </c>
      <c r="F41" s="7">
        <f t="shared" si="0"/>
        <v>3.93</v>
      </c>
      <c r="G41" s="6">
        <f>ROUND(SUM(Plant!M136:N136),0)</f>
        <v>180461</v>
      </c>
      <c r="H41" s="6">
        <f>ROUND(+Plant!F136,0)</f>
        <v>48901</v>
      </c>
      <c r="I41" s="7">
        <f t="shared" si="1"/>
        <v>3.69</v>
      </c>
      <c r="J41" s="7"/>
      <c r="K41" s="8">
        <f t="shared" si="2"/>
        <v>-6.1100000000000002E-2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ROUND(SUM(Plant!M37:N37),0)</f>
        <v>1724667</v>
      </c>
      <c r="E42" s="6">
        <f>ROUND(+Plant!F37,0)</f>
        <v>350593</v>
      </c>
      <c r="F42" s="7">
        <f t="shared" si="0"/>
        <v>4.92</v>
      </c>
      <c r="G42" s="6">
        <f>ROUND(SUM(Plant!M137:N137),0)</f>
        <v>1609071</v>
      </c>
      <c r="H42" s="6">
        <f>ROUND(+Plant!F137,0)</f>
        <v>350593</v>
      </c>
      <c r="I42" s="7">
        <f t="shared" si="1"/>
        <v>4.59</v>
      </c>
      <c r="J42" s="7"/>
      <c r="K42" s="8">
        <f t="shared" si="2"/>
        <v>-6.7100000000000007E-2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ROUND(SUM(Plant!M38:N38),0)</f>
        <v>0</v>
      </c>
      <c r="E43" s="6">
        <f>ROUND(+Plant!F38,0)</f>
        <v>0</v>
      </c>
      <c r="F43" s="7" t="str">
        <f t="shared" si="0"/>
        <v/>
      </c>
      <c r="G43" s="6">
        <f>ROUND(SUM(Plant!M138:N138),0)</f>
        <v>0</v>
      </c>
      <c r="H43" s="6">
        <f>ROUND(+Plant!F138,0)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ROUND(SUM(Plant!M39:N39),0)</f>
        <v>498933</v>
      </c>
      <c r="E44" s="6">
        <f>ROUND(+Plant!F39,0)</f>
        <v>85129</v>
      </c>
      <c r="F44" s="7">
        <f t="shared" si="0"/>
        <v>5.86</v>
      </c>
      <c r="G44" s="6">
        <f>ROUND(SUM(Plant!M139:N139),0)</f>
        <v>514630</v>
      </c>
      <c r="H44" s="6">
        <f>ROUND(+Plant!F139,0)</f>
        <v>85129</v>
      </c>
      <c r="I44" s="7">
        <f t="shared" si="1"/>
        <v>6.05</v>
      </c>
      <c r="J44" s="7"/>
      <c r="K44" s="8">
        <f t="shared" si="2"/>
        <v>3.2399999999999998E-2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ROUND(SUM(Plant!M40:N40),0)</f>
        <v>267199</v>
      </c>
      <c r="E45" s="6">
        <f>ROUND(+Plant!F40,0)</f>
        <v>103269</v>
      </c>
      <c r="F45" s="7">
        <f t="shared" si="0"/>
        <v>2.59</v>
      </c>
      <c r="G45" s="6">
        <f>ROUND(SUM(Plant!M140:N140),0)</f>
        <v>274083</v>
      </c>
      <c r="H45" s="6">
        <f>ROUND(+Plant!F140,0)</f>
        <v>103269</v>
      </c>
      <c r="I45" s="7">
        <f t="shared" si="1"/>
        <v>2.65</v>
      </c>
      <c r="J45" s="7"/>
      <c r="K45" s="8">
        <f t="shared" si="2"/>
        <v>2.3199999999999998E-2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ROUND(SUM(Plant!M41:N41),0)</f>
        <v>99015</v>
      </c>
      <c r="E46" s="6">
        <f>ROUND(+Plant!F41,0)</f>
        <v>131183</v>
      </c>
      <c r="F46" s="7">
        <f t="shared" si="0"/>
        <v>0.75</v>
      </c>
      <c r="G46" s="6">
        <f>ROUND(SUM(Plant!M141:N141),0)</f>
        <v>102939</v>
      </c>
      <c r="H46" s="6">
        <f>ROUND(+Plant!F141,0)</f>
        <v>131183</v>
      </c>
      <c r="I46" s="7">
        <f t="shared" si="1"/>
        <v>0.78</v>
      </c>
      <c r="J46" s="7"/>
      <c r="K46" s="8">
        <f t="shared" si="2"/>
        <v>0.04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ROUND(SUM(Plant!M42:N42),0)</f>
        <v>23683</v>
      </c>
      <c r="E47" s="6">
        <f>ROUND(+Plant!F42,0)</f>
        <v>19515</v>
      </c>
      <c r="F47" s="7">
        <f t="shared" si="0"/>
        <v>1.21</v>
      </c>
      <c r="G47" s="6">
        <f>ROUND(SUM(Plant!M142:N142),0)</f>
        <v>26074</v>
      </c>
      <c r="H47" s="6">
        <f>ROUND(+Plant!F142,0)</f>
        <v>19515</v>
      </c>
      <c r="I47" s="7">
        <f t="shared" si="1"/>
        <v>1.34</v>
      </c>
      <c r="J47" s="7"/>
      <c r="K47" s="8">
        <f t="shared" si="2"/>
        <v>0.1074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ROUND(SUM(Plant!M43:N43),0)</f>
        <v>0</v>
      </c>
      <c r="E48" s="6">
        <f>ROUND(+Plant!F43,0)</f>
        <v>0</v>
      </c>
      <c r="F48" s="7" t="str">
        <f t="shared" si="0"/>
        <v/>
      </c>
      <c r="G48" s="6">
        <f>ROUND(SUM(Plant!M143:N143),0)</f>
        <v>0</v>
      </c>
      <c r="H48" s="6">
        <f>ROUND(+Plant!F143,0)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ROUND(SUM(Plant!M44:N44),0)</f>
        <v>2338746</v>
      </c>
      <c r="E49" s="6">
        <f>ROUND(+Plant!F44,0)</f>
        <v>270998</v>
      </c>
      <c r="F49" s="7">
        <f t="shared" si="0"/>
        <v>8.6300000000000008</v>
      </c>
      <c r="G49" s="6">
        <f>ROUND(SUM(Plant!M144:N144),0)</f>
        <v>999026</v>
      </c>
      <c r="H49" s="6">
        <f>ROUND(+Plant!F144,0)</f>
        <v>271038</v>
      </c>
      <c r="I49" s="7">
        <f t="shared" si="1"/>
        <v>3.69</v>
      </c>
      <c r="J49" s="7"/>
      <c r="K49" s="8">
        <f t="shared" si="2"/>
        <v>-0.57240000000000002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ROUND(SUM(Plant!M45:N45),0)</f>
        <v>1799291</v>
      </c>
      <c r="E50" s="6">
        <f>ROUND(+Plant!F45,0)</f>
        <v>783767</v>
      </c>
      <c r="F50" s="7">
        <f t="shared" si="0"/>
        <v>2.2999999999999998</v>
      </c>
      <c r="G50" s="6">
        <f>ROUND(SUM(Plant!M145:N145),0)</f>
        <v>1941452</v>
      </c>
      <c r="H50" s="6">
        <f>ROUND(+Plant!F145,0)</f>
        <v>938641</v>
      </c>
      <c r="I50" s="7">
        <f t="shared" si="1"/>
        <v>2.0699999999999998</v>
      </c>
      <c r="J50" s="7"/>
      <c r="K50" s="8">
        <f t="shared" si="2"/>
        <v>-0.1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ROUND(SUM(Plant!M46:N46),0)</f>
        <v>48007</v>
      </c>
      <c r="E51" s="6">
        <f>ROUND(+Plant!F46,0)</f>
        <v>38943</v>
      </c>
      <c r="F51" s="7">
        <f t="shared" si="0"/>
        <v>1.23</v>
      </c>
      <c r="G51" s="6">
        <f>ROUND(SUM(Plant!M146:N146),0)</f>
        <v>0</v>
      </c>
      <c r="H51" s="6">
        <f>ROUND(+Plant!F146,0)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ROUND(SUM(Plant!M47:N47),0)</f>
        <v>2389556</v>
      </c>
      <c r="E52" s="6">
        <f>ROUND(+Plant!F47,0)</f>
        <v>461033</v>
      </c>
      <c r="F52" s="7">
        <f t="shared" si="0"/>
        <v>5.18</v>
      </c>
      <c r="G52" s="6">
        <f>ROUND(SUM(Plant!M147:N147),0)</f>
        <v>2354954</v>
      </c>
      <c r="H52" s="6">
        <f>ROUND(+Plant!F147,0)</f>
        <v>466186</v>
      </c>
      <c r="I52" s="7">
        <f t="shared" si="1"/>
        <v>5.05</v>
      </c>
      <c r="J52" s="7"/>
      <c r="K52" s="8">
        <f t="shared" si="2"/>
        <v>-2.5100000000000001E-2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ROUND(SUM(Plant!M48:N48),0)</f>
        <v>2970861</v>
      </c>
      <c r="E53" s="6">
        <f>ROUND(+Plant!F48,0)</f>
        <v>561650</v>
      </c>
      <c r="F53" s="7">
        <f t="shared" si="0"/>
        <v>5.29</v>
      </c>
      <c r="G53" s="6">
        <f>ROUND(SUM(Plant!M148:N148),0)</f>
        <v>3114305</v>
      </c>
      <c r="H53" s="6">
        <f>ROUND(+Plant!F148,0)</f>
        <v>564884</v>
      </c>
      <c r="I53" s="7">
        <f t="shared" si="1"/>
        <v>5.51</v>
      </c>
      <c r="J53" s="7"/>
      <c r="K53" s="8">
        <f t="shared" si="2"/>
        <v>4.1599999999999998E-2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ROUND(SUM(Plant!M49:N49),0)</f>
        <v>420531</v>
      </c>
      <c r="E54" s="6">
        <f>ROUND(+Plant!F49,0)</f>
        <v>144867</v>
      </c>
      <c r="F54" s="7">
        <f t="shared" si="0"/>
        <v>2.9</v>
      </c>
      <c r="G54" s="6">
        <f>ROUND(SUM(Plant!M149:N149),0)</f>
        <v>399765</v>
      </c>
      <c r="H54" s="6">
        <f>ROUND(+Plant!F149,0)</f>
        <v>144867</v>
      </c>
      <c r="I54" s="7">
        <f t="shared" si="1"/>
        <v>2.76</v>
      </c>
      <c r="J54" s="7"/>
      <c r="K54" s="8">
        <f t="shared" si="2"/>
        <v>-4.8300000000000003E-2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ROUND(SUM(Plant!M50:N50),0)</f>
        <v>176556</v>
      </c>
      <c r="E55" s="6">
        <f>ROUND(+Plant!F50,0)</f>
        <v>198525</v>
      </c>
      <c r="F55" s="7">
        <f t="shared" si="0"/>
        <v>0.89</v>
      </c>
      <c r="G55" s="6">
        <f>ROUND(SUM(Plant!M150:N150),0)</f>
        <v>222539</v>
      </c>
      <c r="H55" s="6">
        <f>ROUND(+Plant!F150,0)</f>
        <v>198525</v>
      </c>
      <c r="I55" s="7">
        <f t="shared" si="1"/>
        <v>1.1200000000000001</v>
      </c>
      <c r="J55" s="7"/>
      <c r="K55" s="8">
        <f t="shared" si="2"/>
        <v>0.25840000000000002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ROUND(SUM(Plant!M51:N51),0)</f>
        <v>34097</v>
      </c>
      <c r="E56" s="6">
        <f>ROUND(+Plant!F51,0)</f>
        <v>55161</v>
      </c>
      <c r="F56" s="7">
        <f t="shared" si="0"/>
        <v>0.62</v>
      </c>
      <c r="G56" s="6">
        <f>ROUND(SUM(Plant!M151:N151),0)</f>
        <v>92043</v>
      </c>
      <c r="H56" s="6">
        <f>ROUND(+Plant!F151,0)</f>
        <v>43376</v>
      </c>
      <c r="I56" s="7">
        <f t="shared" si="1"/>
        <v>2.12</v>
      </c>
      <c r="J56" s="7"/>
      <c r="K56" s="8">
        <f t="shared" si="2"/>
        <v>2.4194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ROUND(SUM(Plant!M52:N52),0)</f>
        <v>235208</v>
      </c>
      <c r="E57" s="6">
        <f>ROUND(+Plant!F52,0)</f>
        <v>272986</v>
      </c>
      <c r="F57" s="7">
        <f t="shared" si="0"/>
        <v>0.86</v>
      </c>
      <c r="G57" s="6">
        <f>ROUND(SUM(Plant!M152:N152),0)</f>
        <v>33277</v>
      </c>
      <c r="H57" s="6">
        <f>ROUND(+Plant!F152,0)</f>
        <v>272986</v>
      </c>
      <c r="I57" s="7">
        <f t="shared" si="1"/>
        <v>0.12</v>
      </c>
      <c r="J57" s="7"/>
      <c r="K57" s="8">
        <f t="shared" si="2"/>
        <v>-0.86050000000000004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ROUND(SUM(Plant!M53:N53),0)</f>
        <v>875302</v>
      </c>
      <c r="E58" s="6">
        <f>ROUND(+Plant!F53,0)</f>
        <v>361825</v>
      </c>
      <c r="F58" s="7">
        <f t="shared" si="0"/>
        <v>2.42</v>
      </c>
      <c r="G58" s="6">
        <f>ROUND(SUM(Plant!M153:N153),0)</f>
        <v>471022</v>
      </c>
      <c r="H58" s="6">
        <f>ROUND(+Plant!F153,0)</f>
        <v>361825</v>
      </c>
      <c r="I58" s="7">
        <f t="shared" si="1"/>
        <v>1.3</v>
      </c>
      <c r="J58" s="7"/>
      <c r="K58" s="8">
        <f t="shared" si="2"/>
        <v>-0.46279999999999999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ROUND(SUM(Plant!M54:N54),0)</f>
        <v>113530</v>
      </c>
      <c r="E59" s="6">
        <f>ROUND(+Plant!F54,0)</f>
        <v>96380</v>
      </c>
      <c r="F59" s="7">
        <f t="shared" si="0"/>
        <v>1.18</v>
      </c>
      <c r="G59" s="6">
        <f>ROUND(SUM(Plant!M154:N154),0)</f>
        <v>100428</v>
      </c>
      <c r="H59" s="6">
        <f>ROUND(+Plant!F154,0)</f>
        <v>106171</v>
      </c>
      <c r="I59" s="7">
        <f t="shared" si="1"/>
        <v>0.95</v>
      </c>
      <c r="J59" s="7"/>
      <c r="K59" s="8">
        <f t="shared" si="2"/>
        <v>-0.19489999999999999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ROUND(SUM(Plant!M55:N55),0)</f>
        <v>122321</v>
      </c>
      <c r="E60" s="6">
        <f>ROUND(+Plant!F55,0)</f>
        <v>58512</v>
      </c>
      <c r="F60" s="7">
        <f t="shared" si="0"/>
        <v>2.09</v>
      </c>
      <c r="G60" s="6">
        <f>ROUND(SUM(Plant!M155:N155),0)</f>
        <v>0</v>
      </c>
      <c r="H60" s="6">
        <f>ROUND(+Plant!F155,0)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ROUND(SUM(Plant!M56:N56),0)</f>
        <v>3665495</v>
      </c>
      <c r="E61" s="6">
        <f>ROUND(+Plant!F56,0)</f>
        <v>521280</v>
      </c>
      <c r="F61" s="7">
        <f t="shared" si="0"/>
        <v>7.03</v>
      </c>
      <c r="G61" s="6">
        <f>ROUND(SUM(Plant!M156:N156),0)</f>
        <v>2807109</v>
      </c>
      <c r="H61" s="6">
        <f>ROUND(+Plant!F156,0)</f>
        <v>521280</v>
      </c>
      <c r="I61" s="7">
        <f t="shared" si="1"/>
        <v>5.39</v>
      </c>
      <c r="J61" s="7"/>
      <c r="K61" s="8">
        <f t="shared" si="2"/>
        <v>-0.23330000000000001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ROUND(SUM(Plant!M57:N57),0)</f>
        <v>1280029</v>
      </c>
      <c r="E62" s="6">
        <f>ROUND(+Plant!F57,0)</f>
        <v>767365</v>
      </c>
      <c r="F62" s="7">
        <f t="shared" si="0"/>
        <v>1.67</v>
      </c>
      <c r="G62" s="6">
        <f>ROUND(SUM(Plant!M157:N157),0)</f>
        <v>1321718</v>
      </c>
      <c r="H62" s="6">
        <f>ROUND(+Plant!F157,0)</f>
        <v>788657</v>
      </c>
      <c r="I62" s="7">
        <f t="shared" si="1"/>
        <v>1.68</v>
      </c>
      <c r="J62" s="7"/>
      <c r="K62" s="8">
        <f t="shared" si="2"/>
        <v>6.0000000000000001E-3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ROUND(SUM(Plant!M58:N58),0)</f>
        <v>118280</v>
      </c>
      <c r="E63" s="6">
        <f>ROUND(+Plant!F58,0)</f>
        <v>81172</v>
      </c>
      <c r="F63" s="7">
        <f t="shared" si="0"/>
        <v>1.46</v>
      </c>
      <c r="G63" s="6">
        <f>ROUND(SUM(Plant!M158:N158),0)</f>
        <v>166624</v>
      </c>
      <c r="H63" s="6">
        <f>ROUND(+Plant!F158,0)</f>
        <v>81045</v>
      </c>
      <c r="I63" s="7">
        <f t="shared" si="1"/>
        <v>2.06</v>
      </c>
      <c r="J63" s="7"/>
      <c r="K63" s="8">
        <f t="shared" si="2"/>
        <v>0.41099999999999998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ROUND(SUM(Plant!M59:N59),0)</f>
        <v>354267</v>
      </c>
      <c r="E64" s="6">
        <f>ROUND(+Plant!F59,0)</f>
        <v>76903</v>
      </c>
      <c r="F64" s="7">
        <f t="shared" si="0"/>
        <v>4.6100000000000003</v>
      </c>
      <c r="G64" s="6">
        <f>ROUND(SUM(Plant!M159:N159),0)</f>
        <v>337300</v>
      </c>
      <c r="H64" s="6">
        <f>ROUND(+Plant!F159,0)</f>
        <v>76903</v>
      </c>
      <c r="I64" s="7">
        <f t="shared" si="1"/>
        <v>4.3899999999999997</v>
      </c>
      <c r="J64" s="7"/>
      <c r="K64" s="8">
        <f t="shared" si="2"/>
        <v>-4.7699999999999999E-2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ROUND(SUM(Plant!M60:N60),0)</f>
        <v>88114</v>
      </c>
      <c r="E65" s="6">
        <f>ROUND(+Plant!F60,0)</f>
        <v>88642</v>
      </c>
      <c r="F65" s="7">
        <f t="shared" si="0"/>
        <v>0.99</v>
      </c>
      <c r="G65" s="6">
        <f>ROUND(SUM(Plant!M160:N160),0)</f>
        <v>24564</v>
      </c>
      <c r="H65" s="6">
        <f>ROUND(+Plant!F160,0)</f>
        <v>88642</v>
      </c>
      <c r="I65" s="7">
        <f t="shared" si="1"/>
        <v>0.28000000000000003</v>
      </c>
      <c r="J65" s="7"/>
      <c r="K65" s="8">
        <f t="shared" si="2"/>
        <v>-0.71719999999999995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ROUND(SUM(Plant!M61:N61),0)</f>
        <v>497042</v>
      </c>
      <c r="E66" s="6">
        <f>ROUND(+Plant!F61,0)</f>
        <v>116473</v>
      </c>
      <c r="F66" s="7">
        <f t="shared" si="0"/>
        <v>4.2699999999999996</v>
      </c>
      <c r="G66" s="6">
        <f>ROUND(SUM(Plant!M161:N161),0)</f>
        <v>811583</v>
      </c>
      <c r="H66" s="6">
        <f>ROUND(+Plant!F161,0)</f>
        <v>132958</v>
      </c>
      <c r="I66" s="7">
        <f t="shared" si="1"/>
        <v>6.1</v>
      </c>
      <c r="J66" s="7"/>
      <c r="K66" s="8">
        <f t="shared" si="2"/>
        <v>0.42859999999999998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ROUND(SUM(Plant!M62:N62),0)</f>
        <v>1013546</v>
      </c>
      <c r="E67" s="6">
        <f>ROUND(+Plant!F62,0)</f>
        <v>113245</v>
      </c>
      <c r="F67" s="7">
        <f t="shared" si="0"/>
        <v>8.9499999999999993</v>
      </c>
      <c r="G67" s="6">
        <f>ROUND(SUM(Plant!M162:N162),0)</f>
        <v>994900</v>
      </c>
      <c r="H67" s="6">
        <f>ROUND(+Plant!F162,0)</f>
        <v>113245</v>
      </c>
      <c r="I67" s="7">
        <f t="shared" si="1"/>
        <v>8.7899999999999991</v>
      </c>
      <c r="J67" s="7"/>
      <c r="K67" s="8">
        <f t="shared" si="2"/>
        <v>-1.7899999999999999E-2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ROUND(SUM(Plant!M63:N63),0)</f>
        <v>2731350</v>
      </c>
      <c r="E68" s="6">
        <f>ROUND(+Plant!F63,0)</f>
        <v>1084533</v>
      </c>
      <c r="F68" s="7">
        <f t="shared" si="0"/>
        <v>2.52</v>
      </c>
      <c r="G68" s="6">
        <f>ROUND(SUM(Plant!M163:N163),0)</f>
        <v>6430285</v>
      </c>
      <c r="H68" s="6">
        <f>ROUND(+Plant!F163,0)</f>
        <v>1122118</v>
      </c>
      <c r="I68" s="7">
        <f t="shared" si="1"/>
        <v>5.73</v>
      </c>
      <c r="J68" s="7"/>
      <c r="K68" s="8">
        <f t="shared" si="2"/>
        <v>1.2738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ROUND(SUM(Plant!M64:N64),0)</f>
        <v>156724</v>
      </c>
      <c r="E69" s="6">
        <f>ROUND(+Plant!F64,0)</f>
        <v>132034</v>
      </c>
      <c r="F69" s="7">
        <f t="shared" si="0"/>
        <v>1.19</v>
      </c>
      <c r="G69" s="6">
        <f>ROUND(SUM(Plant!M164:N164),0)</f>
        <v>0</v>
      </c>
      <c r="H69" s="6">
        <f>ROUND(+Plant!F164,0)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ROUND(SUM(Plant!M65:N65),0)</f>
        <v>112869</v>
      </c>
      <c r="E70" s="6">
        <f>ROUND(+Plant!F65,0)</f>
        <v>135732</v>
      </c>
      <c r="F70" s="7">
        <f t="shared" si="0"/>
        <v>0.83</v>
      </c>
      <c r="G70" s="6">
        <f>ROUND(SUM(Plant!M165:N165),0)</f>
        <v>162476</v>
      </c>
      <c r="H70" s="6">
        <f>ROUND(+Plant!F165,0)</f>
        <v>135732</v>
      </c>
      <c r="I70" s="7">
        <f t="shared" si="1"/>
        <v>1.2</v>
      </c>
      <c r="J70" s="7"/>
      <c r="K70" s="8">
        <f t="shared" si="2"/>
        <v>0.44579999999999997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ROUND(SUM(Plant!M66:N66),0)</f>
        <v>345254</v>
      </c>
      <c r="E71" s="6">
        <f>ROUND(+Plant!F66,0)</f>
        <v>33061</v>
      </c>
      <c r="F71" s="7">
        <f t="shared" si="0"/>
        <v>10.44</v>
      </c>
      <c r="G71" s="6">
        <f>ROUND(SUM(Plant!M166:N166),0)</f>
        <v>347251</v>
      </c>
      <c r="H71" s="6">
        <f>ROUND(+Plant!F166,0)</f>
        <v>33848</v>
      </c>
      <c r="I71" s="7">
        <f t="shared" si="1"/>
        <v>10.26</v>
      </c>
      <c r="J71" s="7"/>
      <c r="K71" s="8">
        <f t="shared" si="2"/>
        <v>-1.72E-2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ROUND(SUM(Plant!M67:N67),0)</f>
        <v>3292784</v>
      </c>
      <c r="E72" s="6">
        <f>ROUND(+Plant!F67,0)</f>
        <v>670735</v>
      </c>
      <c r="F72" s="7">
        <f t="shared" si="0"/>
        <v>4.91</v>
      </c>
      <c r="G72" s="6">
        <f>ROUND(SUM(Plant!M167:N167),0)</f>
        <v>3104746</v>
      </c>
      <c r="H72" s="6">
        <f>ROUND(+Plant!F167,0)</f>
        <v>670736</v>
      </c>
      <c r="I72" s="7">
        <f t="shared" si="1"/>
        <v>4.63</v>
      </c>
      <c r="J72" s="7"/>
      <c r="K72" s="8">
        <f t="shared" si="2"/>
        <v>-5.7000000000000002E-2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ROUND(SUM(Plant!M68:N68),0)</f>
        <v>2084234</v>
      </c>
      <c r="E73" s="6">
        <f>ROUND(+Plant!F68,0)</f>
        <v>538643</v>
      </c>
      <c r="F73" s="7">
        <f t="shared" si="0"/>
        <v>3.87</v>
      </c>
      <c r="G73" s="6">
        <f>ROUND(SUM(Plant!M168:N168),0)</f>
        <v>2247388</v>
      </c>
      <c r="H73" s="6">
        <f>ROUND(+Plant!F168,0)</f>
        <v>549043</v>
      </c>
      <c r="I73" s="7">
        <f t="shared" si="1"/>
        <v>4.09</v>
      </c>
      <c r="J73" s="7"/>
      <c r="K73" s="8">
        <f t="shared" si="2"/>
        <v>5.6800000000000003E-2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ROUND(SUM(Plant!M69:N69),0)</f>
        <v>3186349</v>
      </c>
      <c r="E74" s="6">
        <f>ROUND(+Plant!F69,0)</f>
        <v>1173625</v>
      </c>
      <c r="F74" s="7">
        <f t="shared" si="0"/>
        <v>2.71</v>
      </c>
      <c r="G74" s="6">
        <f>ROUND(SUM(Plant!M169:N169),0)</f>
        <v>2759497</v>
      </c>
      <c r="H74" s="6">
        <f>ROUND(+Plant!F169,0)</f>
        <v>1181481</v>
      </c>
      <c r="I74" s="7">
        <f t="shared" si="1"/>
        <v>2.34</v>
      </c>
      <c r="J74" s="7"/>
      <c r="K74" s="8">
        <f t="shared" si="2"/>
        <v>-0.13650000000000001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ROUND(SUM(Plant!M70:N70),0)</f>
        <v>11893677</v>
      </c>
      <c r="E75" s="6">
        <f>ROUND(+Plant!F70,0)</f>
        <v>680539</v>
      </c>
      <c r="F75" s="7">
        <f t="shared" ref="F75:F107" si="3">IF(D75=0,"",IF(E75=0,"",ROUND(D75/E75,2)))</f>
        <v>17.48</v>
      </c>
      <c r="G75" s="6">
        <f>ROUND(SUM(Plant!M170:N170),0)</f>
        <v>11496570</v>
      </c>
      <c r="H75" s="6">
        <f>ROUND(+Plant!F170,0)</f>
        <v>680539</v>
      </c>
      <c r="I75" s="7">
        <f t="shared" ref="I75:I107" si="4">IF(G75=0,"",IF(H75=0,"",ROUND(G75/H75,2)))</f>
        <v>16.89</v>
      </c>
      <c r="J75" s="7"/>
      <c r="K75" s="8">
        <f t="shared" ref="K75:K107" si="5">IF(D75=0,"",IF(E75=0,"",IF(G75=0,"",IF(H75=0,"",ROUND(I75/F75-1,4)))))</f>
        <v>-3.3799999999999997E-2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ROUND(SUM(Plant!M71:N71),0)</f>
        <v>34735</v>
      </c>
      <c r="E76" s="6">
        <f>ROUND(+Plant!F71,0)</f>
        <v>33081</v>
      </c>
      <c r="F76" s="7">
        <f t="shared" si="3"/>
        <v>1.05</v>
      </c>
      <c r="G76" s="6">
        <f>ROUND(SUM(Plant!M171:N171),0)</f>
        <v>26478</v>
      </c>
      <c r="H76" s="6">
        <f>ROUND(+Plant!F171,0)</f>
        <v>33081</v>
      </c>
      <c r="I76" s="7">
        <f t="shared" si="4"/>
        <v>0.8</v>
      </c>
      <c r="J76" s="7"/>
      <c r="K76" s="8">
        <f t="shared" si="5"/>
        <v>-0.23810000000000001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ROUND(SUM(Plant!M72:N72),0)</f>
        <v>0</v>
      </c>
      <c r="E77" s="6">
        <f>ROUND(+Plant!F72,0)</f>
        <v>0</v>
      </c>
      <c r="F77" s="7" t="str">
        <f t="shared" si="3"/>
        <v/>
      </c>
      <c r="G77" s="6">
        <f>ROUND(SUM(Plant!M172:N172),0)</f>
        <v>0</v>
      </c>
      <c r="H77" s="6">
        <f>ROUND(+Plant!F172,0)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ROUND(SUM(Plant!M73:N73),0)</f>
        <v>2039600</v>
      </c>
      <c r="E78" s="6">
        <f>ROUND(+Plant!F73,0)</f>
        <v>450569</v>
      </c>
      <c r="F78" s="7">
        <f t="shared" si="3"/>
        <v>4.53</v>
      </c>
      <c r="G78" s="6">
        <f>ROUND(SUM(Plant!M173:N173),0)</f>
        <v>2031269</v>
      </c>
      <c r="H78" s="6">
        <f>ROUND(+Plant!F173,0)</f>
        <v>450569</v>
      </c>
      <c r="I78" s="7">
        <f t="shared" si="4"/>
        <v>4.51</v>
      </c>
      <c r="J78" s="7"/>
      <c r="K78" s="8">
        <f t="shared" si="5"/>
        <v>-4.4000000000000003E-3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ROUND(SUM(Plant!M74:N74),0)</f>
        <v>10140889</v>
      </c>
      <c r="E79" s="6">
        <f>ROUND(+Plant!F74,0)</f>
        <v>831556</v>
      </c>
      <c r="F79" s="7">
        <f t="shared" si="3"/>
        <v>12.2</v>
      </c>
      <c r="G79" s="6">
        <f>ROUND(SUM(Plant!M174:N174),0)</f>
        <v>13862540</v>
      </c>
      <c r="H79" s="6">
        <f>ROUND(+Plant!F174,0)</f>
        <v>831556</v>
      </c>
      <c r="I79" s="7">
        <f t="shared" si="4"/>
        <v>16.670000000000002</v>
      </c>
      <c r="J79" s="7"/>
      <c r="K79" s="8">
        <f t="shared" si="5"/>
        <v>0.3664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ROUND(SUM(Plant!M75:N75),0)</f>
        <v>289748</v>
      </c>
      <c r="E80" s="6">
        <f>ROUND(+Plant!F75,0)</f>
        <v>110387</v>
      </c>
      <c r="F80" s="7">
        <f t="shared" si="3"/>
        <v>2.62</v>
      </c>
      <c r="G80" s="6">
        <f>ROUND(SUM(Plant!M175:N175),0)</f>
        <v>313176</v>
      </c>
      <c r="H80" s="6">
        <f>ROUND(+Plant!F175,0)</f>
        <v>110387</v>
      </c>
      <c r="I80" s="7">
        <f t="shared" si="4"/>
        <v>2.84</v>
      </c>
      <c r="J80" s="7"/>
      <c r="K80" s="8">
        <f t="shared" si="5"/>
        <v>8.4000000000000005E-2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ROUND(SUM(Plant!M76:N76),0)</f>
        <v>423013</v>
      </c>
      <c r="E81" s="6">
        <f>ROUND(+Plant!F76,0)</f>
        <v>78437</v>
      </c>
      <c r="F81" s="7">
        <f t="shared" si="3"/>
        <v>5.39</v>
      </c>
      <c r="G81" s="6">
        <f>ROUND(SUM(Plant!M176:N176),0)</f>
        <v>492237</v>
      </c>
      <c r="H81" s="6">
        <f>ROUND(+Plant!F176,0)</f>
        <v>78437</v>
      </c>
      <c r="I81" s="7">
        <f t="shared" si="4"/>
        <v>6.28</v>
      </c>
      <c r="J81" s="7"/>
      <c r="K81" s="8">
        <f t="shared" si="5"/>
        <v>0.1651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ROUND(SUM(Plant!M77:N77),0)</f>
        <v>0</v>
      </c>
      <c r="E82" s="6">
        <f>ROUND(+Plant!F77,0)</f>
        <v>152822</v>
      </c>
      <c r="F82" s="7" t="str">
        <f t="shared" si="3"/>
        <v/>
      </c>
      <c r="G82" s="6">
        <f>ROUND(SUM(Plant!M177:N177),0)</f>
        <v>0</v>
      </c>
      <c r="H82" s="6">
        <f>ROUND(+Plant!F177,0)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ROUND(SUM(Plant!M78:N78),0)</f>
        <v>0</v>
      </c>
      <c r="E83" s="6">
        <f>ROUND(+Plant!F78,0)</f>
        <v>584401</v>
      </c>
      <c r="F83" s="7" t="str">
        <f t="shared" si="3"/>
        <v/>
      </c>
      <c r="G83" s="6">
        <f>ROUND(SUM(Plant!M178:N178),0)</f>
        <v>0</v>
      </c>
      <c r="H83" s="6">
        <f>ROUND(+Plant!F178,0)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ROUND(SUM(Plant!M79:N79),0)</f>
        <v>840745</v>
      </c>
      <c r="E84" s="6">
        <f>ROUND(+Plant!F79,0)</f>
        <v>202602</v>
      </c>
      <c r="F84" s="7">
        <f t="shared" si="3"/>
        <v>4.1500000000000004</v>
      </c>
      <c r="G84" s="6">
        <f>ROUND(SUM(Plant!M179:N179),0)</f>
        <v>834300</v>
      </c>
      <c r="H84" s="6">
        <f>ROUND(+Plant!F179,0)</f>
        <v>202602</v>
      </c>
      <c r="I84" s="7">
        <f t="shared" si="4"/>
        <v>4.12</v>
      </c>
      <c r="J84" s="7"/>
      <c r="K84" s="8">
        <f t="shared" si="5"/>
        <v>-7.1999999999999998E-3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ROUND(SUM(Plant!M80:N80),0)</f>
        <v>432506</v>
      </c>
      <c r="E85" s="6">
        <f>ROUND(+Plant!F80,0)</f>
        <v>186810</v>
      </c>
      <c r="F85" s="7">
        <f t="shared" si="3"/>
        <v>2.3199999999999998</v>
      </c>
      <c r="G85" s="6">
        <f>ROUND(SUM(Plant!M180:N180),0)</f>
        <v>0</v>
      </c>
      <c r="H85" s="6">
        <f>ROUND(+Plant!F180,0)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ROUND(SUM(Plant!M81:N81),0)</f>
        <v>5828</v>
      </c>
      <c r="E86" s="6">
        <f>ROUND(+Plant!F81,0)</f>
        <v>17178</v>
      </c>
      <c r="F86" s="7">
        <f t="shared" si="3"/>
        <v>0.34</v>
      </c>
      <c r="G86" s="6">
        <f>ROUND(SUM(Plant!M181:N181),0)</f>
        <v>57537</v>
      </c>
      <c r="H86" s="6">
        <f>ROUND(+Plant!F181,0)</f>
        <v>61758</v>
      </c>
      <c r="I86" s="7">
        <f t="shared" si="4"/>
        <v>0.93</v>
      </c>
      <c r="J86" s="7"/>
      <c r="K86" s="8">
        <f t="shared" si="5"/>
        <v>1.7353000000000001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ROUND(SUM(Plant!M82:N82),0)</f>
        <v>660583</v>
      </c>
      <c r="E87" s="6">
        <f>ROUND(+Plant!F82,0)</f>
        <v>174591</v>
      </c>
      <c r="F87" s="7">
        <f t="shared" si="3"/>
        <v>3.78</v>
      </c>
      <c r="G87" s="6">
        <f>ROUND(SUM(Plant!M182:N182),0)</f>
        <v>1443480</v>
      </c>
      <c r="H87" s="6">
        <f>ROUND(+Plant!F182,0)</f>
        <v>136957</v>
      </c>
      <c r="I87" s="7">
        <f t="shared" si="4"/>
        <v>10.54</v>
      </c>
      <c r="J87" s="7"/>
      <c r="K87" s="8">
        <f t="shared" si="5"/>
        <v>1.7884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ROUND(SUM(Plant!M83:N83),0)</f>
        <v>638607</v>
      </c>
      <c r="E88" s="6">
        <f>ROUND(+Plant!F83,0)</f>
        <v>115537</v>
      </c>
      <c r="F88" s="7">
        <f t="shared" si="3"/>
        <v>5.53</v>
      </c>
      <c r="G88" s="6">
        <f>ROUND(SUM(Plant!M183:N183),0)</f>
        <v>653096</v>
      </c>
      <c r="H88" s="6">
        <f>ROUND(+Plant!F183,0)</f>
        <v>115537</v>
      </c>
      <c r="I88" s="7">
        <f t="shared" si="4"/>
        <v>5.65</v>
      </c>
      <c r="J88" s="7"/>
      <c r="K88" s="8">
        <f t="shared" si="5"/>
        <v>2.1700000000000001E-2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ROUND(SUM(Plant!M84:N84),0)</f>
        <v>1679</v>
      </c>
      <c r="E89" s="6">
        <f>ROUND(+Plant!F84,0)</f>
        <v>677832</v>
      </c>
      <c r="F89" s="7">
        <f t="shared" si="3"/>
        <v>0</v>
      </c>
      <c r="G89" s="6">
        <f>ROUND(SUM(Plant!M184:N184),0)</f>
        <v>47161</v>
      </c>
      <c r="H89" s="6">
        <f>ROUND(+Plant!F184,0)</f>
        <v>34699</v>
      </c>
      <c r="I89" s="7">
        <f t="shared" si="4"/>
        <v>1.36</v>
      </c>
      <c r="J89" s="7"/>
      <c r="K89" s="8" t="e">
        <f t="shared" si="5"/>
        <v>#DIV/0!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ROUND(SUM(Plant!M85:N85),0)</f>
        <v>101751</v>
      </c>
      <c r="E90" s="6">
        <f>ROUND(+Plant!F85,0)</f>
        <v>30692</v>
      </c>
      <c r="F90" s="7">
        <f t="shared" si="3"/>
        <v>3.32</v>
      </c>
      <c r="G90" s="6">
        <f>ROUND(SUM(Plant!M185:N185),0)</f>
        <v>111924</v>
      </c>
      <c r="H90" s="6">
        <f>ROUND(+Plant!F185,0)</f>
        <v>30692</v>
      </c>
      <c r="I90" s="7">
        <f t="shared" si="4"/>
        <v>3.65</v>
      </c>
      <c r="J90" s="7"/>
      <c r="K90" s="8">
        <f t="shared" si="5"/>
        <v>9.9400000000000002E-2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ROUND(SUM(Plant!M86:N86),0)</f>
        <v>695897</v>
      </c>
      <c r="E91" s="6">
        <f>ROUND(+Plant!F86,0)</f>
        <v>154589</v>
      </c>
      <c r="F91" s="7">
        <f t="shared" si="3"/>
        <v>4.5</v>
      </c>
      <c r="G91" s="6">
        <f>ROUND(SUM(Plant!M186:N186),0)</f>
        <v>779700</v>
      </c>
      <c r="H91" s="6">
        <f>ROUND(+Plant!F186,0)</f>
        <v>154589</v>
      </c>
      <c r="I91" s="7">
        <f t="shared" si="4"/>
        <v>5.04</v>
      </c>
      <c r="J91" s="7"/>
      <c r="K91" s="8">
        <f t="shared" si="5"/>
        <v>0.12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ROUND(SUM(Plant!M87:N87),0)</f>
        <v>72472</v>
      </c>
      <c r="E92" s="6">
        <f>ROUND(+Plant!F87,0)</f>
        <v>112246</v>
      </c>
      <c r="F92" s="7">
        <f t="shared" si="3"/>
        <v>0.65</v>
      </c>
      <c r="G92" s="6">
        <f>ROUND(SUM(Plant!M187:N187),0)</f>
        <v>0</v>
      </c>
      <c r="H92" s="6">
        <f>ROUND(+Plant!F187,0)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ROUND(SUM(Plant!M88:N88),0)</f>
        <v>50915</v>
      </c>
      <c r="E93" s="6">
        <f>ROUND(+Plant!F88,0)</f>
        <v>67629</v>
      </c>
      <c r="F93" s="7">
        <f t="shared" si="3"/>
        <v>0.75</v>
      </c>
      <c r="G93" s="6">
        <f>ROUND(SUM(Plant!M188:N188),0)</f>
        <v>47595</v>
      </c>
      <c r="H93" s="6">
        <f>ROUND(+Plant!F188,0)</f>
        <v>67629</v>
      </c>
      <c r="I93" s="7">
        <f t="shared" si="4"/>
        <v>0.7</v>
      </c>
      <c r="J93" s="7"/>
      <c r="K93" s="8">
        <f t="shared" si="5"/>
        <v>-6.6699999999999995E-2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ROUND(SUM(Plant!M89:N89),0)</f>
        <v>945242</v>
      </c>
      <c r="E94" s="6">
        <f>ROUND(+Plant!F89,0)</f>
        <v>226761</v>
      </c>
      <c r="F94" s="7">
        <f t="shared" si="3"/>
        <v>4.17</v>
      </c>
      <c r="G94" s="6">
        <f>ROUND(SUM(Plant!M189:N189),0)</f>
        <v>829284</v>
      </c>
      <c r="H94" s="6">
        <f>ROUND(+Plant!F189,0)</f>
        <v>226761</v>
      </c>
      <c r="I94" s="7">
        <f t="shared" si="4"/>
        <v>3.66</v>
      </c>
      <c r="J94" s="7"/>
      <c r="K94" s="8">
        <f t="shared" si="5"/>
        <v>-0.12230000000000001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ROUND(SUM(Plant!M90:N90),0)</f>
        <v>0</v>
      </c>
      <c r="E95" s="6">
        <f>ROUND(+Plant!F90,0)</f>
        <v>8566</v>
      </c>
      <c r="F95" s="7" t="str">
        <f t="shared" si="3"/>
        <v/>
      </c>
      <c r="G95" s="6">
        <f>ROUND(SUM(Plant!M190:N190),0)</f>
        <v>0</v>
      </c>
      <c r="H95" s="6">
        <f>ROUND(+Plant!F190,0)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ROUND(SUM(Plant!M91:N91),0)</f>
        <v>3327978</v>
      </c>
      <c r="E96" s="6">
        <f>ROUND(+Plant!F91,0)</f>
        <v>252577</v>
      </c>
      <c r="F96" s="7">
        <f t="shared" si="3"/>
        <v>13.18</v>
      </c>
      <c r="G96" s="6">
        <f>ROUND(SUM(Plant!M191:N191),0)</f>
        <v>3241551</v>
      </c>
      <c r="H96" s="6">
        <f>ROUND(+Plant!F191,0)</f>
        <v>258883</v>
      </c>
      <c r="I96" s="7">
        <f t="shared" si="4"/>
        <v>12.52</v>
      </c>
      <c r="J96" s="7"/>
      <c r="K96" s="8">
        <f t="shared" si="5"/>
        <v>-5.0099999999999999E-2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ROUND(SUM(Plant!M92:N92),0)</f>
        <v>3157</v>
      </c>
      <c r="E97" s="6">
        <f>ROUND(+Plant!F92,0)</f>
        <v>108665</v>
      </c>
      <c r="F97" s="7">
        <f t="shared" si="3"/>
        <v>0.03</v>
      </c>
      <c r="G97" s="6">
        <f>ROUND(SUM(Plant!M192:N192),0)</f>
        <v>2258</v>
      </c>
      <c r="H97" s="6">
        <f>ROUND(+Plant!F192,0)</f>
        <v>108665</v>
      </c>
      <c r="I97" s="7">
        <f t="shared" si="4"/>
        <v>0.02</v>
      </c>
      <c r="J97" s="7"/>
      <c r="K97" s="8">
        <f t="shared" si="5"/>
        <v>-0.33329999999999999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ROUND(SUM(Plant!M93:N93),0)</f>
        <v>873649</v>
      </c>
      <c r="E98" s="6">
        <f>ROUND(+Plant!F93,0)</f>
        <v>136946</v>
      </c>
      <c r="F98" s="7">
        <f t="shared" si="3"/>
        <v>6.38</v>
      </c>
      <c r="G98" s="6">
        <f>ROUND(SUM(Plant!M193:N193),0)</f>
        <v>675771</v>
      </c>
      <c r="H98" s="6">
        <f>ROUND(+Plant!F193,0)</f>
        <v>138981</v>
      </c>
      <c r="I98" s="7">
        <f t="shared" si="4"/>
        <v>4.8600000000000003</v>
      </c>
      <c r="J98" s="7"/>
      <c r="K98" s="8">
        <f t="shared" si="5"/>
        <v>-0.2382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ROUND(SUM(Plant!M94:N94),0)</f>
        <v>5449382</v>
      </c>
      <c r="E99" s="6">
        <f>ROUND(+Plant!F94,0)</f>
        <v>615820</v>
      </c>
      <c r="F99" s="7">
        <f t="shared" si="3"/>
        <v>8.85</v>
      </c>
      <c r="G99" s="6">
        <f>ROUND(SUM(Plant!M194:N194),0)</f>
        <v>5718160</v>
      </c>
      <c r="H99" s="6">
        <f>ROUND(+Plant!F194,0)</f>
        <v>577416</v>
      </c>
      <c r="I99" s="7">
        <f t="shared" si="4"/>
        <v>9.9</v>
      </c>
      <c r="J99" s="7"/>
      <c r="K99" s="8">
        <f t="shared" si="5"/>
        <v>0.1186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ROUND(SUM(Plant!M95:N95),0)</f>
        <v>757525</v>
      </c>
      <c r="E100" s="6">
        <f>ROUND(+Plant!F95,0)</f>
        <v>563307</v>
      </c>
      <c r="F100" s="7">
        <f t="shared" si="3"/>
        <v>1.34</v>
      </c>
      <c r="G100" s="6">
        <f>ROUND(SUM(Plant!M195:N195),0)</f>
        <v>764148</v>
      </c>
      <c r="H100" s="6">
        <f>ROUND(+Plant!F195,0)</f>
        <v>563307</v>
      </c>
      <c r="I100" s="7">
        <f t="shared" si="4"/>
        <v>1.36</v>
      </c>
      <c r="J100" s="7"/>
      <c r="K100" s="8">
        <f t="shared" si="5"/>
        <v>1.49E-2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ROUND(SUM(Plant!M96:N96),0)</f>
        <v>808109</v>
      </c>
      <c r="E101" s="6">
        <f>ROUND(+Plant!F96,0)</f>
        <v>239691</v>
      </c>
      <c r="F101" s="7">
        <f t="shared" si="3"/>
        <v>3.37</v>
      </c>
      <c r="G101" s="6">
        <f>ROUND(SUM(Plant!M196:N196),0)</f>
        <v>793063</v>
      </c>
      <c r="H101" s="6">
        <f>ROUND(+Plant!F196,0)</f>
        <v>239691</v>
      </c>
      <c r="I101" s="7">
        <f t="shared" si="4"/>
        <v>3.31</v>
      </c>
      <c r="J101" s="7"/>
      <c r="K101" s="8">
        <f t="shared" si="5"/>
        <v>-1.78E-2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ROUND(SUM(Plant!M97:N97),0)</f>
        <v>0</v>
      </c>
      <c r="E102" s="6">
        <f>ROUND(+Plant!F97,0)</f>
        <v>383056</v>
      </c>
      <c r="F102" s="7" t="str">
        <f t="shared" si="3"/>
        <v/>
      </c>
      <c r="G102" s="6">
        <f>ROUND(SUM(Plant!M197:N197),0)</f>
        <v>0</v>
      </c>
      <c r="H102" s="6">
        <f>ROUND(+Plant!F197,0)</f>
        <v>383056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ROUND(SUM(Plant!M98:N98),0)</f>
        <v>0</v>
      </c>
      <c r="E103" s="6">
        <f>ROUND(+Plant!F98,0)</f>
        <v>383056</v>
      </c>
      <c r="F103" s="7" t="str">
        <f t="shared" si="3"/>
        <v/>
      </c>
      <c r="G103" s="6">
        <f>ROUND(SUM(Plant!M198:N198),0)</f>
        <v>38962</v>
      </c>
      <c r="H103" s="6">
        <f>ROUND(+Plant!F198,0)</f>
        <v>32052</v>
      </c>
      <c r="I103" s="7">
        <f t="shared" si="4"/>
        <v>1.22</v>
      </c>
      <c r="J103" s="7"/>
      <c r="K103" s="8" t="str">
        <f t="shared" si="5"/>
        <v/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ROUND(SUM(Plant!M99:N99),0)</f>
        <v>21165</v>
      </c>
      <c r="E104" s="6">
        <f>ROUND(+Plant!F99,0)</f>
        <v>45781</v>
      </c>
      <c r="F104" s="7">
        <f t="shared" si="3"/>
        <v>0.46</v>
      </c>
      <c r="G104" s="6">
        <f>ROUND(SUM(Plant!M199:N199),0)</f>
        <v>33888</v>
      </c>
      <c r="H104" s="6">
        <f>ROUND(+Plant!F199,0)</f>
        <v>45781</v>
      </c>
      <c r="I104" s="7">
        <f t="shared" si="4"/>
        <v>0.74</v>
      </c>
      <c r="J104" s="7"/>
      <c r="K104" s="8">
        <f t="shared" si="5"/>
        <v>0.60870000000000002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ROUND(SUM(Plant!M100:N100),0)</f>
        <v>59551</v>
      </c>
      <c r="E105" s="6">
        <f>ROUND(+Plant!F100,0)</f>
        <v>48770</v>
      </c>
      <c r="F105" s="7">
        <f t="shared" si="3"/>
        <v>1.22</v>
      </c>
      <c r="G105" s="6">
        <f>ROUND(SUM(Plant!M200:N200),0)</f>
        <v>42167</v>
      </c>
      <c r="H105" s="6">
        <f>ROUND(+Plant!F200,0)</f>
        <v>48770</v>
      </c>
      <c r="I105" s="7">
        <f t="shared" si="4"/>
        <v>0.86</v>
      </c>
      <c r="J105" s="7"/>
      <c r="K105" s="8">
        <f t="shared" si="5"/>
        <v>-0.29509999999999997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ROUND(SUM(Plant!M101:N101),0)</f>
        <v>6365</v>
      </c>
      <c r="E106" s="6">
        <f>ROUND(+Plant!F101,0)</f>
        <v>43400</v>
      </c>
      <c r="F106" s="7">
        <f t="shared" si="3"/>
        <v>0.15</v>
      </c>
      <c r="G106" s="6">
        <f>ROUND(SUM(Plant!M201:N201),0)</f>
        <v>995</v>
      </c>
      <c r="H106" s="6">
        <f>ROUND(+Plant!F201,0)</f>
        <v>43400</v>
      </c>
      <c r="I106" s="7">
        <f t="shared" si="4"/>
        <v>0.02</v>
      </c>
      <c r="J106" s="7"/>
      <c r="K106" s="8">
        <f t="shared" si="5"/>
        <v>-0.86670000000000003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ROUND(SUM(Plant!M102:N102),0)</f>
        <v>0</v>
      </c>
      <c r="E107" s="6">
        <f>ROUND(+Plant!F102,0)</f>
        <v>0</v>
      </c>
      <c r="F107" s="7" t="str">
        <f t="shared" si="3"/>
        <v/>
      </c>
      <c r="G107" s="6">
        <f>ROUND(SUM(Plant!M202:N202),0)</f>
        <v>7588</v>
      </c>
      <c r="H107" s="6">
        <f>ROUND(+Plant!F202,0)</f>
        <v>86109</v>
      </c>
      <c r="I107" s="7">
        <f t="shared" si="4"/>
        <v>0.09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K18" sqref="K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ROUND(+Plant!O5,0)</f>
        <v>59135</v>
      </c>
      <c r="E10" s="6">
        <f>ROUND(+Plant!F5,0)</f>
        <v>3508367</v>
      </c>
      <c r="F10" s="7">
        <f>IF(D10=0,"",IF(E10=0,"",ROUND(D10/E10,2)))</f>
        <v>0.02</v>
      </c>
      <c r="G10" s="6">
        <f>ROUND(+Plant!O105,0)</f>
        <v>173399</v>
      </c>
      <c r="H10" s="6">
        <f>ROUND(+Plant!F105,0)</f>
        <v>3463143</v>
      </c>
      <c r="I10" s="7">
        <f>IF(G10=0,"",IF(H10=0,"",ROUND(G10/H10,2)))</f>
        <v>0.05</v>
      </c>
      <c r="J10" s="7"/>
      <c r="K10" s="8">
        <f>IF(D10=0,"",IF(E10=0,"",IF(G10=0,"",IF(H10=0,"",ROUND(I10/F10-1,4)))))</f>
        <v>1.5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ROUND(+Plant!O6,0)</f>
        <v>12556</v>
      </c>
      <c r="E11" s="6">
        <f>ROUND(+Plant!F6,0)</f>
        <v>568261</v>
      </c>
      <c r="F11" s="7">
        <f t="shared" ref="F11:F74" si="0">IF(D11=0,"",IF(E11=0,"",ROUND(D11/E11,2)))</f>
        <v>0.02</v>
      </c>
      <c r="G11" s="6">
        <f>ROUND(+Plant!O106,0)</f>
        <v>23034</v>
      </c>
      <c r="H11" s="6">
        <f>ROUND(+Plant!F106,0)</f>
        <v>568261</v>
      </c>
      <c r="I11" s="7">
        <f t="shared" ref="I11:I74" si="1">IF(G11=0,"",IF(H11=0,"",ROUND(G11/H11,2)))</f>
        <v>0.04</v>
      </c>
      <c r="J11" s="7"/>
      <c r="K11" s="8">
        <f t="shared" ref="K11:K74" si="2">IF(D11=0,"",IF(E11=0,"",IF(G11=0,"",IF(H11=0,"",ROUND(I11/F11-1,4)))))</f>
        <v>1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ROUND(+Plant!O7,0)</f>
        <v>28628</v>
      </c>
      <c r="E12" s="6">
        <f>ROUND(+Plant!F7,0)</f>
        <v>47000</v>
      </c>
      <c r="F12" s="7">
        <f t="shared" si="0"/>
        <v>0.61</v>
      </c>
      <c r="G12" s="6">
        <f>ROUND(+Plant!O107,0)</f>
        <v>36843</v>
      </c>
      <c r="H12" s="6">
        <f>ROUND(+Plant!F107,0)</f>
        <v>47000</v>
      </c>
      <c r="I12" s="7">
        <f t="shared" si="1"/>
        <v>0.78</v>
      </c>
      <c r="J12" s="7"/>
      <c r="K12" s="8">
        <f t="shared" si="2"/>
        <v>0.2787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ROUND(+Plant!O8,0)</f>
        <v>3032413</v>
      </c>
      <c r="E13" s="6">
        <f>ROUND(+Plant!F8,0)</f>
        <v>1459139</v>
      </c>
      <c r="F13" s="7">
        <f t="shared" si="0"/>
        <v>2.08</v>
      </c>
      <c r="G13" s="6">
        <f>ROUND(+Plant!O108,0)</f>
        <v>2763275</v>
      </c>
      <c r="H13" s="6">
        <f>ROUND(+Plant!F108,0)</f>
        <v>1500959</v>
      </c>
      <c r="I13" s="7">
        <f t="shared" si="1"/>
        <v>1.84</v>
      </c>
      <c r="J13" s="7"/>
      <c r="K13" s="8">
        <f t="shared" si="2"/>
        <v>-0.1154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ROUND(+Plant!O9,0)</f>
        <v>174642</v>
      </c>
      <c r="E14" s="6">
        <f>ROUND(+Plant!F9,0)</f>
        <v>1458939</v>
      </c>
      <c r="F14" s="7">
        <f t="shared" si="0"/>
        <v>0.12</v>
      </c>
      <c r="G14" s="6">
        <f>ROUND(+Plant!O109,0)</f>
        <v>772293</v>
      </c>
      <c r="H14" s="6">
        <f>ROUND(+Plant!F109,0)</f>
        <v>1441735</v>
      </c>
      <c r="I14" s="7">
        <f t="shared" si="1"/>
        <v>0.54</v>
      </c>
      <c r="J14" s="7"/>
      <c r="K14" s="8">
        <f t="shared" si="2"/>
        <v>3.5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ROUND(+Plant!O10,0)</f>
        <v>0</v>
      </c>
      <c r="E15" s="6">
        <f>ROUND(+Plant!F10,0)</f>
        <v>153385</v>
      </c>
      <c r="F15" s="7" t="str">
        <f t="shared" si="0"/>
        <v/>
      </c>
      <c r="G15" s="6">
        <f>ROUND(+Plant!O110,0)</f>
        <v>0</v>
      </c>
      <c r="H15" s="6">
        <f>ROUND(+Plant!F110,0)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ROUND(+Plant!O11,0)</f>
        <v>1398</v>
      </c>
      <c r="E16" s="6">
        <f>ROUND(+Plant!F11,0)</f>
        <v>77994</v>
      </c>
      <c r="F16" s="7">
        <f t="shared" si="0"/>
        <v>0.02</v>
      </c>
      <c r="G16" s="6">
        <f>ROUND(+Plant!O111,0)</f>
        <v>771</v>
      </c>
      <c r="H16" s="6">
        <f>ROUND(+Plant!F111,0)</f>
        <v>77994</v>
      </c>
      <c r="I16" s="7">
        <f t="shared" si="1"/>
        <v>0.01</v>
      </c>
      <c r="J16" s="7"/>
      <c r="K16" s="8">
        <f t="shared" si="2"/>
        <v>-0.5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ROUND(+Plant!O12,0)</f>
        <v>116370</v>
      </c>
      <c r="E17" s="6">
        <f>ROUND(+Plant!F12,0)</f>
        <v>159228</v>
      </c>
      <c r="F17" s="7">
        <f t="shared" si="0"/>
        <v>0.73</v>
      </c>
      <c r="G17" s="6">
        <f>ROUND(+Plant!O112,0)</f>
        <v>376247</v>
      </c>
      <c r="H17" s="6">
        <f>ROUND(+Plant!F112,0)</f>
        <v>159228</v>
      </c>
      <c r="I17" s="7">
        <f t="shared" si="1"/>
        <v>2.36</v>
      </c>
      <c r="J17" s="7"/>
      <c r="K17" s="8">
        <f t="shared" si="2"/>
        <v>2.2328999999999999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ROUND(+Plant!O13,0)</f>
        <v>17942</v>
      </c>
      <c r="E18" s="6">
        <f>ROUND(+Plant!F13,0)</f>
        <v>62504</v>
      </c>
      <c r="F18" s="7">
        <f t="shared" si="0"/>
        <v>0.28999999999999998</v>
      </c>
      <c r="G18" s="6">
        <f>ROUND(+Plant!O113,0)</f>
        <v>16396</v>
      </c>
      <c r="H18" s="6">
        <f>ROUND(+Plant!F113,0)</f>
        <v>62504</v>
      </c>
      <c r="I18" s="7">
        <f t="shared" si="1"/>
        <v>0.26</v>
      </c>
      <c r="J18" s="7"/>
      <c r="K18" s="8">
        <f t="shared" si="2"/>
        <v>-0.10340000000000001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ROUND(+Plant!O14,0)</f>
        <v>504820</v>
      </c>
      <c r="E19" s="6">
        <f>ROUND(+Plant!F14,0)</f>
        <v>813528</v>
      </c>
      <c r="F19" s="7">
        <f t="shared" si="0"/>
        <v>0.62</v>
      </c>
      <c r="G19" s="6">
        <f>ROUND(+Plant!O114,0)</f>
        <v>516876</v>
      </c>
      <c r="H19" s="6">
        <f>ROUND(+Plant!F114,0)</f>
        <v>708498</v>
      </c>
      <c r="I19" s="7">
        <f t="shared" si="1"/>
        <v>0.73</v>
      </c>
      <c r="J19" s="7"/>
      <c r="K19" s="8">
        <f t="shared" si="2"/>
        <v>0.1774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ROUND(+Plant!O15,0)</f>
        <v>79143</v>
      </c>
      <c r="E20" s="6">
        <f>ROUND(+Plant!F15,0)</f>
        <v>1878667</v>
      </c>
      <c r="F20" s="7">
        <f t="shared" si="0"/>
        <v>0.04</v>
      </c>
      <c r="G20" s="6">
        <f>ROUND(+Plant!O115,0)</f>
        <v>45311</v>
      </c>
      <c r="H20" s="6">
        <f>ROUND(+Plant!F115,0)</f>
        <v>1216879</v>
      </c>
      <c r="I20" s="7">
        <f t="shared" si="1"/>
        <v>0.04</v>
      </c>
      <c r="J20" s="7"/>
      <c r="K20" s="8">
        <f t="shared" si="2"/>
        <v>0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ROUND(+Plant!O16,0)</f>
        <v>111851</v>
      </c>
      <c r="E21" s="6">
        <f>ROUND(+Plant!F16,0)</f>
        <v>921785</v>
      </c>
      <c r="F21" s="7">
        <f t="shared" si="0"/>
        <v>0.12</v>
      </c>
      <c r="G21" s="6">
        <f>ROUND(+Plant!O116,0)</f>
        <v>208042</v>
      </c>
      <c r="H21" s="6">
        <f>ROUND(+Plant!F116,0)</f>
        <v>921785</v>
      </c>
      <c r="I21" s="7">
        <f t="shared" si="1"/>
        <v>0.23</v>
      </c>
      <c r="J21" s="7"/>
      <c r="K21" s="8">
        <f t="shared" si="2"/>
        <v>0.91669999999999996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ROUND(+Plant!O17,0)</f>
        <v>11845</v>
      </c>
      <c r="E22" s="6">
        <f>ROUND(+Plant!F17,0)</f>
        <v>97695</v>
      </c>
      <c r="F22" s="7">
        <f t="shared" si="0"/>
        <v>0.12</v>
      </c>
      <c r="G22" s="6">
        <f>ROUND(+Plant!O117,0)</f>
        <v>14931</v>
      </c>
      <c r="H22" s="6">
        <f>ROUND(+Plant!F117,0)</f>
        <v>97695</v>
      </c>
      <c r="I22" s="7">
        <f t="shared" si="1"/>
        <v>0.15</v>
      </c>
      <c r="J22" s="7"/>
      <c r="K22" s="8">
        <f t="shared" si="2"/>
        <v>0.25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ROUND(+Plant!O18,0)</f>
        <v>1386225</v>
      </c>
      <c r="E23" s="6">
        <f>ROUND(+Plant!F18,0)</f>
        <v>668517</v>
      </c>
      <c r="F23" s="7">
        <f t="shared" si="0"/>
        <v>2.0699999999999998</v>
      </c>
      <c r="G23" s="6">
        <f>ROUND(+Plant!O118,0)</f>
        <v>916376</v>
      </c>
      <c r="H23" s="6">
        <f>ROUND(+Plant!F118,0)</f>
        <v>670560</v>
      </c>
      <c r="I23" s="7">
        <f t="shared" si="1"/>
        <v>1.37</v>
      </c>
      <c r="J23" s="7"/>
      <c r="K23" s="8">
        <f t="shared" si="2"/>
        <v>-0.3382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ROUND(+Plant!O19,0)</f>
        <v>199612</v>
      </c>
      <c r="E24" s="6">
        <f>ROUND(+Plant!F19,0)</f>
        <v>350970</v>
      </c>
      <c r="F24" s="7">
        <f t="shared" si="0"/>
        <v>0.56999999999999995</v>
      </c>
      <c r="G24" s="6">
        <f>ROUND(+Plant!O119,0)</f>
        <v>308418</v>
      </c>
      <c r="H24" s="6">
        <f>ROUND(+Plant!F119,0)</f>
        <v>350970</v>
      </c>
      <c r="I24" s="7">
        <f t="shared" si="1"/>
        <v>0.88</v>
      </c>
      <c r="J24" s="7"/>
      <c r="K24" s="8">
        <f t="shared" si="2"/>
        <v>0.54390000000000005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ROUND(+Plant!O20,0)</f>
        <v>12593</v>
      </c>
      <c r="E25" s="6">
        <f>ROUND(+Plant!F20,0)</f>
        <v>347983</v>
      </c>
      <c r="F25" s="7">
        <f t="shared" si="0"/>
        <v>0.04</v>
      </c>
      <c r="G25" s="6">
        <f>ROUND(+Plant!O120,0)</f>
        <v>11542</v>
      </c>
      <c r="H25" s="6">
        <f>ROUND(+Plant!F120,0)</f>
        <v>347983</v>
      </c>
      <c r="I25" s="7">
        <f t="shared" si="1"/>
        <v>0.03</v>
      </c>
      <c r="J25" s="7"/>
      <c r="K25" s="8">
        <f t="shared" si="2"/>
        <v>-0.25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ROUND(+Plant!O21,0)</f>
        <v>0</v>
      </c>
      <c r="E26" s="6">
        <f>ROUND(+Plant!F21,0)</f>
        <v>0</v>
      </c>
      <c r="F26" s="7" t="str">
        <f t="shared" si="0"/>
        <v/>
      </c>
      <c r="G26" s="6">
        <f>ROUND(+Plant!O121,0)</f>
        <v>0</v>
      </c>
      <c r="H26" s="6">
        <f>ROUND(+Plant!F121,0)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ROUND(+Plant!O22,0)</f>
        <v>75</v>
      </c>
      <c r="E27" s="6">
        <f>ROUND(+Plant!F22,0)</f>
        <v>61728</v>
      </c>
      <c r="F27" s="7">
        <f t="shared" si="0"/>
        <v>0</v>
      </c>
      <c r="G27" s="6">
        <f>ROUND(+Plant!O122,0)</f>
        <v>624</v>
      </c>
      <c r="H27" s="6">
        <f>ROUND(+Plant!F122,0)</f>
        <v>65698</v>
      </c>
      <c r="I27" s="7">
        <f t="shared" si="1"/>
        <v>0.01</v>
      </c>
      <c r="J27" s="7"/>
      <c r="K27" s="8" t="e">
        <f t="shared" si="2"/>
        <v>#DIV/0!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ROUND(+Plant!O23,0)</f>
        <v>1360</v>
      </c>
      <c r="E28" s="6">
        <f>ROUND(+Plant!F23,0)</f>
        <v>88724</v>
      </c>
      <c r="F28" s="7">
        <f t="shared" si="0"/>
        <v>0.02</v>
      </c>
      <c r="G28" s="6">
        <f>ROUND(+Plant!O123,0)</f>
        <v>2037</v>
      </c>
      <c r="H28" s="6">
        <f>ROUND(+Plant!F123,0)</f>
        <v>87969</v>
      </c>
      <c r="I28" s="7">
        <f t="shared" si="1"/>
        <v>0.02</v>
      </c>
      <c r="J28" s="7"/>
      <c r="K28" s="8">
        <f t="shared" si="2"/>
        <v>0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ROUND(+Plant!O24,0)</f>
        <v>13008</v>
      </c>
      <c r="E29" s="6">
        <f>ROUND(+Plant!F24,0)</f>
        <v>236720</v>
      </c>
      <c r="F29" s="7">
        <f t="shared" si="0"/>
        <v>0.05</v>
      </c>
      <c r="G29" s="6">
        <f>ROUND(+Plant!O124,0)</f>
        <v>24825</v>
      </c>
      <c r="H29" s="6">
        <f>ROUND(+Plant!F124,0)</f>
        <v>236720</v>
      </c>
      <c r="I29" s="7">
        <f t="shared" si="1"/>
        <v>0.1</v>
      </c>
      <c r="J29" s="7"/>
      <c r="K29" s="8">
        <f t="shared" si="2"/>
        <v>1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ROUND(+Plant!O25,0)</f>
        <v>0</v>
      </c>
      <c r="E30" s="6">
        <f>ROUND(+Plant!F25,0)</f>
        <v>0</v>
      </c>
      <c r="F30" s="7" t="str">
        <f t="shared" si="0"/>
        <v/>
      </c>
      <c r="G30" s="6">
        <f>ROUND(+Plant!O125,0)</f>
        <v>0</v>
      </c>
      <c r="H30" s="6">
        <f>ROUND(+Plant!F125,0)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ROUND(+Plant!O26,0)</f>
        <v>1021</v>
      </c>
      <c r="E31" s="6">
        <f>ROUND(+Plant!F26,0)</f>
        <v>36692</v>
      </c>
      <c r="F31" s="7">
        <f t="shared" si="0"/>
        <v>0.03</v>
      </c>
      <c r="G31" s="6">
        <f>ROUND(+Plant!O126,0)</f>
        <v>526</v>
      </c>
      <c r="H31" s="6">
        <f>ROUND(+Plant!F126,0)</f>
        <v>39083</v>
      </c>
      <c r="I31" s="7">
        <f t="shared" si="1"/>
        <v>0.01</v>
      </c>
      <c r="J31" s="7"/>
      <c r="K31" s="8">
        <f t="shared" si="2"/>
        <v>-0.66669999999999996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ROUND(+Plant!O27,0)</f>
        <v>4395</v>
      </c>
      <c r="E32" s="6">
        <f>ROUND(+Plant!F27,0)</f>
        <v>470098</v>
      </c>
      <c r="F32" s="7">
        <f t="shared" si="0"/>
        <v>0.01</v>
      </c>
      <c r="G32" s="6">
        <f>ROUND(+Plant!O127,0)</f>
        <v>6948</v>
      </c>
      <c r="H32" s="6">
        <f>ROUND(+Plant!F127,0)</f>
        <v>536847</v>
      </c>
      <c r="I32" s="7">
        <f t="shared" si="1"/>
        <v>0.01</v>
      </c>
      <c r="J32" s="7"/>
      <c r="K32" s="8">
        <f t="shared" si="2"/>
        <v>0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ROUND(+Plant!O28,0)</f>
        <v>13956</v>
      </c>
      <c r="E33" s="6">
        <f>ROUND(+Plant!F28,0)</f>
        <v>291044</v>
      </c>
      <c r="F33" s="7">
        <f t="shared" si="0"/>
        <v>0.05</v>
      </c>
      <c r="G33" s="6">
        <f>ROUND(+Plant!O128,0)</f>
        <v>11195</v>
      </c>
      <c r="H33" s="6">
        <f>ROUND(+Plant!F128,0)</f>
        <v>291044</v>
      </c>
      <c r="I33" s="7">
        <f t="shared" si="1"/>
        <v>0.04</v>
      </c>
      <c r="J33" s="7"/>
      <c r="K33" s="8">
        <f t="shared" si="2"/>
        <v>-0.2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ROUND(+Plant!O29,0)</f>
        <v>2000</v>
      </c>
      <c r="E34" s="6">
        <f>ROUND(+Plant!F29,0)</f>
        <v>201064</v>
      </c>
      <c r="F34" s="7">
        <f t="shared" si="0"/>
        <v>0.01</v>
      </c>
      <c r="G34" s="6">
        <f>ROUND(+Plant!O129,0)</f>
        <v>8235</v>
      </c>
      <c r="H34" s="6">
        <f>ROUND(+Plant!F129,0)</f>
        <v>198260</v>
      </c>
      <c r="I34" s="7">
        <f t="shared" si="1"/>
        <v>0.04</v>
      </c>
      <c r="J34" s="7"/>
      <c r="K34" s="8">
        <f t="shared" si="2"/>
        <v>3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ROUND(+Plant!O30,0)</f>
        <v>0</v>
      </c>
      <c r="E35" s="6">
        <f>ROUND(+Plant!F30,0)</f>
        <v>0</v>
      </c>
      <c r="F35" s="7" t="str">
        <f t="shared" si="0"/>
        <v/>
      </c>
      <c r="G35" s="6">
        <f>ROUND(+Plant!O130,0)</f>
        <v>48291</v>
      </c>
      <c r="H35" s="6">
        <f>ROUND(+Plant!F130,0)</f>
        <v>52446</v>
      </c>
      <c r="I35" s="7">
        <f t="shared" si="1"/>
        <v>0.92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ROUND(+Plant!O31,0)</f>
        <v>994</v>
      </c>
      <c r="E36" s="6">
        <f>ROUND(+Plant!F31,0)</f>
        <v>32944</v>
      </c>
      <c r="F36" s="7">
        <f t="shared" si="0"/>
        <v>0.03</v>
      </c>
      <c r="G36" s="6">
        <f>ROUND(+Plant!O131,0)</f>
        <v>1768</v>
      </c>
      <c r="H36" s="6">
        <f>ROUND(+Plant!F131,0)</f>
        <v>32945</v>
      </c>
      <c r="I36" s="7">
        <f t="shared" si="1"/>
        <v>0.05</v>
      </c>
      <c r="J36" s="7"/>
      <c r="K36" s="8">
        <f t="shared" si="2"/>
        <v>0.66669999999999996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ROUND(+Plant!O32,0)</f>
        <v>62573</v>
      </c>
      <c r="E37" s="6">
        <f>ROUND(+Plant!F32,0)</f>
        <v>657763</v>
      </c>
      <c r="F37" s="7">
        <f t="shared" si="0"/>
        <v>0.1</v>
      </c>
      <c r="G37" s="6">
        <f>ROUND(+Plant!O132,0)</f>
        <v>64092</v>
      </c>
      <c r="H37" s="6">
        <f>ROUND(+Plant!F132,0)</f>
        <v>657763</v>
      </c>
      <c r="I37" s="7">
        <f t="shared" si="1"/>
        <v>0.1</v>
      </c>
      <c r="J37" s="7"/>
      <c r="K37" s="8">
        <f t="shared" si="2"/>
        <v>0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ROUND(+Plant!O33,0)</f>
        <v>27421</v>
      </c>
      <c r="E38" s="6">
        <f>ROUND(+Plant!F33,0)</f>
        <v>21455</v>
      </c>
      <c r="F38" s="7">
        <f t="shared" si="0"/>
        <v>1.28</v>
      </c>
      <c r="G38" s="6">
        <f>ROUND(+Plant!O133,0)</f>
        <v>46683</v>
      </c>
      <c r="H38" s="6">
        <f>ROUND(+Plant!F133,0)</f>
        <v>21455</v>
      </c>
      <c r="I38" s="7">
        <f t="shared" si="1"/>
        <v>2.1800000000000002</v>
      </c>
      <c r="J38" s="7"/>
      <c r="K38" s="8">
        <f t="shared" si="2"/>
        <v>0.70309999999999995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ROUND(+Plant!O34,0)</f>
        <v>96239</v>
      </c>
      <c r="E39" s="6">
        <f>ROUND(+Plant!F34,0)</f>
        <v>903119</v>
      </c>
      <c r="F39" s="7">
        <f t="shared" si="0"/>
        <v>0.11</v>
      </c>
      <c r="G39" s="6">
        <f>ROUND(+Plant!O134,0)</f>
        <v>115206</v>
      </c>
      <c r="H39" s="6">
        <f>ROUND(+Plant!F134,0)</f>
        <v>903486</v>
      </c>
      <c r="I39" s="7">
        <f t="shared" si="1"/>
        <v>0.13</v>
      </c>
      <c r="J39" s="7"/>
      <c r="K39" s="8">
        <f t="shared" si="2"/>
        <v>0.18179999999999999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ROUND(+Plant!O35,0)</f>
        <v>645</v>
      </c>
      <c r="E40" s="6">
        <f>ROUND(+Plant!F35,0)</f>
        <v>101186</v>
      </c>
      <c r="F40" s="7">
        <f t="shared" si="0"/>
        <v>0.01</v>
      </c>
      <c r="G40" s="6">
        <f>ROUND(+Plant!O135,0)</f>
        <v>134671</v>
      </c>
      <c r="H40" s="6">
        <f>ROUND(+Plant!F135,0)</f>
        <v>102211</v>
      </c>
      <c r="I40" s="7">
        <f t="shared" si="1"/>
        <v>1.32</v>
      </c>
      <c r="J40" s="7"/>
      <c r="K40" s="8">
        <f t="shared" si="2"/>
        <v>131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ROUND(+Plant!O36,0)</f>
        <v>967</v>
      </c>
      <c r="E41" s="6">
        <f>ROUND(+Plant!F36,0)</f>
        <v>46934</v>
      </c>
      <c r="F41" s="7">
        <f t="shared" si="0"/>
        <v>0.02</v>
      </c>
      <c r="G41" s="6">
        <f>ROUND(+Plant!O136,0)</f>
        <v>2051</v>
      </c>
      <c r="H41" s="6">
        <f>ROUND(+Plant!F136,0)</f>
        <v>48901</v>
      </c>
      <c r="I41" s="7">
        <f t="shared" si="1"/>
        <v>0.04</v>
      </c>
      <c r="J41" s="7"/>
      <c r="K41" s="8">
        <f t="shared" si="2"/>
        <v>1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ROUND(+Plant!O37,0)</f>
        <v>683675</v>
      </c>
      <c r="E42" s="6">
        <f>ROUND(+Plant!F37,0)</f>
        <v>350593</v>
      </c>
      <c r="F42" s="7">
        <f t="shared" si="0"/>
        <v>1.95</v>
      </c>
      <c r="G42" s="6">
        <f>ROUND(+Plant!O137,0)</f>
        <v>784752</v>
      </c>
      <c r="H42" s="6">
        <f>ROUND(+Plant!F137,0)</f>
        <v>350593</v>
      </c>
      <c r="I42" s="7">
        <f t="shared" si="1"/>
        <v>2.2400000000000002</v>
      </c>
      <c r="J42" s="7"/>
      <c r="K42" s="8">
        <f t="shared" si="2"/>
        <v>0.1487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ROUND(+Plant!O38,0)</f>
        <v>0</v>
      </c>
      <c r="E43" s="6">
        <f>ROUND(+Plant!F38,0)</f>
        <v>0</v>
      </c>
      <c r="F43" s="7" t="str">
        <f t="shared" si="0"/>
        <v/>
      </c>
      <c r="G43" s="6">
        <f>ROUND(+Plant!O138,0)</f>
        <v>0</v>
      </c>
      <c r="H43" s="6">
        <f>ROUND(+Plant!F138,0)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ROUND(+Plant!O39,0)</f>
        <v>6338</v>
      </c>
      <c r="E44" s="6">
        <f>ROUND(+Plant!F39,0)</f>
        <v>85129</v>
      </c>
      <c r="F44" s="7">
        <f t="shared" si="0"/>
        <v>7.0000000000000007E-2</v>
      </c>
      <c r="G44" s="6">
        <f>ROUND(+Plant!O139,0)</f>
        <v>10660</v>
      </c>
      <c r="H44" s="6">
        <f>ROUND(+Plant!F139,0)</f>
        <v>85129</v>
      </c>
      <c r="I44" s="7">
        <f t="shared" si="1"/>
        <v>0.13</v>
      </c>
      <c r="J44" s="7"/>
      <c r="K44" s="8">
        <f t="shared" si="2"/>
        <v>0.85709999999999997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ROUND(+Plant!O40,0)</f>
        <v>0</v>
      </c>
      <c r="E45" s="6">
        <f>ROUND(+Plant!F40,0)</f>
        <v>103269</v>
      </c>
      <c r="F45" s="7" t="str">
        <f t="shared" si="0"/>
        <v/>
      </c>
      <c r="G45" s="6">
        <f>ROUND(+Plant!O140,0)</f>
        <v>7530</v>
      </c>
      <c r="H45" s="6">
        <f>ROUND(+Plant!F140,0)</f>
        <v>103269</v>
      </c>
      <c r="I45" s="7">
        <f t="shared" si="1"/>
        <v>7.0000000000000007E-2</v>
      </c>
      <c r="J45" s="7"/>
      <c r="K45" s="8" t="str">
        <f t="shared" si="2"/>
        <v/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ROUND(+Plant!O41,0)</f>
        <v>5758</v>
      </c>
      <c r="E46" s="6">
        <f>ROUND(+Plant!F41,0)</f>
        <v>131183</v>
      </c>
      <c r="F46" s="7">
        <f t="shared" si="0"/>
        <v>0.04</v>
      </c>
      <c r="G46" s="6">
        <f>ROUND(+Plant!O141,0)</f>
        <v>4818</v>
      </c>
      <c r="H46" s="6">
        <f>ROUND(+Plant!F141,0)</f>
        <v>131183</v>
      </c>
      <c r="I46" s="7">
        <f t="shared" si="1"/>
        <v>0.04</v>
      </c>
      <c r="J46" s="7"/>
      <c r="K46" s="8">
        <f t="shared" si="2"/>
        <v>0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ROUND(+Plant!O42,0)</f>
        <v>78738</v>
      </c>
      <c r="E47" s="6">
        <f>ROUND(+Plant!F42,0)</f>
        <v>19515</v>
      </c>
      <c r="F47" s="7">
        <f t="shared" si="0"/>
        <v>4.03</v>
      </c>
      <c r="G47" s="6">
        <f>ROUND(+Plant!O142,0)</f>
        <v>45875</v>
      </c>
      <c r="H47" s="6">
        <f>ROUND(+Plant!F142,0)</f>
        <v>19515</v>
      </c>
      <c r="I47" s="7">
        <f t="shared" si="1"/>
        <v>2.35</v>
      </c>
      <c r="J47" s="7"/>
      <c r="K47" s="8">
        <f t="shared" si="2"/>
        <v>-0.41689999999999999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ROUND(+Plant!O43,0)</f>
        <v>0</v>
      </c>
      <c r="E48" s="6">
        <f>ROUND(+Plant!F43,0)</f>
        <v>0</v>
      </c>
      <c r="F48" s="7" t="str">
        <f t="shared" si="0"/>
        <v/>
      </c>
      <c r="G48" s="6">
        <f>ROUND(+Plant!O143,0)</f>
        <v>0</v>
      </c>
      <c r="H48" s="6">
        <f>ROUND(+Plant!F143,0)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ROUND(+Plant!O44,0)</f>
        <v>3780</v>
      </c>
      <c r="E49" s="6">
        <f>ROUND(+Plant!F44,0)</f>
        <v>270998</v>
      </c>
      <c r="F49" s="7">
        <f t="shared" si="0"/>
        <v>0.01</v>
      </c>
      <c r="G49" s="6">
        <f>ROUND(+Plant!O144,0)</f>
        <v>3505</v>
      </c>
      <c r="H49" s="6">
        <f>ROUND(+Plant!F144,0)</f>
        <v>271038</v>
      </c>
      <c r="I49" s="7">
        <f t="shared" si="1"/>
        <v>0.01</v>
      </c>
      <c r="J49" s="7"/>
      <c r="K49" s="8">
        <f t="shared" si="2"/>
        <v>0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ROUND(+Plant!O45,0)</f>
        <v>272781</v>
      </c>
      <c r="E50" s="6">
        <f>ROUND(+Plant!F45,0)</f>
        <v>783767</v>
      </c>
      <c r="F50" s="7">
        <f t="shared" si="0"/>
        <v>0.35</v>
      </c>
      <c r="G50" s="6">
        <f>ROUND(+Plant!O145,0)</f>
        <v>65910</v>
      </c>
      <c r="H50" s="6">
        <f>ROUND(+Plant!F145,0)</f>
        <v>938641</v>
      </c>
      <c r="I50" s="7">
        <f t="shared" si="1"/>
        <v>7.0000000000000007E-2</v>
      </c>
      <c r="J50" s="7"/>
      <c r="K50" s="8">
        <f t="shared" si="2"/>
        <v>-0.8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ROUND(+Plant!O46,0)</f>
        <v>51935</v>
      </c>
      <c r="E51" s="6">
        <f>ROUND(+Plant!F46,0)</f>
        <v>38943</v>
      </c>
      <c r="F51" s="7">
        <f t="shared" si="0"/>
        <v>1.33</v>
      </c>
      <c r="G51" s="6">
        <f>ROUND(+Plant!O146,0)</f>
        <v>0</v>
      </c>
      <c r="H51" s="6">
        <f>ROUND(+Plant!F146,0)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ROUND(+Plant!O47,0)</f>
        <v>342194</v>
      </c>
      <c r="E52" s="6">
        <f>ROUND(+Plant!F47,0)</f>
        <v>461033</v>
      </c>
      <c r="F52" s="7">
        <f t="shared" si="0"/>
        <v>0.74</v>
      </c>
      <c r="G52" s="6">
        <f>ROUND(+Plant!O147,0)</f>
        <v>457630</v>
      </c>
      <c r="H52" s="6">
        <f>ROUND(+Plant!F147,0)</f>
        <v>466186</v>
      </c>
      <c r="I52" s="7">
        <f t="shared" si="1"/>
        <v>0.98</v>
      </c>
      <c r="J52" s="7"/>
      <c r="K52" s="8">
        <f t="shared" si="2"/>
        <v>0.32429999999999998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ROUND(+Plant!O48,0)</f>
        <v>8744</v>
      </c>
      <c r="E53" s="6">
        <f>ROUND(+Plant!F48,0)</f>
        <v>561650</v>
      </c>
      <c r="F53" s="7">
        <f t="shared" si="0"/>
        <v>0.02</v>
      </c>
      <c r="G53" s="6">
        <f>ROUND(+Plant!O148,0)</f>
        <v>41395</v>
      </c>
      <c r="H53" s="6">
        <f>ROUND(+Plant!F148,0)</f>
        <v>564884</v>
      </c>
      <c r="I53" s="7">
        <f t="shared" si="1"/>
        <v>7.0000000000000007E-2</v>
      </c>
      <c r="J53" s="7"/>
      <c r="K53" s="8">
        <f t="shared" si="2"/>
        <v>2.5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ROUND(+Plant!O49,0)</f>
        <v>29720</v>
      </c>
      <c r="E54" s="6">
        <f>ROUND(+Plant!F49,0)</f>
        <v>144867</v>
      </c>
      <c r="F54" s="7">
        <f t="shared" si="0"/>
        <v>0.21</v>
      </c>
      <c r="G54" s="6">
        <f>ROUND(+Plant!O149,0)</f>
        <v>57203</v>
      </c>
      <c r="H54" s="6">
        <f>ROUND(+Plant!F149,0)</f>
        <v>144867</v>
      </c>
      <c r="I54" s="7">
        <f t="shared" si="1"/>
        <v>0.39</v>
      </c>
      <c r="J54" s="7"/>
      <c r="K54" s="8">
        <f t="shared" si="2"/>
        <v>0.85709999999999997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ROUND(+Plant!O50,0)</f>
        <v>14983</v>
      </c>
      <c r="E55" s="6">
        <f>ROUND(+Plant!F50,0)</f>
        <v>198525</v>
      </c>
      <c r="F55" s="7">
        <f t="shared" si="0"/>
        <v>0.08</v>
      </c>
      <c r="G55" s="6">
        <f>ROUND(+Plant!O150,0)</f>
        <v>884</v>
      </c>
      <c r="H55" s="6">
        <f>ROUND(+Plant!F150,0)</f>
        <v>198525</v>
      </c>
      <c r="I55" s="7">
        <f t="shared" si="1"/>
        <v>0</v>
      </c>
      <c r="J55" s="7"/>
      <c r="K55" s="8">
        <f t="shared" si="2"/>
        <v>-1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ROUND(+Plant!O51,0)</f>
        <v>5659</v>
      </c>
      <c r="E56" s="6">
        <f>ROUND(+Plant!F51,0)</f>
        <v>55161</v>
      </c>
      <c r="F56" s="7">
        <f t="shared" si="0"/>
        <v>0.1</v>
      </c>
      <c r="G56" s="6">
        <f>ROUND(+Plant!O151,0)</f>
        <v>6869</v>
      </c>
      <c r="H56" s="6">
        <f>ROUND(+Plant!F151,0)</f>
        <v>43376</v>
      </c>
      <c r="I56" s="7">
        <f t="shared" si="1"/>
        <v>0.16</v>
      </c>
      <c r="J56" s="7"/>
      <c r="K56" s="8">
        <f t="shared" si="2"/>
        <v>0.6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ROUND(+Plant!O52,0)</f>
        <v>31338</v>
      </c>
      <c r="E57" s="6">
        <f>ROUND(+Plant!F52,0)</f>
        <v>272986</v>
      </c>
      <c r="F57" s="7">
        <f t="shared" si="0"/>
        <v>0.11</v>
      </c>
      <c r="G57" s="6">
        <f>ROUND(+Plant!O152,0)</f>
        <v>42172</v>
      </c>
      <c r="H57" s="6">
        <f>ROUND(+Plant!F152,0)</f>
        <v>272986</v>
      </c>
      <c r="I57" s="7">
        <f t="shared" si="1"/>
        <v>0.15</v>
      </c>
      <c r="J57" s="7"/>
      <c r="K57" s="8">
        <f t="shared" si="2"/>
        <v>0.36359999999999998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ROUND(+Plant!O53,0)</f>
        <v>17538</v>
      </c>
      <c r="E58" s="6">
        <f>ROUND(+Plant!F53,0)</f>
        <v>361825</v>
      </c>
      <c r="F58" s="7">
        <f t="shared" si="0"/>
        <v>0.05</v>
      </c>
      <c r="G58" s="6">
        <f>ROUND(+Plant!O153,0)</f>
        <v>8386</v>
      </c>
      <c r="H58" s="6">
        <f>ROUND(+Plant!F153,0)</f>
        <v>361825</v>
      </c>
      <c r="I58" s="7">
        <f t="shared" si="1"/>
        <v>0.02</v>
      </c>
      <c r="J58" s="7"/>
      <c r="K58" s="8">
        <f t="shared" si="2"/>
        <v>-0.6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ROUND(+Plant!O54,0)</f>
        <v>2553</v>
      </c>
      <c r="E59" s="6">
        <f>ROUND(+Plant!F54,0)</f>
        <v>96380</v>
      </c>
      <c r="F59" s="7">
        <f t="shared" si="0"/>
        <v>0.03</v>
      </c>
      <c r="G59" s="6">
        <f>ROUND(+Plant!O154,0)</f>
        <v>2674</v>
      </c>
      <c r="H59" s="6">
        <f>ROUND(+Plant!F154,0)</f>
        <v>106171</v>
      </c>
      <c r="I59" s="7">
        <f t="shared" si="1"/>
        <v>0.03</v>
      </c>
      <c r="J59" s="7"/>
      <c r="K59" s="8">
        <f t="shared" si="2"/>
        <v>0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ROUND(+Plant!O55,0)</f>
        <v>566</v>
      </c>
      <c r="E60" s="6">
        <f>ROUND(+Plant!F55,0)</f>
        <v>58512</v>
      </c>
      <c r="F60" s="7">
        <f t="shared" si="0"/>
        <v>0.01</v>
      </c>
      <c r="G60" s="6">
        <f>ROUND(+Plant!O155,0)</f>
        <v>0</v>
      </c>
      <c r="H60" s="6">
        <f>ROUND(+Plant!F155,0)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ROUND(+Plant!O56,0)</f>
        <v>5400</v>
      </c>
      <c r="E61" s="6">
        <f>ROUND(+Plant!F56,0)</f>
        <v>521280</v>
      </c>
      <c r="F61" s="7">
        <f t="shared" si="0"/>
        <v>0.01</v>
      </c>
      <c r="G61" s="6">
        <f>ROUND(+Plant!O156,0)</f>
        <v>36482</v>
      </c>
      <c r="H61" s="6">
        <f>ROUND(+Plant!F156,0)</f>
        <v>521280</v>
      </c>
      <c r="I61" s="7">
        <f t="shared" si="1"/>
        <v>7.0000000000000007E-2</v>
      </c>
      <c r="J61" s="7"/>
      <c r="K61" s="8">
        <f t="shared" si="2"/>
        <v>6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ROUND(+Plant!O57,0)</f>
        <v>1511784</v>
      </c>
      <c r="E62" s="6">
        <f>ROUND(+Plant!F57,0)</f>
        <v>767365</v>
      </c>
      <c r="F62" s="7">
        <f t="shared" si="0"/>
        <v>1.97</v>
      </c>
      <c r="G62" s="6">
        <f>ROUND(+Plant!O157,0)</f>
        <v>23892</v>
      </c>
      <c r="H62" s="6">
        <f>ROUND(+Plant!F157,0)</f>
        <v>788657</v>
      </c>
      <c r="I62" s="7">
        <f t="shared" si="1"/>
        <v>0.03</v>
      </c>
      <c r="J62" s="7"/>
      <c r="K62" s="8">
        <f t="shared" si="2"/>
        <v>-0.98480000000000001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ROUND(+Plant!O58,0)</f>
        <v>111</v>
      </c>
      <c r="E63" s="6">
        <f>ROUND(+Plant!F58,0)</f>
        <v>81172</v>
      </c>
      <c r="F63" s="7">
        <f t="shared" si="0"/>
        <v>0</v>
      </c>
      <c r="G63" s="6">
        <f>ROUND(+Plant!O158,0)</f>
        <v>1940</v>
      </c>
      <c r="H63" s="6">
        <f>ROUND(+Plant!F158,0)</f>
        <v>81045</v>
      </c>
      <c r="I63" s="7">
        <f t="shared" si="1"/>
        <v>0.02</v>
      </c>
      <c r="J63" s="7"/>
      <c r="K63" s="8" t="e">
        <f t="shared" si="2"/>
        <v>#DIV/0!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ROUND(+Plant!O59,0)</f>
        <v>8652</v>
      </c>
      <c r="E64" s="6">
        <f>ROUND(+Plant!F59,0)</f>
        <v>76903</v>
      </c>
      <c r="F64" s="7">
        <f t="shared" si="0"/>
        <v>0.11</v>
      </c>
      <c r="G64" s="6">
        <f>ROUND(+Plant!O159,0)</f>
        <v>62685</v>
      </c>
      <c r="H64" s="6">
        <f>ROUND(+Plant!F159,0)</f>
        <v>76903</v>
      </c>
      <c r="I64" s="7">
        <f t="shared" si="1"/>
        <v>0.82</v>
      </c>
      <c r="J64" s="7"/>
      <c r="K64" s="8">
        <f t="shared" si="2"/>
        <v>6.4545000000000003</v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ROUND(+Plant!O60,0)</f>
        <v>7768</v>
      </c>
      <c r="E65" s="6">
        <f>ROUND(+Plant!F60,0)</f>
        <v>88642</v>
      </c>
      <c r="F65" s="7">
        <f t="shared" si="0"/>
        <v>0.09</v>
      </c>
      <c r="G65" s="6">
        <f>ROUND(+Plant!O160,0)</f>
        <v>4289</v>
      </c>
      <c r="H65" s="6">
        <f>ROUND(+Plant!F160,0)</f>
        <v>88642</v>
      </c>
      <c r="I65" s="7">
        <f t="shared" si="1"/>
        <v>0.05</v>
      </c>
      <c r="J65" s="7"/>
      <c r="K65" s="8">
        <f t="shared" si="2"/>
        <v>-0.44440000000000002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ROUND(+Plant!O61,0)</f>
        <v>13081</v>
      </c>
      <c r="E66" s="6">
        <f>ROUND(+Plant!F61,0)</f>
        <v>116473</v>
      </c>
      <c r="F66" s="7">
        <f t="shared" si="0"/>
        <v>0.11</v>
      </c>
      <c r="G66" s="6">
        <f>ROUND(+Plant!O161,0)</f>
        <v>6001</v>
      </c>
      <c r="H66" s="6">
        <f>ROUND(+Plant!F161,0)</f>
        <v>132958</v>
      </c>
      <c r="I66" s="7">
        <f t="shared" si="1"/>
        <v>0.05</v>
      </c>
      <c r="J66" s="7"/>
      <c r="K66" s="8">
        <f t="shared" si="2"/>
        <v>-0.54549999999999998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ROUND(+Plant!O62,0)</f>
        <v>3633</v>
      </c>
      <c r="E67" s="6">
        <f>ROUND(+Plant!F62,0)</f>
        <v>113245</v>
      </c>
      <c r="F67" s="7">
        <f t="shared" si="0"/>
        <v>0.03</v>
      </c>
      <c r="G67" s="6">
        <f>ROUND(+Plant!O162,0)</f>
        <v>7406</v>
      </c>
      <c r="H67" s="6">
        <f>ROUND(+Plant!F162,0)</f>
        <v>113245</v>
      </c>
      <c r="I67" s="7">
        <f t="shared" si="1"/>
        <v>7.0000000000000007E-2</v>
      </c>
      <c r="J67" s="7"/>
      <c r="K67" s="8">
        <f t="shared" si="2"/>
        <v>1.3332999999999999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ROUND(+Plant!O63,0)</f>
        <v>2342205</v>
      </c>
      <c r="E68" s="6">
        <f>ROUND(+Plant!F63,0)</f>
        <v>1084533</v>
      </c>
      <c r="F68" s="7">
        <f t="shared" si="0"/>
        <v>2.16</v>
      </c>
      <c r="G68" s="6">
        <f>ROUND(+Plant!O163,0)</f>
        <v>1882921</v>
      </c>
      <c r="H68" s="6">
        <f>ROUND(+Plant!F163,0)</f>
        <v>1122118</v>
      </c>
      <c r="I68" s="7">
        <f t="shared" si="1"/>
        <v>1.68</v>
      </c>
      <c r="J68" s="7"/>
      <c r="K68" s="8">
        <f t="shared" si="2"/>
        <v>-0.22220000000000001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ROUND(+Plant!O64,0)</f>
        <v>402</v>
      </c>
      <c r="E69" s="6">
        <f>ROUND(+Plant!F64,0)</f>
        <v>132034</v>
      </c>
      <c r="F69" s="7">
        <f t="shared" si="0"/>
        <v>0</v>
      </c>
      <c r="G69" s="6">
        <f>ROUND(+Plant!O164,0)</f>
        <v>0</v>
      </c>
      <c r="H69" s="6">
        <f>ROUND(+Plant!F164,0)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ROUND(+Plant!O65,0)</f>
        <v>2680</v>
      </c>
      <c r="E70" s="6">
        <f>ROUND(+Plant!F65,0)</f>
        <v>135732</v>
      </c>
      <c r="F70" s="7">
        <f t="shared" si="0"/>
        <v>0.02</v>
      </c>
      <c r="G70" s="6">
        <f>ROUND(+Plant!O165,0)</f>
        <v>3538</v>
      </c>
      <c r="H70" s="6">
        <f>ROUND(+Plant!F165,0)</f>
        <v>135732</v>
      </c>
      <c r="I70" s="7">
        <f t="shared" si="1"/>
        <v>0.03</v>
      </c>
      <c r="J70" s="7"/>
      <c r="K70" s="8">
        <f t="shared" si="2"/>
        <v>0.5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ROUND(+Plant!O66,0)</f>
        <v>9109</v>
      </c>
      <c r="E71" s="6">
        <f>ROUND(+Plant!F66,0)</f>
        <v>33061</v>
      </c>
      <c r="F71" s="7">
        <f t="shared" si="0"/>
        <v>0.28000000000000003</v>
      </c>
      <c r="G71" s="6">
        <f>ROUND(+Plant!O166,0)</f>
        <v>18107</v>
      </c>
      <c r="H71" s="6">
        <f>ROUND(+Plant!F166,0)</f>
        <v>33848</v>
      </c>
      <c r="I71" s="7">
        <f t="shared" si="1"/>
        <v>0.53</v>
      </c>
      <c r="J71" s="7"/>
      <c r="K71" s="8">
        <f t="shared" si="2"/>
        <v>0.89290000000000003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ROUND(+Plant!O67,0)</f>
        <v>77593</v>
      </c>
      <c r="E72" s="6">
        <f>ROUND(+Plant!F67,0)</f>
        <v>670735</v>
      </c>
      <c r="F72" s="7">
        <f t="shared" si="0"/>
        <v>0.12</v>
      </c>
      <c r="G72" s="6">
        <f>ROUND(+Plant!O167,0)</f>
        <v>61284</v>
      </c>
      <c r="H72" s="6">
        <f>ROUND(+Plant!F167,0)</f>
        <v>670736</v>
      </c>
      <c r="I72" s="7">
        <f t="shared" si="1"/>
        <v>0.09</v>
      </c>
      <c r="J72" s="7"/>
      <c r="K72" s="8">
        <f t="shared" si="2"/>
        <v>-0.25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ROUND(+Plant!O68,0)</f>
        <v>166410</v>
      </c>
      <c r="E73" s="6">
        <f>ROUND(+Plant!F68,0)</f>
        <v>538643</v>
      </c>
      <c r="F73" s="7">
        <f t="shared" si="0"/>
        <v>0.31</v>
      </c>
      <c r="G73" s="6">
        <f>ROUND(+Plant!O168,0)</f>
        <v>79960</v>
      </c>
      <c r="H73" s="6">
        <f>ROUND(+Plant!F168,0)</f>
        <v>549043</v>
      </c>
      <c r="I73" s="7">
        <f t="shared" si="1"/>
        <v>0.15</v>
      </c>
      <c r="J73" s="7"/>
      <c r="K73" s="8">
        <f t="shared" si="2"/>
        <v>-0.5161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ROUND(+Plant!O69,0)</f>
        <v>192198</v>
      </c>
      <c r="E74" s="6">
        <f>ROUND(+Plant!F69,0)</f>
        <v>1173625</v>
      </c>
      <c r="F74" s="7">
        <f t="shared" si="0"/>
        <v>0.16</v>
      </c>
      <c r="G74" s="6">
        <f>ROUND(+Plant!O169,0)</f>
        <v>154108</v>
      </c>
      <c r="H74" s="6">
        <f>ROUND(+Plant!F169,0)</f>
        <v>1181481</v>
      </c>
      <c r="I74" s="7">
        <f t="shared" si="1"/>
        <v>0.13</v>
      </c>
      <c r="J74" s="7"/>
      <c r="K74" s="8">
        <f t="shared" si="2"/>
        <v>-0.1875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ROUND(+Plant!O70,0)</f>
        <v>276174</v>
      </c>
      <c r="E75" s="6">
        <f>ROUND(+Plant!F70,0)</f>
        <v>680539</v>
      </c>
      <c r="F75" s="7">
        <f t="shared" ref="F75:F107" si="3">IF(D75=0,"",IF(E75=0,"",ROUND(D75/E75,2)))</f>
        <v>0.41</v>
      </c>
      <c r="G75" s="6">
        <f>ROUND(+Plant!O170,0)</f>
        <v>600219</v>
      </c>
      <c r="H75" s="6">
        <f>ROUND(+Plant!F170,0)</f>
        <v>680539</v>
      </c>
      <c r="I75" s="7">
        <f t="shared" ref="I75:I107" si="4">IF(G75=0,"",IF(H75=0,"",ROUND(G75/H75,2)))</f>
        <v>0.88</v>
      </c>
      <c r="J75" s="7"/>
      <c r="K75" s="8">
        <f t="shared" ref="K75:K107" si="5">IF(D75=0,"",IF(E75=0,"",IF(G75=0,"",IF(H75=0,"",ROUND(I75/F75-1,4)))))</f>
        <v>1.1463000000000001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ROUND(+Plant!O71,0)</f>
        <v>10556</v>
      </c>
      <c r="E76" s="6">
        <f>ROUND(+Plant!F71,0)</f>
        <v>33081</v>
      </c>
      <c r="F76" s="7">
        <f t="shared" si="3"/>
        <v>0.32</v>
      </c>
      <c r="G76" s="6">
        <f>ROUND(+Plant!O171,0)</f>
        <v>25151</v>
      </c>
      <c r="H76" s="6">
        <f>ROUND(+Plant!F171,0)</f>
        <v>33081</v>
      </c>
      <c r="I76" s="7">
        <f t="shared" si="4"/>
        <v>0.76</v>
      </c>
      <c r="J76" s="7"/>
      <c r="K76" s="8">
        <f t="shared" si="5"/>
        <v>1.375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ROUND(+Plant!O72,0)</f>
        <v>0</v>
      </c>
      <c r="E77" s="6">
        <f>ROUND(+Plant!F72,0)</f>
        <v>0</v>
      </c>
      <c r="F77" s="7" t="str">
        <f t="shared" si="3"/>
        <v/>
      </c>
      <c r="G77" s="6">
        <f>ROUND(+Plant!O172,0)</f>
        <v>0</v>
      </c>
      <c r="H77" s="6">
        <f>ROUND(+Plant!F172,0)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ROUND(+Plant!O73,0)</f>
        <v>13845</v>
      </c>
      <c r="E78" s="6">
        <f>ROUND(+Plant!F73,0)</f>
        <v>450569</v>
      </c>
      <c r="F78" s="7">
        <f t="shared" si="3"/>
        <v>0.03</v>
      </c>
      <c r="G78" s="6">
        <f>ROUND(+Plant!O173,0)</f>
        <v>6390</v>
      </c>
      <c r="H78" s="6">
        <f>ROUND(+Plant!F173,0)</f>
        <v>450569</v>
      </c>
      <c r="I78" s="7">
        <f t="shared" si="4"/>
        <v>0.01</v>
      </c>
      <c r="J78" s="7"/>
      <c r="K78" s="8">
        <f t="shared" si="5"/>
        <v>-0.66669999999999996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ROUND(+Plant!O74,0)</f>
        <v>89713</v>
      </c>
      <c r="E79" s="6">
        <f>ROUND(+Plant!F74,0)</f>
        <v>831556</v>
      </c>
      <c r="F79" s="7">
        <f t="shared" si="3"/>
        <v>0.11</v>
      </c>
      <c r="G79" s="6">
        <f>ROUND(+Plant!O174,0)</f>
        <v>664496</v>
      </c>
      <c r="H79" s="6">
        <f>ROUND(+Plant!F174,0)</f>
        <v>831556</v>
      </c>
      <c r="I79" s="7">
        <f t="shared" si="4"/>
        <v>0.8</v>
      </c>
      <c r="J79" s="7"/>
      <c r="K79" s="8">
        <f t="shared" si="5"/>
        <v>6.2727000000000004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ROUND(+Plant!O75,0)</f>
        <v>1165</v>
      </c>
      <c r="E80" s="6">
        <f>ROUND(+Plant!F75,0)</f>
        <v>110387</v>
      </c>
      <c r="F80" s="7">
        <f t="shared" si="3"/>
        <v>0.01</v>
      </c>
      <c r="G80" s="6">
        <f>ROUND(+Plant!O175,0)</f>
        <v>192</v>
      </c>
      <c r="H80" s="6">
        <f>ROUND(+Plant!F175,0)</f>
        <v>110387</v>
      </c>
      <c r="I80" s="7">
        <f t="shared" si="4"/>
        <v>0</v>
      </c>
      <c r="J80" s="7"/>
      <c r="K80" s="8">
        <f t="shared" si="5"/>
        <v>-1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ROUND(+Plant!O76,0)</f>
        <v>2670</v>
      </c>
      <c r="E81" s="6">
        <f>ROUND(+Plant!F76,0)</f>
        <v>78437</v>
      </c>
      <c r="F81" s="7">
        <f t="shared" si="3"/>
        <v>0.03</v>
      </c>
      <c r="G81" s="6">
        <f>ROUND(+Plant!O176,0)</f>
        <v>1952</v>
      </c>
      <c r="H81" s="6">
        <f>ROUND(+Plant!F176,0)</f>
        <v>78437</v>
      </c>
      <c r="I81" s="7">
        <f t="shared" si="4"/>
        <v>0.02</v>
      </c>
      <c r="J81" s="7"/>
      <c r="K81" s="8">
        <f t="shared" si="5"/>
        <v>-0.33329999999999999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ROUND(+Plant!O77,0)</f>
        <v>0</v>
      </c>
      <c r="E82" s="6">
        <f>ROUND(+Plant!F77,0)</f>
        <v>152822</v>
      </c>
      <c r="F82" s="7" t="str">
        <f t="shared" si="3"/>
        <v/>
      </c>
      <c r="G82" s="6">
        <f>ROUND(+Plant!O177,0)</f>
        <v>0</v>
      </c>
      <c r="H82" s="6">
        <f>ROUND(+Plant!F177,0)</f>
        <v>152822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ROUND(+Plant!O78,0)</f>
        <v>0</v>
      </c>
      <c r="E83" s="6">
        <f>ROUND(+Plant!F78,0)</f>
        <v>584401</v>
      </c>
      <c r="F83" s="7" t="str">
        <f t="shared" si="3"/>
        <v/>
      </c>
      <c r="G83" s="6">
        <f>ROUND(+Plant!O178,0)</f>
        <v>0</v>
      </c>
      <c r="H83" s="6">
        <f>ROUND(+Plant!F178,0)</f>
        <v>584401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ROUND(+Plant!O79,0)</f>
        <v>488831</v>
      </c>
      <c r="E84" s="6">
        <f>ROUND(+Plant!F79,0)</f>
        <v>202602</v>
      </c>
      <c r="F84" s="7">
        <f t="shared" si="3"/>
        <v>2.41</v>
      </c>
      <c r="G84" s="6">
        <f>ROUND(+Plant!O179,0)</f>
        <v>405002</v>
      </c>
      <c r="H84" s="6">
        <f>ROUND(+Plant!F179,0)</f>
        <v>202602</v>
      </c>
      <c r="I84" s="7">
        <f t="shared" si="4"/>
        <v>2</v>
      </c>
      <c r="J84" s="7"/>
      <c r="K84" s="8">
        <f t="shared" si="5"/>
        <v>-0.1701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ROUND(+Plant!O80,0)</f>
        <v>4382</v>
      </c>
      <c r="E85" s="6">
        <f>ROUND(+Plant!F80,0)</f>
        <v>186810</v>
      </c>
      <c r="F85" s="7">
        <f t="shared" si="3"/>
        <v>0.02</v>
      </c>
      <c r="G85" s="6">
        <f>ROUND(+Plant!O180,0)</f>
        <v>0</v>
      </c>
      <c r="H85" s="6">
        <f>ROUND(+Plant!F180,0)</f>
        <v>186810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ROUND(+Plant!O81,0)</f>
        <v>3764</v>
      </c>
      <c r="E86" s="6">
        <f>ROUND(+Plant!F81,0)</f>
        <v>17178</v>
      </c>
      <c r="F86" s="7">
        <f t="shared" si="3"/>
        <v>0.22</v>
      </c>
      <c r="G86" s="6">
        <f>ROUND(+Plant!O181,0)</f>
        <v>0</v>
      </c>
      <c r="H86" s="6">
        <f>ROUND(+Plant!F181,0)</f>
        <v>61758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ROUND(+Plant!O82,0)</f>
        <v>47736</v>
      </c>
      <c r="E87" s="6">
        <f>ROUND(+Plant!F82,0)</f>
        <v>174591</v>
      </c>
      <c r="F87" s="7">
        <f t="shared" si="3"/>
        <v>0.27</v>
      </c>
      <c r="G87" s="6">
        <f>ROUND(+Plant!O182,0)</f>
        <v>36865</v>
      </c>
      <c r="H87" s="6">
        <f>ROUND(+Plant!F182,0)</f>
        <v>136957</v>
      </c>
      <c r="I87" s="7">
        <f t="shared" si="4"/>
        <v>0.27</v>
      </c>
      <c r="J87" s="7"/>
      <c r="K87" s="8">
        <f t="shared" si="5"/>
        <v>0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ROUND(+Plant!O83,0)</f>
        <v>3443</v>
      </c>
      <c r="E88" s="6">
        <f>ROUND(+Plant!F83,0)</f>
        <v>115537</v>
      </c>
      <c r="F88" s="7">
        <f t="shared" si="3"/>
        <v>0.03</v>
      </c>
      <c r="G88" s="6">
        <f>ROUND(+Plant!O183,0)</f>
        <v>8595</v>
      </c>
      <c r="H88" s="6">
        <f>ROUND(+Plant!F183,0)</f>
        <v>115537</v>
      </c>
      <c r="I88" s="7">
        <f t="shared" si="4"/>
        <v>7.0000000000000007E-2</v>
      </c>
      <c r="J88" s="7"/>
      <c r="K88" s="8">
        <f t="shared" si="5"/>
        <v>1.3332999999999999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ROUND(+Plant!O84,0)</f>
        <v>13338</v>
      </c>
      <c r="E89" s="6">
        <f>ROUND(+Plant!F84,0)</f>
        <v>677832</v>
      </c>
      <c r="F89" s="7">
        <f t="shared" si="3"/>
        <v>0.02</v>
      </c>
      <c r="G89" s="6">
        <f>ROUND(+Plant!O184,0)</f>
        <v>456</v>
      </c>
      <c r="H89" s="6">
        <f>ROUND(+Plant!F184,0)</f>
        <v>34699</v>
      </c>
      <c r="I89" s="7">
        <f t="shared" si="4"/>
        <v>0.01</v>
      </c>
      <c r="J89" s="7"/>
      <c r="K89" s="8">
        <f t="shared" si="5"/>
        <v>-0.5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ROUND(+Plant!O85,0)</f>
        <v>37709</v>
      </c>
      <c r="E90" s="6">
        <f>ROUND(+Plant!F85,0)</f>
        <v>30692</v>
      </c>
      <c r="F90" s="7">
        <f t="shared" si="3"/>
        <v>1.23</v>
      </c>
      <c r="G90" s="6">
        <f>ROUND(+Plant!O185,0)</f>
        <v>41907</v>
      </c>
      <c r="H90" s="6">
        <f>ROUND(+Plant!F185,0)</f>
        <v>30692</v>
      </c>
      <c r="I90" s="7">
        <f t="shared" si="4"/>
        <v>1.37</v>
      </c>
      <c r="J90" s="7"/>
      <c r="K90" s="8">
        <f t="shared" si="5"/>
        <v>0.1138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ROUND(+Plant!O86,0)</f>
        <v>328743</v>
      </c>
      <c r="E91" s="6">
        <f>ROUND(+Plant!F86,0)</f>
        <v>154589</v>
      </c>
      <c r="F91" s="7">
        <f t="shared" si="3"/>
        <v>2.13</v>
      </c>
      <c r="G91" s="6">
        <f>ROUND(+Plant!O186,0)</f>
        <v>273774</v>
      </c>
      <c r="H91" s="6">
        <f>ROUND(+Plant!F186,0)</f>
        <v>154589</v>
      </c>
      <c r="I91" s="7">
        <f t="shared" si="4"/>
        <v>1.77</v>
      </c>
      <c r="J91" s="7"/>
      <c r="K91" s="8">
        <f t="shared" si="5"/>
        <v>-0.16900000000000001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ROUND(+Plant!O87,0)</f>
        <v>84899</v>
      </c>
      <c r="E92" s="6">
        <f>ROUND(+Plant!F87,0)</f>
        <v>112246</v>
      </c>
      <c r="F92" s="7">
        <f t="shared" si="3"/>
        <v>0.76</v>
      </c>
      <c r="G92" s="6">
        <f>ROUND(+Plant!O187,0)</f>
        <v>0</v>
      </c>
      <c r="H92" s="6">
        <f>ROUND(+Plant!F187,0)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ROUND(+Plant!O88,0)</f>
        <v>96393</v>
      </c>
      <c r="E93" s="6">
        <f>ROUND(+Plant!F88,0)</f>
        <v>67629</v>
      </c>
      <c r="F93" s="7">
        <f t="shared" si="3"/>
        <v>1.43</v>
      </c>
      <c r="G93" s="6">
        <f>ROUND(+Plant!O188,0)</f>
        <v>62755</v>
      </c>
      <c r="H93" s="6">
        <f>ROUND(+Plant!F188,0)</f>
        <v>67629</v>
      </c>
      <c r="I93" s="7">
        <f t="shared" si="4"/>
        <v>0.93</v>
      </c>
      <c r="J93" s="7"/>
      <c r="K93" s="8">
        <f t="shared" si="5"/>
        <v>-0.34970000000000001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ROUND(+Plant!O89,0)</f>
        <v>31549</v>
      </c>
      <c r="E94" s="6">
        <f>ROUND(+Plant!F89,0)</f>
        <v>226761</v>
      </c>
      <c r="F94" s="7">
        <f t="shared" si="3"/>
        <v>0.14000000000000001</v>
      </c>
      <c r="G94" s="6">
        <f>ROUND(+Plant!O189,0)</f>
        <v>59502</v>
      </c>
      <c r="H94" s="6">
        <f>ROUND(+Plant!F189,0)</f>
        <v>226761</v>
      </c>
      <c r="I94" s="7">
        <f t="shared" si="4"/>
        <v>0.26</v>
      </c>
      <c r="J94" s="7"/>
      <c r="K94" s="8">
        <f t="shared" si="5"/>
        <v>0.85709999999999997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ROUND(+Plant!O90,0)</f>
        <v>0</v>
      </c>
      <c r="E95" s="6">
        <f>ROUND(+Plant!F90,0)</f>
        <v>8566</v>
      </c>
      <c r="F95" s="7" t="str">
        <f t="shared" si="3"/>
        <v/>
      </c>
      <c r="G95" s="6">
        <f>ROUND(+Plant!O190,0)</f>
        <v>0</v>
      </c>
      <c r="H95" s="6">
        <f>ROUND(+Plant!F190,0)</f>
        <v>8566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ROUND(+Plant!O91,0)</f>
        <v>1010936</v>
      </c>
      <c r="E96" s="6">
        <f>ROUND(+Plant!F91,0)</f>
        <v>252577</v>
      </c>
      <c r="F96" s="7">
        <f t="shared" si="3"/>
        <v>4</v>
      </c>
      <c r="G96" s="6">
        <f>ROUND(+Plant!O191,0)</f>
        <v>824547</v>
      </c>
      <c r="H96" s="6">
        <f>ROUND(+Plant!F191,0)</f>
        <v>258883</v>
      </c>
      <c r="I96" s="7">
        <f t="shared" si="4"/>
        <v>3.19</v>
      </c>
      <c r="J96" s="7"/>
      <c r="K96" s="8">
        <f t="shared" si="5"/>
        <v>-0.20250000000000001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ROUND(+Plant!O92,0)</f>
        <v>7760</v>
      </c>
      <c r="E97" s="6">
        <f>ROUND(+Plant!F92,0)</f>
        <v>108665</v>
      </c>
      <c r="F97" s="7">
        <f t="shared" si="3"/>
        <v>7.0000000000000007E-2</v>
      </c>
      <c r="G97" s="6">
        <f>ROUND(+Plant!O192,0)</f>
        <v>3362</v>
      </c>
      <c r="H97" s="6">
        <f>ROUND(+Plant!F192,0)</f>
        <v>108665</v>
      </c>
      <c r="I97" s="7">
        <f t="shared" si="4"/>
        <v>0.03</v>
      </c>
      <c r="J97" s="7"/>
      <c r="K97" s="8">
        <f t="shared" si="5"/>
        <v>-0.57140000000000002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ROUND(+Plant!O93,0)</f>
        <v>1914</v>
      </c>
      <c r="E98" s="6">
        <f>ROUND(+Plant!F93,0)</f>
        <v>136946</v>
      </c>
      <c r="F98" s="7">
        <f t="shared" si="3"/>
        <v>0.01</v>
      </c>
      <c r="G98" s="6">
        <f>ROUND(+Plant!O193,0)</f>
        <v>899</v>
      </c>
      <c r="H98" s="6">
        <f>ROUND(+Plant!F193,0)</f>
        <v>138981</v>
      </c>
      <c r="I98" s="7">
        <f t="shared" si="4"/>
        <v>0.01</v>
      </c>
      <c r="J98" s="7"/>
      <c r="K98" s="8">
        <f t="shared" si="5"/>
        <v>0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ROUND(+Plant!O94,0)</f>
        <v>12613</v>
      </c>
      <c r="E99" s="6">
        <f>ROUND(+Plant!F94,0)</f>
        <v>615820</v>
      </c>
      <c r="F99" s="7">
        <f t="shared" si="3"/>
        <v>0.02</v>
      </c>
      <c r="G99" s="6">
        <f>ROUND(+Plant!O194,0)</f>
        <v>14295</v>
      </c>
      <c r="H99" s="6">
        <f>ROUND(+Plant!F194,0)</f>
        <v>577416</v>
      </c>
      <c r="I99" s="7">
        <f t="shared" si="4"/>
        <v>0.02</v>
      </c>
      <c r="J99" s="7"/>
      <c r="K99" s="8">
        <f t="shared" si="5"/>
        <v>0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ROUND(+Plant!O95,0)</f>
        <v>25829</v>
      </c>
      <c r="E100" s="6">
        <f>ROUND(+Plant!F95,0)</f>
        <v>563307</v>
      </c>
      <c r="F100" s="7">
        <f t="shared" si="3"/>
        <v>0.05</v>
      </c>
      <c r="G100" s="6">
        <f>ROUND(+Plant!O195,0)</f>
        <v>31234</v>
      </c>
      <c r="H100" s="6">
        <f>ROUND(+Plant!F195,0)</f>
        <v>563307</v>
      </c>
      <c r="I100" s="7">
        <f t="shared" si="4"/>
        <v>0.06</v>
      </c>
      <c r="J100" s="7"/>
      <c r="K100" s="8">
        <f t="shared" si="5"/>
        <v>0.2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ROUND(+Plant!O96,0)</f>
        <v>78781</v>
      </c>
      <c r="E101" s="6">
        <f>ROUND(+Plant!F96,0)</f>
        <v>239691</v>
      </c>
      <c r="F101" s="7">
        <f t="shared" si="3"/>
        <v>0.33</v>
      </c>
      <c r="G101" s="6">
        <f>ROUND(+Plant!O196,0)</f>
        <v>127343</v>
      </c>
      <c r="H101" s="6">
        <f>ROUND(+Plant!F196,0)</f>
        <v>239691</v>
      </c>
      <c r="I101" s="7">
        <f t="shared" si="4"/>
        <v>0.53</v>
      </c>
      <c r="J101" s="7"/>
      <c r="K101" s="8">
        <f t="shared" si="5"/>
        <v>0.60609999999999997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ROUND(+Plant!O97,0)</f>
        <v>55040</v>
      </c>
      <c r="E102" s="6">
        <f>ROUND(+Plant!F97,0)</f>
        <v>383056</v>
      </c>
      <c r="F102" s="7">
        <f t="shared" si="3"/>
        <v>0.14000000000000001</v>
      </c>
      <c r="G102" s="6">
        <f>ROUND(+Plant!O197,0)</f>
        <v>73988</v>
      </c>
      <c r="H102" s="6">
        <f>ROUND(+Plant!F197,0)</f>
        <v>383056</v>
      </c>
      <c r="I102" s="7">
        <f t="shared" si="4"/>
        <v>0.19</v>
      </c>
      <c r="J102" s="7"/>
      <c r="K102" s="8">
        <f t="shared" si="5"/>
        <v>0.35709999999999997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ROUND(+Plant!O98,0)</f>
        <v>55040</v>
      </c>
      <c r="E103" s="6">
        <f>ROUND(+Plant!F98,0)</f>
        <v>383056</v>
      </c>
      <c r="F103" s="7">
        <f t="shared" si="3"/>
        <v>0.14000000000000001</v>
      </c>
      <c r="G103" s="6">
        <f>ROUND(+Plant!O198,0)</f>
        <v>2580</v>
      </c>
      <c r="H103" s="6">
        <f>ROUND(+Plant!F198,0)</f>
        <v>32052</v>
      </c>
      <c r="I103" s="7">
        <f t="shared" si="4"/>
        <v>0.08</v>
      </c>
      <c r="J103" s="7"/>
      <c r="K103" s="8">
        <f t="shared" si="5"/>
        <v>-0.42859999999999998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ROUND(+Plant!O99,0)</f>
        <v>185524</v>
      </c>
      <c r="E104" s="6">
        <f>ROUND(+Plant!F99,0)</f>
        <v>45781</v>
      </c>
      <c r="F104" s="7">
        <f t="shared" si="3"/>
        <v>4.05</v>
      </c>
      <c r="G104" s="6">
        <f>ROUND(+Plant!O199,0)</f>
        <v>192304</v>
      </c>
      <c r="H104" s="6">
        <f>ROUND(+Plant!F199,0)</f>
        <v>45781</v>
      </c>
      <c r="I104" s="7">
        <f t="shared" si="4"/>
        <v>4.2</v>
      </c>
      <c r="J104" s="7"/>
      <c r="K104" s="8">
        <f t="shared" si="5"/>
        <v>3.6999999999999998E-2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ROUND(+Plant!O100,0)</f>
        <v>287202</v>
      </c>
      <c r="E105" s="6">
        <f>ROUND(+Plant!F100,0)</f>
        <v>48770</v>
      </c>
      <c r="F105" s="7">
        <f t="shared" si="3"/>
        <v>5.89</v>
      </c>
      <c r="G105" s="6">
        <f>ROUND(+Plant!O200,0)</f>
        <v>339801</v>
      </c>
      <c r="H105" s="6">
        <f>ROUND(+Plant!F200,0)</f>
        <v>48770</v>
      </c>
      <c r="I105" s="7">
        <f t="shared" si="4"/>
        <v>6.97</v>
      </c>
      <c r="J105" s="7"/>
      <c r="K105" s="8">
        <f t="shared" si="5"/>
        <v>0.18340000000000001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ROUND(+Plant!O101,0)</f>
        <v>68132</v>
      </c>
      <c r="E106" s="6">
        <f>ROUND(+Plant!F101,0)</f>
        <v>43400</v>
      </c>
      <c r="F106" s="7">
        <f t="shared" si="3"/>
        <v>1.57</v>
      </c>
      <c r="G106" s="6">
        <f>ROUND(+Plant!O201,0)</f>
        <v>42210</v>
      </c>
      <c r="H106" s="6">
        <f>ROUND(+Plant!F201,0)</f>
        <v>43400</v>
      </c>
      <c r="I106" s="7">
        <f t="shared" si="4"/>
        <v>0.97</v>
      </c>
      <c r="J106" s="7"/>
      <c r="K106" s="8">
        <f t="shared" si="5"/>
        <v>-0.38219999999999998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ROUND(+Plant!O102,0)</f>
        <v>0</v>
      </c>
      <c r="E107" s="6">
        <f>ROUND(+Plant!F102,0)</f>
        <v>0</v>
      </c>
      <c r="F107" s="7" t="str">
        <f t="shared" si="3"/>
        <v/>
      </c>
      <c r="G107" s="6">
        <f>ROUND(+Plant!O202,0)</f>
        <v>0</v>
      </c>
      <c r="H107" s="6">
        <f>ROUND(+Plant!F202,0)</f>
        <v>86109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61" zoomScale="75" workbookViewId="0">
      <selection activeCell="D21" sqref="D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2012</v>
      </c>
      <c r="F7" s="2">
        <f>+E7</f>
        <v>2012</v>
      </c>
      <c r="H7" s="1">
        <f>+F7+1</f>
        <v>2013</v>
      </c>
      <c r="I7" s="2">
        <f>+H7</f>
        <v>2013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ROUND(+Plant!G5,0)</f>
        <v>4661130</v>
      </c>
      <c r="E10" s="7">
        <f>ROUND(+Plant!E5,2)</f>
        <v>79.260000000000005</v>
      </c>
      <c r="F10" s="7">
        <f>IF(D10=0,"",IF(E10=0,"",ROUND(D10/E10,2)))</f>
        <v>58808.1</v>
      </c>
      <c r="G10" s="6">
        <f>ROUND(+Plant!G105,0)</f>
        <v>5313224</v>
      </c>
      <c r="H10" s="7">
        <f>ROUND(+Plant!E105,2)</f>
        <v>88.37</v>
      </c>
      <c r="I10" s="7">
        <f>IF(G10=0,"",IF(H10=0,"",ROUND(G10/H10,2)))</f>
        <v>60124.75</v>
      </c>
      <c r="J10" s="7"/>
      <c r="K10" s="8">
        <f>IF(D10=0,"",IF(E10=0,"",IF(G10=0,"",IF(H10=0,"",ROUND(I10/F10-1,4)))))</f>
        <v>2.24E-2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ROUND(+Plant!G6,0)</f>
        <v>1601449</v>
      </c>
      <c r="E11" s="7">
        <f>ROUND(+Plant!E6,2)</f>
        <v>27</v>
      </c>
      <c r="F11" s="7">
        <f t="shared" ref="F11:F74" si="0">IF(D11=0,"",IF(E11=0,"",ROUND(D11/E11,2)))</f>
        <v>59312.93</v>
      </c>
      <c r="G11" s="6">
        <f>ROUND(+Plant!G106,0)</f>
        <v>2594055</v>
      </c>
      <c r="H11" s="7">
        <f>ROUND(+Plant!E106,2)</f>
        <v>42.12</v>
      </c>
      <c r="I11" s="7">
        <f t="shared" ref="I11:I74" si="1">IF(G11=0,"",IF(H11=0,"",ROUND(G11/H11,2)))</f>
        <v>61587.25</v>
      </c>
      <c r="J11" s="7"/>
      <c r="K11" s="8">
        <f t="shared" ref="K11:K74" si="2">IF(D11=0,"",IF(E11=0,"",IF(G11=0,"",IF(H11=0,"",ROUND(I11/F11-1,4)))))</f>
        <v>3.8300000000000001E-2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ROUND(+Plant!G7,0)</f>
        <v>265307</v>
      </c>
      <c r="E12" s="7">
        <f>ROUND(+Plant!E7,2)</f>
        <v>7.83</v>
      </c>
      <c r="F12" s="7">
        <f t="shared" si="0"/>
        <v>33883.4</v>
      </c>
      <c r="G12" s="6">
        <f>ROUND(+Plant!G107,0)</f>
        <v>178991</v>
      </c>
      <c r="H12" s="7">
        <f>ROUND(+Plant!E107,2)</f>
        <v>6.78</v>
      </c>
      <c r="I12" s="7">
        <f t="shared" si="1"/>
        <v>26399.85</v>
      </c>
      <c r="J12" s="7"/>
      <c r="K12" s="8">
        <f t="shared" si="2"/>
        <v>-0.22090000000000001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ROUND(+Plant!G8,0)</f>
        <v>1537581</v>
      </c>
      <c r="E13" s="7">
        <f>ROUND(+Plant!E8,2)</f>
        <v>27.46</v>
      </c>
      <c r="F13" s="7">
        <f t="shared" si="0"/>
        <v>55993.48</v>
      </c>
      <c r="G13" s="6">
        <f>ROUND(+Plant!G108,0)</f>
        <v>1566273</v>
      </c>
      <c r="H13" s="7">
        <f>ROUND(+Plant!E108,2)</f>
        <v>28.95</v>
      </c>
      <c r="I13" s="7">
        <f t="shared" si="1"/>
        <v>54102.69</v>
      </c>
      <c r="J13" s="7"/>
      <c r="K13" s="8">
        <f t="shared" si="2"/>
        <v>-3.3799999999999997E-2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ROUND(+Plant!G9,0)</f>
        <v>7835720</v>
      </c>
      <c r="E14" s="7">
        <f>ROUND(+Plant!E9,2)</f>
        <v>125.88</v>
      </c>
      <c r="F14" s="7">
        <f t="shared" si="0"/>
        <v>62247.54</v>
      </c>
      <c r="G14" s="6">
        <f>ROUND(+Plant!G109,0)</f>
        <v>8807112</v>
      </c>
      <c r="H14" s="7">
        <f>ROUND(+Plant!E109,2)</f>
        <v>139.55000000000001</v>
      </c>
      <c r="I14" s="7">
        <f t="shared" si="1"/>
        <v>63110.8</v>
      </c>
      <c r="J14" s="7"/>
      <c r="K14" s="8">
        <f t="shared" si="2"/>
        <v>1.3899999999999999E-2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ROUND(+Plant!G10,0)</f>
        <v>0</v>
      </c>
      <c r="E15" s="7">
        <f>ROUND(+Plant!E10,2)</f>
        <v>0</v>
      </c>
      <c r="F15" s="7" t="str">
        <f t="shared" si="0"/>
        <v/>
      </c>
      <c r="G15" s="6">
        <f>ROUND(+Plant!G110,0)</f>
        <v>0</v>
      </c>
      <c r="H15" s="7">
        <f>ROUND(+Plant!E110,2)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ROUND(+Plant!G11,0)</f>
        <v>267613</v>
      </c>
      <c r="E16" s="7">
        <f>ROUND(+Plant!E11,2)</f>
        <v>5.29</v>
      </c>
      <c r="F16" s="7">
        <f t="shared" si="0"/>
        <v>50588.47</v>
      </c>
      <c r="G16" s="6">
        <f>ROUND(+Plant!G111,0)</f>
        <v>299637</v>
      </c>
      <c r="H16" s="7">
        <f>ROUND(+Plant!E111,2)</f>
        <v>5.38</v>
      </c>
      <c r="I16" s="7">
        <f t="shared" si="1"/>
        <v>55694.61</v>
      </c>
      <c r="J16" s="7"/>
      <c r="K16" s="8">
        <f t="shared" si="2"/>
        <v>0.1009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ROUND(+Plant!G12,0)</f>
        <v>463050</v>
      </c>
      <c r="E17" s="7">
        <f>ROUND(+Plant!E12,2)</f>
        <v>10.85</v>
      </c>
      <c r="F17" s="7">
        <f t="shared" si="0"/>
        <v>42677.42</v>
      </c>
      <c r="G17" s="6">
        <f>ROUND(+Plant!G112,0)</f>
        <v>484955</v>
      </c>
      <c r="H17" s="7">
        <f>ROUND(+Plant!E112,2)</f>
        <v>10.98</v>
      </c>
      <c r="I17" s="7">
        <f t="shared" si="1"/>
        <v>44167.12</v>
      </c>
      <c r="J17" s="7"/>
      <c r="K17" s="8">
        <f t="shared" si="2"/>
        <v>3.49E-2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ROUND(+Plant!G13,0)</f>
        <v>123616</v>
      </c>
      <c r="E18" s="7">
        <f>ROUND(+Plant!E13,2)</f>
        <v>2.98</v>
      </c>
      <c r="F18" s="7">
        <f t="shared" si="0"/>
        <v>41481.879999999997</v>
      </c>
      <c r="G18" s="6">
        <f>ROUND(+Plant!G113,0)</f>
        <v>149535</v>
      </c>
      <c r="H18" s="7">
        <f>ROUND(+Plant!E113,2)</f>
        <v>3.06</v>
      </c>
      <c r="I18" s="7">
        <f t="shared" si="1"/>
        <v>48867.65</v>
      </c>
      <c r="J18" s="7"/>
      <c r="K18" s="8">
        <f t="shared" si="2"/>
        <v>0.17799999999999999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ROUND(+Plant!G14,0)</f>
        <v>2451506</v>
      </c>
      <c r="E19" s="7">
        <f>ROUND(+Plant!E14,2)</f>
        <v>40.39</v>
      </c>
      <c r="F19" s="7">
        <f t="shared" si="0"/>
        <v>60695.87</v>
      </c>
      <c r="G19" s="6">
        <f>ROUND(+Plant!G114,0)</f>
        <v>2119708</v>
      </c>
      <c r="H19" s="7">
        <f>ROUND(+Plant!E114,2)</f>
        <v>35.51</v>
      </c>
      <c r="I19" s="7">
        <f t="shared" si="1"/>
        <v>59693.27</v>
      </c>
      <c r="J19" s="7"/>
      <c r="K19" s="8">
        <f t="shared" si="2"/>
        <v>-1.6500000000000001E-2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ROUND(+Plant!G15,0)</f>
        <v>8524134</v>
      </c>
      <c r="E20" s="7">
        <f>ROUND(+Plant!E15,2)</f>
        <v>153.66</v>
      </c>
      <c r="F20" s="7">
        <f t="shared" si="0"/>
        <v>55473.99</v>
      </c>
      <c r="G20" s="6">
        <f>ROUND(+Plant!G115,0)</f>
        <v>8353175</v>
      </c>
      <c r="H20" s="7">
        <f>ROUND(+Plant!E115,2)</f>
        <v>151.36000000000001</v>
      </c>
      <c r="I20" s="7">
        <f t="shared" si="1"/>
        <v>55187.47</v>
      </c>
      <c r="J20" s="7"/>
      <c r="K20" s="8">
        <f t="shared" si="2"/>
        <v>-5.1999999999999998E-3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ROUND(+Plant!G16,0)</f>
        <v>3951718</v>
      </c>
      <c r="E21" s="7">
        <f>ROUND(+Plant!E16,2)</f>
        <v>86.56</v>
      </c>
      <c r="F21" s="7">
        <f t="shared" si="0"/>
        <v>45652.93</v>
      </c>
      <c r="G21" s="6">
        <f>ROUND(+Plant!G116,0)</f>
        <v>4097689</v>
      </c>
      <c r="H21" s="7">
        <f>ROUND(+Plant!E116,2)</f>
        <v>87.13</v>
      </c>
      <c r="I21" s="7">
        <f t="shared" si="1"/>
        <v>47029.599999999999</v>
      </c>
      <c r="J21" s="7"/>
      <c r="K21" s="8">
        <f t="shared" si="2"/>
        <v>3.0200000000000001E-2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ROUND(+Plant!G17,0)</f>
        <v>625851</v>
      </c>
      <c r="E22" s="7">
        <f>ROUND(+Plant!E17,2)</f>
        <v>10.96</v>
      </c>
      <c r="F22" s="7">
        <f t="shared" si="0"/>
        <v>57103.19</v>
      </c>
      <c r="G22" s="6">
        <f>ROUND(+Plant!G117,0)</f>
        <v>544824</v>
      </c>
      <c r="H22" s="7">
        <f>ROUND(+Plant!E117,2)</f>
        <v>10.09</v>
      </c>
      <c r="I22" s="7">
        <f t="shared" si="1"/>
        <v>53996.43</v>
      </c>
      <c r="J22" s="7"/>
      <c r="K22" s="8">
        <f t="shared" si="2"/>
        <v>-5.4399999999999997E-2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ROUND(+Plant!G18,0)</f>
        <v>2090216</v>
      </c>
      <c r="E23" s="7">
        <f>ROUND(+Plant!E18,2)</f>
        <v>29.76</v>
      </c>
      <c r="F23" s="7">
        <f t="shared" si="0"/>
        <v>70235.75</v>
      </c>
      <c r="G23" s="6">
        <f>ROUND(+Plant!G118,0)</f>
        <v>2185697</v>
      </c>
      <c r="H23" s="7">
        <f>ROUND(+Plant!E118,2)</f>
        <v>33.24</v>
      </c>
      <c r="I23" s="7">
        <f t="shared" si="1"/>
        <v>65755.02</v>
      </c>
      <c r="J23" s="7"/>
      <c r="K23" s="8">
        <f t="shared" si="2"/>
        <v>-6.3799999999999996E-2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ROUND(+Plant!G19,0)</f>
        <v>779183</v>
      </c>
      <c r="E24" s="7">
        <f>ROUND(+Plant!E19,2)</f>
        <v>15.28</v>
      </c>
      <c r="F24" s="7">
        <f t="shared" si="0"/>
        <v>50993.65</v>
      </c>
      <c r="G24" s="6">
        <f>ROUND(+Plant!G119,0)</f>
        <v>820535</v>
      </c>
      <c r="H24" s="7">
        <f>ROUND(+Plant!E119,2)</f>
        <v>14.1</v>
      </c>
      <c r="I24" s="7">
        <f t="shared" si="1"/>
        <v>58193.97</v>
      </c>
      <c r="J24" s="7"/>
      <c r="K24" s="8">
        <f t="shared" si="2"/>
        <v>0.14119999999999999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ROUND(+Plant!G20,0)</f>
        <v>695988</v>
      </c>
      <c r="E25" s="7">
        <f>ROUND(+Plant!E20,2)</f>
        <v>11.45</v>
      </c>
      <c r="F25" s="7">
        <f t="shared" si="0"/>
        <v>60784.98</v>
      </c>
      <c r="G25" s="6">
        <f>ROUND(+Plant!G120,0)</f>
        <v>707580</v>
      </c>
      <c r="H25" s="7">
        <f>ROUND(+Plant!E120,2)</f>
        <v>11.45</v>
      </c>
      <c r="I25" s="7">
        <f t="shared" si="1"/>
        <v>61797.38</v>
      </c>
      <c r="J25" s="7"/>
      <c r="K25" s="8">
        <f t="shared" si="2"/>
        <v>1.67E-2</v>
      </c>
    </row>
    <row r="26" spans="2:11" x14ac:dyDescent="0.2">
      <c r="B26">
        <f>+Plant!A21</f>
        <v>43</v>
      </c>
      <c r="C26" t="str">
        <f>+Plant!B21</f>
        <v>WALLA WALLA GENERAL HOSPITAL</v>
      </c>
      <c r="D26" s="6">
        <f>ROUND(+Plant!G21,0)</f>
        <v>0</v>
      </c>
      <c r="E26" s="7">
        <f>ROUND(+Plant!E21,2)</f>
        <v>0</v>
      </c>
      <c r="F26" s="7" t="str">
        <f t="shared" si="0"/>
        <v/>
      </c>
      <c r="G26" s="6">
        <f>ROUND(+Plant!G121,0)</f>
        <v>0</v>
      </c>
      <c r="H26" s="7">
        <f>ROUND(+Plant!E121,2)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45</v>
      </c>
      <c r="C27" t="str">
        <f>+Plant!B22</f>
        <v>COLUMBIA BASIN HOSPITAL</v>
      </c>
      <c r="D27" s="6">
        <f>ROUND(+Plant!G22,0)</f>
        <v>146297</v>
      </c>
      <c r="E27" s="7">
        <f>ROUND(+Plant!E22,2)</f>
        <v>3.31</v>
      </c>
      <c r="F27" s="7">
        <f t="shared" si="0"/>
        <v>44198.49</v>
      </c>
      <c r="G27" s="6">
        <f>ROUND(+Plant!G122,0)</f>
        <v>176365</v>
      </c>
      <c r="H27" s="7">
        <f>ROUND(+Plant!E122,2)</f>
        <v>3.5</v>
      </c>
      <c r="I27" s="7">
        <f t="shared" si="1"/>
        <v>50390</v>
      </c>
      <c r="J27" s="7"/>
      <c r="K27" s="8">
        <f t="shared" si="2"/>
        <v>0.1401</v>
      </c>
    </row>
    <row r="28" spans="2:11" x14ac:dyDescent="0.2">
      <c r="B28">
        <f>+Plant!A23</f>
        <v>46</v>
      </c>
      <c r="C28" t="str">
        <f>+Plant!B23</f>
        <v>PMH MEDICAL CENTER</v>
      </c>
      <c r="D28" s="6">
        <f>ROUND(+Plant!G23,0)</f>
        <v>272780</v>
      </c>
      <c r="E28" s="7">
        <f>ROUND(+Plant!E23,2)</f>
        <v>4.1500000000000004</v>
      </c>
      <c r="F28" s="7">
        <f t="shared" si="0"/>
        <v>65730.12</v>
      </c>
      <c r="G28" s="6">
        <f>ROUND(+Plant!G123,0)</f>
        <v>268562</v>
      </c>
      <c r="H28" s="7">
        <f>ROUND(+Plant!E123,2)</f>
        <v>4.07</v>
      </c>
      <c r="I28" s="7">
        <f t="shared" si="1"/>
        <v>65985.75</v>
      </c>
      <c r="J28" s="7"/>
      <c r="K28" s="8">
        <f t="shared" si="2"/>
        <v>3.8999999999999998E-3</v>
      </c>
    </row>
    <row r="29" spans="2:11" x14ac:dyDescent="0.2">
      <c r="B29">
        <f>+Plant!A24</f>
        <v>50</v>
      </c>
      <c r="C29" t="str">
        <f>+Plant!B24</f>
        <v>PROVIDENCE ST MARY MEDICAL CENTER</v>
      </c>
      <c r="D29" s="6">
        <f>ROUND(+Plant!G24,0)</f>
        <v>1085076</v>
      </c>
      <c r="E29" s="7">
        <f>ROUND(+Plant!E24,2)</f>
        <v>19.149999999999999</v>
      </c>
      <c r="F29" s="7">
        <f t="shared" si="0"/>
        <v>56661.93</v>
      </c>
      <c r="G29" s="6">
        <f>ROUND(+Plant!G124,0)</f>
        <v>1057673</v>
      </c>
      <c r="H29" s="7">
        <f>ROUND(+Plant!E124,2)</f>
        <v>18.37</v>
      </c>
      <c r="I29" s="7">
        <f t="shared" si="1"/>
        <v>57576.1</v>
      </c>
      <c r="J29" s="7"/>
      <c r="K29" s="8">
        <f t="shared" si="2"/>
        <v>1.61E-2</v>
      </c>
    </row>
    <row r="30" spans="2:11" x14ac:dyDescent="0.2">
      <c r="B30">
        <f>+Plant!A25</f>
        <v>54</v>
      </c>
      <c r="C30" t="str">
        <f>+Plant!B25</f>
        <v>FORKS COMMUNITY HOSPITAL</v>
      </c>
      <c r="D30" s="6">
        <f>ROUND(+Plant!G25,0)</f>
        <v>0</v>
      </c>
      <c r="E30" s="7">
        <f>ROUND(+Plant!E25,2)</f>
        <v>0</v>
      </c>
      <c r="F30" s="7" t="str">
        <f t="shared" si="0"/>
        <v/>
      </c>
      <c r="G30" s="6">
        <f>ROUND(+Plant!G125,0)</f>
        <v>0</v>
      </c>
      <c r="H30" s="7">
        <f>ROUND(+Plant!E125,2)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56</v>
      </c>
      <c r="C31" t="str">
        <f>+Plant!B26</f>
        <v>WILLAPA HARBOR HOSPITAL</v>
      </c>
      <c r="D31" s="6">
        <f>ROUND(+Plant!G26,0)</f>
        <v>224226</v>
      </c>
      <c r="E31" s="7">
        <f>ROUND(+Plant!E26,2)</f>
        <v>5.95</v>
      </c>
      <c r="F31" s="7">
        <f t="shared" si="0"/>
        <v>37685.040000000001</v>
      </c>
      <c r="G31" s="6">
        <f>ROUND(+Plant!G126,0)</f>
        <v>222317</v>
      </c>
      <c r="H31" s="7">
        <f>ROUND(+Plant!E126,2)</f>
        <v>3.81</v>
      </c>
      <c r="I31" s="7">
        <f t="shared" si="1"/>
        <v>58350.92</v>
      </c>
      <c r="J31" s="7"/>
      <c r="K31" s="8">
        <f t="shared" si="2"/>
        <v>0.5484</v>
      </c>
    </row>
    <row r="32" spans="2:11" x14ac:dyDescent="0.2">
      <c r="B32">
        <f>+Plant!A27</f>
        <v>58</v>
      </c>
      <c r="C32" t="str">
        <f>+Plant!B27</f>
        <v>YAKIMA VALLEY MEMORIAL HOSPITAL</v>
      </c>
      <c r="D32" s="6">
        <f>ROUND(+Plant!G27,0)</f>
        <v>1298250</v>
      </c>
      <c r="E32" s="7">
        <f>ROUND(+Plant!E27,2)</f>
        <v>25.87</v>
      </c>
      <c r="F32" s="7">
        <f t="shared" si="0"/>
        <v>50183.61</v>
      </c>
      <c r="G32" s="6">
        <f>ROUND(+Plant!G127,0)</f>
        <v>1345600</v>
      </c>
      <c r="H32" s="7">
        <f>ROUND(+Plant!E127,2)</f>
        <v>26.5</v>
      </c>
      <c r="I32" s="7">
        <f t="shared" si="1"/>
        <v>50777.36</v>
      </c>
      <c r="J32" s="7"/>
      <c r="K32" s="8">
        <f t="shared" si="2"/>
        <v>1.18E-2</v>
      </c>
    </row>
    <row r="33" spans="2:11" x14ac:dyDescent="0.2">
      <c r="B33">
        <f>+Plant!A28</f>
        <v>63</v>
      </c>
      <c r="C33" t="str">
        <f>+Plant!B28</f>
        <v>GRAYS HARBOR COMMUNITY HOSPITAL</v>
      </c>
      <c r="D33" s="6">
        <f>ROUND(+Plant!G28,0)</f>
        <v>858513</v>
      </c>
      <c r="E33" s="7">
        <f>ROUND(+Plant!E28,2)</f>
        <v>17.61</v>
      </c>
      <c r="F33" s="7">
        <f t="shared" si="0"/>
        <v>48751.45</v>
      </c>
      <c r="G33" s="6">
        <f>ROUND(+Plant!G128,0)</f>
        <v>826102</v>
      </c>
      <c r="H33" s="7">
        <f>ROUND(+Plant!E128,2)</f>
        <v>15.75</v>
      </c>
      <c r="I33" s="7">
        <f t="shared" si="1"/>
        <v>52450.92</v>
      </c>
      <c r="J33" s="7"/>
      <c r="K33" s="8">
        <f t="shared" si="2"/>
        <v>7.5899999999999995E-2</v>
      </c>
    </row>
    <row r="34" spans="2:11" x14ac:dyDescent="0.2">
      <c r="B34">
        <f>+Plant!A29</f>
        <v>78</v>
      </c>
      <c r="C34" t="str">
        <f>+Plant!B29</f>
        <v>SAMARITAN HEALTHCARE</v>
      </c>
      <c r="D34" s="6">
        <f>ROUND(+Plant!G29,0)</f>
        <v>758758</v>
      </c>
      <c r="E34" s="7">
        <f>ROUND(+Plant!E29,2)</f>
        <v>13.48</v>
      </c>
      <c r="F34" s="7">
        <f t="shared" si="0"/>
        <v>56287.69</v>
      </c>
      <c r="G34" s="6">
        <f>ROUND(+Plant!G129,0)</f>
        <v>767605</v>
      </c>
      <c r="H34" s="7">
        <f>ROUND(+Plant!E129,2)</f>
        <v>14.32</v>
      </c>
      <c r="I34" s="7">
        <f t="shared" si="1"/>
        <v>53603.7</v>
      </c>
      <c r="J34" s="7"/>
      <c r="K34" s="8">
        <f t="shared" si="2"/>
        <v>-4.7699999999999999E-2</v>
      </c>
    </row>
    <row r="35" spans="2:11" x14ac:dyDescent="0.2">
      <c r="B35">
        <f>+Plant!A30</f>
        <v>79</v>
      </c>
      <c r="C35" t="str">
        <f>+Plant!B30</f>
        <v>OCEAN BEACH HOSPITAL</v>
      </c>
      <c r="D35" s="6">
        <f>ROUND(+Plant!G30,0)</f>
        <v>0</v>
      </c>
      <c r="E35" s="7">
        <f>ROUND(+Plant!E30,2)</f>
        <v>0</v>
      </c>
      <c r="F35" s="7" t="str">
        <f t="shared" si="0"/>
        <v/>
      </c>
      <c r="G35" s="6">
        <f>ROUND(+Plant!G130,0)</f>
        <v>189401</v>
      </c>
      <c r="H35" s="7">
        <f>ROUND(+Plant!E130,2)</f>
        <v>3.59</v>
      </c>
      <c r="I35" s="7">
        <f t="shared" si="1"/>
        <v>52757.94</v>
      </c>
      <c r="J35" s="7"/>
      <c r="K35" s="8" t="str">
        <f t="shared" si="2"/>
        <v/>
      </c>
    </row>
    <row r="36" spans="2:11" x14ac:dyDescent="0.2">
      <c r="B36">
        <f>+Plant!A31</f>
        <v>80</v>
      </c>
      <c r="C36" t="str">
        <f>+Plant!B31</f>
        <v>ODESSA MEMORIAL HEALTHCARE CENTER</v>
      </c>
      <c r="D36" s="6">
        <f>ROUND(+Plant!G31,0)</f>
        <v>138765</v>
      </c>
      <c r="E36" s="7">
        <f>ROUND(+Plant!E31,2)</f>
        <v>3.1</v>
      </c>
      <c r="F36" s="7">
        <f t="shared" si="0"/>
        <v>44762.9</v>
      </c>
      <c r="G36" s="6">
        <f>ROUND(+Plant!G131,0)</f>
        <v>137021</v>
      </c>
      <c r="H36" s="7">
        <f>ROUND(+Plant!E131,2)</f>
        <v>3.08</v>
      </c>
      <c r="I36" s="7">
        <f t="shared" si="1"/>
        <v>44487.34</v>
      </c>
      <c r="J36" s="7"/>
      <c r="K36" s="8">
        <f t="shared" si="2"/>
        <v>-6.1999999999999998E-3</v>
      </c>
    </row>
    <row r="37" spans="2:11" x14ac:dyDescent="0.2">
      <c r="B37">
        <f>+Plant!A32</f>
        <v>81</v>
      </c>
      <c r="C37" t="str">
        <f>+Plant!B32</f>
        <v>MULTICARE GOOD SAMARITAN</v>
      </c>
      <c r="D37" s="6">
        <f>ROUND(+Plant!G32,0)</f>
        <v>2065802</v>
      </c>
      <c r="E37" s="7">
        <f>ROUND(+Plant!E32,2)</f>
        <v>31.77</v>
      </c>
      <c r="F37" s="7">
        <f t="shared" si="0"/>
        <v>65023.67</v>
      </c>
      <c r="G37" s="6">
        <f>ROUND(+Plant!G132,0)</f>
        <v>2154691</v>
      </c>
      <c r="H37" s="7">
        <f>ROUND(+Plant!E132,2)</f>
        <v>32.03</v>
      </c>
      <c r="I37" s="7">
        <f t="shared" si="1"/>
        <v>67271.03</v>
      </c>
      <c r="J37" s="7"/>
      <c r="K37" s="8">
        <f t="shared" si="2"/>
        <v>3.4599999999999999E-2</v>
      </c>
    </row>
    <row r="38" spans="2:11" x14ac:dyDescent="0.2">
      <c r="B38">
        <f>+Plant!A33</f>
        <v>82</v>
      </c>
      <c r="C38" t="str">
        <f>+Plant!B33</f>
        <v>GARFIELD COUNTY MEMORIAL HOSPITAL</v>
      </c>
      <c r="D38" s="6">
        <f>ROUND(+Plant!G33,0)</f>
        <v>100531</v>
      </c>
      <c r="E38" s="7">
        <f>ROUND(+Plant!E33,2)</f>
        <v>1.84</v>
      </c>
      <c r="F38" s="7">
        <f t="shared" si="0"/>
        <v>54636.41</v>
      </c>
      <c r="G38" s="6">
        <f>ROUND(+Plant!G133,0)</f>
        <v>103223</v>
      </c>
      <c r="H38" s="7">
        <f>ROUND(+Plant!E133,2)</f>
        <v>1.93</v>
      </c>
      <c r="I38" s="7">
        <f t="shared" si="1"/>
        <v>53483.42</v>
      </c>
      <c r="J38" s="7"/>
      <c r="K38" s="8">
        <f t="shared" si="2"/>
        <v>-2.1100000000000001E-2</v>
      </c>
    </row>
    <row r="39" spans="2:11" x14ac:dyDescent="0.2">
      <c r="B39">
        <f>+Plant!A34</f>
        <v>84</v>
      </c>
      <c r="C39" t="str">
        <f>+Plant!B34</f>
        <v>PROVIDENCE REGIONAL MEDICAL CENTER EVERETT</v>
      </c>
      <c r="D39" s="6">
        <f>ROUND(+Plant!G34,0)</f>
        <v>3398704</v>
      </c>
      <c r="E39" s="7">
        <f>ROUND(+Plant!E34,2)</f>
        <v>60</v>
      </c>
      <c r="F39" s="7">
        <f t="shared" si="0"/>
        <v>56645.07</v>
      </c>
      <c r="G39" s="6">
        <f>ROUND(+Plant!G134,0)</f>
        <v>3633786</v>
      </c>
      <c r="H39" s="7">
        <f>ROUND(+Plant!E134,2)</f>
        <v>63.7</v>
      </c>
      <c r="I39" s="7">
        <f t="shared" si="1"/>
        <v>57045.31</v>
      </c>
      <c r="J39" s="7"/>
      <c r="K39" s="8">
        <f t="shared" si="2"/>
        <v>7.1000000000000004E-3</v>
      </c>
    </row>
    <row r="40" spans="2:11" x14ac:dyDescent="0.2">
      <c r="B40">
        <f>+Plant!A35</f>
        <v>85</v>
      </c>
      <c r="C40" t="str">
        <f>+Plant!B35</f>
        <v>JEFFERSON HEALTHCARE</v>
      </c>
      <c r="D40" s="6">
        <f>ROUND(+Plant!G35,0)</f>
        <v>721304</v>
      </c>
      <c r="E40" s="7">
        <f>ROUND(+Plant!E35,2)</f>
        <v>10.59</v>
      </c>
      <c r="F40" s="7">
        <f t="shared" si="0"/>
        <v>68111.8</v>
      </c>
      <c r="G40" s="6">
        <f>ROUND(+Plant!G135,0)</f>
        <v>770085</v>
      </c>
      <c r="H40" s="7">
        <f>ROUND(+Plant!E135,2)</f>
        <v>11</v>
      </c>
      <c r="I40" s="7">
        <f t="shared" si="1"/>
        <v>70007.73</v>
      </c>
      <c r="J40" s="7"/>
      <c r="K40" s="8">
        <f t="shared" si="2"/>
        <v>2.7799999999999998E-2</v>
      </c>
    </row>
    <row r="41" spans="2:11" x14ac:dyDescent="0.2">
      <c r="B41">
        <f>+Plant!A36</f>
        <v>96</v>
      </c>
      <c r="C41" t="str">
        <f>+Plant!B36</f>
        <v>SKYLINE HOSPITAL</v>
      </c>
      <c r="D41" s="6">
        <f>ROUND(+Plant!G36,0)</f>
        <v>192249</v>
      </c>
      <c r="E41" s="7">
        <f>ROUND(+Plant!E36,2)</f>
        <v>3.33</v>
      </c>
      <c r="F41" s="7">
        <f t="shared" si="0"/>
        <v>57732.43</v>
      </c>
      <c r="G41" s="6">
        <f>ROUND(+Plant!G136,0)</f>
        <v>191411</v>
      </c>
      <c r="H41" s="7">
        <f>ROUND(+Plant!E136,2)</f>
        <v>3.21</v>
      </c>
      <c r="I41" s="7">
        <f t="shared" si="1"/>
        <v>59629.599999999999</v>
      </c>
      <c r="J41" s="7"/>
      <c r="K41" s="8">
        <f t="shared" si="2"/>
        <v>3.2899999999999999E-2</v>
      </c>
    </row>
    <row r="42" spans="2:11" x14ac:dyDescent="0.2">
      <c r="B42">
        <f>+Plant!A37</f>
        <v>102</v>
      </c>
      <c r="C42" t="str">
        <f>+Plant!B37</f>
        <v>YAKIMA REGIONAL MEDICAL AND CARDIAC CENTER</v>
      </c>
      <c r="D42" s="6">
        <f>ROUND(+Plant!G37,0)</f>
        <v>804831</v>
      </c>
      <c r="E42" s="7">
        <f>ROUND(+Plant!E37,2)</f>
        <v>14</v>
      </c>
      <c r="F42" s="7">
        <f t="shared" si="0"/>
        <v>57487.93</v>
      </c>
      <c r="G42" s="6">
        <f>ROUND(+Plant!G137,0)</f>
        <v>770791</v>
      </c>
      <c r="H42" s="7">
        <f>ROUND(+Plant!E137,2)</f>
        <v>13.1</v>
      </c>
      <c r="I42" s="7">
        <f t="shared" si="1"/>
        <v>58839.01</v>
      </c>
      <c r="J42" s="7"/>
      <c r="K42" s="8">
        <f t="shared" si="2"/>
        <v>2.35E-2</v>
      </c>
    </row>
    <row r="43" spans="2:11" x14ac:dyDescent="0.2">
      <c r="B43">
        <f>+Plant!A38</f>
        <v>104</v>
      </c>
      <c r="C43" t="str">
        <f>+Plant!B38</f>
        <v>VALLEY GENERAL HOSPITAL</v>
      </c>
      <c r="D43" s="6">
        <f>ROUND(+Plant!G38,0)</f>
        <v>0</v>
      </c>
      <c r="E43" s="7">
        <f>ROUND(+Plant!E38,2)</f>
        <v>0</v>
      </c>
      <c r="F43" s="7" t="str">
        <f t="shared" si="0"/>
        <v/>
      </c>
      <c r="G43" s="6">
        <f>ROUND(+Plant!G138,0)</f>
        <v>0</v>
      </c>
      <c r="H43" s="7">
        <f>ROUND(+Plant!E138,2)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106</v>
      </c>
      <c r="C44" t="str">
        <f>+Plant!B39</f>
        <v>CASCADE VALLEY HOSPITAL</v>
      </c>
      <c r="D44" s="6">
        <f>ROUND(+Plant!G39,0)</f>
        <v>251894</v>
      </c>
      <c r="E44" s="7">
        <f>ROUND(+Plant!E39,2)</f>
        <v>3.97</v>
      </c>
      <c r="F44" s="7">
        <f t="shared" si="0"/>
        <v>63449.37</v>
      </c>
      <c r="G44" s="6">
        <f>ROUND(+Plant!G139,0)</f>
        <v>251163</v>
      </c>
      <c r="H44" s="7">
        <f>ROUND(+Plant!E139,2)</f>
        <v>3.98</v>
      </c>
      <c r="I44" s="7">
        <f t="shared" si="1"/>
        <v>63106.28</v>
      </c>
      <c r="J44" s="7"/>
      <c r="K44" s="8">
        <f t="shared" si="2"/>
        <v>-5.4000000000000003E-3</v>
      </c>
    </row>
    <row r="45" spans="2:11" x14ac:dyDescent="0.2">
      <c r="B45">
        <f>+Plant!A40</f>
        <v>107</v>
      </c>
      <c r="C45" t="str">
        <f>+Plant!B40</f>
        <v>NORTH VALLEY HOSPITAL</v>
      </c>
      <c r="D45" s="6">
        <f>ROUND(+Plant!G40,0)</f>
        <v>397306</v>
      </c>
      <c r="E45" s="7">
        <f>ROUND(+Plant!E40,2)</f>
        <v>8.34</v>
      </c>
      <c r="F45" s="7">
        <f t="shared" si="0"/>
        <v>47638.61</v>
      </c>
      <c r="G45" s="6">
        <f>ROUND(+Plant!G140,0)</f>
        <v>283670</v>
      </c>
      <c r="H45" s="7">
        <f>ROUND(+Plant!E140,2)</f>
        <v>7.57</v>
      </c>
      <c r="I45" s="7">
        <f t="shared" si="1"/>
        <v>37472.92</v>
      </c>
      <c r="J45" s="7"/>
      <c r="K45" s="8">
        <f t="shared" si="2"/>
        <v>-0.21340000000000001</v>
      </c>
    </row>
    <row r="46" spans="2:11" x14ac:dyDescent="0.2">
      <c r="B46">
        <f>+Plant!A41</f>
        <v>108</v>
      </c>
      <c r="C46" t="str">
        <f>+Plant!B41</f>
        <v>TRI-STATE MEMORIAL HOSPITAL</v>
      </c>
      <c r="D46" s="6">
        <f>ROUND(+Plant!G41,0)</f>
        <v>305041</v>
      </c>
      <c r="E46" s="7">
        <f>ROUND(+Plant!E41,2)</f>
        <v>5.28</v>
      </c>
      <c r="F46" s="7">
        <f t="shared" si="0"/>
        <v>57772.92</v>
      </c>
      <c r="G46" s="6">
        <f>ROUND(+Plant!G141,0)</f>
        <v>309910</v>
      </c>
      <c r="H46" s="7">
        <f>ROUND(+Plant!E141,2)</f>
        <v>4.95</v>
      </c>
      <c r="I46" s="7">
        <f t="shared" si="1"/>
        <v>62608.08</v>
      </c>
      <c r="J46" s="7"/>
      <c r="K46" s="8">
        <f t="shared" si="2"/>
        <v>8.3699999999999997E-2</v>
      </c>
    </row>
    <row r="47" spans="2:11" x14ac:dyDescent="0.2">
      <c r="B47">
        <f>+Plant!A42</f>
        <v>111</v>
      </c>
      <c r="C47" t="str">
        <f>+Plant!B42</f>
        <v>EAST ADAMS RURAL HEALTHCARE</v>
      </c>
      <c r="D47" s="6">
        <f>ROUND(+Plant!G42,0)</f>
        <v>108538</v>
      </c>
      <c r="E47" s="7">
        <f>ROUND(+Plant!E42,2)</f>
        <v>2.02</v>
      </c>
      <c r="F47" s="7">
        <f t="shared" si="0"/>
        <v>53731.68</v>
      </c>
      <c r="G47" s="6">
        <f>ROUND(+Plant!G142,0)</f>
        <v>108911</v>
      </c>
      <c r="H47" s="7">
        <f>ROUND(+Plant!E142,2)</f>
        <v>1.92</v>
      </c>
      <c r="I47" s="7">
        <f t="shared" si="1"/>
        <v>56724.480000000003</v>
      </c>
      <c r="J47" s="7"/>
      <c r="K47" s="8">
        <f t="shared" si="2"/>
        <v>5.57E-2</v>
      </c>
    </row>
    <row r="48" spans="2:11" x14ac:dyDescent="0.2">
      <c r="B48">
        <f>+Plant!A43</f>
        <v>125</v>
      </c>
      <c r="C48" t="str">
        <f>+Plant!B43</f>
        <v>OTHELLO COMMUNITY HOSPITAL</v>
      </c>
      <c r="D48" s="6">
        <f>ROUND(+Plant!G43,0)</f>
        <v>0</v>
      </c>
      <c r="E48" s="7">
        <f>ROUND(+Plant!E43,2)</f>
        <v>0</v>
      </c>
      <c r="F48" s="7" t="str">
        <f t="shared" si="0"/>
        <v/>
      </c>
      <c r="G48" s="6">
        <f>ROUND(+Plant!G143,0)</f>
        <v>0</v>
      </c>
      <c r="H48" s="7">
        <f>ROUND(+Plant!E143,2)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126</v>
      </c>
      <c r="C49" t="str">
        <f>+Plant!B44</f>
        <v>HIGHLINE MEDICAL CENTER</v>
      </c>
      <c r="D49" s="6">
        <f>ROUND(+Plant!G44,0)</f>
        <v>1730922</v>
      </c>
      <c r="E49" s="7">
        <f>ROUND(+Plant!E44,2)</f>
        <v>31.93</v>
      </c>
      <c r="F49" s="7">
        <f t="shared" si="0"/>
        <v>54209.9</v>
      </c>
      <c r="G49" s="6">
        <f>ROUND(+Plant!G144,0)</f>
        <v>865680</v>
      </c>
      <c r="H49" s="7">
        <f>ROUND(+Plant!E144,2)</f>
        <v>32.39</v>
      </c>
      <c r="I49" s="7">
        <f t="shared" si="1"/>
        <v>26726.77</v>
      </c>
      <c r="J49" s="7"/>
      <c r="K49" s="8">
        <f t="shared" si="2"/>
        <v>-0.50700000000000001</v>
      </c>
    </row>
    <row r="50" spans="2:11" x14ac:dyDescent="0.2">
      <c r="B50">
        <f>+Plant!A45</f>
        <v>128</v>
      </c>
      <c r="C50" t="str">
        <f>+Plant!B45</f>
        <v>UNIVERSITY OF WASHINGTON MEDICAL CENTER</v>
      </c>
      <c r="D50" s="6">
        <f>ROUND(+Plant!G45,0)</f>
        <v>4759884</v>
      </c>
      <c r="E50" s="7">
        <f>ROUND(+Plant!E45,2)</f>
        <v>77.010000000000005</v>
      </c>
      <c r="F50" s="7">
        <f t="shared" si="0"/>
        <v>61808.65</v>
      </c>
      <c r="G50" s="6">
        <f>ROUND(+Plant!G145,0)</f>
        <v>5124290</v>
      </c>
      <c r="H50" s="7">
        <f>ROUND(+Plant!E145,2)</f>
        <v>83.19</v>
      </c>
      <c r="I50" s="7">
        <f t="shared" si="1"/>
        <v>61597.43</v>
      </c>
      <c r="J50" s="7"/>
      <c r="K50" s="8">
        <f t="shared" si="2"/>
        <v>-3.3999999999999998E-3</v>
      </c>
    </row>
    <row r="51" spans="2:11" x14ac:dyDescent="0.2">
      <c r="B51">
        <f>+Plant!A46</f>
        <v>129</v>
      </c>
      <c r="C51" t="str">
        <f>+Plant!B46</f>
        <v>QUINCY VALLEY MEDICAL CENTER</v>
      </c>
      <c r="D51" s="6">
        <f>ROUND(+Plant!G46,0)</f>
        <v>134469</v>
      </c>
      <c r="E51" s="7">
        <f>ROUND(+Plant!E46,2)</f>
        <v>5.94</v>
      </c>
      <c r="F51" s="7">
        <f t="shared" si="0"/>
        <v>22637.88</v>
      </c>
      <c r="G51" s="6">
        <f>ROUND(+Plant!G146,0)</f>
        <v>0</v>
      </c>
      <c r="H51" s="7">
        <f>ROUND(+Plant!E146,2)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130</v>
      </c>
      <c r="C52" t="str">
        <f>+Plant!B47</f>
        <v>UW MEDICINE/NORTHWEST HOSPITAL</v>
      </c>
      <c r="D52" s="6">
        <f>ROUND(+Plant!G47,0)</f>
        <v>2495350</v>
      </c>
      <c r="E52" s="7">
        <f>ROUND(+Plant!E47,2)</f>
        <v>48.58</v>
      </c>
      <c r="F52" s="7">
        <f t="shared" si="0"/>
        <v>51365.79</v>
      </c>
      <c r="G52" s="6">
        <f>ROUND(+Plant!G147,0)</f>
        <v>2343128</v>
      </c>
      <c r="H52" s="7">
        <f>ROUND(+Plant!E147,2)</f>
        <v>45.17</v>
      </c>
      <c r="I52" s="7">
        <f t="shared" si="1"/>
        <v>51873.54</v>
      </c>
      <c r="J52" s="7"/>
      <c r="K52" s="8">
        <f t="shared" si="2"/>
        <v>9.9000000000000008E-3</v>
      </c>
    </row>
    <row r="53" spans="2:11" x14ac:dyDescent="0.2">
      <c r="B53">
        <f>+Plant!A48</f>
        <v>131</v>
      </c>
      <c r="C53" t="str">
        <f>+Plant!B48</f>
        <v>OVERLAKE HOSPITAL MEDICAL CENTER</v>
      </c>
      <c r="D53" s="6">
        <f>ROUND(+Plant!G48,0)</f>
        <v>1799720</v>
      </c>
      <c r="E53" s="7">
        <f>ROUND(+Plant!E48,2)</f>
        <v>30.88</v>
      </c>
      <c r="F53" s="7">
        <f t="shared" si="0"/>
        <v>58281.09</v>
      </c>
      <c r="G53" s="6">
        <f>ROUND(+Plant!G148,0)</f>
        <v>1731193</v>
      </c>
      <c r="H53" s="7">
        <f>ROUND(+Plant!E148,2)</f>
        <v>28.58</v>
      </c>
      <c r="I53" s="7">
        <f t="shared" si="1"/>
        <v>60573.58</v>
      </c>
      <c r="J53" s="7"/>
      <c r="K53" s="8">
        <f t="shared" si="2"/>
        <v>3.9300000000000002E-2</v>
      </c>
    </row>
    <row r="54" spans="2:11" x14ac:dyDescent="0.2">
      <c r="B54">
        <f>+Plant!A49</f>
        <v>132</v>
      </c>
      <c r="C54" t="str">
        <f>+Plant!B49</f>
        <v>ST CLARE HOSPITAL</v>
      </c>
      <c r="D54" s="6">
        <f>ROUND(+Plant!G49,0)</f>
        <v>1035047</v>
      </c>
      <c r="E54" s="7">
        <f>ROUND(+Plant!E49,2)</f>
        <v>20.69</v>
      </c>
      <c r="F54" s="7">
        <f t="shared" si="0"/>
        <v>50026.44</v>
      </c>
      <c r="G54" s="6">
        <f>ROUND(+Plant!G149,0)</f>
        <v>1035789</v>
      </c>
      <c r="H54" s="7">
        <f>ROUND(+Plant!E149,2)</f>
        <v>20.3</v>
      </c>
      <c r="I54" s="7">
        <f t="shared" si="1"/>
        <v>51024.09</v>
      </c>
      <c r="J54" s="7"/>
      <c r="K54" s="8">
        <f t="shared" si="2"/>
        <v>1.9900000000000001E-2</v>
      </c>
    </row>
    <row r="55" spans="2:11" x14ac:dyDescent="0.2">
      <c r="B55">
        <f>+Plant!A50</f>
        <v>134</v>
      </c>
      <c r="C55" t="str">
        <f>+Plant!B50</f>
        <v>ISLAND HOSPITAL</v>
      </c>
      <c r="D55" s="6">
        <f>ROUND(+Plant!G50,0)</f>
        <v>484652</v>
      </c>
      <c r="E55" s="7">
        <f>ROUND(+Plant!E50,2)</f>
        <v>7.29</v>
      </c>
      <c r="F55" s="7">
        <f t="shared" si="0"/>
        <v>66481.759999999995</v>
      </c>
      <c r="G55" s="6">
        <f>ROUND(+Plant!G150,0)</f>
        <v>431507</v>
      </c>
      <c r="H55" s="7">
        <f>ROUND(+Plant!E150,2)</f>
        <v>7.72</v>
      </c>
      <c r="I55" s="7">
        <f t="shared" si="1"/>
        <v>55894.69</v>
      </c>
      <c r="J55" s="7"/>
      <c r="K55" s="8">
        <f t="shared" si="2"/>
        <v>-0.15920000000000001</v>
      </c>
    </row>
    <row r="56" spans="2:11" x14ac:dyDescent="0.2">
      <c r="B56">
        <f>+Plant!A51</f>
        <v>137</v>
      </c>
      <c r="C56" t="str">
        <f>+Plant!B51</f>
        <v>LINCOLN HOSPITAL</v>
      </c>
      <c r="D56" s="6">
        <f>ROUND(+Plant!G51,0)</f>
        <v>219339</v>
      </c>
      <c r="E56" s="7">
        <f>ROUND(+Plant!E51,2)</f>
        <v>4.76</v>
      </c>
      <c r="F56" s="7">
        <f t="shared" si="0"/>
        <v>46079.62</v>
      </c>
      <c r="G56" s="6">
        <f>ROUND(+Plant!G151,0)</f>
        <v>184905</v>
      </c>
      <c r="H56" s="7">
        <f>ROUND(+Plant!E151,2)</f>
        <v>5.32</v>
      </c>
      <c r="I56" s="7">
        <f t="shared" si="1"/>
        <v>34756.58</v>
      </c>
      <c r="J56" s="7"/>
      <c r="K56" s="8">
        <f t="shared" si="2"/>
        <v>-0.2457</v>
      </c>
    </row>
    <row r="57" spans="2:11" x14ac:dyDescent="0.2">
      <c r="B57">
        <f>+Plant!A52</f>
        <v>138</v>
      </c>
      <c r="C57" t="str">
        <f>+Plant!B52</f>
        <v>SWEDISH EDMONDS</v>
      </c>
      <c r="D57" s="6">
        <f>ROUND(+Plant!G52,0)</f>
        <v>835291</v>
      </c>
      <c r="E57" s="7">
        <f>ROUND(+Plant!E52,2)</f>
        <v>11.74</v>
      </c>
      <c r="F57" s="7">
        <f t="shared" si="0"/>
        <v>71149.149999999994</v>
      </c>
      <c r="G57" s="6">
        <f>ROUND(+Plant!G152,0)</f>
        <v>868906</v>
      </c>
      <c r="H57" s="7">
        <f>ROUND(+Plant!E152,2)</f>
        <v>12.59</v>
      </c>
      <c r="I57" s="7">
        <f t="shared" si="1"/>
        <v>69015.570000000007</v>
      </c>
      <c r="J57" s="7"/>
      <c r="K57" s="8">
        <f t="shared" si="2"/>
        <v>-0.03</v>
      </c>
    </row>
    <row r="58" spans="2:11" x14ac:dyDescent="0.2">
      <c r="B58">
        <f>+Plant!A53</f>
        <v>139</v>
      </c>
      <c r="C58" t="str">
        <f>+Plant!B53</f>
        <v>PROVIDENCE HOLY FAMILY HOSPITAL</v>
      </c>
      <c r="D58" s="6">
        <f>ROUND(+Plant!G53,0)</f>
        <v>1747612</v>
      </c>
      <c r="E58" s="7">
        <f>ROUND(+Plant!E53,2)</f>
        <v>27.49</v>
      </c>
      <c r="F58" s="7">
        <f t="shared" si="0"/>
        <v>63572.639999999999</v>
      </c>
      <c r="G58" s="6">
        <f>ROUND(+Plant!G153,0)</f>
        <v>1355344</v>
      </c>
      <c r="H58" s="7">
        <f>ROUND(+Plant!E153,2)</f>
        <v>27.47</v>
      </c>
      <c r="I58" s="7">
        <f t="shared" si="1"/>
        <v>49339.06</v>
      </c>
      <c r="J58" s="7"/>
      <c r="K58" s="8">
        <f t="shared" si="2"/>
        <v>-0.22389999999999999</v>
      </c>
    </row>
    <row r="59" spans="2:11" x14ac:dyDescent="0.2">
      <c r="B59">
        <f>+Plant!A54</f>
        <v>140</v>
      </c>
      <c r="C59" t="str">
        <f>+Plant!B54</f>
        <v>KITTITAS VALLEY HEALTHCARE</v>
      </c>
      <c r="D59" s="6">
        <f>ROUND(+Plant!G54,0)</f>
        <v>367905</v>
      </c>
      <c r="E59" s="7">
        <f>ROUND(+Plant!E54,2)</f>
        <v>6.7</v>
      </c>
      <c r="F59" s="7">
        <f t="shared" si="0"/>
        <v>54911.19</v>
      </c>
      <c r="G59" s="6">
        <f>ROUND(+Plant!G154,0)</f>
        <v>377968</v>
      </c>
      <c r="H59" s="7">
        <f>ROUND(+Plant!E154,2)</f>
        <v>6.71</v>
      </c>
      <c r="I59" s="7">
        <f t="shared" si="1"/>
        <v>56329.06</v>
      </c>
      <c r="J59" s="7"/>
      <c r="K59" s="8">
        <f t="shared" si="2"/>
        <v>2.58E-2</v>
      </c>
    </row>
    <row r="60" spans="2:11" x14ac:dyDescent="0.2">
      <c r="B60">
        <f>+Plant!A55</f>
        <v>141</v>
      </c>
      <c r="C60" t="str">
        <f>+Plant!B55</f>
        <v>DAYTON GENERAL HOSPITAL</v>
      </c>
      <c r="D60" s="6">
        <f>ROUND(+Plant!G55,0)</f>
        <v>93834</v>
      </c>
      <c r="E60" s="7">
        <f>ROUND(+Plant!E55,2)</f>
        <v>5.85</v>
      </c>
      <c r="F60" s="7">
        <f t="shared" si="0"/>
        <v>16040</v>
      </c>
      <c r="G60" s="6">
        <f>ROUND(+Plant!G155,0)</f>
        <v>0</v>
      </c>
      <c r="H60" s="7">
        <f>ROUND(+Plant!E155,2)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142</v>
      </c>
      <c r="C61" t="str">
        <f>+Plant!B56</f>
        <v>HARRISON MEDICAL CENTER</v>
      </c>
      <c r="D61" s="6">
        <f>ROUND(+Plant!G56,0)</f>
        <v>2474287</v>
      </c>
      <c r="E61" s="7">
        <f>ROUND(+Plant!E56,2)</f>
        <v>39.700000000000003</v>
      </c>
      <c r="F61" s="7">
        <f t="shared" si="0"/>
        <v>62324.61</v>
      </c>
      <c r="G61" s="6">
        <f>ROUND(+Plant!G156,0)</f>
        <v>2129233</v>
      </c>
      <c r="H61" s="7">
        <f>ROUND(+Plant!E156,2)</f>
        <v>34.29</v>
      </c>
      <c r="I61" s="7">
        <f t="shared" si="1"/>
        <v>62094.87</v>
      </c>
      <c r="J61" s="7"/>
      <c r="K61" s="8">
        <f t="shared" si="2"/>
        <v>-3.7000000000000002E-3</v>
      </c>
    </row>
    <row r="62" spans="2:11" x14ac:dyDescent="0.2">
      <c r="B62">
        <f>+Plant!A57</f>
        <v>145</v>
      </c>
      <c r="C62" t="str">
        <f>+Plant!B57</f>
        <v>PEACEHEALTH ST JOSEPH HOSPITAL</v>
      </c>
      <c r="D62" s="6">
        <f>ROUND(+Plant!G57,0)</f>
        <v>2051048</v>
      </c>
      <c r="E62" s="7">
        <f>ROUND(+Plant!E57,2)</f>
        <v>38.15</v>
      </c>
      <c r="F62" s="7">
        <f t="shared" si="0"/>
        <v>53762.73</v>
      </c>
      <c r="G62" s="6">
        <f>ROUND(+Plant!G157,0)</f>
        <v>2142302</v>
      </c>
      <c r="H62" s="7">
        <f>ROUND(+Plant!E157,2)</f>
        <v>38.26</v>
      </c>
      <c r="I62" s="7">
        <f t="shared" si="1"/>
        <v>55993.26</v>
      </c>
      <c r="J62" s="7"/>
      <c r="K62" s="8">
        <f t="shared" si="2"/>
        <v>4.1500000000000002E-2</v>
      </c>
    </row>
    <row r="63" spans="2:11" x14ac:dyDescent="0.2">
      <c r="B63">
        <f>+Plant!A58</f>
        <v>147</v>
      </c>
      <c r="C63" t="str">
        <f>+Plant!B58</f>
        <v>MID VALLEY HOSPITAL</v>
      </c>
      <c r="D63" s="6">
        <f>ROUND(+Plant!G58,0)</f>
        <v>168063</v>
      </c>
      <c r="E63" s="7">
        <f>ROUND(+Plant!E58,2)</f>
        <v>3.24</v>
      </c>
      <c r="F63" s="7">
        <f t="shared" si="0"/>
        <v>51871.3</v>
      </c>
      <c r="G63" s="6">
        <f>ROUND(+Plant!G158,0)</f>
        <v>185676</v>
      </c>
      <c r="H63" s="7">
        <f>ROUND(+Plant!E158,2)</f>
        <v>3.54</v>
      </c>
      <c r="I63" s="7">
        <f t="shared" si="1"/>
        <v>52450.85</v>
      </c>
      <c r="J63" s="7"/>
      <c r="K63" s="8">
        <f t="shared" si="2"/>
        <v>1.12E-2</v>
      </c>
    </row>
    <row r="64" spans="2:11" x14ac:dyDescent="0.2">
      <c r="B64">
        <f>+Plant!A59</f>
        <v>148</v>
      </c>
      <c r="C64" t="str">
        <f>+Plant!B59</f>
        <v>KINDRED HOSPITAL SEATTLE - NORTHGATE</v>
      </c>
      <c r="D64" s="6">
        <f>ROUND(+Plant!G59,0)</f>
        <v>235523</v>
      </c>
      <c r="E64" s="7">
        <f>ROUND(+Plant!E59,2)</f>
        <v>3.9</v>
      </c>
      <c r="F64" s="7">
        <f t="shared" si="0"/>
        <v>60390.51</v>
      </c>
      <c r="G64" s="6">
        <f>ROUND(+Plant!G159,0)</f>
        <v>61</v>
      </c>
      <c r="H64" s="7">
        <f>ROUND(+Plant!E159,2)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150</v>
      </c>
      <c r="C65" t="str">
        <f>+Plant!B60</f>
        <v>COULEE MEDICAL CENTER</v>
      </c>
      <c r="D65" s="6">
        <f>ROUND(+Plant!G60,0)</f>
        <v>198999</v>
      </c>
      <c r="E65" s="7">
        <f>ROUND(+Plant!E60,2)</f>
        <v>4</v>
      </c>
      <c r="F65" s="7">
        <f t="shared" si="0"/>
        <v>49749.75</v>
      </c>
      <c r="G65" s="6">
        <f>ROUND(+Plant!G160,0)</f>
        <v>171340</v>
      </c>
      <c r="H65" s="7">
        <f>ROUND(+Plant!E160,2)</f>
        <v>3.7</v>
      </c>
      <c r="I65" s="7">
        <f t="shared" si="1"/>
        <v>46308.11</v>
      </c>
      <c r="J65" s="7"/>
      <c r="K65" s="8">
        <f t="shared" si="2"/>
        <v>-6.9199999999999998E-2</v>
      </c>
    </row>
    <row r="66" spans="2:11" x14ac:dyDescent="0.2">
      <c r="B66">
        <f>+Plant!A61</f>
        <v>152</v>
      </c>
      <c r="C66" t="str">
        <f>+Plant!B61</f>
        <v>MASON GENERAL HOSPITAL</v>
      </c>
      <c r="D66" s="6">
        <f>ROUND(+Plant!G61,0)</f>
        <v>713894</v>
      </c>
      <c r="E66" s="7">
        <f>ROUND(+Plant!E61,2)</f>
        <v>11.88</v>
      </c>
      <c r="F66" s="7">
        <f t="shared" si="0"/>
        <v>60092.09</v>
      </c>
      <c r="G66" s="6">
        <f>ROUND(+Plant!G161,0)</f>
        <v>713583</v>
      </c>
      <c r="H66" s="7">
        <f>ROUND(+Plant!E161,2)</f>
        <v>11.81</v>
      </c>
      <c r="I66" s="7">
        <f t="shared" si="1"/>
        <v>60421.93</v>
      </c>
      <c r="J66" s="7"/>
      <c r="K66" s="8">
        <f t="shared" si="2"/>
        <v>5.4999999999999997E-3</v>
      </c>
    </row>
    <row r="67" spans="2:11" x14ac:dyDescent="0.2">
      <c r="B67">
        <f>+Plant!A62</f>
        <v>153</v>
      </c>
      <c r="C67" t="str">
        <f>+Plant!B62</f>
        <v>WHITMAN HOSPITAL AND MEDICAL CENTER</v>
      </c>
      <c r="D67" s="6">
        <f>ROUND(+Plant!G62,0)</f>
        <v>198311</v>
      </c>
      <c r="E67" s="7">
        <f>ROUND(+Plant!E62,2)</f>
        <v>4.07</v>
      </c>
      <c r="F67" s="7">
        <f t="shared" si="0"/>
        <v>48725.06</v>
      </c>
      <c r="G67" s="6">
        <f>ROUND(+Plant!G162,0)</f>
        <v>203000</v>
      </c>
      <c r="H67" s="7">
        <f>ROUND(+Plant!E162,2)</f>
        <v>4.03</v>
      </c>
      <c r="I67" s="7">
        <f t="shared" si="1"/>
        <v>50372.21</v>
      </c>
      <c r="J67" s="7"/>
      <c r="K67" s="8">
        <f t="shared" si="2"/>
        <v>3.3799999999999997E-2</v>
      </c>
    </row>
    <row r="68" spans="2:11" x14ac:dyDescent="0.2">
      <c r="B68">
        <f>+Plant!A63</f>
        <v>155</v>
      </c>
      <c r="C68" t="str">
        <f>+Plant!B63</f>
        <v>UW MEDICINE/VALLEY MEDICAL CENTER</v>
      </c>
      <c r="D68" s="6">
        <f>ROUND(+Plant!G63,0)</f>
        <v>1671691</v>
      </c>
      <c r="E68" s="7">
        <f>ROUND(+Plant!E63,2)</f>
        <v>51.76</v>
      </c>
      <c r="F68" s="7">
        <f t="shared" si="0"/>
        <v>32296.97</v>
      </c>
      <c r="G68" s="6">
        <f>ROUND(+Plant!G163,0)</f>
        <v>3323462</v>
      </c>
      <c r="H68" s="7">
        <f>ROUND(+Plant!E163,2)</f>
        <v>47.1</v>
      </c>
      <c r="I68" s="7">
        <f t="shared" si="1"/>
        <v>70561.83</v>
      </c>
      <c r="J68" s="7"/>
      <c r="K68" s="8">
        <f t="shared" si="2"/>
        <v>1.1848000000000001</v>
      </c>
    </row>
    <row r="69" spans="2:11" x14ac:dyDescent="0.2">
      <c r="B69">
        <f>+Plant!A64</f>
        <v>156</v>
      </c>
      <c r="C69" t="str">
        <f>+Plant!B64</f>
        <v>WHIDBEY GENERAL HOSPITAL</v>
      </c>
      <c r="D69" s="6">
        <f>ROUND(+Plant!G64,0)</f>
        <v>351367</v>
      </c>
      <c r="E69" s="7">
        <f>ROUND(+Plant!E64,2)</f>
        <v>5.01</v>
      </c>
      <c r="F69" s="7">
        <f t="shared" si="0"/>
        <v>70133.13</v>
      </c>
      <c r="G69" s="6">
        <f>ROUND(+Plant!G164,0)</f>
        <v>0</v>
      </c>
      <c r="H69" s="7">
        <f>ROUND(+Plant!E164,2)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+Plant!A65</f>
        <v>157</v>
      </c>
      <c r="C70" t="str">
        <f>+Plant!B65</f>
        <v>ST LUKES REHABILIATION INSTITUTE</v>
      </c>
      <c r="D70" s="6">
        <f>ROUND(+Plant!G65,0)</f>
        <v>718682</v>
      </c>
      <c r="E70" s="7">
        <f>ROUND(+Plant!E65,2)</f>
        <v>14.85</v>
      </c>
      <c r="F70" s="7">
        <f t="shared" si="0"/>
        <v>48396.09</v>
      </c>
      <c r="G70" s="6">
        <f>ROUND(+Plant!G165,0)</f>
        <v>678609</v>
      </c>
      <c r="H70" s="7">
        <f>ROUND(+Plant!E165,2)</f>
        <v>14.26</v>
      </c>
      <c r="I70" s="7">
        <f t="shared" si="1"/>
        <v>47588.29</v>
      </c>
      <c r="J70" s="7"/>
      <c r="K70" s="8">
        <f t="shared" si="2"/>
        <v>-1.67E-2</v>
      </c>
    </row>
    <row r="71" spans="2:11" x14ac:dyDescent="0.2">
      <c r="B71">
        <f>+Plant!A66</f>
        <v>158</v>
      </c>
      <c r="C71" t="str">
        <f>+Plant!B66</f>
        <v>CASCADE MEDICAL CENTER</v>
      </c>
      <c r="D71" s="6">
        <f>ROUND(+Plant!G66,0)</f>
        <v>151192</v>
      </c>
      <c r="E71" s="7">
        <f>ROUND(+Plant!E66,2)</f>
        <v>2.65</v>
      </c>
      <c r="F71" s="7">
        <f t="shared" si="0"/>
        <v>57053.58</v>
      </c>
      <c r="G71" s="6">
        <f>ROUND(+Plant!G166,0)</f>
        <v>153690</v>
      </c>
      <c r="H71" s="7">
        <f>ROUND(+Plant!E166,2)</f>
        <v>2.64</v>
      </c>
      <c r="I71" s="7">
        <f t="shared" si="1"/>
        <v>58215.91</v>
      </c>
      <c r="J71" s="7"/>
      <c r="K71" s="8">
        <f t="shared" si="2"/>
        <v>2.0400000000000001E-2</v>
      </c>
    </row>
    <row r="72" spans="2:11" x14ac:dyDescent="0.2">
      <c r="B72">
        <f>+Plant!A67</f>
        <v>159</v>
      </c>
      <c r="C72" t="str">
        <f>+Plant!B67</f>
        <v>PROVIDENCE ST PETER HOSPITAL</v>
      </c>
      <c r="D72" s="6">
        <f>ROUND(+Plant!G67,0)</f>
        <v>5625309</v>
      </c>
      <c r="E72" s="7">
        <f>ROUND(+Plant!E67,2)</f>
        <v>73</v>
      </c>
      <c r="F72" s="7">
        <f t="shared" si="0"/>
        <v>77059.03</v>
      </c>
      <c r="G72" s="6">
        <f>ROUND(+Plant!G167,0)</f>
        <v>3139346</v>
      </c>
      <c r="H72" s="7">
        <f>ROUND(+Plant!E167,2)</f>
        <v>47</v>
      </c>
      <c r="I72" s="7">
        <f t="shared" si="1"/>
        <v>66794.600000000006</v>
      </c>
      <c r="J72" s="7"/>
      <c r="K72" s="8">
        <f t="shared" si="2"/>
        <v>-0.13320000000000001</v>
      </c>
    </row>
    <row r="73" spans="2:11" x14ac:dyDescent="0.2">
      <c r="B73">
        <f>+Plant!A68</f>
        <v>161</v>
      </c>
      <c r="C73" t="str">
        <f>+Plant!B68</f>
        <v>KADLEC REGIONAL MEDICAL CENTER</v>
      </c>
      <c r="D73" s="6">
        <f>ROUND(+Plant!G68,0)</f>
        <v>2834841</v>
      </c>
      <c r="E73" s="7">
        <f>ROUND(+Plant!E68,2)</f>
        <v>46.2</v>
      </c>
      <c r="F73" s="7">
        <f t="shared" si="0"/>
        <v>61360.19</v>
      </c>
      <c r="G73" s="6">
        <f>ROUND(+Plant!G168,0)</f>
        <v>2462214</v>
      </c>
      <c r="H73" s="7">
        <f>ROUND(+Plant!E168,2)</f>
        <v>38.53</v>
      </c>
      <c r="I73" s="7">
        <f t="shared" si="1"/>
        <v>63903.82</v>
      </c>
      <c r="J73" s="7"/>
      <c r="K73" s="8">
        <f t="shared" si="2"/>
        <v>4.1500000000000002E-2</v>
      </c>
    </row>
    <row r="74" spans="2:11" x14ac:dyDescent="0.2">
      <c r="B74">
        <f>+Plant!A69</f>
        <v>162</v>
      </c>
      <c r="C74" t="str">
        <f>+Plant!B69</f>
        <v>PROVIDENCE SACRED HEART MEDICAL CENTER</v>
      </c>
      <c r="D74" s="6">
        <f>ROUND(+Plant!G69,0)</f>
        <v>6185748</v>
      </c>
      <c r="E74" s="7">
        <f>ROUND(+Plant!E69,2)</f>
        <v>104.24</v>
      </c>
      <c r="F74" s="7">
        <f t="shared" si="0"/>
        <v>59341.4</v>
      </c>
      <c r="G74" s="6">
        <f>ROUND(+Plant!G169,0)</f>
        <v>6313570</v>
      </c>
      <c r="H74" s="7">
        <f>ROUND(+Plant!E169,2)</f>
        <v>104.79</v>
      </c>
      <c r="I74" s="7">
        <f t="shared" si="1"/>
        <v>60249.74</v>
      </c>
      <c r="J74" s="7"/>
      <c r="K74" s="8">
        <f t="shared" si="2"/>
        <v>1.5299999999999999E-2</v>
      </c>
    </row>
    <row r="75" spans="2:11" x14ac:dyDescent="0.2">
      <c r="B75">
        <f>+Plant!A70</f>
        <v>164</v>
      </c>
      <c r="C75" t="str">
        <f>+Plant!B70</f>
        <v>EVERGREENHEALTH MEDICAL CENTER</v>
      </c>
      <c r="D75" s="6">
        <f>ROUND(+Plant!G70,0)</f>
        <v>2687304</v>
      </c>
      <c r="E75" s="7">
        <f>ROUND(+Plant!E70,2)</f>
        <v>44.97</v>
      </c>
      <c r="F75" s="7">
        <f t="shared" ref="F75:F107" si="3">IF(D75=0,"",IF(E75=0,"",ROUND(D75/E75,2)))</f>
        <v>59757.71</v>
      </c>
      <c r="G75" s="6">
        <f>ROUND(+Plant!G170,0)</f>
        <v>2650580</v>
      </c>
      <c r="H75" s="7">
        <f>ROUND(+Plant!E170,2)</f>
        <v>43.69</v>
      </c>
      <c r="I75" s="7">
        <f t="shared" ref="I75:I107" si="4">IF(G75=0,"",IF(H75=0,"",ROUND(G75/H75,2)))</f>
        <v>60667.89</v>
      </c>
      <c r="J75" s="7"/>
      <c r="K75" s="8">
        <f t="shared" ref="K75:K107" si="5">IF(D75=0,"",IF(E75=0,"",IF(G75=0,"",IF(H75=0,"",ROUND(I75/F75-1,4)))))</f>
        <v>1.52E-2</v>
      </c>
    </row>
    <row r="76" spans="2:11" x14ac:dyDescent="0.2">
      <c r="B76">
        <f>+Plant!A71</f>
        <v>165</v>
      </c>
      <c r="C76" t="str">
        <f>+Plant!B71</f>
        <v>LAKE CHELAN COMMUNITY HOSPITAL</v>
      </c>
      <c r="D76" s="6">
        <f>ROUND(+Plant!G71,0)</f>
        <v>222729</v>
      </c>
      <c r="E76" s="7">
        <f>ROUND(+Plant!E71,2)</f>
        <v>4.63</v>
      </c>
      <c r="F76" s="7">
        <f t="shared" si="3"/>
        <v>48105.62</v>
      </c>
      <c r="G76" s="6">
        <f>ROUND(+Plant!G171,0)</f>
        <v>222169</v>
      </c>
      <c r="H76" s="7">
        <f>ROUND(+Plant!E171,2)</f>
        <v>4.95</v>
      </c>
      <c r="I76" s="7">
        <f t="shared" si="4"/>
        <v>44882.63</v>
      </c>
      <c r="J76" s="7"/>
      <c r="K76" s="8">
        <f t="shared" si="5"/>
        <v>-6.7000000000000004E-2</v>
      </c>
    </row>
    <row r="77" spans="2:11" x14ac:dyDescent="0.2">
      <c r="B77">
        <f>+Plant!A72</f>
        <v>167</v>
      </c>
      <c r="C77" t="str">
        <f>+Plant!B72</f>
        <v>FERRY COUNTY MEMORIAL HOSPITAL</v>
      </c>
      <c r="D77" s="6">
        <f>ROUND(+Plant!G72,0)</f>
        <v>0</v>
      </c>
      <c r="E77" s="7">
        <f>ROUND(+Plant!E72,2)</f>
        <v>0</v>
      </c>
      <c r="F77" s="7" t="str">
        <f t="shared" si="3"/>
        <v/>
      </c>
      <c r="G77" s="6">
        <f>ROUND(+Plant!G172,0)</f>
        <v>0</v>
      </c>
      <c r="H77" s="7">
        <f>ROUND(+Plant!E172,2)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168</v>
      </c>
      <c r="C78" t="str">
        <f>+Plant!B73</f>
        <v>CENTRAL WASHINGTON HOSPITAL</v>
      </c>
      <c r="D78" s="6">
        <f>ROUND(+Plant!G73,0)</f>
        <v>1025512</v>
      </c>
      <c r="E78" s="7">
        <f>ROUND(+Plant!E73,2)</f>
        <v>14.49</v>
      </c>
      <c r="F78" s="7">
        <f t="shared" si="3"/>
        <v>70773.78</v>
      </c>
      <c r="G78" s="6">
        <f>ROUND(+Plant!G173,0)</f>
        <v>638601</v>
      </c>
      <c r="H78" s="7">
        <f>ROUND(+Plant!E173,2)</f>
        <v>10.71</v>
      </c>
      <c r="I78" s="7">
        <f t="shared" si="4"/>
        <v>59626.61</v>
      </c>
      <c r="J78" s="7"/>
      <c r="K78" s="8">
        <f t="shared" si="5"/>
        <v>-0.1575</v>
      </c>
    </row>
    <row r="79" spans="2:11" x14ac:dyDescent="0.2">
      <c r="B79">
        <f>+Plant!A74</f>
        <v>170</v>
      </c>
      <c r="C79" t="str">
        <f>+Plant!B74</f>
        <v>PEACEHEALTH SOUTHWEST MEDICAL CENTER</v>
      </c>
      <c r="D79" s="6">
        <f>ROUND(+Plant!G74,0)</f>
        <v>3164202</v>
      </c>
      <c r="E79" s="7">
        <f>ROUND(+Plant!E74,2)</f>
        <v>51.2</v>
      </c>
      <c r="F79" s="7">
        <f t="shared" si="3"/>
        <v>61800.82</v>
      </c>
      <c r="G79" s="6">
        <f>ROUND(+Plant!G174,0)</f>
        <v>3207743</v>
      </c>
      <c r="H79" s="7">
        <f>ROUND(+Plant!E174,2)</f>
        <v>49.74</v>
      </c>
      <c r="I79" s="7">
        <f t="shared" si="4"/>
        <v>64490.21</v>
      </c>
      <c r="J79" s="7"/>
      <c r="K79" s="8">
        <f t="shared" si="5"/>
        <v>4.3499999999999997E-2</v>
      </c>
    </row>
    <row r="80" spans="2:11" x14ac:dyDescent="0.2">
      <c r="B80">
        <f>+Plant!A75</f>
        <v>172</v>
      </c>
      <c r="C80" t="str">
        <f>+Plant!B75</f>
        <v>PULLMAN REGIONAL HOSPITAL</v>
      </c>
      <c r="D80" s="6">
        <f>ROUND(+Plant!G75,0)</f>
        <v>443061</v>
      </c>
      <c r="E80" s="7">
        <f>ROUND(+Plant!E75,2)</f>
        <v>7.81</v>
      </c>
      <c r="F80" s="7">
        <f t="shared" si="3"/>
        <v>56729.96</v>
      </c>
      <c r="G80" s="6">
        <f>ROUND(+Plant!G175,0)</f>
        <v>465365</v>
      </c>
      <c r="H80" s="7">
        <f>ROUND(+Plant!E175,2)</f>
        <v>7.95</v>
      </c>
      <c r="I80" s="7">
        <f t="shared" si="4"/>
        <v>58536.480000000003</v>
      </c>
      <c r="J80" s="7"/>
      <c r="K80" s="8">
        <f t="shared" si="5"/>
        <v>3.1800000000000002E-2</v>
      </c>
    </row>
    <row r="81" spans="2:11" x14ac:dyDescent="0.2">
      <c r="B81">
        <f>+Plant!A76</f>
        <v>173</v>
      </c>
      <c r="C81" t="str">
        <f>+Plant!B76</f>
        <v>MORTON GENERAL HOSPITAL</v>
      </c>
      <c r="D81" s="6">
        <f>ROUND(+Plant!G76,0)</f>
        <v>271012</v>
      </c>
      <c r="E81" s="7">
        <f>ROUND(+Plant!E76,2)</f>
        <v>5.05</v>
      </c>
      <c r="F81" s="7">
        <f t="shared" si="3"/>
        <v>53665.74</v>
      </c>
      <c r="G81" s="6">
        <f>ROUND(+Plant!G176,0)</f>
        <v>315980</v>
      </c>
      <c r="H81" s="7">
        <f>ROUND(+Plant!E176,2)</f>
        <v>6.14</v>
      </c>
      <c r="I81" s="7">
        <f t="shared" si="4"/>
        <v>51462.54</v>
      </c>
      <c r="J81" s="7"/>
      <c r="K81" s="8">
        <f t="shared" si="5"/>
        <v>-4.1099999999999998E-2</v>
      </c>
    </row>
    <row r="82" spans="2:11" x14ac:dyDescent="0.2">
      <c r="B82">
        <f>+Plant!A77</f>
        <v>175</v>
      </c>
      <c r="C82" t="str">
        <f>+Plant!B77</f>
        <v>MARY BRIDGE CHILDRENS HEALTH CENTER</v>
      </c>
      <c r="D82" s="6">
        <f>ROUND(+Plant!G77,0)</f>
        <v>0</v>
      </c>
      <c r="E82" s="7">
        <f>ROUND(+Plant!E77,2)</f>
        <v>0</v>
      </c>
      <c r="F82" s="7" t="str">
        <f t="shared" si="3"/>
        <v/>
      </c>
      <c r="G82" s="6">
        <f>ROUND(+Plant!G177,0)</f>
        <v>0</v>
      </c>
      <c r="H82" s="7">
        <f>ROUND(+Plant!E177,2)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176</v>
      </c>
      <c r="C83" t="str">
        <f>+Plant!B78</f>
        <v>TACOMA GENERAL/ALLENMORE HOSPITAL</v>
      </c>
      <c r="D83" s="6">
        <f>ROUND(+Plant!G78,0)</f>
        <v>0</v>
      </c>
      <c r="E83" s="7">
        <f>ROUND(+Plant!E78,2)</f>
        <v>0</v>
      </c>
      <c r="F83" s="7" t="str">
        <f t="shared" si="3"/>
        <v/>
      </c>
      <c r="G83" s="6">
        <f>ROUND(+Plant!G178,0)</f>
        <v>0</v>
      </c>
      <c r="H83" s="7">
        <f>ROUND(+Plant!E178,2)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180</v>
      </c>
      <c r="C84" t="str">
        <f>+Plant!B79</f>
        <v>VALLEY HOSPITAL</v>
      </c>
      <c r="D84" s="6">
        <f>ROUND(+Plant!G79,0)</f>
        <v>994407</v>
      </c>
      <c r="E84" s="7">
        <f>ROUND(+Plant!E79,2)</f>
        <v>18.82</v>
      </c>
      <c r="F84" s="7">
        <f t="shared" si="3"/>
        <v>52837.78</v>
      </c>
      <c r="G84" s="6">
        <f>ROUND(+Plant!G179,0)</f>
        <v>1008165</v>
      </c>
      <c r="H84" s="7">
        <f>ROUND(+Plant!E179,2)</f>
        <v>18.8</v>
      </c>
      <c r="I84" s="7">
        <f t="shared" si="4"/>
        <v>53625.8</v>
      </c>
      <c r="J84" s="7"/>
      <c r="K84" s="8">
        <f t="shared" si="5"/>
        <v>1.49E-2</v>
      </c>
    </row>
    <row r="85" spans="2:11" x14ac:dyDescent="0.2">
      <c r="B85">
        <f>+Plant!A80</f>
        <v>183</v>
      </c>
      <c r="C85" t="str">
        <f>+Plant!B80</f>
        <v>MULTICARE AUBURN MEDICAL CENTER</v>
      </c>
      <c r="D85" s="6">
        <f>ROUND(+Plant!G80,0)</f>
        <v>418494</v>
      </c>
      <c r="E85" s="7">
        <f>ROUND(+Plant!E80,2)</f>
        <v>9.81</v>
      </c>
      <c r="F85" s="7">
        <f t="shared" si="3"/>
        <v>42659.94</v>
      </c>
      <c r="G85" s="6">
        <f>ROUND(+Plant!G180,0)</f>
        <v>0</v>
      </c>
      <c r="H85" s="7">
        <f>ROUND(+Plant!E180,2)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186</v>
      </c>
      <c r="C86" t="str">
        <f>+Plant!B81</f>
        <v>SUMMIT PACIFIC MEDICAL CENTER</v>
      </c>
      <c r="D86" s="6">
        <f>ROUND(+Plant!G81,0)</f>
        <v>43290</v>
      </c>
      <c r="E86" s="7">
        <f>ROUND(+Plant!E81,2)</f>
        <v>1.4</v>
      </c>
      <c r="F86" s="7">
        <f t="shared" si="3"/>
        <v>30921.43</v>
      </c>
      <c r="G86" s="6">
        <f>ROUND(+Plant!G181,0)</f>
        <v>92290</v>
      </c>
      <c r="H86" s="7">
        <f>ROUND(+Plant!E181,2)</f>
        <v>0.62</v>
      </c>
      <c r="I86" s="7">
        <f t="shared" si="4"/>
        <v>148854.84</v>
      </c>
      <c r="J86" s="7"/>
      <c r="K86" s="8">
        <f t="shared" si="5"/>
        <v>3.8140000000000001</v>
      </c>
    </row>
    <row r="87" spans="2:11" x14ac:dyDescent="0.2">
      <c r="B87">
        <f>+Plant!A82</f>
        <v>191</v>
      </c>
      <c r="C87" t="str">
        <f>+Plant!B82</f>
        <v>PROVIDENCE CENTRALIA HOSPITAL</v>
      </c>
      <c r="D87" s="6">
        <f>ROUND(+Plant!G82,0)</f>
        <v>681933</v>
      </c>
      <c r="E87" s="7">
        <f>ROUND(+Plant!E82,2)</f>
        <v>13.59</v>
      </c>
      <c r="F87" s="7">
        <f t="shared" si="3"/>
        <v>50179.03</v>
      </c>
      <c r="G87" s="6">
        <f>ROUND(+Plant!G182,0)</f>
        <v>888962</v>
      </c>
      <c r="H87" s="7">
        <f>ROUND(+Plant!E182,2)</f>
        <v>17</v>
      </c>
      <c r="I87" s="7">
        <f t="shared" si="4"/>
        <v>52291.88</v>
      </c>
      <c r="J87" s="7"/>
      <c r="K87" s="8">
        <f t="shared" si="5"/>
        <v>4.2099999999999999E-2</v>
      </c>
    </row>
    <row r="88" spans="2:11" x14ac:dyDescent="0.2">
      <c r="B88">
        <f>+Plant!A83</f>
        <v>193</v>
      </c>
      <c r="C88" t="str">
        <f>+Plant!B83</f>
        <v>PROVIDENCE MOUNT CARMEL HOSPITAL</v>
      </c>
      <c r="D88" s="6">
        <f>ROUND(+Plant!G83,0)</f>
        <v>217025</v>
      </c>
      <c r="E88" s="7">
        <f>ROUND(+Plant!E83,2)</f>
        <v>4</v>
      </c>
      <c r="F88" s="7">
        <f t="shared" si="3"/>
        <v>54256.25</v>
      </c>
      <c r="G88" s="6">
        <f>ROUND(+Plant!G183,0)</f>
        <v>251261</v>
      </c>
      <c r="H88" s="7">
        <f>ROUND(+Plant!E183,2)</f>
        <v>4.55</v>
      </c>
      <c r="I88" s="7">
        <f t="shared" si="4"/>
        <v>55222.2</v>
      </c>
      <c r="J88" s="7"/>
      <c r="K88" s="8">
        <f t="shared" si="5"/>
        <v>1.78E-2</v>
      </c>
    </row>
    <row r="89" spans="2:11" x14ac:dyDescent="0.2">
      <c r="B89">
        <f>+Plant!A84</f>
        <v>194</v>
      </c>
      <c r="C89" t="str">
        <f>+Plant!B84</f>
        <v>PROVIDENCE ST JOSEPHS HOSPITAL</v>
      </c>
      <c r="D89" s="6">
        <f>ROUND(+Plant!G84,0)</f>
        <v>114402</v>
      </c>
      <c r="E89" s="7">
        <f>ROUND(+Plant!E84,2)</f>
        <v>2.13</v>
      </c>
      <c r="F89" s="7">
        <f t="shared" si="3"/>
        <v>53709.86</v>
      </c>
      <c r="G89" s="6">
        <f>ROUND(+Plant!G184,0)</f>
        <v>127062</v>
      </c>
      <c r="H89" s="7">
        <f>ROUND(+Plant!E184,2)</f>
        <v>2.76</v>
      </c>
      <c r="I89" s="7">
        <f t="shared" si="4"/>
        <v>46036.959999999999</v>
      </c>
      <c r="J89" s="7"/>
      <c r="K89" s="8">
        <f t="shared" si="5"/>
        <v>-0.1429</v>
      </c>
    </row>
    <row r="90" spans="2:11" x14ac:dyDescent="0.2">
      <c r="B90">
        <f>+Plant!A85</f>
        <v>195</v>
      </c>
      <c r="C90" t="str">
        <f>+Plant!B85</f>
        <v>SNOQUALMIE VALLEY HOSPITAL</v>
      </c>
      <c r="D90" s="6">
        <f>ROUND(+Plant!G85,0)</f>
        <v>350454</v>
      </c>
      <c r="E90" s="7">
        <f>ROUND(+Plant!E85,2)</f>
        <v>11.6</v>
      </c>
      <c r="F90" s="7">
        <f t="shared" si="3"/>
        <v>30211.55</v>
      </c>
      <c r="G90" s="6">
        <f>ROUND(+Plant!G185,0)</f>
        <v>352546</v>
      </c>
      <c r="H90" s="7">
        <f>ROUND(+Plant!E185,2)</f>
        <v>11.6</v>
      </c>
      <c r="I90" s="7">
        <f t="shared" si="4"/>
        <v>30391.9</v>
      </c>
      <c r="J90" s="7"/>
      <c r="K90" s="8">
        <f t="shared" si="5"/>
        <v>6.0000000000000001E-3</v>
      </c>
    </row>
    <row r="91" spans="2:11" x14ac:dyDescent="0.2">
      <c r="B91">
        <f>+Plant!A86</f>
        <v>197</v>
      </c>
      <c r="C91" t="str">
        <f>+Plant!B86</f>
        <v>CAPITAL MEDICAL CENTER</v>
      </c>
      <c r="D91" s="6">
        <f>ROUND(+Plant!G86,0)</f>
        <v>404628</v>
      </c>
      <c r="E91" s="7">
        <f>ROUND(+Plant!E86,2)</f>
        <v>5.78</v>
      </c>
      <c r="F91" s="7">
        <f t="shared" si="3"/>
        <v>70004.84</v>
      </c>
      <c r="G91" s="6">
        <f>ROUND(+Plant!G186,0)</f>
        <v>416173</v>
      </c>
      <c r="H91" s="7">
        <f>ROUND(+Plant!E186,2)</f>
        <v>5.76</v>
      </c>
      <c r="I91" s="7">
        <f t="shared" si="4"/>
        <v>72252.259999999995</v>
      </c>
      <c r="J91" s="7"/>
      <c r="K91" s="8">
        <f t="shared" si="5"/>
        <v>3.2099999999999997E-2</v>
      </c>
    </row>
    <row r="92" spans="2:11" x14ac:dyDescent="0.2">
      <c r="B92">
        <f>+Plant!A87</f>
        <v>198</v>
      </c>
      <c r="C92" t="str">
        <f>+Plant!B87</f>
        <v>SUNNYSIDE COMMUNITY HOSPITAL</v>
      </c>
      <c r="D92" s="6">
        <f>ROUND(+Plant!G87,0)</f>
        <v>267949</v>
      </c>
      <c r="E92" s="7">
        <f>ROUND(+Plant!E87,2)</f>
        <v>4.17</v>
      </c>
      <c r="F92" s="7">
        <f t="shared" si="3"/>
        <v>64256.35</v>
      </c>
      <c r="G92" s="6">
        <f>ROUND(+Plant!G187,0)</f>
        <v>0</v>
      </c>
      <c r="H92" s="7">
        <f>ROUND(+Plant!E187,2)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199</v>
      </c>
      <c r="C93" t="str">
        <f>+Plant!B88</f>
        <v>TOPPENISH COMMUNITY HOSPITAL</v>
      </c>
      <c r="D93" s="6">
        <f>ROUND(+Plant!G88,0)</f>
        <v>174797</v>
      </c>
      <c r="E93" s="7">
        <f>ROUND(+Plant!E88,2)</f>
        <v>3.1</v>
      </c>
      <c r="F93" s="7">
        <f t="shared" si="3"/>
        <v>56386.13</v>
      </c>
      <c r="G93" s="6">
        <f>ROUND(+Plant!G188,0)</f>
        <v>181950</v>
      </c>
      <c r="H93" s="7">
        <f>ROUND(+Plant!E188,2)</f>
        <v>3.1</v>
      </c>
      <c r="I93" s="7">
        <f t="shared" si="4"/>
        <v>58693.55</v>
      </c>
      <c r="J93" s="7"/>
      <c r="K93" s="8">
        <f t="shared" si="5"/>
        <v>4.0899999999999999E-2</v>
      </c>
    </row>
    <row r="94" spans="2:11" x14ac:dyDescent="0.2">
      <c r="B94">
        <f>+Plant!A89</f>
        <v>201</v>
      </c>
      <c r="C94" t="str">
        <f>+Plant!B89</f>
        <v>ST FRANCIS COMMUNITY HOSPITAL</v>
      </c>
      <c r="D94" s="6">
        <f>ROUND(+Plant!G89,0)</f>
        <v>1557617</v>
      </c>
      <c r="E94" s="7">
        <f>ROUND(+Plant!E89,2)</f>
        <v>32.840000000000003</v>
      </c>
      <c r="F94" s="7">
        <f t="shared" si="3"/>
        <v>47430.48</v>
      </c>
      <c r="G94" s="6">
        <f>ROUND(+Plant!G189,0)</f>
        <v>1592955</v>
      </c>
      <c r="H94" s="7">
        <f>ROUND(+Plant!E189,2)</f>
        <v>32.729999999999997</v>
      </c>
      <c r="I94" s="7">
        <f t="shared" si="4"/>
        <v>48669.57</v>
      </c>
      <c r="J94" s="7"/>
      <c r="K94" s="8">
        <f t="shared" si="5"/>
        <v>2.6100000000000002E-2</v>
      </c>
    </row>
    <row r="95" spans="2:11" x14ac:dyDescent="0.2">
      <c r="B95">
        <f>+Plant!A90</f>
        <v>202</v>
      </c>
      <c r="C95" t="str">
        <f>+Plant!B90</f>
        <v>REGIONAL HOSPITAL</v>
      </c>
      <c r="D95" s="6">
        <f>ROUND(+Plant!G90,0)</f>
        <v>0</v>
      </c>
      <c r="E95" s="7">
        <f>ROUND(+Plant!E90,2)</f>
        <v>0</v>
      </c>
      <c r="F95" s="7" t="str">
        <f t="shared" si="3"/>
        <v/>
      </c>
      <c r="G95" s="6">
        <f>ROUND(+Plant!G190,0)</f>
        <v>0</v>
      </c>
      <c r="H95" s="7">
        <f>ROUND(+Plant!E190,2)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204</v>
      </c>
      <c r="C96" t="str">
        <f>+Plant!B91</f>
        <v>SEATTLE CANCER CARE ALLIANCE</v>
      </c>
      <c r="D96" s="6">
        <f>ROUND(+Plant!G91,0)</f>
        <v>170485</v>
      </c>
      <c r="E96" s="7">
        <f>ROUND(+Plant!E91,2)</f>
        <v>2.7</v>
      </c>
      <c r="F96" s="7">
        <f t="shared" si="3"/>
        <v>63142.59</v>
      </c>
      <c r="G96" s="6">
        <f>ROUND(+Plant!G191,0)</f>
        <v>158923</v>
      </c>
      <c r="H96" s="7">
        <f>ROUND(+Plant!E191,2)</f>
        <v>2.2599999999999998</v>
      </c>
      <c r="I96" s="7">
        <f t="shared" si="4"/>
        <v>70319.91</v>
      </c>
      <c r="J96" s="7"/>
      <c r="K96" s="8">
        <f t="shared" si="5"/>
        <v>0.1137</v>
      </c>
    </row>
    <row r="97" spans="2:11" x14ac:dyDescent="0.2">
      <c r="B97">
        <f>+Plant!A92</f>
        <v>205</v>
      </c>
      <c r="C97" t="str">
        <f>+Plant!B92</f>
        <v>WENATCHEE VALLEY HOSPITAL</v>
      </c>
      <c r="D97" s="6">
        <f>ROUND(+Plant!G92,0)</f>
        <v>181484</v>
      </c>
      <c r="E97" s="7">
        <f>ROUND(+Plant!E92,2)</f>
        <v>4.97</v>
      </c>
      <c r="F97" s="7">
        <f t="shared" si="3"/>
        <v>36515.9</v>
      </c>
      <c r="G97" s="6">
        <f>ROUND(+Plant!G192,0)</f>
        <v>116192</v>
      </c>
      <c r="H97" s="7">
        <f>ROUND(+Plant!E192,2)</f>
        <v>3.92</v>
      </c>
      <c r="I97" s="7">
        <f t="shared" si="4"/>
        <v>29640.82</v>
      </c>
      <c r="J97" s="7"/>
      <c r="K97" s="8">
        <f t="shared" si="5"/>
        <v>-0.1883</v>
      </c>
    </row>
    <row r="98" spans="2:11" x14ac:dyDescent="0.2">
      <c r="B98">
        <f>+Plant!A93</f>
        <v>206</v>
      </c>
      <c r="C98" t="str">
        <f>+Plant!B93</f>
        <v>PEACEHEALTH UNITED GENERAL MEDICAL CENTER</v>
      </c>
      <c r="D98" s="6">
        <f>ROUND(+Plant!G93,0)</f>
        <v>318978</v>
      </c>
      <c r="E98" s="7">
        <f>ROUND(+Plant!E93,2)</f>
        <v>4.7699999999999996</v>
      </c>
      <c r="F98" s="7">
        <f t="shared" si="3"/>
        <v>66871.7</v>
      </c>
      <c r="G98" s="6">
        <f>ROUND(+Plant!G193,0)</f>
        <v>345609</v>
      </c>
      <c r="H98" s="7">
        <f>ROUND(+Plant!E193,2)</f>
        <v>5.18</v>
      </c>
      <c r="I98" s="7">
        <f t="shared" si="4"/>
        <v>66719.88</v>
      </c>
      <c r="J98" s="7"/>
      <c r="K98" s="8">
        <f t="shared" si="5"/>
        <v>-2.3E-3</v>
      </c>
    </row>
    <row r="99" spans="2:11" x14ac:dyDescent="0.2">
      <c r="B99">
        <f>+Plant!A94</f>
        <v>207</v>
      </c>
      <c r="C99" t="str">
        <f>+Plant!B94</f>
        <v>SKAGIT VALLEY HOSPITAL</v>
      </c>
      <c r="D99" s="6">
        <f>ROUND(+Plant!G94,0)</f>
        <v>1147333</v>
      </c>
      <c r="E99" s="7">
        <f>ROUND(+Plant!E94,2)</f>
        <v>20.420000000000002</v>
      </c>
      <c r="F99" s="7">
        <f t="shared" si="3"/>
        <v>56186.73</v>
      </c>
      <c r="G99" s="6">
        <f>ROUND(+Plant!G194,0)</f>
        <v>1320635</v>
      </c>
      <c r="H99" s="7">
        <f>ROUND(+Plant!E194,2)</f>
        <v>23.97</v>
      </c>
      <c r="I99" s="7">
        <f t="shared" si="4"/>
        <v>55095.33</v>
      </c>
      <c r="J99" s="7"/>
      <c r="K99" s="8">
        <f t="shared" si="5"/>
        <v>-1.9400000000000001E-2</v>
      </c>
    </row>
    <row r="100" spans="2:11" x14ac:dyDescent="0.2">
      <c r="B100">
        <f>+Plant!A95</f>
        <v>208</v>
      </c>
      <c r="C100" t="str">
        <f>+Plant!B95</f>
        <v>LEGACY SALMON CREEK HOSPITAL</v>
      </c>
      <c r="D100" s="6">
        <f>ROUND(+Plant!G95,0)</f>
        <v>1136070</v>
      </c>
      <c r="E100" s="7">
        <f>ROUND(+Plant!E95,2)</f>
        <v>19.8</v>
      </c>
      <c r="F100" s="7">
        <f t="shared" si="3"/>
        <v>57377.27</v>
      </c>
      <c r="G100" s="6">
        <f>ROUND(+Plant!G195,0)</f>
        <v>1160795</v>
      </c>
      <c r="H100" s="7">
        <f>ROUND(+Plant!E195,2)</f>
        <v>20.09</v>
      </c>
      <c r="I100" s="7">
        <f t="shared" si="4"/>
        <v>57779.74</v>
      </c>
      <c r="J100" s="7"/>
      <c r="K100" s="8">
        <f t="shared" si="5"/>
        <v>7.0000000000000001E-3</v>
      </c>
    </row>
    <row r="101" spans="2:11" x14ac:dyDescent="0.2">
      <c r="B101">
        <f>+Plant!A96</f>
        <v>209</v>
      </c>
      <c r="C101" t="str">
        <f>+Plant!B96</f>
        <v>ST ANTHONY HOSPITAL</v>
      </c>
      <c r="D101" s="6">
        <f>ROUND(+Plant!G96,0)</f>
        <v>771257</v>
      </c>
      <c r="E101" s="7">
        <f>ROUND(+Plant!E96,2)</f>
        <v>15.37</v>
      </c>
      <c r="F101" s="7">
        <f t="shared" si="3"/>
        <v>50179.38</v>
      </c>
      <c r="G101" s="6">
        <f>ROUND(+Plant!G196,0)</f>
        <v>855777</v>
      </c>
      <c r="H101" s="7">
        <f>ROUND(+Plant!E196,2)</f>
        <v>15.78</v>
      </c>
      <c r="I101" s="7">
        <f t="shared" si="4"/>
        <v>54231.75</v>
      </c>
      <c r="J101" s="7"/>
      <c r="K101" s="8">
        <f t="shared" si="5"/>
        <v>8.0799999999999997E-2</v>
      </c>
    </row>
    <row r="102" spans="2:11" x14ac:dyDescent="0.2">
      <c r="B102">
        <f>+Plant!A97</f>
        <v>210</v>
      </c>
      <c r="C102" t="str">
        <f>+Plant!B97</f>
        <v>SWEDISH MEDICAL CENTER - ISSAQUAH CAMPUS</v>
      </c>
      <c r="D102" s="6">
        <f>ROUND(+Plant!G97,0)</f>
        <v>1325331</v>
      </c>
      <c r="E102" s="7">
        <f>ROUND(+Plant!E97,2)</f>
        <v>271</v>
      </c>
      <c r="F102" s="7">
        <f t="shared" si="3"/>
        <v>4890.5200000000004</v>
      </c>
      <c r="G102" s="6">
        <f>ROUND(+Plant!G197,0)</f>
        <v>1690304</v>
      </c>
      <c r="H102" s="7">
        <f>ROUND(+Plant!E197,2)</f>
        <v>27.38</v>
      </c>
      <c r="I102" s="7">
        <f t="shared" si="4"/>
        <v>61734.99</v>
      </c>
      <c r="J102" s="7"/>
      <c r="K102" s="8">
        <f t="shared" si="5"/>
        <v>11.6234</v>
      </c>
    </row>
    <row r="103" spans="2:11" x14ac:dyDescent="0.2">
      <c r="B103">
        <f>+Plant!A98</f>
        <v>211</v>
      </c>
      <c r="C103" t="str">
        <f>+Plant!B98</f>
        <v>PEACEHEALTH PEACE ISLAND MEDICAL CENTER</v>
      </c>
      <c r="D103" s="6">
        <f>ROUND(+Plant!G98,0)</f>
        <v>1325331</v>
      </c>
      <c r="E103" s="7">
        <f>ROUND(+Plant!E98,2)</f>
        <v>271</v>
      </c>
      <c r="F103" s="7">
        <f t="shared" si="3"/>
        <v>4890.5200000000004</v>
      </c>
      <c r="G103" s="6">
        <f>ROUND(+Plant!G198,0)</f>
        <v>121591</v>
      </c>
      <c r="H103" s="7">
        <f>ROUND(+Plant!E198,2)</f>
        <v>1.51</v>
      </c>
      <c r="I103" s="7">
        <f t="shared" si="4"/>
        <v>80523.839999999997</v>
      </c>
      <c r="J103" s="7"/>
      <c r="K103" s="8">
        <f t="shared" si="5"/>
        <v>15.465299999999999</v>
      </c>
    </row>
    <row r="104" spans="2:11" x14ac:dyDescent="0.2">
      <c r="B104">
        <f>+Plant!A99</f>
        <v>904</v>
      </c>
      <c r="C104" t="str">
        <f>+Plant!B99</f>
        <v>BHC FAIRFAX HOSPITAL</v>
      </c>
      <c r="D104" s="6">
        <f>ROUND(+Plant!G99,0)</f>
        <v>211775</v>
      </c>
      <c r="E104" s="7">
        <f>ROUND(+Plant!E99,2)</f>
        <v>3.3</v>
      </c>
      <c r="F104" s="7">
        <f t="shared" si="3"/>
        <v>64174.239999999998</v>
      </c>
      <c r="G104" s="6">
        <f>ROUND(+Plant!G199,0)</f>
        <v>216361</v>
      </c>
      <c r="H104" s="7">
        <f>ROUND(+Plant!E199,2)</f>
        <v>3.09</v>
      </c>
      <c r="I104" s="7">
        <f t="shared" si="4"/>
        <v>70019.740000000005</v>
      </c>
      <c r="J104" s="7"/>
      <c r="K104" s="8">
        <f t="shared" si="5"/>
        <v>9.11E-2</v>
      </c>
    </row>
    <row r="105" spans="2:11" x14ac:dyDescent="0.2">
      <c r="B105">
        <f>+Plant!A100</f>
        <v>915</v>
      </c>
      <c r="C105" t="str">
        <f>+Plant!B100</f>
        <v>LOURDES COUNSELING CENTER</v>
      </c>
      <c r="D105" s="6">
        <f>ROUND(+Plant!G100,0)</f>
        <v>70573</v>
      </c>
      <c r="E105" s="7">
        <f>ROUND(+Plant!E100,2)</f>
        <v>1.42</v>
      </c>
      <c r="F105" s="7">
        <f t="shared" si="3"/>
        <v>49699.3</v>
      </c>
      <c r="G105" s="6">
        <f>ROUND(+Plant!G200,0)</f>
        <v>74509</v>
      </c>
      <c r="H105" s="7">
        <f>ROUND(+Plant!E200,2)</f>
        <v>1.35</v>
      </c>
      <c r="I105" s="7">
        <f t="shared" si="4"/>
        <v>55191.85</v>
      </c>
      <c r="J105" s="7"/>
      <c r="K105" s="8">
        <f t="shared" si="5"/>
        <v>0.1105</v>
      </c>
    </row>
    <row r="106" spans="2:11" x14ac:dyDescent="0.2">
      <c r="B106">
        <f>+Plant!A101</f>
        <v>919</v>
      </c>
      <c r="C106" t="str">
        <f>+Plant!B101</f>
        <v>NAVOS</v>
      </c>
      <c r="D106" s="6">
        <f>ROUND(+Plant!G101,0)</f>
        <v>117090</v>
      </c>
      <c r="E106" s="7">
        <f>ROUND(+Plant!E101,2)</f>
        <v>2.71</v>
      </c>
      <c r="F106" s="7">
        <f t="shared" si="3"/>
        <v>43206.64</v>
      </c>
      <c r="G106" s="6">
        <f>ROUND(+Plant!G201,0)</f>
        <v>134206</v>
      </c>
      <c r="H106" s="7">
        <f>ROUND(+Plant!E201,2)</f>
        <v>3.28</v>
      </c>
      <c r="I106" s="7">
        <f t="shared" si="4"/>
        <v>40916.46</v>
      </c>
      <c r="J106" s="7"/>
      <c r="K106" s="8">
        <f t="shared" si="5"/>
        <v>-5.2999999999999999E-2</v>
      </c>
    </row>
    <row r="107" spans="2:11" x14ac:dyDescent="0.2">
      <c r="B107">
        <f>+Plant!A102</f>
        <v>921</v>
      </c>
      <c r="C107" t="str">
        <f>+Plant!B102</f>
        <v>Cascade Behavioral Health</v>
      </c>
      <c r="D107" s="6">
        <f>ROUND(+Plant!G102,0)</f>
        <v>0</v>
      </c>
      <c r="E107" s="7">
        <f>ROUND(+Plant!E102,2)</f>
        <v>0</v>
      </c>
      <c r="F107" s="7" t="str">
        <f t="shared" si="3"/>
        <v/>
      </c>
      <c r="G107" s="6">
        <f>ROUND(+Plant!G202,0)</f>
        <v>32699</v>
      </c>
      <c r="H107" s="7">
        <f>ROUND(+Plant!E202,2)</f>
        <v>7.04</v>
      </c>
      <c r="I107" s="7">
        <f t="shared" si="4"/>
        <v>4644.74</v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OE_SF</vt:lpstr>
      <vt:lpstr>SW_SF</vt:lpstr>
      <vt:lpstr>EB_SF</vt:lpstr>
      <vt:lpstr>PF_SF</vt:lpstr>
      <vt:lpstr>SE_SF</vt:lpstr>
      <vt:lpstr>PS_SF</vt:lpstr>
      <vt:lpstr>DRL_SF</vt:lpstr>
      <vt:lpstr>ODE_SF</vt:lpstr>
      <vt:lpstr>SW_FTE</vt:lpstr>
      <vt:lpstr>EB_FTE</vt:lpstr>
      <vt:lpstr>PH_SF</vt:lpstr>
      <vt:lpstr>Plant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Plant Cost Center Screening</dc:title>
  <dc:subject>2009 comparative screens - plant</dc:subject>
  <dc:creator>Washington State Dept of Health - DCHS - Hospital and Patient Data Systems</dc:creator>
  <cp:lastModifiedBy>Huyck, Randall  (DOH)</cp:lastModifiedBy>
  <dcterms:created xsi:type="dcterms:W3CDTF">2000-10-11T19:31:45Z</dcterms:created>
  <dcterms:modified xsi:type="dcterms:W3CDTF">2016-03-17T16:46:53Z</dcterms:modified>
</cp:coreProperties>
</file>