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76" tabRatio="823"/>
  </bookViews>
  <sheets>
    <sheet name="OE_SF" sheetId="26" r:id="rId1"/>
    <sheet name="SW_SF" sheetId="24" r:id="rId2"/>
    <sheet name="EB_SF" sheetId="22" r:id="rId3"/>
    <sheet name="PF_SF" sheetId="20" r:id="rId4"/>
    <sheet name="SE_SF" sheetId="18" r:id="rId5"/>
    <sheet name="PS_SF" sheetId="16" r:id="rId6"/>
    <sheet name="DRL_SF" sheetId="14" r:id="rId7"/>
    <sheet name="ODE_SF" sheetId="12" r:id="rId8"/>
    <sheet name="SW_FTE" sheetId="10" r:id="rId9"/>
    <sheet name="EB_FTE" sheetId="8" r:id="rId10"/>
    <sheet name="PH_SF" sheetId="6" r:id="rId11"/>
    <sheet name="Plant" sheetId="27" r:id="rId12"/>
  </sheets>
  <definedNames>
    <definedName name="\a">#REF!</definedName>
    <definedName name="\q">#REF!</definedName>
    <definedName name="BK4.045">#REF!</definedName>
    <definedName name="BK4.046">#REF!</definedName>
    <definedName name="BK4.047">#REF!</definedName>
    <definedName name="BK4.048">#REF!</definedName>
    <definedName name="BK4.049">#REF!</definedName>
    <definedName name="BK4.050">#REF!</definedName>
    <definedName name="BK4.051">#REF!</definedName>
    <definedName name="BK4.052">#REF!</definedName>
    <definedName name="BK4.053">#REF!</definedName>
    <definedName name="BK4.054">#REF!</definedName>
    <definedName name="BK4.055">#REF!</definedName>
    <definedName name="BK4.056">#REF!</definedName>
    <definedName name="BK4.057">#REF!</definedName>
    <definedName name="BK4.058">#REF!</definedName>
    <definedName name="BK4.059">#REF!</definedName>
    <definedName name="BK4.060">#REF!</definedName>
    <definedName name="BK4.061">#REF!</definedName>
    <definedName name="BK4.062">#REF!</definedName>
    <definedName name="BK4.063">#REF!</definedName>
    <definedName name="BK4.064">#REF!</definedName>
    <definedName name="BK4.065">#REF!</definedName>
    <definedName name="BK4.066">#REF!</definedName>
  </definedNames>
  <calcPr calcId="152511"/>
</workbook>
</file>

<file path=xl/calcChain.xml><?xml version="1.0" encoding="utf-8"?>
<calcChain xmlns="http://schemas.openxmlformats.org/spreadsheetml/2006/main">
  <c r="H110" i="6" l="1"/>
  <c r="G110" i="6"/>
  <c r="I110" i="6" s="1"/>
  <c r="E110" i="6"/>
  <c r="D110" i="6"/>
  <c r="K110" i="6" s="1"/>
  <c r="C110" i="6"/>
  <c r="B110" i="6"/>
  <c r="K110" i="8"/>
  <c r="I110" i="8"/>
  <c r="H110" i="8"/>
  <c r="G110" i="8"/>
  <c r="F110" i="8"/>
  <c r="E110" i="8"/>
  <c r="D110" i="8"/>
  <c r="C110" i="8"/>
  <c r="B110" i="8"/>
  <c r="K110" i="10"/>
  <c r="I110" i="10"/>
  <c r="H110" i="10"/>
  <c r="G110" i="10"/>
  <c r="E110" i="10"/>
  <c r="D110" i="10"/>
  <c r="F110" i="10" s="1"/>
  <c r="C110" i="10"/>
  <c r="B110" i="10"/>
  <c r="H110" i="12"/>
  <c r="I110" i="12" s="1"/>
  <c r="G110" i="12"/>
  <c r="E110" i="12"/>
  <c r="D110" i="12"/>
  <c r="K110" i="12" s="1"/>
  <c r="C110" i="12"/>
  <c r="B110" i="12"/>
  <c r="H110" i="14"/>
  <c r="G110" i="14"/>
  <c r="I110" i="14" s="1"/>
  <c r="E110" i="14"/>
  <c r="D110" i="14"/>
  <c r="K110" i="14" s="1"/>
  <c r="C110" i="14"/>
  <c r="B110" i="14"/>
  <c r="K109" i="16"/>
  <c r="H109" i="16"/>
  <c r="I109" i="16" s="1"/>
  <c r="G109" i="16"/>
  <c r="E109" i="16"/>
  <c r="D109" i="16"/>
  <c r="F109" i="16" s="1"/>
  <c r="C109" i="16"/>
  <c r="B109" i="16"/>
  <c r="H110" i="18"/>
  <c r="I110" i="18" s="1"/>
  <c r="G110" i="18"/>
  <c r="E110" i="18"/>
  <c r="D110" i="18"/>
  <c r="K110" i="18" s="1"/>
  <c r="C110" i="18"/>
  <c r="B110" i="18"/>
  <c r="H110" i="20"/>
  <c r="G110" i="20"/>
  <c r="I110" i="20" s="1"/>
  <c r="E110" i="20"/>
  <c r="D110" i="20"/>
  <c r="K110" i="20" s="1"/>
  <c r="C110" i="20"/>
  <c r="B110" i="20"/>
  <c r="H110" i="22"/>
  <c r="G110" i="22"/>
  <c r="I110" i="22" s="1"/>
  <c r="E110" i="22"/>
  <c r="D110" i="22"/>
  <c r="K110" i="22" s="1"/>
  <c r="C110" i="22"/>
  <c r="B110" i="22"/>
  <c r="H110" i="24"/>
  <c r="G110" i="24"/>
  <c r="I110" i="24" s="1"/>
  <c r="E110" i="24"/>
  <c r="D110" i="24"/>
  <c r="K110" i="24" s="1"/>
  <c r="C110" i="24"/>
  <c r="B110" i="24"/>
  <c r="K110" i="26"/>
  <c r="H110" i="26"/>
  <c r="G110" i="26"/>
  <c r="I110" i="26" s="1"/>
  <c r="E110" i="26"/>
  <c r="D110" i="26"/>
  <c r="F110" i="26" s="1"/>
  <c r="C110" i="26"/>
  <c r="B110" i="26"/>
  <c r="H109" i="6"/>
  <c r="G109" i="6"/>
  <c r="I109" i="6" s="1"/>
  <c r="E109" i="6"/>
  <c r="D109" i="6"/>
  <c r="C109" i="6"/>
  <c r="B109" i="6"/>
  <c r="H108" i="6"/>
  <c r="G108" i="6"/>
  <c r="I108" i="6" s="1"/>
  <c r="E108" i="6"/>
  <c r="D108" i="6"/>
  <c r="C108" i="6"/>
  <c r="B108" i="6"/>
  <c r="H107" i="6"/>
  <c r="G107" i="6"/>
  <c r="E107" i="6"/>
  <c r="D107" i="6"/>
  <c r="C107" i="6"/>
  <c r="B107" i="6"/>
  <c r="H106" i="6"/>
  <c r="G106" i="6"/>
  <c r="I106" i="6" s="1"/>
  <c r="E106" i="6"/>
  <c r="D106" i="6"/>
  <c r="F106" i="6" s="1"/>
  <c r="C106" i="6"/>
  <c r="B106" i="6"/>
  <c r="H105" i="6"/>
  <c r="G105" i="6"/>
  <c r="E105" i="6"/>
  <c r="D105" i="6"/>
  <c r="C105" i="6"/>
  <c r="B105" i="6"/>
  <c r="H104" i="6"/>
  <c r="G104" i="6"/>
  <c r="E104" i="6"/>
  <c r="D104" i="6"/>
  <c r="C104" i="6"/>
  <c r="B104" i="6"/>
  <c r="H103" i="6"/>
  <c r="G103" i="6"/>
  <c r="I103" i="6" s="1"/>
  <c r="F103" i="6"/>
  <c r="E103" i="6"/>
  <c r="D103" i="6"/>
  <c r="C103" i="6"/>
  <c r="B103" i="6"/>
  <c r="H102" i="6"/>
  <c r="G102" i="6"/>
  <c r="E102" i="6"/>
  <c r="D102" i="6"/>
  <c r="C102" i="6"/>
  <c r="B102" i="6"/>
  <c r="H101" i="6"/>
  <c r="G101" i="6"/>
  <c r="I101" i="6" s="1"/>
  <c r="E101" i="6"/>
  <c r="D101" i="6"/>
  <c r="C101" i="6"/>
  <c r="B101" i="6"/>
  <c r="I100" i="6"/>
  <c r="H100" i="6"/>
  <c r="G100" i="6"/>
  <c r="E100" i="6"/>
  <c r="D100" i="6"/>
  <c r="C100" i="6"/>
  <c r="B100" i="6"/>
  <c r="H99" i="6"/>
  <c r="G99" i="6"/>
  <c r="I99" i="6" s="1"/>
  <c r="E99" i="6"/>
  <c r="D99" i="6"/>
  <c r="C99" i="6"/>
  <c r="B99" i="6"/>
  <c r="H98" i="6"/>
  <c r="G98" i="6"/>
  <c r="I98" i="6" s="1"/>
  <c r="E98" i="6"/>
  <c r="F98" i="6" s="1"/>
  <c r="D98" i="6"/>
  <c r="C98" i="6"/>
  <c r="B98" i="6"/>
  <c r="H97" i="6"/>
  <c r="G97" i="6"/>
  <c r="E97" i="6"/>
  <c r="D97" i="6"/>
  <c r="C97" i="6"/>
  <c r="B97" i="6"/>
  <c r="H96" i="6"/>
  <c r="G96" i="6"/>
  <c r="I96" i="6" s="1"/>
  <c r="E96" i="6"/>
  <c r="D96" i="6"/>
  <c r="F96" i="6" s="1"/>
  <c r="C96" i="6"/>
  <c r="B96" i="6"/>
  <c r="H95" i="6"/>
  <c r="G95" i="6"/>
  <c r="I95" i="6" s="1"/>
  <c r="E95" i="6"/>
  <c r="D95" i="6"/>
  <c r="C95" i="6"/>
  <c r="B95" i="6"/>
  <c r="H94" i="6"/>
  <c r="G94" i="6"/>
  <c r="I94" i="6" s="1"/>
  <c r="E94" i="6"/>
  <c r="D94" i="6"/>
  <c r="F94" i="6" s="1"/>
  <c r="C94" i="6"/>
  <c r="B94" i="6"/>
  <c r="H93" i="6"/>
  <c r="G93" i="6"/>
  <c r="E93" i="6"/>
  <c r="D93" i="6"/>
  <c r="C93" i="6"/>
  <c r="B93" i="6"/>
  <c r="I92" i="6"/>
  <c r="H92" i="6"/>
  <c r="G92" i="6"/>
  <c r="E92" i="6"/>
  <c r="D92" i="6"/>
  <c r="C92" i="6"/>
  <c r="B92" i="6"/>
  <c r="H91" i="6"/>
  <c r="G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E88" i="6"/>
  <c r="D88" i="6"/>
  <c r="F88" i="6" s="1"/>
  <c r="C88" i="6"/>
  <c r="B88" i="6"/>
  <c r="I87" i="6"/>
  <c r="H87" i="6"/>
  <c r="G87" i="6"/>
  <c r="F87" i="6"/>
  <c r="E87" i="6"/>
  <c r="D87" i="6"/>
  <c r="C87" i="6"/>
  <c r="B87" i="6"/>
  <c r="H86" i="6"/>
  <c r="G86" i="6"/>
  <c r="I86" i="6" s="1"/>
  <c r="F86" i="6"/>
  <c r="E86" i="6"/>
  <c r="D86" i="6"/>
  <c r="K86" i="6" s="1"/>
  <c r="C86" i="6"/>
  <c r="B86" i="6"/>
  <c r="H85" i="6"/>
  <c r="G85" i="6"/>
  <c r="E85" i="6"/>
  <c r="D85" i="6"/>
  <c r="C85" i="6"/>
  <c r="B85" i="6"/>
  <c r="H84" i="6"/>
  <c r="G84" i="6"/>
  <c r="I84" i="6" s="1"/>
  <c r="E84" i="6"/>
  <c r="D84" i="6"/>
  <c r="K84" i="6" s="1"/>
  <c r="C84" i="6"/>
  <c r="B84" i="6"/>
  <c r="H83" i="6"/>
  <c r="G83" i="6"/>
  <c r="I83" i="6" s="1"/>
  <c r="E83" i="6"/>
  <c r="D83" i="6"/>
  <c r="K83" i="6" s="1"/>
  <c r="C83" i="6"/>
  <c r="B83" i="6"/>
  <c r="H82" i="6"/>
  <c r="G82" i="6"/>
  <c r="E82" i="6"/>
  <c r="F82" i="6" s="1"/>
  <c r="D82" i="6"/>
  <c r="C82" i="6"/>
  <c r="B82" i="6"/>
  <c r="H81" i="6"/>
  <c r="G81" i="6"/>
  <c r="E81" i="6"/>
  <c r="D81" i="6"/>
  <c r="C81" i="6"/>
  <c r="B81" i="6"/>
  <c r="H80" i="6"/>
  <c r="G80" i="6"/>
  <c r="E80" i="6"/>
  <c r="D80" i="6"/>
  <c r="F80" i="6" s="1"/>
  <c r="C80" i="6"/>
  <c r="B80" i="6"/>
  <c r="H79" i="6"/>
  <c r="G79" i="6"/>
  <c r="I79" i="6" s="1"/>
  <c r="E79" i="6"/>
  <c r="D79" i="6"/>
  <c r="F79" i="6" s="1"/>
  <c r="C79" i="6"/>
  <c r="B79" i="6"/>
  <c r="H78" i="6"/>
  <c r="G78" i="6"/>
  <c r="I78" i="6" s="1"/>
  <c r="E78" i="6"/>
  <c r="D78" i="6"/>
  <c r="C78" i="6"/>
  <c r="B78" i="6"/>
  <c r="H77" i="6"/>
  <c r="G77" i="6"/>
  <c r="E77" i="6"/>
  <c r="D77" i="6"/>
  <c r="C77" i="6"/>
  <c r="B77" i="6"/>
  <c r="H76" i="6"/>
  <c r="G76" i="6"/>
  <c r="I76" i="6" s="1"/>
  <c r="E76" i="6"/>
  <c r="D76" i="6"/>
  <c r="C76" i="6"/>
  <c r="B76" i="6"/>
  <c r="H75" i="6"/>
  <c r="G75" i="6"/>
  <c r="I75" i="6" s="1"/>
  <c r="E75" i="6"/>
  <c r="F75" i="6" s="1"/>
  <c r="D75" i="6"/>
  <c r="C75" i="6"/>
  <c r="B75" i="6"/>
  <c r="H74" i="6"/>
  <c r="G74" i="6"/>
  <c r="F74" i="6"/>
  <c r="E74" i="6"/>
  <c r="D74" i="6"/>
  <c r="C74" i="6"/>
  <c r="B74" i="6"/>
  <c r="H73" i="6"/>
  <c r="G73" i="6"/>
  <c r="E73" i="6"/>
  <c r="D73" i="6"/>
  <c r="C73" i="6"/>
  <c r="B73" i="6"/>
  <c r="H72" i="6"/>
  <c r="G72" i="6"/>
  <c r="E72" i="6"/>
  <c r="D72" i="6"/>
  <c r="F72" i="6" s="1"/>
  <c r="C72" i="6"/>
  <c r="B72" i="6"/>
  <c r="H71" i="6"/>
  <c r="G71" i="6"/>
  <c r="F71" i="6"/>
  <c r="E71" i="6"/>
  <c r="D71" i="6"/>
  <c r="C71" i="6"/>
  <c r="B71" i="6"/>
  <c r="H70" i="6"/>
  <c r="G70" i="6"/>
  <c r="I70" i="6" s="1"/>
  <c r="E70" i="6"/>
  <c r="D70" i="6"/>
  <c r="F70" i="6" s="1"/>
  <c r="C70" i="6"/>
  <c r="B70" i="6"/>
  <c r="H69" i="6"/>
  <c r="G69" i="6"/>
  <c r="I69" i="6" s="1"/>
  <c r="E69" i="6"/>
  <c r="D69" i="6"/>
  <c r="C69" i="6"/>
  <c r="B69" i="6"/>
  <c r="H68" i="6"/>
  <c r="G68" i="6"/>
  <c r="E68" i="6"/>
  <c r="D68" i="6"/>
  <c r="C68" i="6"/>
  <c r="B68" i="6"/>
  <c r="H67" i="6"/>
  <c r="G67" i="6"/>
  <c r="E67" i="6"/>
  <c r="D67" i="6"/>
  <c r="C67" i="6"/>
  <c r="B67" i="6"/>
  <c r="H66" i="6"/>
  <c r="G66" i="6"/>
  <c r="E66" i="6"/>
  <c r="D66" i="6"/>
  <c r="F66" i="6" s="1"/>
  <c r="C66" i="6"/>
  <c r="B66" i="6"/>
  <c r="H65" i="6"/>
  <c r="G65" i="6"/>
  <c r="I65" i="6" s="1"/>
  <c r="E65" i="6"/>
  <c r="D65" i="6"/>
  <c r="F65" i="6" s="1"/>
  <c r="C65" i="6"/>
  <c r="B65" i="6"/>
  <c r="H64" i="6"/>
  <c r="G64" i="6"/>
  <c r="E64" i="6"/>
  <c r="D64" i="6"/>
  <c r="F64" i="6" s="1"/>
  <c r="C64" i="6"/>
  <c r="B64" i="6"/>
  <c r="H63" i="6"/>
  <c r="G63" i="6"/>
  <c r="E63" i="6"/>
  <c r="D63" i="6"/>
  <c r="F63" i="6" s="1"/>
  <c r="C63" i="6"/>
  <c r="B63" i="6"/>
  <c r="H62" i="6"/>
  <c r="G62" i="6"/>
  <c r="I62" i="6" s="1"/>
  <c r="E62" i="6"/>
  <c r="F62" i="6" s="1"/>
  <c r="D62" i="6"/>
  <c r="C62" i="6"/>
  <c r="B62" i="6"/>
  <c r="H61" i="6"/>
  <c r="G61" i="6"/>
  <c r="I61" i="6" s="1"/>
  <c r="E61" i="6"/>
  <c r="D61" i="6"/>
  <c r="C61" i="6"/>
  <c r="B61" i="6"/>
  <c r="I60" i="6"/>
  <c r="H60" i="6"/>
  <c r="G60" i="6"/>
  <c r="E60" i="6"/>
  <c r="D60" i="6"/>
  <c r="C60" i="6"/>
  <c r="B60" i="6"/>
  <c r="H59" i="6"/>
  <c r="G59" i="6"/>
  <c r="I59" i="6" s="1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I57" i="6" s="1"/>
  <c r="E57" i="6"/>
  <c r="D57" i="6"/>
  <c r="F57" i="6" s="1"/>
  <c r="C57" i="6"/>
  <c r="B57" i="6"/>
  <c r="H56" i="6"/>
  <c r="I56" i="6" s="1"/>
  <c r="G56" i="6"/>
  <c r="E56" i="6"/>
  <c r="D56" i="6"/>
  <c r="F56" i="6" s="1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I53" i="6" s="1"/>
  <c r="E53" i="6"/>
  <c r="D53" i="6"/>
  <c r="C53" i="6"/>
  <c r="B53" i="6"/>
  <c r="H52" i="6"/>
  <c r="G52" i="6"/>
  <c r="E52" i="6"/>
  <c r="D52" i="6"/>
  <c r="C52" i="6"/>
  <c r="B52" i="6"/>
  <c r="H51" i="6"/>
  <c r="G51" i="6"/>
  <c r="E51" i="6"/>
  <c r="F51" i="6" s="1"/>
  <c r="D51" i="6"/>
  <c r="C51" i="6"/>
  <c r="B51" i="6"/>
  <c r="H50" i="6"/>
  <c r="G50" i="6"/>
  <c r="E50" i="6"/>
  <c r="D50" i="6"/>
  <c r="F50" i="6" s="1"/>
  <c r="C50" i="6"/>
  <c r="B50" i="6"/>
  <c r="H49" i="6"/>
  <c r="G49" i="6"/>
  <c r="I49" i="6" s="1"/>
  <c r="E49" i="6"/>
  <c r="D49" i="6"/>
  <c r="F49" i="6" s="1"/>
  <c r="C49" i="6"/>
  <c r="B49" i="6"/>
  <c r="H48" i="6"/>
  <c r="I48" i="6" s="1"/>
  <c r="G48" i="6"/>
  <c r="E48" i="6"/>
  <c r="D48" i="6"/>
  <c r="C48" i="6"/>
  <c r="B48" i="6"/>
  <c r="H47" i="6"/>
  <c r="G47" i="6"/>
  <c r="E47" i="6"/>
  <c r="D47" i="6"/>
  <c r="C47" i="6"/>
  <c r="B47" i="6"/>
  <c r="H46" i="6"/>
  <c r="G46" i="6"/>
  <c r="E46" i="6"/>
  <c r="D46" i="6"/>
  <c r="F46" i="6" s="1"/>
  <c r="C46" i="6"/>
  <c r="B46" i="6"/>
  <c r="H45" i="6"/>
  <c r="G45" i="6"/>
  <c r="I45" i="6" s="1"/>
  <c r="E45" i="6"/>
  <c r="D45" i="6"/>
  <c r="K45" i="6" s="1"/>
  <c r="C45" i="6"/>
  <c r="B45" i="6"/>
  <c r="H44" i="6"/>
  <c r="G44" i="6"/>
  <c r="E44" i="6"/>
  <c r="D44" i="6"/>
  <c r="K44" i="6" s="1"/>
  <c r="C44" i="6"/>
  <c r="B44" i="6"/>
  <c r="H43" i="6"/>
  <c r="G43" i="6"/>
  <c r="I43" i="6" s="1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E41" i="6"/>
  <c r="D41" i="6"/>
  <c r="C41" i="6"/>
  <c r="B41" i="6"/>
  <c r="H40" i="6"/>
  <c r="G40" i="6"/>
  <c r="E40" i="6"/>
  <c r="D40" i="6"/>
  <c r="F40" i="6" s="1"/>
  <c r="C40" i="6"/>
  <c r="B40" i="6"/>
  <c r="H39" i="6"/>
  <c r="G39" i="6"/>
  <c r="I39" i="6" s="1"/>
  <c r="E39" i="6"/>
  <c r="D39" i="6"/>
  <c r="C39" i="6"/>
  <c r="B39" i="6"/>
  <c r="H38" i="6"/>
  <c r="G38" i="6"/>
  <c r="I38" i="6" s="1"/>
  <c r="F38" i="6"/>
  <c r="E38" i="6"/>
  <c r="D38" i="6"/>
  <c r="C38" i="6"/>
  <c r="B38" i="6"/>
  <c r="H37" i="6"/>
  <c r="G37" i="6"/>
  <c r="I37" i="6" s="1"/>
  <c r="E37" i="6"/>
  <c r="D37" i="6"/>
  <c r="C37" i="6"/>
  <c r="B37" i="6"/>
  <c r="H36" i="6"/>
  <c r="G36" i="6"/>
  <c r="E36" i="6"/>
  <c r="D36" i="6"/>
  <c r="C36" i="6"/>
  <c r="B36" i="6"/>
  <c r="H35" i="6"/>
  <c r="G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E33" i="6"/>
  <c r="D33" i="6"/>
  <c r="F33" i="6" s="1"/>
  <c r="C33" i="6"/>
  <c r="B33" i="6"/>
  <c r="H32" i="6"/>
  <c r="G32" i="6"/>
  <c r="E32" i="6"/>
  <c r="D32" i="6"/>
  <c r="C32" i="6"/>
  <c r="B32" i="6"/>
  <c r="H31" i="6"/>
  <c r="G31" i="6"/>
  <c r="I31" i="6" s="1"/>
  <c r="E31" i="6"/>
  <c r="D31" i="6"/>
  <c r="F31" i="6" s="1"/>
  <c r="C31" i="6"/>
  <c r="B31" i="6"/>
  <c r="H30" i="6"/>
  <c r="G30" i="6"/>
  <c r="E30" i="6"/>
  <c r="D30" i="6"/>
  <c r="F30" i="6" s="1"/>
  <c r="C30" i="6"/>
  <c r="B30" i="6"/>
  <c r="H29" i="6"/>
  <c r="G29" i="6"/>
  <c r="I29" i="6" s="1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I27" i="6" s="1"/>
  <c r="E27" i="6"/>
  <c r="F27" i="6" s="1"/>
  <c r="D27" i="6"/>
  <c r="C27" i="6"/>
  <c r="B27" i="6"/>
  <c r="H26" i="6"/>
  <c r="G26" i="6"/>
  <c r="E26" i="6"/>
  <c r="D26" i="6"/>
  <c r="F26" i="6" s="1"/>
  <c r="C26" i="6"/>
  <c r="B26" i="6"/>
  <c r="H25" i="6"/>
  <c r="G25" i="6"/>
  <c r="I25" i="6" s="1"/>
  <c r="E25" i="6"/>
  <c r="D25" i="6"/>
  <c r="F25" i="6" s="1"/>
  <c r="C25" i="6"/>
  <c r="B25" i="6"/>
  <c r="H24" i="6"/>
  <c r="G24" i="6"/>
  <c r="E24" i="6"/>
  <c r="D24" i="6"/>
  <c r="F24" i="6" s="1"/>
  <c r="C24" i="6"/>
  <c r="B24" i="6"/>
  <c r="H23" i="6"/>
  <c r="G23" i="6"/>
  <c r="E23" i="6"/>
  <c r="D23" i="6"/>
  <c r="F23" i="6" s="1"/>
  <c r="C23" i="6"/>
  <c r="B23" i="6"/>
  <c r="H22" i="6"/>
  <c r="G22" i="6"/>
  <c r="E22" i="6"/>
  <c r="F22" i="6" s="1"/>
  <c r="D22" i="6"/>
  <c r="C22" i="6"/>
  <c r="B22" i="6"/>
  <c r="H21" i="6"/>
  <c r="G21" i="6"/>
  <c r="I21" i="6" s="1"/>
  <c r="E21" i="6"/>
  <c r="D21" i="6"/>
  <c r="C21" i="6"/>
  <c r="B21" i="6"/>
  <c r="H20" i="6"/>
  <c r="G20" i="6"/>
  <c r="I20" i="6" s="1"/>
  <c r="E20" i="6"/>
  <c r="D20" i="6"/>
  <c r="C20" i="6"/>
  <c r="B20" i="6"/>
  <c r="I19" i="6"/>
  <c r="H19" i="6"/>
  <c r="G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E17" i="6"/>
  <c r="D17" i="6"/>
  <c r="F17" i="6" s="1"/>
  <c r="C17" i="6"/>
  <c r="B17" i="6"/>
  <c r="H16" i="6"/>
  <c r="G16" i="6"/>
  <c r="E16" i="6"/>
  <c r="D16" i="6"/>
  <c r="F16" i="6" s="1"/>
  <c r="C16" i="6"/>
  <c r="B16" i="6"/>
  <c r="H15" i="6"/>
  <c r="G15" i="6"/>
  <c r="I15" i="6" s="1"/>
  <c r="F15" i="6"/>
  <c r="E15" i="6"/>
  <c r="D15" i="6"/>
  <c r="K15" i="6" s="1"/>
  <c r="C15" i="6"/>
  <c r="B15" i="6"/>
  <c r="H14" i="6"/>
  <c r="G14" i="6"/>
  <c r="F14" i="6"/>
  <c r="E14" i="6"/>
  <c r="D14" i="6"/>
  <c r="C14" i="6"/>
  <c r="B14" i="6"/>
  <c r="H13" i="6"/>
  <c r="G13" i="6"/>
  <c r="E13" i="6"/>
  <c r="D13" i="6"/>
  <c r="C13" i="6"/>
  <c r="B13" i="6"/>
  <c r="I12" i="6"/>
  <c r="H12" i="6"/>
  <c r="G12" i="6"/>
  <c r="E12" i="6"/>
  <c r="D12" i="6"/>
  <c r="C12" i="6"/>
  <c r="B12" i="6"/>
  <c r="H11" i="6"/>
  <c r="G11" i="6"/>
  <c r="E11" i="6"/>
  <c r="D11" i="6"/>
  <c r="C11" i="6"/>
  <c r="B11" i="6"/>
  <c r="H109" i="8"/>
  <c r="G109" i="8"/>
  <c r="E109" i="8"/>
  <c r="D109" i="8"/>
  <c r="C109" i="8"/>
  <c r="B109" i="8"/>
  <c r="H108" i="8"/>
  <c r="G108" i="8"/>
  <c r="E108" i="8"/>
  <c r="F108" i="8" s="1"/>
  <c r="D108" i="8"/>
  <c r="C108" i="8"/>
  <c r="B108" i="8"/>
  <c r="H107" i="8"/>
  <c r="G107" i="8"/>
  <c r="I107" i="8" s="1"/>
  <c r="F107" i="8"/>
  <c r="E107" i="8"/>
  <c r="D107" i="8"/>
  <c r="C107" i="8"/>
  <c r="B107" i="8"/>
  <c r="H106" i="8"/>
  <c r="G106" i="8"/>
  <c r="E106" i="8"/>
  <c r="D106" i="8"/>
  <c r="C106" i="8"/>
  <c r="B106" i="8"/>
  <c r="H105" i="8"/>
  <c r="G105" i="8"/>
  <c r="E105" i="8"/>
  <c r="D105" i="8"/>
  <c r="C105" i="8"/>
  <c r="B105" i="8"/>
  <c r="H104" i="8"/>
  <c r="G104" i="8"/>
  <c r="I104" i="8" s="1"/>
  <c r="E104" i="8"/>
  <c r="D104" i="8"/>
  <c r="F104" i="8" s="1"/>
  <c r="C104" i="8"/>
  <c r="B104" i="8"/>
  <c r="H103" i="8"/>
  <c r="G103" i="8"/>
  <c r="E103" i="8"/>
  <c r="D103" i="8"/>
  <c r="C103" i="8"/>
  <c r="B103" i="8"/>
  <c r="H102" i="8"/>
  <c r="G102" i="8"/>
  <c r="I102" i="8" s="1"/>
  <c r="E102" i="8"/>
  <c r="D102" i="8"/>
  <c r="C102" i="8"/>
  <c r="B102" i="8"/>
  <c r="H101" i="8"/>
  <c r="G101" i="8"/>
  <c r="E101" i="8"/>
  <c r="D101" i="8"/>
  <c r="C101" i="8"/>
  <c r="B101" i="8"/>
  <c r="H100" i="8"/>
  <c r="G100" i="8"/>
  <c r="E100" i="8"/>
  <c r="D100" i="8"/>
  <c r="C100" i="8"/>
  <c r="B100" i="8"/>
  <c r="H99" i="8"/>
  <c r="G99" i="8"/>
  <c r="F99" i="8"/>
  <c r="E99" i="8"/>
  <c r="D99" i="8"/>
  <c r="C99" i="8"/>
  <c r="B99" i="8"/>
  <c r="H98" i="8"/>
  <c r="G98" i="8"/>
  <c r="E98" i="8"/>
  <c r="D98" i="8"/>
  <c r="F98" i="8" s="1"/>
  <c r="C98" i="8"/>
  <c r="B98" i="8"/>
  <c r="H97" i="8"/>
  <c r="I97" i="8" s="1"/>
  <c r="G97" i="8"/>
  <c r="E97" i="8"/>
  <c r="F97" i="8" s="1"/>
  <c r="D97" i="8"/>
  <c r="C97" i="8"/>
  <c r="B97" i="8"/>
  <c r="K96" i="8"/>
  <c r="H96" i="8"/>
  <c r="G96" i="8"/>
  <c r="I96" i="8" s="1"/>
  <c r="E96" i="8"/>
  <c r="D96" i="8"/>
  <c r="F96" i="8" s="1"/>
  <c r="C96" i="8"/>
  <c r="B96" i="8"/>
  <c r="H95" i="8"/>
  <c r="G95" i="8"/>
  <c r="E95" i="8"/>
  <c r="F95" i="8" s="1"/>
  <c r="D95" i="8"/>
  <c r="C95" i="8"/>
  <c r="B95" i="8"/>
  <c r="H94" i="8"/>
  <c r="G94" i="8"/>
  <c r="E94" i="8"/>
  <c r="D94" i="8"/>
  <c r="C94" i="8"/>
  <c r="B94" i="8"/>
  <c r="H93" i="8"/>
  <c r="G93" i="8"/>
  <c r="I93" i="8" s="1"/>
  <c r="E93" i="8"/>
  <c r="D93" i="8"/>
  <c r="C93" i="8"/>
  <c r="B93" i="8"/>
  <c r="H92" i="8"/>
  <c r="G92" i="8"/>
  <c r="E92" i="8"/>
  <c r="D92" i="8"/>
  <c r="C92" i="8"/>
  <c r="B92" i="8"/>
  <c r="H91" i="8"/>
  <c r="G91" i="8"/>
  <c r="E91" i="8"/>
  <c r="F91" i="8" s="1"/>
  <c r="D91" i="8"/>
  <c r="C91" i="8"/>
  <c r="B91" i="8"/>
  <c r="H90" i="8"/>
  <c r="G90" i="8"/>
  <c r="E90" i="8"/>
  <c r="D90" i="8"/>
  <c r="C90" i="8"/>
  <c r="B90" i="8"/>
  <c r="H89" i="8"/>
  <c r="G89" i="8"/>
  <c r="E89" i="8"/>
  <c r="D89" i="8"/>
  <c r="F89" i="8" s="1"/>
  <c r="C89" i="8"/>
  <c r="B89" i="8"/>
  <c r="H88" i="8"/>
  <c r="G88" i="8"/>
  <c r="E88" i="8"/>
  <c r="D88" i="8"/>
  <c r="F88" i="8" s="1"/>
  <c r="C88" i="8"/>
  <c r="B88" i="8"/>
  <c r="H87" i="8"/>
  <c r="G87" i="8"/>
  <c r="E87" i="8"/>
  <c r="F87" i="8" s="1"/>
  <c r="D87" i="8"/>
  <c r="C87" i="8"/>
  <c r="B87" i="8"/>
  <c r="H86" i="8"/>
  <c r="G86" i="8"/>
  <c r="I86" i="8" s="1"/>
  <c r="E86" i="8"/>
  <c r="D86" i="8"/>
  <c r="F86" i="8" s="1"/>
  <c r="C86" i="8"/>
  <c r="B86" i="8"/>
  <c r="H85" i="8"/>
  <c r="G85" i="8"/>
  <c r="E85" i="8"/>
  <c r="D85" i="8"/>
  <c r="C85" i="8"/>
  <c r="B85" i="8"/>
  <c r="I84" i="8"/>
  <c r="H84" i="8"/>
  <c r="G84" i="8"/>
  <c r="F84" i="8"/>
  <c r="E84" i="8"/>
  <c r="D84" i="8"/>
  <c r="K84" i="8" s="1"/>
  <c r="C84" i="8"/>
  <c r="B84" i="8"/>
  <c r="H83" i="8"/>
  <c r="G83" i="8"/>
  <c r="I83" i="8" s="1"/>
  <c r="F83" i="8"/>
  <c r="E83" i="8"/>
  <c r="D83" i="8"/>
  <c r="K83" i="8" s="1"/>
  <c r="C83" i="8"/>
  <c r="B83" i="8"/>
  <c r="H82" i="8"/>
  <c r="G82" i="8"/>
  <c r="E82" i="8"/>
  <c r="D82" i="8"/>
  <c r="F82" i="8" s="1"/>
  <c r="C82" i="8"/>
  <c r="B82" i="8"/>
  <c r="H81" i="8"/>
  <c r="I81" i="8" s="1"/>
  <c r="G81" i="8"/>
  <c r="F81" i="8"/>
  <c r="E81" i="8"/>
  <c r="D81" i="8"/>
  <c r="C81" i="8"/>
  <c r="B81" i="8"/>
  <c r="H80" i="8"/>
  <c r="G80" i="8"/>
  <c r="I80" i="8" s="1"/>
  <c r="E80" i="8"/>
  <c r="D80" i="8"/>
  <c r="C80" i="8"/>
  <c r="B80" i="8"/>
  <c r="H79" i="8"/>
  <c r="G79" i="8"/>
  <c r="E79" i="8"/>
  <c r="F79" i="8" s="1"/>
  <c r="D79" i="8"/>
  <c r="C79" i="8"/>
  <c r="B79" i="8"/>
  <c r="H78" i="8"/>
  <c r="G78" i="8"/>
  <c r="I78" i="8" s="1"/>
  <c r="E78" i="8"/>
  <c r="D78" i="8"/>
  <c r="F78" i="8" s="1"/>
  <c r="C78" i="8"/>
  <c r="B78" i="8"/>
  <c r="H77" i="8"/>
  <c r="G77" i="8"/>
  <c r="I77" i="8" s="1"/>
  <c r="E77" i="8"/>
  <c r="D77" i="8"/>
  <c r="C77" i="8"/>
  <c r="B77" i="8"/>
  <c r="H76" i="8"/>
  <c r="G76" i="8"/>
  <c r="E76" i="8"/>
  <c r="D76" i="8"/>
  <c r="C76" i="8"/>
  <c r="B76" i="8"/>
  <c r="H75" i="8"/>
  <c r="G75" i="8"/>
  <c r="E75" i="8"/>
  <c r="D75" i="8"/>
  <c r="F75" i="8" s="1"/>
  <c r="C75" i="8"/>
  <c r="B75" i="8"/>
  <c r="H74" i="8"/>
  <c r="G74" i="8"/>
  <c r="E74" i="8"/>
  <c r="D74" i="8"/>
  <c r="C74" i="8"/>
  <c r="B74" i="8"/>
  <c r="H73" i="8"/>
  <c r="G73" i="8"/>
  <c r="F73" i="8"/>
  <c r="E73" i="8"/>
  <c r="D73" i="8"/>
  <c r="C73" i="8"/>
  <c r="B73" i="8"/>
  <c r="H72" i="8"/>
  <c r="G72" i="8"/>
  <c r="I72" i="8" s="1"/>
  <c r="E72" i="8"/>
  <c r="D72" i="8"/>
  <c r="C72" i="8"/>
  <c r="B72" i="8"/>
  <c r="H71" i="8"/>
  <c r="G71" i="8"/>
  <c r="I71" i="8" s="1"/>
  <c r="E71" i="8"/>
  <c r="D71" i="8"/>
  <c r="C71" i="8"/>
  <c r="B71" i="8"/>
  <c r="H70" i="8"/>
  <c r="G70" i="8"/>
  <c r="E70" i="8"/>
  <c r="D70" i="8"/>
  <c r="F70" i="8" s="1"/>
  <c r="C70" i="8"/>
  <c r="B70" i="8"/>
  <c r="H69" i="8"/>
  <c r="G69" i="8"/>
  <c r="E69" i="8"/>
  <c r="D69" i="8"/>
  <c r="C69" i="8"/>
  <c r="B69" i="8"/>
  <c r="H68" i="8"/>
  <c r="G68" i="8"/>
  <c r="E68" i="8"/>
  <c r="D68" i="8"/>
  <c r="C68" i="8"/>
  <c r="B68" i="8"/>
  <c r="H67" i="8"/>
  <c r="G67" i="8"/>
  <c r="I67" i="8" s="1"/>
  <c r="F67" i="8"/>
  <c r="E67" i="8"/>
  <c r="D67" i="8"/>
  <c r="C67" i="8"/>
  <c r="B67" i="8"/>
  <c r="H66" i="8"/>
  <c r="G66" i="8"/>
  <c r="I66" i="8" s="1"/>
  <c r="E66" i="8"/>
  <c r="D66" i="8"/>
  <c r="F66" i="8" s="1"/>
  <c r="C66" i="8"/>
  <c r="B66" i="8"/>
  <c r="H65" i="8"/>
  <c r="G65" i="8"/>
  <c r="I65" i="8" s="1"/>
  <c r="E65" i="8"/>
  <c r="D65" i="8"/>
  <c r="C65" i="8"/>
  <c r="B65" i="8"/>
  <c r="H64" i="8"/>
  <c r="G64" i="8"/>
  <c r="E64" i="8"/>
  <c r="D64" i="8"/>
  <c r="F64" i="8" s="1"/>
  <c r="C64" i="8"/>
  <c r="B64" i="8"/>
  <c r="H63" i="8"/>
  <c r="G63" i="8"/>
  <c r="E63" i="8"/>
  <c r="D63" i="8"/>
  <c r="C63" i="8"/>
  <c r="B63" i="8"/>
  <c r="H62" i="8"/>
  <c r="G62" i="8"/>
  <c r="I62" i="8" s="1"/>
  <c r="E62" i="8"/>
  <c r="D62" i="8"/>
  <c r="C62" i="8"/>
  <c r="B62" i="8"/>
  <c r="H61" i="8"/>
  <c r="G61" i="8"/>
  <c r="E61" i="8"/>
  <c r="D61" i="8"/>
  <c r="C61" i="8"/>
  <c r="B61" i="8"/>
  <c r="H60" i="8"/>
  <c r="I60" i="8" s="1"/>
  <c r="G60" i="8"/>
  <c r="E60" i="8"/>
  <c r="D60" i="8"/>
  <c r="C60" i="8"/>
  <c r="B60" i="8"/>
  <c r="H59" i="8"/>
  <c r="G59" i="8"/>
  <c r="I59" i="8" s="1"/>
  <c r="F59" i="8"/>
  <c r="E59" i="8"/>
  <c r="D59" i="8"/>
  <c r="C59" i="8"/>
  <c r="B59" i="8"/>
  <c r="H58" i="8"/>
  <c r="G58" i="8"/>
  <c r="E58" i="8"/>
  <c r="D58" i="8"/>
  <c r="F58" i="8" s="1"/>
  <c r="C58" i="8"/>
  <c r="B58" i="8"/>
  <c r="H57" i="8"/>
  <c r="G57" i="8"/>
  <c r="E57" i="8"/>
  <c r="F57" i="8" s="1"/>
  <c r="D57" i="8"/>
  <c r="C57" i="8"/>
  <c r="B57" i="8"/>
  <c r="H56" i="8"/>
  <c r="G56" i="8"/>
  <c r="I56" i="8" s="1"/>
  <c r="E56" i="8"/>
  <c r="D56" i="8"/>
  <c r="F56" i="8" s="1"/>
  <c r="C56" i="8"/>
  <c r="B56" i="8"/>
  <c r="H55" i="8"/>
  <c r="G55" i="8"/>
  <c r="E55" i="8"/>
  <c r="F55" i="8" s="1"/>
  <c r="D55" i="8"/>
  <c r="C55" i="8"/>
  <c r="B55" i="8"/>
  <c r="H54" i="8"/>
  <c r="G54" i="8"/>
  <c r="I54" i="8" s="1"/>
  <c r="E54" i="8"/>
  <c r="D54" i="8"/>
  <c r="F54" i="8" s="1"/>
  <c r="C54" i="8"/>
  <c r="B54" i="8"/>
  <c r="H53" i="8"/>
  <c r="G53" i="8"/>
  <c r="I53" i="8" s="1"/>
  <c r="E53" i="8"/>
  <c r="D53" i="8"/>
  <c r="C53" i="8"/>
  <c r="B53" i="8"/>
  <c r="H52" i="8"/>
  <c r="I52" i="8" s="1"/>
  <c r="G52" i="8"/>
  <c r="E52" i="8"/>
  <c r="D52" i="8"/>
  <c r="F52" i="8" s="1"/>
  <c r="C52" i="8"/>
  <c r="B52" i="8"/>
  <c r="H51" i="8"/>
  <c r="G51" i="8"/>
  <c r="E51" i="8"/>
  <c r="D51" i="8"/>
  <c r="F51" i="8" s="1"/>
  <c r="C51" i="8"/>
  <c r="B51" i="8"/>
  <c r="H50" i="8"/>
  <c r="G50" i="8"/>
  <c r="I50" i="8" s="1"/>
  <c r="E50" i="8"/>
  <c r="D50" i="8"/>
  <c r="F50" i="8" s="1"/>
  <c r="C50" i="8"/>
  <c r="B50" i="8"/>
  <c r="H49" i="8"/>
  <c r="G49" i="8"/>
  <c r="I49" i="8" s="1"/>
  <c r="F49" i="8"/>
  <c r="E49" i="8"/>
  <c r="D49" i="8"/>
  <c r="K49" i="8" s="1"/>
  <c r="C49" i="8"/>
  <c r="B49" i="8"/>
  <c r="H48" i="8"/>
  <c r="G48" i="8"/>
  <c r="I48" i="8" s="1"/>
  <c r="E48" i="8"/>
  <c r="D48" i="8"/>
  <c r="C48" i="8"/>
  <c r="B48" i="8"/>
  <c r="H47" i="8"/>
  <c r="G47" i="8"/>
  <c r="I47" i="8" s="1"/>
  <c r="E47" i="8"/>
  <c r="D47" i="8"/>
  <c r="C47" i="8"/>
  <c r="B47" i="8"/>
  <c r="I46" i="8"/>
  <c r="H46" i="8"/>
  <c r="G46" i="8"/>
  <c r="E46" i="8"/>
  <c r="D46" i="8"/>
  <c r="F46" i="8" s="1"/>
  <c r="C46" i="8"/>
  <c r="B46" i="8"/>
  <c r="H45" i="8"/>
  <c r="G45" i="8"/>
  <c r="I45" i="8" s="1"/>
  <c r="E45" i="8"/>
  <c r="D45" i="8"/>
  <c r="K45" i="8" s="1"/>
  <c r="C45" i="8"/>
  <c r="B45" i="8"/>
  <c r="K44" i="8"/>
  <c r="H44" i="8"/>
  <c r="G44" i="8"/>
  <c r="E44" i="8"/>
  <c r="D44" i="8"/>
  <c r="F44" i="8" s="1"/>
  <c r="C44" i="8"/>
  <c r="B44" i="8"/>
  <c r="H43" i="8"/>
  <c r="G43" i="8"/>
  <c r="I43" i="8" s="1"/>
  <c r="E43" i="8"/>
  <c r="D43" i="8"/>
  <c r="F43" i="8" s="1"/>
  <c r="C43" i="8"/>
  <c r="B43" i="8"/>
  <c r="H42" i="8"/>
  <c r="G42" i="8"/>
  <c r="I42" i="8" s="1"/>
  <c r="E42" i="8"/>
  <c r="D42" i="8"/>
  <c r="F42" i="8" s="1"/>
  <c r="C42" i="8"/>
  <c r="B42" i="8"/>
  <c r="H41" i="8"/>
  <c r="I41" i="8" s="1"/>
  <c r="G41" i="8"/>
  <c r="F41" i="8"/>
  <c r="E41" i="8"/>
  <c r="D41" i="8"/>
  <c r="C41" i="8"/>
  <c r="B41" i="8"/>
  <c r="H40" i="8"/>
  <c r="G40" i="8"/>
  <c r="I40" i="8" s="1"/>
  <c r="E40" i="8"/>
  <c r="D40" i="8"/>
  <c r="C40" i="8"/>
  <c r="B40" i="8"/>
  <c r="H39" i="8"/>
  <c r="G39" i="8"/>
  <c r="I39" i="8" s="1"/>
  <c r="E39" i="8"/>
  <c r="D39" i="8"/>
  <c r="F39" i="8" s="1"/>
  <c r="C39" i="8"/>
  <c r="B39" i="8"/>
  <c r="H38" i="8"/>
  <c r="G38" i="8"/>
  <c r="I38" i="8" s="1"/>
  <c r="E38" i="8"/>
  <c r="D38" i="8"/>
  <c r="F38" i="8" s="1"/>
  <c r="C38" i="8"/>
  <c r="B38" i="8"/>
  <c r="H37" i="8"/>
  <c r="G37" i="8"/>
  <c r="E37" i="8"/>
  <c r="D37" i="8"/>
  <c r="C37" i="8"/>
  <c r="B37" i="8"/>
  <c r="H36" i="8"/>
  <c r="G36" i="8"/>
  <c r="E36" i="8"/>
  <c r="D36" i="8"/>
  <c r="C36" i="8"/>
  <c r="B36" i="8"/>
  <c r="H35" i="8"/>
  <c r="G35" i="8"/>
  <c r="I35" i="8" s="1"/>
  <c r="E35" i="8"/>
  <c r="F35" i="8" s="1"/>
  <c r="D35" i="8"/>
  <c r="C35" i="8"/>
  <c r="B35" i="8"/>
  <c r="H34" i="8"/>
  <c r="G34" i="8"/>
  <c r="I34" i="8" s="1"/>
  <c r="E34" i="8"/>
  <c r="D34" i="8"/>
  <c r="C34" i="8"/>
  <c r="B34" i="8"/>
  <c r="H33" i="8"/>
  <c r="G33" i="8"/>
  <c r="E33" i="8"/>
  <c r="D33" i="8"/>
  <c r="F33" i="8" s="1"/>
  <c r="C33" i="8"/>
  <c r="B33" i="8"/>
  <c r="H32" i="8"/>
  <c r="G32" i="8"/>
  <c r="E32" i="8"/>
  <c r="D32" i="8"/>
  <c r="F32" i="8" s="1"/>
  <c r="C32" i="8"/>
  <c r="B32" i="8"/>
  <c r="H31" i="8"/>
  <c r="G31" i="8"/>
  <c r="I31" i="8" s="1"/>
  <c r="F31" i="8"/>
  <c r="E31" i="8"/>
  <c r="D31" i="8"/>
  <c r="C31" i="8"/>
  <c r="B31" i="8"/>
  <c r="H30" i="8"/>
  <c r="G30" i="8"/>
  <c r="I30" i="8" s="1"/>
  <c r="E30" i="8"/>
  <c r="D30" i="8"/>
  <c r="C30" i="8"/>
  <c r="B30" i="8"/>
  <c r="H29" i="8"/>
  <c r="G29" i="8"/>
  <c r="I29" i="8" s="1"/>
  <c r="E29" i="8"/>
  <c r="D29" i="8"/>
  <c r="C29" i="8"/>
  <c r="B29" i="8"/>
  <c r="H28" i="8"/>
  <c r="G28" i="8"/>
  <c r="E28" i="8"/>
  <c r="D28" i="8"/>
  <c r="C28" i="8"/>
  <c r="B28" i="8"/>
  <c r="H27" i="8"/>
  <c r="G27" i="8"/>
  <c r="I27" i="8" s="1"/>
  <c r="F27" i="8"/>
  <c r="E27" i="8"/>
  <c r="D27" i="8"/>
  <c r="K27" i="8" s="1"/>
  <c r="C27" i="8"/>
  <c r="B27" i="8"/>
  <c r="H26" i="8"/>
  <c r="G26" i="8"/>
  <c r="E26" i="8"/>
  <c r="D26" i="8"/>
  <c r="C26" i="8"/>
  <c r="B26" i="8"/>
  <c r="H25" i="8"/>
  <c r="I25" i="8" s="1"/>
  <c r="G25" i="8"/>
  <c r="E25" i="8"/>
  <c r="D25" i="8"/>
  <c r="C25" i="8"/>
  <c r="B25" i="8"/>
  <c r="H24" i="8"/>
  <c r="G24" i="8"/>
  <c r="I24" i="8" s="1"/>
  <c r="E24" i="8"/>
  <c r="D24" i="8"/>
  <c r="F24" i="8" s="1"/>
  <c r="C24" i="8"/>
  <c r="B24" i="8"/>
  <c r="H23" i="8"/>
  <c r="G23" i="8"/>
  <c r="E23" i="8"/>
  <c r="D23" i="8"/>
  <c r="F23" i="8" s="1"/>
  <c r="C23" i="8"/>
  <c r="B23" i="8"/>
  <c r="I22" i="8"/>
  <c r="H22" i="8"/>
  <c r="G22" i="8"/>
  <c r="E22" i="8"/>
  <c r="D22" i="8"/>
  <c r="F22" i="8" s="1"/>
  <c r="C22" i="8"/>
  <c r="B22" i="8"/>
  <c r="H21" i="8"/>
  <c r="G21" i="8"/>
  <c r="E21" i="8"/>
  <c r="D21" i="8"/>
  <c r="C21" i="8"/>
  <c r="B21" i="8"/>
  <c r="H20" i="8"/>
  <c r="G20" i="8"/>
  <c r="E20" i="8"/>
  <c r="D20" i="8"/>
  <c r="C20" i="8"/>
  <c r="B20" i="8"/>
  <c r="H19" i="8"/>
  <c r="G19" i="8"/>
  <c r="I19" i="8" s="1"/>
  <c r="E19" i="8"/>
  <c r="D19" i="8"/>
  <c r="C19" i="8"/>
  <c r="B19" i="8"/>
  <c r="H18" i="8"/>
  <c r="G18" i="8"/>
  <c r="I18" i="8" s="1"/>
  <c r="E18" i="8"/>
  <c r="D18" i="8"/>
  <c r="F18" i="8" s="1"/>
  <c r="C18" i="8"/>
  <c r="B18" i="8"/>
  <c r="H17" i="8"/>
  <c r="I17" i="8" s="1"/>
  <c r="G17" i="8"/>
  <c r="E17" i="8"/>
  <c r="D17" i="8"/>
  <c r="F17" i="8" s="1"/>
  <c r="C17" i="8"/>
  <c r="B17" i="8"/>
  <c r="H16" i="8"/>
  <c r="G16" i="8"/>
  <c r="E16" i="8"/>
  <c r="D16" i="8"/>
  <c r="F16" i="8" s="1"/>
  <c r="C16" i="8"/>
  <c r="B16" i="8"/>
  <c r="K15" i="8"/>
  <c r="H15" i="8"/>
  <c r="G15" i="8"/>
  <c r="I15" i="8" s="1"/>
  <c r="E15" i="8"/>
  <c r="D15" i="8"/>
  <c r="F15" i="8" s="1"/>
  <c r="C15" i="8"/>
  <c r="B15" i="8"/>
  <c r="I14" i="8"/>
  <c r="H14" i="8"/>
  <c r="G14" i="8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E12" i="8"/>
  <c r="D12" i="8"/>
  <c r="C12" i="8"/>
  <c r="B12" i="8"/>
  <c r="H11" i="8"/>
  <c r="G11" i="8"/>
  <c r="E11" i="8"/>
  <c r="D11" i="8"/>
  <c r="C11" i="8"/>
  <c r="B11" i="8"/>
  <c r="H109" i="10"/>
  <c r="G109" i="10"/>
  <c r="I109" i="10" s="1"/>
  <c r="E109" i="10"/>
  <c r="D109" i="10"/>
  <c r="C109" i="10"/>
  <c r="B109" i="10"/>
  <c r="H108" i="10"/>
  <c r="G108" i="10"/>
  <c r="I108" i="10" s="1"/>
  <c r="E108" i="10"/>
  <c r="D108" i="10"/>
  <c r="C108" i="10"/>
  <c r="B108" i="10"/>
  <c r="I107" i="10"/>
  <c r="H107" i="10"/>
  <c r="G107" i="10"/>
  <c r="E107" i="10"/>
  <c r="D107" i="10"/>
  <c r="C107" i="10"/>
  <c r="B107" i="10"/>
  <c r="H106" i="10"/>
  <c r="G106" i="10"/>
  <c r="I106" i="10" s="1"/>
  <c r="E106" i="10"/>
  <c r="D106" i="10"/>
  <c r="F106" i="10" s="1"/>
  <c r="C106" i="10"/>
  <c r="B106" i="10"/>
  <c r="H105" i="10"/>
  <c r="G105" i="10"/>
  <c r="I105" i="10" s="1"/>
  <c r="E105" i="10"/>
  <c r="D105" i="10"/>
  <c r="C105" i="10"/>
  <c r="B105" i="10"/>
  <c r="H104" i="10"/>
  <c r="I104" i="10" s="1"/>
  <c r="G104" i="10"/>
  <c r="E104" i="10"/>
  <c r="F104" i="10" s="1"/>
  <c r="D104" i="10"/>
  <c r="C104" i="10"/>
  <c r="B104" i="10"/>
  <c r="H103" i="10"/>
  <c r="G103" i="10"/>
  <c r="E103" i="10"/>
  <c r="D103" i="10"/>
  <c r="C103" i="10"/>
  <c r="B103" i="10"/>
  <c r="H102" i="10"/>
  <c r="G102" i="10"/>
  <c r="I102" i="10" s="1"/>
  <c r="E102" i="10"/>
  <c r="D102" i="10"/>
  <c r="F102" i="10" s="1"/>
  <c r="C102" i="10"/>
  <c r="B102" i="10"/>
  <c r="H101" i="10"/>
  <c r="G101" i="10"/>
  <c r="E101" i="10"/>
  <c r="D101" i="10"/>
  <c r="C101" i="10"/>
  <c r="B101" i="10"/>
  <c r="I100" i="10"/>
  <c r="H100" i="10"/>
  <c r="G100" i="10"/>
  <c r="E100" i="10"/>
  <c r="D100" i="10"/>
  <c r="C100" i="10"/>
  <c r="B100" i="10"/>
  <c r="I99" i="10"/>
  <c r="H99" i="10"/>
  <c r="G99" i="10"/>
  <c r="K99" i="10" s="1"/>
  <c r="E99" i="10"/>
  <c r="D99" i="10"/>
  <c r="F99" i="10" s="1"/>
  <c r="C99" i="10"/>
  <c r="B99" i="10"/>
  <c r="H98" i="10"/>
  <c r="G98" i="10"/>
  <c r="I98" i="10" s="1"/>
  <c r="E98" i="10"/>
  <c r="D98" i="10"/>
  <c r="F98" i="10" s="1"/>
  <c r="C98" i="10"/>
  <c r="B98" i="10"/>
  <c r="H97" i="10"/>
  <c r="G97" i="10"/>
  <c r="E97" i="10"/>
  <c r="D97" i="10"/>
  <c r="C97" i="10"/>
  <c r="B97" i="10"/>
  <c r="H96" i="10"/>
  <c r="G96" i="10"/>
  <c r="I96" i="10" s="1"/>
  <c r="F96" i="10"/>
  <c r="E96" i="10"/>
  <c r="D96" i="10"/>
  <c r="K96" i="10" s="1"/>
  <c r="C96" i="10"/>
  <c r="B96" i="10"/>
  <c r="H95" i="10"/>
  <c r="G95" i="10"/>
  <c r="I95" i="10" s="1"/>
  <c r="F95" i="10"/>
  <c r="E95" i="10"/>
  <c r="D95" i="10"/>
  <c r="C95" i="10"/>
  <c r="B95" i="10"/>
  <c r="H94" i="10"/>
  <c r="G94" i="10"/>
  <c r="F94" i="10"/>
  <c r="E94" i="10"/>
  <c r="D94" i="10"/>
  <c r="C94" i="10"/>
  <c r="B94" i="10"/>
  <c r="H93" i="10"/>
  <c r="G93" i="10"/>
  <c r="E93" i="10"/>
  <c r="D93" i="10"/>
  <c r="F93" i="10" s="1"/>
  <c r="C93" i="10"/>
  <c r="B93" i="10"/>
  <c r="I92" i="10"/>
  <c r="H92" i="10"/>
  <c r="G92" i="10"/>
  <c r="E92" i="10"/>
  <c r="D92" i="10"/>
  <c r="C92" i="10"/>
  <c r="B92" i="10"/>
  <c r="H91" i="10"/>
  <c r="I91" i="10" s="1"/>
  <c r="G91" i="10"/>
  <c r="E91" i="10"/>
  <c r="D91" i="10"/>
  <c r="C91" i="10"/>
  <c r="B91" i="10"/>
  <c r="H90" i="10"/>
  <c r="G90" i="10"/>
  <c r="E90" i="10"/>
  <c r="D90" i="10"/>
  <c r="F90" i="10" s="1"/>
  <c r="C90" i="10"/>
  <c r="B90" i="10"/>
  <c r="H89" i="10"/>
  <c r="G89" i="10"/>
  <c r="I89" i="10" s="1"/>
  <c r="E89" i="10"/>
  <c r="D89" i="10"/>
  <c r="C89" i="10"/>
  <c r="B89" i="10"/>
  <c r="H88" i="10"/>
  <c r="G88" i="10"/>
  <c r="E88" i="10"/>
  <c r="F88" i="10" s="1"/>
  <c r="D88" i="10"/>
  <c r="C88" i="10"/>
  <c r="B88" i="10"/>
  <c r="I87" i="10"/>
  <c r="H87" i="10"/>
  <c r="G87" i="10"/>
  <c r="F87" i="10"/>
  <c r="E87" i="10"/>
  <c r="D87" i="10"/>
  <c r="K87" i="10" s="1"/>
  <c r="C87" i="10"/>
  <c r="B87" i="10"/>
  <c r="K86" i="10"/>
  <c r="H86" i="10"/>
  <c r="G86" i="10"/>
  <c r="I86" i="10" s="1"/>
  <c r="F86" i="10"/>
  <c r="E86" i="10"/>
  <c r="D86" i="10"/>
  <c r="C86" i="10"/>
  <c r="B86" i="10"/>
  <c r="H85" i="10"/>
  <c r="I85" i="10" s="1"/>
  <c r="G85" i="10"/>
  <c r="E85" i="10"/>
  <c r="D85" i="10"/>
  <c r="F85" i="10" s="1"/>
  <c r="C85" i="10"/>
  <c r="B85" i="10"/>
  <c r="H84" i="10"/>
  <c r="G84" i="10"/>
  <c r="I84" i="10" s="1"/>
  <c r="E84" i="10"/>
  <c r="D84" i="10"/>
  <c r="K84" i="10" s="1"/>
  <c r="C84" i="10"/>
  <c r="B84" i="10"/>
  <c r="H83" i="10"/>
  <c r="G83" i="10"/>
  <c r="I83" i="10" s="1"/>
  <c r="E83" i="10"/>
  <c r="D83" i="10"/>
  <c r="C83" i="10"/>
  <c r="B83" i="10"/>
  <c r="H82" i="10"/>
  <c r="G82" i="10"/>
  <c r="I82" i="10" s="1"/>
  <c r="F82" i="10"/>
  <c r="E82" i="10"/>
  <c r="D82" i="10"/>
  <c r="K82" i="10" s="1"/>
  <c r="C82" i="10"/>
  <c r="B82" i="10"/>
  <c r="H81" i="10"/>
  <c r="G81" i="10"/>
  <c r="I81" i="10" s="1"/>
  <c r="E81" i="10"/>
  <c r="D81" i="10"/>
  <c r="C81" i="10"/>
  <c r="B81" i="10"/>
  <c r="H80" i="10"/>
  <c r="G80" i="10"/>
  <c r="E80" i="10"/>
  <c r="D80" i="10"/>
  <c r="C80" i="10"/>
  <c r="B80" i="10"/>
  <c r="I79" i="10"/>
  <c r="H79" i="10"/>
  <c r="G79" i="10"/>
  <c r="F79" i="10"/>
  <c r="E79" i="10"/>
  <c r="D79" i="10"/>
  <c r="C79" i="10"/>
  <c r="B79" i="10"/>
  <c r="H78" i="10"/>
  <c r="G78" i="10"/>
  <c r="I78" i="10" s="1"/>
  <c r="F78" i="10"/>
  <c r="E78" i="10"/>
  <c r="D78" i="10"/>
  <c r="K78" i="10" s="1"/>
  <c r="C78" i="10"/>
  <c r="B78" i="10"/>
  <c r="H77" i="10"/>
  <c r="G77" i="10"/>
  <c r="E77" i="10"/>
  <c r="D77" i="10"/>
  <c r="C77" i="10"/>
  <c r="B77" i="10"/>
  <c r="H76" i="10"/>
  <c r="G76" i="10"/>
  <c r="I76" i="10" s="1"/>
  <c r="E76" i="10"/>
  <c r="D76" i="10"/>
  <c r="C76" i="10"/>
  <c r="B76" i="10"/>
  <c r="H75" i="10"/>
  <c r="G75" i="10"/>
  <c r="I75" i="10" s="1"/>
  <c r="E75" i="10"/>
  <c r="D75" i="10"/>
  <c r="C75" i="10"/>
  <c r="B75" i="10"/>
  <c r="H74" i="10"/>
  <c r="G74" i="10"/>
  <c r="E74" i="10"/>
  <c r="D74" i="10"/>
  <c r="F74" i="10" s="1"/>
  <c r="C74" i="10"/>
  <c r="B74" i="10"/>
  <c r="H73" i="10"/>
  <c r="G73" i="10"/>
  <c r="E73" i="10"/>
  <c r="D73" i="10"/>
  <c r="C73" i="10"/>
  <c r="B73" i="10"/>
  <c r="H72" i="10"/>
  <c r="G72" i="10"/>
  <c r="E72" i="10"/>
  <c r="F72" i="10" s="1"/>
  <c r="D72" i="10"/>
  <c r="C72" i="10"/>
  <c r="B72" i="10"/>
  <c r="H71" i="10"/>
  <c r="G71" i="10"/>
  <c r="I71" i="10" s="1"/>
  <c r="F71" i="10"/>
  <c r="E71" i="10"/>
  <c r="D71" i="10"/>
  <c r="C71" i="10"/>
  <c r="B71" i="10"/>
  <c r="H70" i="10"/>
  <c r="G70" i="10"/>
  <c r="I70" i="10" s="1"/>
  <c r="E70" i="10"/>
  <c r="D70" i="10"/>
  <c r="F70" i="10" s="1"/>
  <c r="C70" i="10"/>
  <c r="B70" i="10"/>
  <c r="H69" i="10"/>
  <c r="G69" i="10"/>
  <c r="E69" i="10"/>
  <c r="D69" i="10"/>
  <c r="F69" i="10" s="1"/>
  <c r="C69" i="10"/>
  <c r="B69" i="10"/>
  <c r="I68" i="10"/>
  <c r="H68" i="10"/>
  <c r="G68" i="10"/>
  <c r="E68" i="10"/>
  <c r="D68" i="10"/>
  <c r="C68" i="10"/>
  <c r="B68" i="10"/>
  <c r="I67" i="10"/>
  <c r="H67" i="10"/>
  <c r="G67" i="10"/>
  <c r="E67" i="10"/>
  <c r="D67" i="10"/>
  <c r="C67" i="10"/>
  <c r="B67" i="10"/>
  <c r="H66" i="10"/>
  <c r="G66" i="10"/>
  <c r="I66" i="10" s="1"/>
  <c r="E66" i="10"/>
  <c r="F66" i="10" s="1"/>
  <c r="D66" i="10"/>
  <c r="C66" i="10"/>
  <c r="B66" i="10"/>
  <c r="H65" i="10"/>
  <c r="G65" i="10"/>
  <c r="I65" i="10" s="1"/>
  <c r="E65" i="10"/>
  <c r="D65" i="10"/>
  <c r="C65" i="10"/>
  <c r="B65" i="10"/>
  <c r="H64" i="10"/>
  <c r="G64" i="10"/>
  <c r="E64" i="10"/>
  <c r="D64" i="10"/>
  <c r="C64" i="10"/>
  <c r="B64" i="10"/>
  <c r="I63" i="10"/>
  <c r="H63" i="10"/>
  <c r="G63" i="10"/>
  <c r="E63" i="10"/>
  <c r="D63" i="10"/>
  <c r="F63" i="10" s="1"/>
  <c r="C63" i="10"/>
  <c r="B63" i="10"/>
  <c r="H62" i="10"/>
  <c r="G62" i="10"/>
  <c r="F62" i="10"/>
  <c r="E62" i="10"/>
  <c r="D62" i="10"/>
  <c r="C62" i="10"/>
  <c r="B62" i="10"/>
  <c r="H61" i="10"/>
  <c r="G61" i="10"/>
  <c r="I61" i="10" s="1"/>
  <c r="E61" i="10"/>
  <c r="D61" i="10"/>
  <c r="F61" i="10" s="1"/>
  <c r="C61" i="10"/>
  <c r="B61" i="10"/>
  <c r="H60" i="10"/>
  <c r="G60" i="10"/>
  <c r="I60" i="10" s="1"/>
  <c r="E60" i="10"/>
  <c r="D60" i="10"/>
  <c r="C60" i="10"/>
  <c r="B60" i="10"/>
  <c r="H59" i="10"/>
  <c r="G59" i="10"/>
  <c r="I59" i="10" s="1"/>
  <c r="E59" i="10"/>
  <c r="D59" i="10"/>
  <c r="C59" i="10"/>
  <c r="B59" i="10"/>
  <c r="H58" i="10"/>
  <c r="G58" i="10"/>
  <c r="F58" i="10"/>
  <c r="E58" i="10"/>
  <c r="D58" i="10"/>
  <c r="C58" i="10"/>
  <c r="B58" i="10"/>
  <c r="H57" i="10"/>
  <c r="G57" i="10"/>
  <c r="I57" i="10" s="1"/>
  <c r="E57" i="10"/>
  <c r="D57" i="10"/>
  <c r="C57" i="10"/>
  <c r="B57" i="10"/>
  <c r="H56" i="10"/>
  <c r="G56" i="10"/>
  <c r="E56" i="10"/>
  <c r="D56" i="10"/>
  <c r="C56" i="10"/>
  <c r="B56" i="10"/>
  <c r="H55" i="10"/>
  <c r="G55" i="10"/>
  <c r="E55" i="10"/>
  <c r="D55" i="10"/>
  <c r="C55" i="10"/>
  <c r="B55" i="10"/>
  <c r="H54" i="10"/>
  <c r="G54" i="10"/>
  <c r="I54" i="10" s="1"/>
  <c r="E54" i="10"/>
  <c r="F54" i="10" s="1"/>
  <c r="D54" i="10"/>
  <c r="C54" i="10"/>
  <c r="B54" i="10"/>
  <c r="H53" i="10"/>
  <c r="G53" i="10"/>
  <c r="I53" i="10" s="1"/>
  <c r="E53" i="10"/>
  <c r="D53" i="10"/>
  <c r="C53" i="10"/>
  <c r="B53" i="10"/>
  <c r="H52" i="10"/>
  <c r="I52" i="10" s="1"/>
  <c r="G52" i="10"/>
  <c r="E52" i="10"/>
  <c r="D52" i="10"/>
  <c r="C52" i="10"/>
  <c r="B52" i="10"/>
  <c r="H51" i="10"/>
  <c r="G51" i="10"/>
  <c r="E51" i="10"/>
  <c r="D51" i="10"/>
  <c r="C51" i="10"/>
  <c r="B51" i="10"/>
  <c r="H50" i="10"/>
  <c r="G50" i="10"/>
  <c r="E50" i="10"/>
  <c r="D50" i="10"/>
  <c r="F50" i="10" s="1"/>
  <c r="C50" i="10"/>
  <c r="B50" i="10"/>
  <c r="H49" i="10"/>
  <c r="G49" i="10"/>
  <c r="I49" i="10" s="1"/>
  <c r="E49" i="10"/>
  <c r="D49" i="10"/>
  <c r="K49" i="10" s="1"/>
  <c r="C49" i="10"/>
  <c r="B49" i="10"/>
  <c r="H48" i="10"/>
  <c r="G48" i="10"/>
  <c r="E48" i="10"/>
  <c r="D48" i="10"/>
  <c r="C48" i="10"/>
  <c r="B48" i="10"/>
  <c r="H47" i="10"/>
  <c r="G47" i="10"/>
  <c r="I47" i="10" s="1"/>
  <c r="E47" i="10"/>
  <c r="F47" i="10" s="1"/>
  <c r="D47" i="10"/>
  <c r="C47" i="10"/>
  <c r="B47" i="10"/>
  <c r="H46" i="10"/>
  <c r="G46" i="10"/>
  <c r="I46" i="10" s="1"/>
  <c r="E46" i="10"/>
  <c r="D46" i="10"/>
  <c r="F46" i="10" s="1"/>
  <c r="C46" i="10"/>
  <c r="B46" i="10"/>
  <c r="H45" i="10"/>
  <c r="G45" i="10"/>
  <c r="I45" i="10" s="1"/>
  <c r="E45" i="10"/>
  <c r="D45" i="10"/>
  <c r="F45" i="10" s="1"/>
  <c r="C45" i="10"/>
  <c r="B45" i="10"/>
  <c r="H44" i="10"/>
  <c r="G44" i="10"/>
  <c r="E44" i="10"/>
  <c r="D44" i="10"/>
  <c r="K44" i="10" s="1"/>
  <c r="C44" i="10"/>
  <c r="B44" i="10"/>
  <c r="H43" i="10"/>
  <c r="G43" i="10"/>
  <c r="I43" i="10" s="1"/>
  <c r="E43" i="10"/>
  <c r="D43" i="10"/>
  <c r="C43" i="10"/>
  <c r="B43" i="10"/>
  <c r="H42" i="10"/>
  <c r="G42" i="10"/>
  <c r="F42" i="10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G40" i="10"/>
  <c r="E40" i="10"/>
  <c r="D40" i="10"/>
  <c r="F40" i="10" s="1"/>
  <c r="C40" i="10"/>
  <c r="B40" i="10"/>
  <c r="I39" i="10"/>
  <c r="H39" i="10"/>
  <c r="G39" i="10"/>
  <c r="E39" i="10"/>
  <c r="D39" i="10"/>
  <c r="K39" i="10" s="1"/>
  <c r="C39" i="10"/>
  <c r="B39" i="10"/>
  <c r="H38" i="10"/>
  <c r="G38" i="10"/>
  <c r="I38" i="10" s="1"/>
  <c r="E38" i="10"/>
  <c r="D38" i="10"/>
  <c r="F38" i="10" s="1"/>
  <c r="C38" i="10"/>
  <c r="B38" i="10"/>
  <c r="H37" i="10"/>
  <c r="G37" i="10"/>
  <c r="I37" i="10" s="1"/>
  <c r="E37" i="10"/>
  <c r="D37" i="10"/>
  <c r="C37" i="10"/>
  <c r="B37" i="10"/>
  <c r="H36" i="10"/>
  <c r="G36" i="10"/>
  <c r="E36" i="10"/>
  <c r="D36" i="10"/>
  <c r="C36" i="10"/>
  <c r="B36" i="10"/>
  <c r="I35" i="10"/>
  <c r="H35" i="10"/>
  <c r="G35" i="10"/>
  <c r="E35" i="10"/>
  <c r="D35" i="10"/>
  <c r="C35" i="10"/>
  <c r="B35" i="10"/>
  <c r="H34" i="10"/>
  <c r="G34" i="10"/>
  <c r="E34" i="10"/>
  <c r="D34" i="10"/>
  <c r="F34" i="10" s="1"/>
  <c r="C34" i="10"/>
  <c r="B34" i="10"/>
  <c r="H33" i="10"/>
  <c r="G33" i="10"/>
  <c r="E33" i="10"/>
  <c r="D33" i="10"/>
  <c r="C33" i="10"/>
  <c r="B33" i="10"/>
  <c r="H32" i="10"/>
  <c r="G32" i="10"/>
  <c r="E32" i="10"/>
  <c r="D32" i="10"/>
  <c r="C32" i="10"/>
  <c r="B32" i="10"/>
  <c r="H31" i="10"/>
  <c r="G31" i="10"/>
  <c r="I31" i="10" s="1"/>
  <c r="E31" i="10"/>
  <c r="D31" i="10"/>
  <c r="C31" i="10"/>
  <c r="B31" i="10"/>
  <c r="H30" i="10"/>
  <c r="G30" i="10"/>
  <c r="F30" i="10"/>
  <c r="E30" i="10"/>
  <c r="D30" i="10"/>
  <c r="C30" i="10"/>
  <c r="B30" i="10"/>
  <c r="H29" i="10"/>
  <c r="G29" i="10"/>
  <c r="I29" i="10" s="1"/>
  <c r="E29" i="10"/>
  <c r="D29" i="10"/>
  <c r="F29" i="10" s="1"/>
  <c r="C29" i="10"/>
  <c r="B29" i="10"/>
  <c r="H28" i="10"/>
  <c r="G28" i="10"/>
  <c r="E28" i="10"/>
  <c r="D28" i="10"/>
  <c r="C28" i="10"/>
  <c r="B28" i="10"/>
  <c r="I27" i="10"/>
  <c r="H27" i="10"/>
  <c r="G27" i="10"/>
  <c r="E27" i="10"/>
  <c r="D27" i="10"/>
  <c r="C27" i="10"/>
  <c r="B27" i="10"/>
  <c r="K26" i="10"/>
  <c r="H26" i="10"/>
  <c r="G26" i="10"/>
  <c r="I26" i="10" s="1"/>
  <c r="E26" i="10"/>
  <c r="D26" i="10"/>
  <c r="F26" i="10" s="1"/>
  <c r="C26" i="10"/>
  <c r="B26" i="10"/>
  <c r="H25" i="10"/>
  <c r="G25" i="10"/>
  <c r="E25" i="10"/>
  <c r="D25" i="10"/>
  <c r="C25" i="10"/>
  <c r="B25" i="10"/>
  <c r="H24" i="10"/>
  <c r="G24" i="10"/>
  <c r="E24" i="10"/>
  <c r="D24" i="10"/>
  <c r="C24" i="10"/>
  <c r="B24" i="10"/>
  <c r="H23" i="10"/>
  <c r="G23" i="10"/>
  <c r="I23" i="10" s="1"/>
  <c r="E23" i="10"/>
  <c r="D23" i="10"/>
  <c r="C23" i="10"/>
  <c r="B23" i="10"/>
  <c r="H22" i="10"/>
  <c r="G22" i="10"/>
  <c r="F22" i="10"/>
  <c r="E22" i="10"/>
  <c r="D22" i="10"/>
  <c r="C22" i="10"/>
  <c r="B22" i="10"/>
  <c r="H21" i="10"/>
  <c r="G21" i="10"/>
  <c r="I21" i="10" s="1"/>
  <c r="E21" i="10"/>
  <c r="D21" i="10"/>
  <c r="F21" i="10" s="1"/>
  <c r="C21" i="10"/>
  <c r="B21" i="10"/>
  <c r="H20" i="10"/>
  <c r="I20" i="10" s="1"/>
  <c r="G20" i="10"/>
  <c r="E20" i="10"/>
  <c r="D20" i="10"/>
  <c r="C20" i="10"/>
  <c r="B20" i="10"/>
  <c r="H19" i="10"/>
  <c r="G19" i="10"/>
  <c r="I19" i="10" s="1"/>
  <c r="E19" i="10"/>
  <c r="F19" i="10" s="1"/>
  <c r="D19" i="10"/>
  <c r="C19" i="10"/>
  <c r="B19" i="10"/>
  <c r="H18" i="10"/>
  <c r="G18" i="10"/>
  <c r="E18" i="10"/>
  <c r="D18" i="10"/>
  <c r="F18" i="10" s="1"/>
  <c r="C18" i="10"/>
  <c r="B18" i="10"/>
  <c r="H17" i="10"/>
  <c r="G17" i="10"/>
  <c r="E17" i="10"/>
  <c r="D17" i="10"/>
  <c r="C17" i="10"/>
  <c r="B17" i="10"/>
  <c r="H16" i="10"/>
  <c r="G16" i="10"/>
  <c r="E16" i="10"/>
  <c r="D16" i="10"/>
  <c r="F16" i="10" s="1"/>
  <c r="C16" i="10"/>
  <c r="B16" i="10"/>
  <c r="K15" i="10"/>
  <c r="H15" i="10"/>
  <c r="G15" i="10"/>
  <c r="I15" i="10" s="1"/>
  <c r="F15" i="10"/>
  <c r="E15" i="10"/>
  <c r="D15" i="10"/>
  <c r="C15" i="10"/>
  <c r="B15" i="10"/>
  <c r="H14" i="10"/>
  <c r="G14" i="10"/>
  <c r="I14" i="10" s="1"/>
  <c r="E14" i="10"/>
  <c r="D14" i="10"/>
  <c r="F14" i="10" s="1"/>
  <c r="C14" i="10"/>
  <c r="B14" i="10"/>
  <c r="H13" i="10"/>
  <c r="G13" i="10"/>
  <c r="I13" i="10" s="1"/>
  <c r="E13" i="10"/>
  <c r="D13" i="10"/>
  <c r="F13" i="10" s="1"/>
  <c r="C13" i="10"/>
  <c r="B13" i="10"/>
  <c r="H12" i="10"/>
  <c r="I12" i="10" s="1"/>
  <c r="G12" i="10"/>
  <c r="E12" i="10"/>
  <c r="D12" i="10"/>
  <c r="C12" i="10"/>
  <c r="B12" i="10"/>
  <c r="I11" i="10"/>
  <c r="H11" i="10"/>
  <c r="G11" i="10"/>
  <c r="E11" i="10"/>
  <c r="D11" i="10"/>
  <c r="C11" i="10"/>
  <c r="B11" i="10"/>
  <c r="H10" i="10"/>
  <c r="G10" i="10"/>
  <c r="F10" i="10"/>
  <c r="E10" i="10"/>
  <c r="D10" i="10"/>
  <c r="C10" i="10"/>
  <c r="B10" i="10"/>
  <c r="H109" i="12"/>
  <c r="G109" i="12"/>
  <c r="E109" i="12"/>
  <c r="D109" i="12"/>
  <c r="C109" i="12"/>
  <c r="B109" i="12"/>
  <c r="H108" i="12"/>
  <c r="G108" i="12"/>
  <c r="I108" i="12" s="1"/>
  <c r="E108" i="12"/>
  <c r="D108" i="12"/>
  <c r="C108" i="12"/>
  <c r="B108" i="12"/>
  <c r="H107" i="12"/>
  <c r="G107" i="12"/>
  <c r="I107" i="12" s="1"/>
  <c r="K107" i="12" s="1"/>
  <c r="F107" i="12"/>
  <c r="E107" i="12"/>
  <c r="D107" i="12"/>
  <c r="C107" i="12"/>
  <c r="B107" i="12"/>
  <c r="H106" i="12"/>
  <c r="G106" i="12"/>
  <c r="E106" i="12"/>
  <c r="D106" i="12"/>
  <c r="C106" i="12"/>
  <c r="B106" i="12"/>
  <c r="H105" i="12"/>
  <c r="I105" i="12" s="1"/>
  <c r="G105" i="12"/>
  <c r="E105" i="12"/>
  <c r="D105" i="12"/>
  <c r="F105" i="12" s="1"/>
  <c r="C105" i="12"/>
  <c r="B105" i="12"/>
  <c r="H104" i="12"/>
  <c r="G104" i="12"/>
  <c r="I104" i="12" s="1"/>
  <c r="F104" i="12"/>
  <c r="E104" i="12"/>
  <c r="D104" i="12"/>
  <c r="C104" i="12"/>
  <c r="B104" i="12"/>
  <c r="H103" i="12"/>
  <c r="G103" i="12"/>
  <c r="E103" i="12"/>
  <c r="D103" i="12"/>
  <c r="F103" i="12" s="1"/>
  <c r="C103" i="12"/>
  <c r="B103" i="12"/>
  <c r="H102" i="12"/>
  <c r="G102" i="12"/>
  <c r="I102" i="12" s="1"/>
  <c r="E102" i="12"/>
  <c r="D102" i="12"/>
  <c r="C102" i="12"/>
  <c r="B102" i="12"/>
  <c r="H101" i="12"/>
  <c r="G101" i="12"/>
  <c r="I101" i="12" s="1"/>
  <c r="E101" i="12"/>
  <c r="D101" i="12"/>
  <c r="C101" i="12"/>
  <c r="B101" i="12"/>
  <c r="I100" i="12"/>
  <c r="H100" i="12"/>
  <c r="G100" i="12"/>
  <c r="E100" i="12"/>
  <c r="D100" i="12"/>
  <c r="C100" i="12"/>
  <c r="B100" i="12"/>
  <c r="H99" i="12"/>
  <c r="G99" i="12"/>
  <c r="I99" i="12" s="1"/>
  <c r="F99" i="12"/>
  <c r="E99" i="12"/>
  <c r="D99" i="12"/>
  <c r="C99" i="12"/>
  <c r="B99" i="12"/>
  <c r="H98" i="12"/>
  <c r="G98" i="12"/>
  <c r="E98" i="12"/>
  <c r="D98" i="12"/>
  <c r="C98" i="12"/>
  <c r="B98" i="12"/>
  <c r="H97" i="12"/>
  <c r="G97" i="12"/>
  <c r="E97" i="12"/>
  <c r="D97" i="12"/>
  <c r="C97" i="12"/>
  <c r="B97" i="12"/>
  <c r="K96" i="12"/>
  <c r="I96" i="12"/>
  <c r="H96" i="12"/>
  <c r="G96" i="12"/>
  <c r="F96" i="12"/>
  <c r="E96" i="12"/>
  <c r="D96" i="12"/>
  <c r="C96" i="12"/>
  <c r="B96" i="12"/>
  <c r="H95" i="12"/>
  <c r="G95" i="12"/>
  <c r="E95" i="12"/>
  <c r="D95" i="12"/>
  <c r="F95" i="12" s="1"/>
  <c r="C95" i="12"/>
  <c r="B95" i="12"/>
  <c r="H94" i="12"/>
  <c r="G94" i="12"/>
  <c r="E94" i="12"/>
  <c r="D94" i="12"/>
  <c r="C94" i="12"/>
  <c r="B94" i="12"/>
  <c r="H93" i="12"/>
  <c r="G93" i="12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E91" i="12"/>
  <c r="D91" i="12"/>
  <c r="F91" i="12" s="1"/>
  <c r="C91" i="12"/>
  <c r="B91" i="12"/>
  <c r="H90" i="12"/>
  <c r="G90" i="12"/>
  <c r="E90" i="12"/>
  <c r="D90" i="12"/>
  <c r="C90" i="12"/>
  <c r="B90" i="12"/>
  <c r="H89" i="12"/>
  <c r="G89" i="12"/>
  <c r="E89" i="12"/>
  <c r="D89" i="12"/>
  <c r="C89" i="12"/>
  <c r="B89" i="12"/>
  <c r="H88" i="12"/>
  <c r="G88" i="12"/>
  <c r="I88" i="12" s="1"/>
  <c r="E88" i="12"/>
  <c r="D88" i="12"/>
  <c r="C88" i="12"/>
  <c r="B88" i="12"/>
  <c r="H87" i="12"/>
  <c r="G87" i="12"/>
  <c r="F87" i="12"/>
  <c r="E87" i="12"/>
  <c r="D87" i="12"/>
  <c r="C87" i="12"/>
  <c r="B87" i="12"/>
  <c r="H86" i="12"/>
  <c r="G86" i="12"/>
  <c r="I86" i="12" s="1"/>
  <c r="E86" i="12"/>
  <c r="D86" i="12"/>
  <c r="F86" i="12" s="1"/>
  <c r="C86" i="12"/>
  <c r="B86" i="12"/>
  <c r="H85" i="12"/>
  <c r="G85" i="12"/>
  <c r="E85" i="12"/>
  <c r="D85" i="12"/>
  <c r="C85" i="12"/>
  <c r="B85" i="12"/>
  <c r="H84" i="12"/>
  <c r="G84" i="12"/>
  <c r="I84" i="12" s="1"/>
  <c r="E84" i="12"/>
  <c r="D84" i="12"/>
  <c r="C84" i="12"/>
  <c r="B84" i="12"/>
  <c r="H83" i="12"/>
  <c r="G83" i="12"/>
  <c r="I83" i="12" s="1"/>
  <c r="E83" i="12"/>
  <c r="D83" i="12"/>
  <c r="C83" i="12"/>
  <c r="B83" i="12"/>
  <c r="H82" i="12"/>
  <c r="G82" i="12"/>
  <c r="I82" i="12" s="1"/>
  <c r="E82" i="12"/>
  <c r="D82" i="12"/>
  <c r="K82" i="12" s="1"/>
  <c r="C82" i="12"/>
  <c r="B82" i="12"/>
  <c r="H81" i="12"/>
  <c r="G81" i="12"/>
  <c r="E81" i="12"/>
  <c r="D81" i="12"/>
  <c r="C81" i="12"/>
  <c r="B81" i="12"/>
  <c r="H80" i="12"/>
  <c r="G80" i="12"/>
  <c r="I80" i="12" s="1"/>
  <c r="E80" i="12"/>
  <c r="D80" i="12"/>
  <c r="C80" i="12"/>
  <c r="B80" i="12"/>
  <c r="H79" i="12"/>
  <c r="G79" i="12"/>
  <c r="I79" i="12" s="1"/>
  <c r="F79" i="12"/>
  <c r="E79" i="12"/>
  <c r="D79" i="12"/>
  <c r="C79" i="12"/>
  <c r="B79" i="12"/>
  <c r="H78" i="12"/>
  <c r="G78" i="12"/>
  <c r="I78" i="12" s="1"/>
  <c r="E78" i="12"/>
  <c r="D78" i="12"/>
  <c r="F78" i="12" s="1"/>
  <c r="C78" i="12"/>
  <c r="B78" i="12"/>
  <c r="H77" i="12"/>
  <c r="G77" i="12"/>
  <c r="E77" i="12"/>
  <c r="D77" i="12"/>
  <c r="C77" i="12"/>
  <c r="B77" i="12"/>
  <c r="I76" i="12"/>
  <c r="H76" i="12"/>
  <c r="G76" i="12"/>
  <c r="E76" i="12"/>
  <c r="D76" i="12"/>
  <c r="C76" i="12"/>
  <c r="B76" i="12"/>
  <c r="H75" i="12"/>
  <c r="G75" i="12"/>
  <c r="I75" i="12" s="1"/>
  <c r="E75" i="12"/>
  <c r="F75" i="12" s="1"/>
  <c r="D75" i="12"/>
  <c r="C75" i="12"/>
  <c r="B75" i="12"/>
  <c r="H74" i="12"/>
  <c r="G74" i="12"/>
  <c r="I74" i="12" s="1"/>
  <c r="E74" i="12"/>
  <c r="D74" i="12"/>
  <c r="C74" i="12"/>
  <c r="B74" i="12"/>
  <c r="H73" i="12"/>
  <c r="G73" i="12"/>
  <c r="E73" i="12"/>
  <c r="D73" i="12"/>
  <c r="F73" i="12" s="1"/>
  <c r="C73" i="12"/>
  <c r="B73" i="12"/>
  <c r="I72" i="12"/>
  <c r="H72" i="12"/>
  <c r="G72" i="12"/>
  <c r="E72" i="12"/>
  <c r="D72" i="12"/>
  <c r="C72" i="12"/>
  <c r="B72" i="12"/>
  <c r="H71" i="12"/>
  <c r="G71" i="12"/>
  <c r="E71" i="12"/>
  <c r="D71" i="12"/>
  <c r="F71" i="12" s="1"/>
  <c r="C71" i="12"/>
  <c r="B71" i="12"/>
  <c r="H70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I68" i="12" s="1"/>
  <c r="E68" i="12"/>
  <c r="D68" i="12"/>
  <c r="C68" i="12"/>
  <c r="B68" i="12"/>
  <c r="H67" i="12"/>
  <c r="G67" i="12"/>
  <c r="E67" i="12"/>
  <c r="D67" i="12"/>
  <c r="F67" i="12" s="1"/>
  <c r="C67" i="12"/>
  <c r="B67" i="12"/>
  <c r="H66" i="12"/>
  <c r="G66" i="12"/>
  <c r="I66" i="12" s="1"/>
  <c r="E66" i="12"/>
  <c r="D66" i="12"/>
  <c r="C66" i="12"/>
  <c r="B66" i="12"/>
  <c r="H65" i="12"/>
  <c r="G65" i="12"/>
  <c r="E65" i="12"/>
  <c r="D65" i="12"/>
  <c r="C65" i="12"/>
  <c r="B65" i="12"/>
  <c r="H64" i="12"/>
  <c r="G64" i="12"/>
  <c r="I64" i="12" s="1"/>
  <c r="E64" i="12"/>
  <c r="D64" i="12"/>
  <c r="C64" i="12"/>
  <c r="B64" i="12"/>
  <c r="H63" i="12"/>
  <c r="G63" i="12"/>
  <c r="F63" i="12"/>
  <c r="E63" i="12"/>
  <c r="D63" i="12"/>
  <c r="C63" i="12"/>
  <c r="B63" i="12"/>
  <c r="H62" i="12"/>
  <c r="G62" i="12"/>
  <c r="I62" i="12" s="1"/>
  <c r="E62" i="12"/>
  <c r="D62" i="12"/>
  <c r="F62" i="12" s="1"/>
  <c r="C62" i="12"/>
  <c r="B62" i="12"/>
  <c r="H61" i="12"/>
  <c r="G61" i="12"/>
  <c r="E61" i="12"/>
  <c r="D61" i="12"/>
  <c r="C61" i="12"/>
  <c r="B61" i="12"/>
  <c r="I60" i="12"/>
  <c r="H60" i="12"/>
  <c r="G60" i="12"/>
  <c r="E60" i="12"/>
  <c r="D60" i="12"/>
  <c r="C60" i="12"/>
  <c r="B60" i="12"/>
  <c r="H59" i="12"/>
  <c r="G59" i="12"/>
  <c r="I59" i="12" s="1"/>
  <c r="E59" i="12"/>
  <c r="F59" i="12" s="1"/>
  <c r="D59" i="12"/>
  <c r="C59" i="12"/>
  <c r="B59" i="12"/>
  <c r="H58" i="12"/>
  <c r="G58" i="12"/>
  <c r="E58" i="12"/>
  <c r="D58" i="12"/>
  <c r="C58" i="12"/>
  <c r="B58" i="12"/>
  <c r="H57" i="12"/>
  <c r="G57" i="12"/>
  <c r="E57" i="12"/>
  <c r="D57" i="12"/>
  <c r="F57" i="12" s="1"/>
  <c r="C57" i="12"/>
  <c r="B57" i="12"/>
  <c r="H56" i="12"/>
  <c r="G56" i="12"/>
  <c r="I56" i="12" s="1"/>
  <c r="E56" i="12"/>
  <c r="D56" i="12"/>
  <c r="C56" i="12"/>
  <c r="B56" i="12"/>
  <c r="H55" i="12"/>
  <c r="G55" i="12"/>
  <c r="I55" i="12" s="1"/>
  <c r="E55" i="12"/>
  <c r="D55" i="12"/>
  <c r="F55" i="12" s="1"/>
  <c r="C55" i="12"/>
  <c r="B55" i="12"/>
  <c r="H54" i="12"/>
  <c r="G54" i="12"/>
  <c r="E54" i="12"/>
  <c r="D54" i="12"/>
  <c r="C54" i="12"/>
  <c r="B54" i="12"/>
  <c r="H53" i="12"/>
  <c r="I53" i="12" s="1"/>
  <c r="G53" i="12"/>
  <c r="E53" i="12"/>
  <c r="D53" i="12"/>
  <c r="C53" i="12"/>
  <c r="B53" i="12"/>
  <c r="H52" i="12"/>
  <c r="G52" i="12"/>
  <c r="F52" i="12"/>
  <c r="E52" i="12"/>
  <c r="D52" i="12"/>
  <c r="C52" i="12"/>
  <c r="B52" i="12"/>
  <c r="H51" i="12"/>
  <c r="G51" i="12"/>
  <c r="I51" i="12" s="1"/>
  <c r="F51" i="12"/>
  <c r="E51" i="12"/>
  <c r="D51" i="12"/>
  <c r="C51" i="12"/>
  <c r="B51" i="12"/>
  <c r="H50" i="12"/>
  <c r="G50" i="12"/>
  <c r="E50" i="12"/>
  <c r="D50" i="12"/>
  <c r="C50" i="12"/>
  <c r="B50" i="12"/>
  <c r="I49" i="12"/>
  <c r="H49" i="12"/>
  <c r="G49" i="12"/>
  <c r="E49" i="12"/>
  <c r="D49" i="12"/>
  <c r="F49" i="12" s="1"/>
  <c r="C49" i="12"/>
  <c r="B49" i="12"/>
  <c r="I48" i="12"/>
  <c r="H48" i="12"/>
  <c r="G48" i="12"/>
  <c r="E48" i="12"/>
  <c r="F48" i="12" s="1"/>
  <c r="D48" i="12"/>
  <c r="C48" i="12"/>
  <c r="B48" i="12"/>
  <c r="H47" i="12"/>
  <c r="G47" i="12"/>
  <c r="I47" i="12" s="1"/>
  <c r="E47" i="12"/>
  <c r="D47" i="12"/>
  <c r="F47" i="12" s="1"/>
  <c r="C47" i="12"/>
  <c r="B47" i="12"/>
  <c r="H46" i="12"/>
  <c r="G46" i="12"/>
  <c r="I46" i="12" s="1"/>
  <c r="E46" i="12"/>
  <c r="D46" i="12"/>
  <c r="F46" i="12" s="1"/>
  <c r="C46" i="12"/>
  <c r="B46" i="12"/>
  <c r="H45" i="12"/>
  <c r="G45" i="12"/>
  <c r="I45" i="12" s="1"/>
  <c r="E45" i="12"/>
  <c r="D45" i="12"/>
  <c r="K45" i="12" s="1"/>
  <c r="C45" i="12"/>
  <c r="B45" i="12"/>
  <c r="K44" i="12"/>
  <c r="H44" i="12"/>
  <c r="G44" i="12"/>
  <c r="I44" i="12" s="1"/>
  <c r="F44" i="12"/>
  <c r="E44" i="12"/>
  <c r="D44" i="12"/>
  <c r="C44" i="12"/>
  <c r="B44" i="12"/>
  <c r="H43" i="12"/>
  <c r="G43" i="12"/>
  <c r="F43" i="12"/>
  <c r="E43" i="12"/>
  <c r="D43" i="12"/>
  <c r="C43" i="12"/>
  <c r="B43" i="12"/>
  <c r="H42" i="12"/>
  <c r="G42" i="12"/>
  <c r="E42" i="12"/>
  <c r="D42" i="12"/>
  <c r="C42" i="12"/>
  <c r="B42" i="12"/>
  <c r="H41" i="12"/>
  <c r="G41" i="12"/>
  <c r="E41" i="12"/>
  <c r="D41" i="12"/>
  <c r="C41" i="12"/>
  <c r="B41" i="12"/>
  <c r="H40" i="12"/>
  <c r="G40" i="12"/>
  <c r="I40" i="12" s="1"/>
  <c r="E40" i="12"/>
  <c r="D40" i="12"/>
  <c r="C40" i="12"/>
  <c r="B40" i="12"/>
  <c r="K39" i="12"/>
  <c r="H39" i="12"/>
  <c r="G39" i="12"/>
  <c r="I39" i="12" s="1"/>
  <c r="E39" i="12"/>
  <c r="D39" i="12"/>
  <c r="F39" i="12" s="1"/>
  <c r="C39" i="12"/>
  <c r="B39" i="12"/>
  <c r="H38" i="12"/>
  <c r="G38" i="12"/>
  <c r="I38" i="12" s="1"/>
  <c r="E38" i="12"/>
  <c r="D38" i="12"/>
  <c r="F38" i="12" s="1"/>
  <c r="C38" i="12"/>
  <c r="B38" i="12"/>
  <c r="H37" i="12"/>
  <c r="G37" i="12"/>
  <c r="E37" i="12"/>
  <c r="D37" i="12"/>
  <c r="C37" i="12"/>
  <c r="B37" i="12"/>
  <c r="H36" i="12"/>
  <c r="I36" i="12" s="1"/>
  <c r="G36" i="12"/>
  <c r="E36" i="12"/>
  <c r="D36" i="12"/>
  <c r="C36" i="12"/>
  <c r="B36" i="12"/>
  <c r="H35" i="12"/>
  <c r="G35" i="12"/>
  <c r="I35" i="12" s="1"/>
  <c r="F35" i="12"/>
  <c r="E35" i="12"/>
  <c r="D35" i="12"/>
  <c r="C35" i="12"/>
  <c r="B35" i="12"/>
  <c r="H34" i="12"/>
  <c r="G34" i="12"/>
  <c r="E34" i="12"/>
  <c r="D34" i="12"/>
  <c r="C34" i="12"/>
  <c r="B34" i="12"/>
  <c r="H33" i="12"/>
  <c r="G33" i="12"/>
  <c r="E33" i="12"/>
  <c r="D33" i="12"/>
  <c r="F33" i="12" s="1"/>
  <c r="C33" i="12"/>
  <c r="B33" i="12"/>
  <c r="H32" i="12"/>
  <c r="G32" i="12"/>
  <c r="I32" i="12" s="1"/>
  <c r="E32" i="12"/>
  <c r="F32" i="12" s="1"/>
  <c r="D32" i="12"/>
  <c r="C32" i="12"/>
  <c r="B32" i="12"/>
  <c r="H31" i="12"/>
  <c r="G31" i="12"/>
  <c r="I31" i="12" s="1"/>
  <c r="E31" i="12"/>
  <c r="D31" i="12"/>
  <c r="F31" i="12" s="1"/>
  <c r="C31" i="12"/>
  <c r="B31" i="12"/>
  <c r="H30" i="12"/>
  <c r="G30" i="12"/>
  <c r="E30" i="12"/>
  <c r="D30" i="12"/>
  <c r="F30" i="12" s="1"/>
  <c r="C30" i="12"/>
  <c r="B30" i="12"/>
  <c r="H29" i="12"/>
  <c r="I29" i="12" s="1"/>
  <c r="G29" i="12"/>
  <c r="E29" i="12"/>
  <c r="D29" i="12"/>
  <c r="C29" i="12"/>
  <c r="B29" i="12"/>
  <c r="H28" i="12"/>
  <c r="G28" i="12"/>
  <c r="I28" i="12" s="1"/>
  <c r="E28" i="12"/>
  <c r="D28" i="12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I26" i="12" s="1"/>
  <c r="E26" i="12"/>
  <c r="D26" i="12"/>
  <c r="K26" i="12" s="1"/>
  <c r="C26" i="12"/>
  <c r="B26" i="12"/>
  <c r="H25" i="12"/>
  <c r="I25" i="12" s="1"/>
  <c r="G25" i="12"/>
  <c r="E25" i="12"/>
  <c r="D25" i="12"/>
  <c r="F25" i="12" s="1"/>
  <c r="C25" i="12"/>
  <c r="B25" i="12"/>
  <c r="H24" i="12"/>
  <c r="G24" i="12"/>
  <c r="E24" i="12"/>
  <c r="D24" i="12"/>
  <c r="C24" i="12"/>
  <c r="B24" i="12"/>
  <c r="H23" i="12"/>
  <c r="G23" i="12"/>
  <c r="I23" i="12" s="1"/>
  <c r="E23" i="12"/>
  <c r="D23" i="12"/>
  <c r="F23" i="12" s="1"/>
  <c r="C23" i="12"/>
  <c r="B23" i="12"/>
  <c r="H22" i="12"/>
  <c r="G22" i="12"/>
  <c r="I22" i="12" s="1"/>
  <c r="E22" i="12"/>
  <c r="D22" i="12"/>
  <c r="C22" i="12"/>
  <c r="B22" i="12"/>
  <c r="H21" i="12"/>
  <c r="I21" i="12" s="1"/>
  <c r="G21" i="12"/>
  <c r="E21" i="12"/>
  <c r="D21" i="12"/>
  <c r="C21" i="12"/>
  <c r="B21" i="12"/>
  <c r="H20" i="12"/>
  <c r="G20" i="12"/>
  <c r="E20" i="12"/>
  <c r="D20" i="12"/>
  <c r="C20" i="12"/>
  <c r="B20" i="12"/>
  <c r="H19" i="12"/>
  <c r="G19" i="12"/>
  <c r="I19" i="12" s="1"/>
  <c r="E19" i="12"/>
  <c r="D19" i="12"/>
  <c r="F19" i="12" s="1"/>
  <c r="C19" i="12"/>
  <c r="B19" i="12"/>
  <c r="H18" i="12"/>
  <c r="G18" i="12"/>
  <c r="I18" i="12" s="1"/>
  <c r="E18" i="12"/>
  <c r="D18" i="12"/>
  <c r="C18" i="12"/>
  <c r="B18" i="12"/>
  <c r="H17" i="12"/>
  <c r="I17" i="12" s="1"/>
  <c r="G17" i="12"/>
  <c r="E17" i="12"/>
  <c r="D17" i="12"/>
  <c r="C17" i="12"/>
  <c r="B17" i="12"/>
  <c r="I16" i="12"/>
  <c r="H16" i="12"/>
  <c r="G16" i="12"/>
  <c r="E16" i="12"/>
  <c r="D16" i="12"/>
  <c r="C16" i="12"/>
  <c r="B16" i="12"/>
  <c r="H15" i="12"/>
  <c r="G15" i="12"/>
  <c r="I15" i="12" s="1"/>
  <c r="F15" i="12"/>
  <c r="E15" i="12"/>
  <c r="D15" i="12"/>
  <c r="K15" i="12" s="1"/>
  <c r="C15" i="12"/>
  <c r="B15" i="12"/>
  <c r="H14" i="12"/>
  <c r="G14" i="12"/>
  <c r="I14" i="12" s="1"/>
  <c r="E14" i="12"/>
  <c r="D14" i="12"/>
  <c r="C14" i="12"/>
  <c r="B14" i="12"/>
  <c r="H13" i="12"/>
  <c r="G13" i="12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D11" i="12"/>
  <c r="F11" i="12" s="1"/>
  <c r="C11" i="12"/>
  <c r="B11" i="12"/>
  <c r="H109" i="14"/>
  <c r="G109" i="14"/>
  <c r="I109" i="14" s="1"/>
  <c r="E109" i="14"/>
  <c r="D109" i="14"/>
  <c r="F109" i="14" s="1"/>
  <c r="C109" i="14"/>
  <c r="B109" i="14"/>
  <c r="H108" i="14"/>
  <c r="G108" i="14"/>
  <c r="I108" i="14" s="1"/>
  <c r="E108" i="14"/>
  <c r="D108" i="14"/>
  <c r="C108" i="14"/>
  <c r="B108" i="14"/>
  <c r="H107" i="14"/>
  <c r="G107" i="14"/>
  <c r="E107" i="14"/>
  <c r="D107" i="14"/>
  <c r="C107" i="14"/>
  <c r="B107" i="14"/>
  <c r="H106" i="14"/>
  <c r="G106" i="14"/>
  <c r="E106" i="14"/>
  <c r="D106" i="14"/>
  <c r="C106" i="14"/>
  <c r="B106" i="14"/>
  <c r="H105" i="14"/>
  <c r="G105" i="14"/>
  <c r="I105" i="14" s="1"/>
  <c r="E105" i="14"/>
  <c r="D105" i="14"/>
  <c r="C105" i="14"/>
  <c r="B105" i="14"/>
  <c r="H104" i="14"/>
  <c r="G104" i="14"/>
  <c r="E104" i="14"/>
  <c r="D104" i="14"/>
  <c r="F104" i="14" s="1"/>
  <c r="C104" i="14"/>
  <c r="B104" i="14"/>
  <c r="I103" i="14"/>
  <c r="H103" i="14"/>
  <c r="G103" i="14"/>
  <c r="E103" i="14"/>
  <c r="D103" i="14"/>
  <c r="F103" i="14" s="1"/>
  <c r="C103" i="14"/>
  <c r="B103" i="14"/>
  <c r="H102" i="14"/>
  <c r="G102" i="14"/>
  <c r="E102" i="14"/>
  <c r="D102" i="14"/>
  <c r="F102" i="14" s="1"/>
  <c r="C102" i="14"/>
  <c r="B102" i="14"/>
  <c r="H101" i="14"/>
  <c r="G101" i="14"/>
  <c r="F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G99" i="14"/>
  <c r="I99" i="14" s="1"/>
  <c r="E99" i="14"/>
  <c r="D99" i="14"/>
  <c r="C99" i="14"/>
  <c r="B99" i="14"/>
  <c r="H98" i="14"/>
  <c r="G98" i="14"/>
  <c r="F98" i="14"/>
  <c r="E98" i="14"/>
  <c r="D98" i="14"/>
  <c r="C98" i="14"/>
  <c r="B98" i="14"/>
  <c r="H97" i="14"/>
  <c r="G97" i="14"/>
  <c r="I97" i="14" s="1"/>
  <c r="E97" i="14"/>
  <c r="D97" i="14"/>
  <c r="C97" i="14"/>
  <c r="B97" i="14"/>
  <c r="K96" i="14"/>
  <c r="H96" i="14"/>
  <c r="G96" i="14"/>
  <c r="I96" i="14" s="1"/>
  <c r="E96" i="14"/>
  <c r="D96" i="14"/>
  <c r="F96" i="14" s="1"/>
  <c r="C96" i="14"/>
  <c r="B96" i="14"/>
  <c r="H95" i="14"/>
  <c r="G95" i="14"/>
  <c r="I95" i="14" s="1"/>
  <c r="E95" i="14"/>
  <c r="D95" i="14"/>
  <c r="C95" i="14"/>
  <c r="B95" i="14"/>
  <c r="H94" i="14"/>
  <c r="G94" i="14"/>
  <c r="E94" i="14"/>
  <c r="D94" i="14"/>
  <c r="C94" i="14"/>
  <c r="B94" i="14"/>
  <c r="I93" i="14"/>
  <c r="H93" i="14"/>
  <c r="G93" i="14"/>
  <c r="F93" i="14"/>
  <c r="E93" i="14"/>
  <c r="D93" i="14"/>
  <c r="C93" i="14"/>
  <c r="B93" i="14"/>
  <c r="H92" i="14"/>
  <c r="G92" i="14"/>
  <c r="E92" i="14"/>
  <c r="D92" i="14"/>
  <c r="C92" i="14"/>
  <c r="B92" i="14"/>
  <c r="H91" i="14"/>
  <c r="G91" i="14"/>
  <c r="E91" i="14"/>
  <c r="D91" i="14"/>
  <c r="C91" i="14"/>
  <c r="B91" i="14"/>
  <c r="H90" i="14"/>
  <c r="G90" i="14"/>
  <c r="I90" i="14" s="1"/>
  <c r="E90" i="14"/>
  <c r="D90" i="14"/>
  <c r="C90" i="14"/>
  <c r="B90" i="14"/>
  <c r="H89" i="14"/>
  <c r="G89" i="14"/>
  <c r="E89" i="14"/>
  <c r="F89" i="14" s="1"/>
  <c r="D89" i="14"/>
  <c r="C89" i="14"/>
  <c r="B89" i="14"/>
  <c r="H88" i="14"/>
  <c r="G88" i="14"/>
  <c r="I88" i="14" s="1"/>
  <c r="F88" i="14"/>
  <c r="E88" i="14"/>
  <c r="D88" i="14"/>
  <c r="C88" i="14"/>
  <c r="B88" i="14"/>
  <c r="H87" i="14"/>
  <c r="G87" i="14"/>
  <c r="E87" i="14"/>
  <c r="D87" i="14"/>
  <c r="C87" i="14"/>
  <c r="B87" i="14"/>
  <c r="K86" i="14"/>
  <c r="H86" i="14"/>
  <c r="G86" i="14"/>
  <c r="I86" i="14" s="1"/>
  <c r="E86" i="14"/>
  <c r="D86" i="14"/>
  <c r="F86" i="14" s="1"/>
  <c r="C86" i="14"/>
  <c r="B86" i="14"/>
  <c r="H85" i="14"/>
  <c r="G85" i="14"/>
  <c r="F85" i="14"/>
  <c r="E85" i="14"/>
  <c r="D85" i="14"/>
  <c r="C85" i="14"/>
  <c r="B85" i="14"/>
  <c r="H84" i="14"/>
  <c r="G84" i="14"/>
  <c r="I84" i="14" s="1"/>
  <c r="E84" i="14"/>
  <c r="D84" i="14"/>
  <c r="K84" i="14" s="1"/>
  <c r="C84" i="14"/>
  <c r="B84" i="14"/>
  <c r="H83" i="14"/>
  <c r="G83" i="14"/>
  <c r="I83" i="14" s="1"/>
  <c r="E83" i="14"/>
  <c r="D83" i="14"/>
  <c r="K83" i="14" s="1"/>
  <c r="C83" i="14"/>
  <c r="B83" i="14"/>
  <c r="H82" i="14"/>
  <c r="G82" i="14"/>
  <c r="E82" i="14"/>
  <c r="D82" i="14"/>
  <c r="C82" i="14"/>
  <c r="B82" i="14"/>
  <c r="H81" i="14"/>
  <c r="G81" i="14"/>
  <c r="E81" i="14"/>
  <c r="F81" i="14" s="1"/>
  <c r="D81" i="14"/>
  <c r="C81" i="14"/>
  <c r="B81" i="14"/>
  <c r="H80" i="14"/>
  <c r="G80" i="14"/>
  <c r="F80" i="14"/>
  <c r="E80" i="14"/>
  <c r="D80" i="14"/>
  <c r="C80" i="14"/>
  <c r="B80" i="14"/>
  <c r="H79" i="14"/>
  <c r="G79" i="14"/>
  <c r="E79" i="14"/>
  <c r="D79" i="14"/>
  <c r="C79" i="14"/>
  <c r="B79" i="14"/>
  <c r="K78" i="14"/>
  <c r="H78" i="14"/>
  <c r="G78" i="14"/>
  <c r="I78" i="14" s="1"/>
  <c r="E78" i="14"/>
  <c r="D78" i="14"/>
  <c r="F78" i="14" s="1"/>
  <c r="C78" i="14"/>
  <c r="B78" i="14"/>
  <c r="H77" i="14"/>
  <c r="G77" i="14"/>
  <c r="F77" i="14"/>
  <c r="E77" i="14"/>
  <c r="D77" i="14"/>
  <c r="C77" i="14"/>
  <c r="B77" i="14"/>
  <c r="H76" i="14"/>
  <c r="G76" i="14"/>
  <c r="I76" i="14" s="1"/>
  <c r="E76" i="14"/>
  <c r="D76" i="14"/>
  <c r="C76" i="14"/>
  <c r="B76" i="14"/>
  <c r="H75" i="14"/>
  <c r="G75" i="14"/>
  <c r="E75" i="14"/>
  <c r="D75" i="14"/>
  <c r="C75" i="14"/>
  <c r="B75" i="14"/>
  <c r="H74" i="14"/>
  <c r="G74" i="14"/>
  <c r="E74" i="14"/>
  <c r="D74" i="14"/>
  <c r="C74" i="14"/>
  <c r="B74" i="14"/>
  <c r="H73" i="14"/>
  <c r="G73" i="14"/>
  <c r="E73" i="14"/>
  <c r="F73" i="14" s="1"/>
  <c r="D73" i="14"/>
  <c r="C73" i="14"/>
  <c r="B73" i="14"/>
  <c r="H72" i="14"/>
  <c r="G72" i="14"/>
  <c r="F72" i="14"/>
  <c r="E72" i="14"/>
  <c r="D72" i="14"/>
  <c r="C72" i="14"/>
  <c r="B72" i="14"/>
  <c r="H71" i="14"/>
  <c r="G71" i="14"/>
  <c r="E71" i="14"/>
  <c r="D71" i="14"/>
  <c r="C71" i="14"/>
  <c r="B71" i="14"/>
  <c r="H70" i="14"/>
  <c r="G70" i="14"/>
  <c r="E70" i="14"/>
  <c r="D70" i="14"/>
  <c r="F70" i="14" s="1"/>
  <c r="C70" i="14"/>
  <c r="B70" i="14"/>
  <c r="H69" i="14"/>
  <c r="G69" i="14"/>
  <c r="I69" i="14" s="1"/>
  <c r="E69" i="14"/>
  <c r="D69" i="14"/>
  <c r="F69" i="14" s="1"/>
  <c r="C69" i="14"/>
  <c r="B69" i="14"/>
  <c r="H68" i="14"/>
  <c r="G68" i="14"/>
  <c r="E68" i="14"/>
  <c r="D68" i="14"/>
  <c r="C68" i="14"/>
  <c r="B68" i="14"/>
  <c r="H67" i="14"/>
  <c r="G67" i="14"/>
  <c r="E67" i="14"/>
  <c r="D67" i="14"/>
  <c r="C67" i="14"/>
  <c r="B67" i="14"/>
  <c r="H66" i="14"/>
  <c r="G66" i="14"/>
  <c r="I66" i="14" s="1"/>
  <c r="E66" i="14"/>
  <c r="F66" i="14" s="1"/>
  <c r="D66" i="14"/>
  <c r="C66" i="14"/>
  <c r="B66" i="14"/>
  <c r="H65" i="14"/>
  <c r="G65" i="14"/>
  <c r="I65" i="14" s="1"/>
  <c r="E65" i="14"/>
  <c r="F65" i="14" s="1"/>
  <c r="D65" i="14"/>
  <c r="C65" i="14"/>
  <c r="B65" i="14"/>
  <c r="H64" i="14"/>
  <c r="G64" i="14"/>
  <c r="E64" i="14"/>
  <c r="D64" i="14"/>
  <c r="F64" i="14" s="1"/>
  <c r="C64" i="14"/>
  <c r="B64" i="14"/>
  <c r="I63" i="14"/>
  <c r="H63" i="14"/>
  <c r="G63" i="14"/>
  <c r="E63" i="14"/>
  <c r="D63" i="14"/>
  <c r="F63" i="14" s="1"/>
  <c r="C63" i="14"/>
  <c r="B63" i="14"/>
  <c r="H62" i="14"/>
  <c r="I62" i="14" s="1"/>
  <c r="G62" i="14"/>
  <c r="E62" i="14"/>
  <c r="D62" i="14"/>
  <c r="C62" i="14"/>
  <c r="B62" i="14"/>
  <c r="H61" i="14"/>
  <c r="G61" i="14"/>
  <c r="F61" i="14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E59" i="14"/>
  <c r="D59" i="14"/>
  <c r="C59" i="14"/>
  <c r="B59" i="14"/>
  <c r="H58" i="14"/>
  <c r="G58" i="14"/>
  <c r="F58" i="14"/>
  <c r="E58" i="14"/>
  <c r="D58" i="14"/>
  <c r="C58" i="14"/>
  <c r="B58" i="14"/>
  <c r="H57" i="14"/>
  <c r="G57" i="14"/>
  <c r="I57" i="14" s="1"/>
  <c r="E57" i="14"/>
  <c r="F57" i="14" s="1"/>
  <c r="D57" i="14"/>
  <c r="C57" i="14"/>
  <c r="B57" i="14"/>
  <c r="H56" i="14"/>
  <c r="G56" i="14"/>
  <c r="E56" i="14"/>
  <c r="D56" i="14"/>
  <c r="F56" i="14" s="1"/>
  <c r="C56" i="14"/>
  <c r="B56" i="14"/>
  <c r="H55" i="14"/>
  <c r="G55" i="14"/>
  <c r="I55" i="14" s="1"/>
  <c r="E55" i="14"/>
  <c r="D55" i="14"/>
  <c r="F55" i="14" s="1"/>
  <c r="C55" i="14"/>
  <c r="B55" i="14"/>
  <c r="H54" i="14"/>
  <c r="G54" i="14"/>
  <c r="E54" i="14"/>
  <c r="D54" i="14"/>
  <c r="F54" i="14" s="1"/>
  <c r="C54" i="14"/>
  <c r="B54" i="14"/>
  <c r="H53" i="14"/>
  <c r="G53" i="14"/>
  <c r="E53" i="14"/>
  <c r="D53" i="14"/>
  <c r="F53" i="14" s="1"/>
  <c r="C53" i="14"/>
  <c r="B53" i="14"/>
  <c r="H52" i="14"/>
  <c r="G52" i="14"/>
  <c r="E52" i="14"/>
  <c r="D52" i="14"/>
  <c r="C52" i="14"/>
  <c r="B52" i="14"/>
  <c r="H51" i="14"/>
  <c r="G51" i="14"/>
  <c r="I51" i="14" s="1"/>
  <c r="E51" i="14"/>
  <c r="D51" i="14"/>
  <c r="C51" i="14"/>
  <c r="B51" i="14"/>
  <c r="H50" i="14"/>
  <c r="G50" i="14"/>
  <c r="I50" i="14" s="1"/>
  <c r="E50" i="14"/>
  <c r="D50" i="14"/>
  <c r="C50" i="14"/>
  <c r="B50" i="14"/>
  <c r="H49" i="14"/>
  <c r="G49" i="14"/>
  <c r="I49" i="14" s="1"/>
  <c r="E49" i="14"/>
  <c r="D49" i="14"/>
  <c r="F49" i="14" s="1"/>
  <c r="C49" i="14"/>
  <c r="B49" i="14"/>
  <c r="H48" i="14"/>
  <c r="G48" i="14"/>
  <c r="E48" i="14"/>
  <c r="D48" i="14"/>
  <c r="F48" i="14" s="1"/>
  <c r="C48" i="14"/>
  <c r="B48" i="14"/>
  <c r="H47" i="14"/>
  <c r="G47" i="14"/>
  <c r="I47" i="14" s="1"/>
  <c r="E47" i="14"/>
  <c r="D47" i="14"/>
  <c r="F47" i="14" s="1"/>
  <c r="C47" i="14"/>
  <c r="B47" i="14"/>
  <c r="H46" i="14"/>
  <c r="I46" i="14" s="1"/>
  <c r="G46" i="14"/>
  <c r="E46" i="14"/>
  <c r="D46" i="14"/>
  <c r="F46" i="14" s="1"/>
  <c r="C46" i="14"/>
  <c r="B46" i="14"/>
  <c r="H45" i="14"/>
  <c r="G45" i="14"/>
  <c r="E45" i="14"/>
  <c r="D45" i="14"/>
  <c r="F45" i="14" s="1"/>
  <c r="C45" i="14"/>
  <c r="B45" i="14"/>
  <c r="H44" i="14"/>
  <c r="G44" i="14"/>
  <c r="I44" i="14" s="1"/>
  <c r="E44" i="14"/>
  <c r="D44" i="14"/>
  <c r="K44" i="14" s="1"/>
  <c r="C44" i="14"/>
  <c r="B44" i="14"/>
  <c r="H43" i="14"/>
  <c r="G43" i="14"/>
  <c r="I43" i="14" s="1"/>
  <c r="E43" i="14"/>
  <c r="D43" i="14"/>
  <c r="C43" i="14"/>
  <c r="B43" i="14"/>
  <c r="I42" i="14"/>
  <c r="H42" i="14"/>
  <c r="G42" i="14"/>
  <c r="E42" i="14"/>
  <c r="D42" i="14"/>
  <c r="C42" i="14"/>
  <c r="B42" i="14"/>
  <c r="H41" i="14"/>
  <c r="G41" i="14"/>
  <c r="I41" i="14" s="1"/>
  <c r="E41" i="14"/>
  <c r="D41" i="14"/>
  <c r="C41" i="14"/>
  <c r="B41" i="14"/>
  <c r="H40" i="14"/>
  <c r="G40" i="14"/>
  <c r="E40" i="14"/>
  <c r="D40" i="14"/>
  <c r="F40" i="14" s="1"/>
  <c r="C40" i="14"/>
  <c r="B40" i="14"/>
  <c r="H39" i="14"/>
  <c r="G39" i="14"/>
  <c r="I39" i="14" s="1"/>
  <c r="E39" i="14"/>
  <c r="D39" i="14"/>
  <c r="F39" i="14" s="1"/>
  <c r="C39" i="14"/>
  <c r="B39" i="14"/>
  <c r="H38" i="14"/>
  <c r="G38" i="14"/>
  <c r="E38" i="14"/>
  <c r="D38" i="14"/>
  <c r="C38" i="14"/>
  <c r="B38" i="14"/>
  <c r="I37" i="14"/>
  <c r="H37" i="14"/>
  <c r="G37" i="14"/>
  <c r="F37" i="14"/>
  <c r="E37" i="14"/>
  <c r="D37" i="14"/>
  <c r="C37" i="14"/>
  <c r="B37" i="14"/>
  <c r="H36" i="14"/>
  <c r="G36" i="14"/>
  <c r="E36" i="14"/>
  <c r="D36" i="14"/>
  <c r="C36" i="14"/>
  <c r="B36" i="14"/>
  <c r="H35" i="14"/>
  <c r="G35" i="14"/>
  <c r="E35" i="14"/>
  <c r="D35" i="14"/>
  <c r="C35" i="14"/>
  <c r="B35" i="14"/>
  <c r="H34" i="14"/>
  <c r="G34" i="14"/>
  <c r="I34" i="14" s="1"/>
  <c r="F34" i="14"/>
  <c r="E34" i="14"/>
  <c r="D34" i="14"/>
  <c r="C34" i="14"/>
  <c r="B34" i="14"/>
  <c r="H33" i="14"/>
  <c r="G33" i="14"/>
  <c r="I33" i="14" s="1"/>
  <c r="E33" i="14"/>
  <c r="D33" i="14"/>
  <c r="C33" i="14"/>
  <c r="B33" i="14"/>
  <c r="H32" i="14"/>
  <c r="G32" i="14"/>
  <c r="F32" i="14"/>
  <c r="E32" i="14"/>
  <c r="D32" i="14"/>
  <c r="C32" i="14"/>
  <c r="B32" i="14"/>
  <c r="H31" i="14"/>
  <c r="G31" i="14"/>
  <c r="I31" i="14" s="1"/>
  <c r="E31" i="14"/>
  <c r="D31" i="14"/>
  <c r="C31" i="14"/>
  <c r="B31" i="14"/>
  <c r="H30" i="14"/>
  <c r="G30" i="14"/>
  <c r="E30" i="14"/>
  <c r="D30" i="14"/>
  <c r="C30" i="14"/>
  <c r="B30" i="14"/>
  <c r="H29" i="14"/>
  <c r="G29" i="14"/>
  <c r="F29" i="14"/>
  <c r="E29" i="14"/>
  <c r="D29" i="14"/>
  <c r="C29" i="14"/>
  <c r="B29" i="14"/>
  <c r="H28" i="14"/>
  <c r="G28" i="14"/>
  <c r="I28" i="14" s="1"/>
  <c r="E28" i="14"/>
  <c r="D28" i="14"/>
  <c r="C28" i="14"/>
  <c r="B28" i="14"/>
  <c r="H27" i="14"/>
  <c r="G27" i="14"/>
  <c r="I27" i="14" s="1"/>
  <c r="E27" i="14"/>
  <c r="D27" i="14"/>
  <c r="K27" i="14" s="1"/>
  <c r="C27" i="14"/>
  <c r="B27" i="14"/>
  <c r="H26" i="14"/>
  <c r="G26" i="14"/>
  <c r="E26" i="14"/>
  <c r="D26" i="14"/>
  <c r="C26" i="14"/>
  <c r="B26" i="14"/>
  <c r="H25" i="14"/>
  <c r="G25" i="14"/>
  <c r="E25" i="14"/>
  <c r="F25" i="14" s="1"/>
  <c r="D25" i="14"/>
  <c r="C25" i="14"/>
  <c r="B25" i="14"/>
  <c r="H24" i="14"/>
  <c r="G24" i="14"/>
  <c r="F24" i="14"/>
  <c r="E24" i="14"/>
  <c r="D24" i="14"/>
  <c r="C24" i="14"/>
  <c r="B24" i="14"/>
  <c r="H23" i="14"/>
  <c r="G23" i="14"/>
  <c r="E23" i="14"/>
  <c r="D23" i="14"/>
  <c r="C23" i="14"/>
  <c r="B23" i="14"/>
  <c r="H22" i="14"/>
  <c r="G22" i="14"/>
  <c r="E22" i="14"/>
  <c r="D22" i="14"/>
  <c r="F22" i="14" s="1"/>
  <c r="C22" i="14"/>
  <c r="B22" i="14"/>
  <c r="H21" i="14"/>
  <c r="I21" i="14" s="1"/>
  <c r="G21" i="14"/>
  <c r="E21" i="14"/>
  <c r="D21" i="14"/>
  <c r="F21" i="14" s="1"/>
  <c r="C21" i="14"/>
  <c r="B21" i="14"/>
  <c r="H20" i="14"/>
  <c r="G20" i="14"/>
  <c r="E20" i="14"/>
  <c r="D20" i="14"/>
  <c r="C20" i="14"/>
  <c r="B20" i="14"/>
  <c r="H19" i="14"/>
  <c r="G19" i="14"/>
  <c r="I19" i="14" s="1"/>
  <c r="E19" i="14"/>
  <c r="D19" i="14"/>
  <c r="C19" i="14"/>
  <c r="B19" i="14"/>
  <c r="H18" i="14"/>
  <c r="G18" i="14"/>
  <c r="I18" i="14" s="1"/>
  <c r="F18" i="14"/>
  <c r="E18" i="14"/>
  <c r="D18" i="14"/>
  <c r="C18" i="14"/>
  <c r="B18" i="14"/>
  <c r="H17" i="14"/>
  <c r="G17" i="14"/>
  <c r="I17" i="14" s="1"/>
  <c r="E17" i="14"/>
  <c r="F17" i="14" s="1"/>
  <c r="D17" i="14"/>
  <c r="C17" i="14"/>
  <c r="B17" i="14"/>
  <c r="H16" i="14"/>
  <c r="G16" i="14"/>
  <c r="E16" i="14"/>
  <c r="D16" i="14"/>
  <c r="F16" i="14" s="1"/>
  <c r="C16" i="14"/>
  <c r="B16" i="14"/>
  <c r="H15" i="14"/>
  <c r="G15" i="14"/>
  <c r="I15" i="14" s="1"/>
  <c r="E15" i="14"/>
  <c r="D15" i="14"/>
  <c r="F15" i="14" s="1"/>
  <c r="C15" i="14"/>
  <c r="B15" i="14"/>
  <c r="H14" i="14"/>
  <c r="I14" i="14" s="1"/>
  <c r="G14" i="14"/>
  <c r="E14" i="14"/>
  <c r="D14" i="14"/>
  <c r="C14" i="14"/>
  <c r="B14" i="14"/>
  <c r="H13" i="14"/>
  <c r="G13" i="14"/>
  <c r="I13" i="14" s="1"/>
  <c r="E13" i="14"/>
  <c r="D13" i="14"/>
  <c r="F13" i="14" s="1"/>
  <c r="C13" i="14"/>
  <c r="B13" i="14"/>
  <c r="H12" i="14"/>
  <c r="G12" i="14"/>
  <c r="E12" i="14"/>
  <c r="D12" i="14"/>
  <c r="C12" i="14"/>
  <c r="B12" i="14"/>
  <c r="H11" i="14"/>
  <c r="G11" i="14"/>
  <c r="E11" i="14"/>
  <c r="D11" i="14"/>
  <c r="C11" i="14"/>
  <c r="B11" i="14"/>
  <c r="H109" i="18"/>
  <c r="G109" i="18"/>
  <c r="E109" i="18"/>
  <c r="D109" i="18"/>
  <c r="F109" i="18" s="1"/>
  <c r="C109" i="18"/>
  <c r="B109" i="18"/>
  <c r="H108" i="18"/>
  <c r="G108" i="18"/>
  <c r="I108" i="18" s="1"/>
  <c r="E108" i="18"/>
  <c r="D108" i="18"/>
  <c r="C108" i="18"/>
  <c r="B108" i="18"/>
  <c r="H107" i="18"/>
  <c r="G107" i="18"/>
  <c r="E107" i="18"/>
  <c r="D107" i="18"/>
  <c r="C107" i="18"/>
  <c r="B107" i="18"/>
  <c r="H106" i="18"/>
  <c r="G106" i="18"/>
  <c r="F106" i="18"/>
  <c r="E106" i="18"/>
  <c r="D106" i="18"/>
  <c r="C106" i="18"/>
  <c r="B106" i="18"/>
  <c r="H105" i="18"/>
  <c r="G105" i="18"/>
  <c r="F105" i="18"/>
  <c r="E105" i="18"/>
  <c r="D105" i="18"/>
  <c r="C105" i="18"/>
  <c r="B105" i="18"/>
  <c r="H104" i="18"/>
  <c r="G104" i="18"/>
  <c r="I104" i="18" s="1"/>
  <c r="E104" i="18"/>
  <c r="D104" i="18"/>
  <c r="C104" i="18"/>
  <c r="B104" i="18"/>
  <c r="H103" i="18"/>
  <c r="G103" i="18"/>
  <c r="I103" i="18" s="1"/>
  <c r="E103" i="18"/>
  <c r="D103" i="18"/>
  <c r="C103" i="18"/>
  <c r="B103" i="18"/>
  <c r="I102" i="18"/>
  <c r="H102" i="18"/>
  <c r="G102" i="18"/>
  <c r="E102" i="18"/>
  <c r="D102" i="18"/>
  <c r="C102" i="18"/>
  <c r="B102" i="18"/>
  <c r="H101" i="18"/>
  <c r="G101" i="18"/>
  <c r="I101" i="18" s="1"/>
  <c r="K101" i="18" s="1"/>
  <c r="E101" i="18"/>
  <c r="D101" i="18"/>
  <c r="F101" i="18" s="1"/>
  <c r="C101" i="18"/>
  <c r="B101" i="18"/>
  <c r="H100" i="18"/>
  <c r="I100" i="18" s="1"/>
  <c r="G100" i="18"/>
  <c r="E100" i="18"/>
  <c r="D100" i="18"/>
  <c r="C100" i="18"/>
  <c r="B100" i="18"/>
  <c r="H99" i="18"/>
  <c r="G99" i="18"/>
  <c r="I99" i="18" s="1"/>
  <c r="E99" i="18"/>
  <c r="D99" i="18"/>
  <c r="C99" i="18"/>
  <c r="B99" i="18"/>
  <c r="H98" i="18"/>
  <c r="G98" i="18"/>
  <c r="I98" i="18" s="1"/>
  <c r="F98" i="18"/>
  <c r="E98" i="18"/>
  <c r="D98" i="18"/>
  <c r="C98" i="18"/>
  <c r="B98" i="18"/>
  <c r="H97" i="18"/>
  <c r="G97" i="18"/>
  <c r="I97" i="18" s="1"/>
  <c r="F97" i="18"/>
  <c r="E97" i="18"/>
  <c r="D97" i="18"/>
  <c r="C97" i="18"/>
  <c r="B97" i="18"/>
  <c r="H96" i="18"/>
  <c r="G96" i="18"/>
  <c r="I96" i="18" s="1"/>
  <c r="E96" i="18"/>
  <c r="D96" i="18"/>
  <c r="F96" i="18" s="1"/>
  <c r="C96" i="18"/>
  <c r="B96" i="18"/>
  <c r="H95" i="18"/>
  <c r="G95" i="18"/>
  <c r="E95" i="18"/>
  <c r="D95" i="18"/>
  <c r="C95" i="18"/>
  <c r="B95" i="18"/>
  <c r="H94" i="18"/>
  <c r="G94" i="18"/>
  <c r="I94" i="18" s="1"/>
  <c r="E94" i="18"/>
  <c r="D94" i="18"/>
  <c r="C94" i="18"/>
  <c r="B94" i="18"/>
  <c r="H93" i="18"/>
  <c r="G93" i="18"/>
  <c r="I93" i="18" s="1"/>
  <c r="E93" i="18"/>
  <c r="D93" i="18"/>
  <c r="C93" i="18"/>
  <c r="B93" i="18"/>
  <c r="H92" i="18"/>
  <c r="G92" i="18"/>
  <c r="E92" i="18"/>
  <c r="D92" i="18"/>
  <c r="C92" i="18"/>
  <c r="B92" i="18"/>
  <c r="I91" i="18"/>
  <c r="H91" i="18"/>
  <c r="G91" i="18"/>
  <c r="E91" i="18"/>
  <c r="D91" i="18"/>
  <c r="C91" i="18"/>
  <c r="B91" i="18"/>
  <c r="H90" i="18"/>
  <c r="G90" i="18"/>
  <c r="F90" i="18"/>
  <c r="E90" i="18"/>
  <c r="D90" i="18"/>
  <c r="C90" i="18"/>
  <c r="B90" i="18"/>
  <c r="H89" i="18"/>
  <c r="G89" i="18"/>
  <c r="I89" i="18" s="1"/>
  <c r="E89" i="18"/>
  <c r="D89" i="18"/>
  <c r="C89" i="18"/>
  <c r="B89" i="18"/>
  <c r="H88" i="18"/>
  <c r="G88" i="18"/>
  <c r="I88" i="18" s="1"/>
  <c r="E88" i="18"/>
  <c r="D88" i="18"/>
  <c r="F88" i="18" s="1"/>
  <c r="C88" i="18"/>
  <c r="B88" i="18"/>
  <c r="H87" i="18"/>
  <c r="G87" i="18"/>
  <c r="E87" i="18"/>
  <c r="F87" i="18" s="1"/>
  <c r="D87" i="18"/>
  <c r="C87" i="18"/>
  <c r="B87" i="18"/>
  <c r="K86" i="18"/>
  <c r="H86" i="18"/>
  <c r="G86" i="18"/>
  <c r="I86" i="18" s="1"/>
  <c r="F86" i="18"/>
  <c r="E86" i="18"/>
  <c r="D86" i="18"/>
  <c r="C86" i="18"/>
  <c r="B86" i="18"/>
  <c r="H85" i="18"/>
  <c r="G85" i="18"/>
  <c r="E85" i="18"/>
  <c r="D85" i="18"/>
  <c r="F85" i="18" s="1"/>
  <c r="C85" i="18"/>
  <c r="B85" i="18"/>
  <c r="H84" i="18"/>
  <c r="G84" i="18"/>
  <c r="I84" i="18" s="1"/>
  <c r="E84" i="18"/>
  <c r="D84" i="18"/>
  <c r="K84" i="18" s="1"/>
  <c r="C84" i="18"/>
  <c r="B84" i="18"/>
  <c r="H83" i="18"/>
  <c r="G83" i="18"/>
  <c r="I83" i="18" s="1"/>
  <c r="E83" i="18"/>
  <c r="D83" i="18"/>
  <c r="K83" i="18" s="1"/>
  <c r="C83" i="18"/>
  <c r="B83" i="18"/>
  <c r="H82" i="18"/>
  <c r="G82" i="18"/>
  <c r="I82" i="18" s="1"/>
  <c r="F82" i="18"/>
  <c r="E82" i="18"/>
  <c r="D82" i="18"/>
  <c r="C82" i="18"/>
  <c r="B82" i="18"/>
  <c r="H81" i="18"/>
  <c r="G81" i="18"/>
  <c r="I81" i="18" s="1"/>
  <c r="E81" i="18"/>
  <c r="D81" i="18"/>
  <c r="C81" i="18"/>
  <c r="B81" i="18"/>
  <c r="H80" i="18"/>
  <c r="G80" i="18"/>
  <c r="I80" i="18" s="1"/>
  <c r="E80" i="18"/>
  <c r="D80" i="18"/>
  <c r="F80" i="18" s="1"/>
  <c r="C80" i="18"/>
  <c r="B80" i="18"/>
  <c r="H79" i="18"/>
  <c r="G79" i="18"/>
  <c r="E79" i="18"/>
  <c r="F79" i="18" s="1"/>
  <c r="D79" i="18"/>
  <c r="C79" i="18"/>
  <c r="B79" i="18"/>
  <c r="K78" i="18"/>
  <c r="H78" i="18"/>
  <c r="G78" i="18"/>
  <c r="I78" i="18" s="1"/>
  <c r="F78" i="18"/>
  <c r="E78" i="18"/>
  <c r="D78" i="18"/>
  <c r="C78" i="18"/>
  <c r="B78" i="18"/>
  <c r="H77" i="18"/>
  <c r="G77" i="18"/>
  <c r="E77" i="18"/>
  <c r="D77" i="18"/>
  <c r="F77" i="18" s="1"/>
  <c r="C77" i="18"/>
  <c r="B77" i="18"/>
  <c r="H76" i="18"/>
  <c r="G76" i="18"/>
  <c r="E76" i="18"/>
  <c r="D76" i="18"/>
  <c r="C76" i="18"/>
  <c r="B76" i="18"/>
  <c r="H75" i="18"/>
  <c r="G75" i="18"/>
  <c r="I75" i="18" s="1"/>
  <c r="E75" i="18"/>
  <c r="D75" i="18"/>
  <c r="C75" i="18"/>
  <c r="B75" i="18"/>
  <c r="H74" i="18"/>
  <c r="G74" i="18"/>
  <c r="E74" i="18"/>
  <c r="D74" i="18"/>
  <c r="F74" i="18" s="1"/>
  <c r="C74" i="18"/>
  <c r="B74" i="18"/>
  <c r="H73" i="18"/>
  <c r="G73" i="18"/>
  <c r="E73" i="18"/>
  <c r="D73" i="18"/>
  <c r="F73" i="18" s="1"/>
  <c r="C73" i="18"/>
  <c r="B73" i="18"/>
  <c r="H72" i="18"/>
  <c r="G72" i="18"/>
  <c r="I72" i="18" s="1"/>
  <c r="E72" i="18"/>
  <c r="D72" i="18"/>
  <c r="C72" i="18"/>
  <c r="B72" i="18"/>
  <c r="H71" i="18"/>
  <c r="G71" i="18"/>
  <c r="I71" i="18" s="1"/>
  <c r="E71" i="18"/>
  <c r="D71" i="18"/>
  <c r="C71" i="18"/>
  <c r="B71" i="18"/>
  <c r="H70" i="18"/>
  <c r="G70" i="18"/>
  <c r="E70" i="18"/>
  <c r="D70" i="18"/>
  <c r="C70" i="18"/>
  <c r="B70" i="18"/>
  <c r="H69" i="18"/>
  <c r="G69" i="18"/>
  <c r="E69" i="18"/>
  <c r="D69" i="18"/>
  <c r="C69" i="18"/>
  <c r="B69" i="18"/>
  <c r="H68" i="18"/>
  <c r="G68" i="18"/>
  <c r="E68" i="18"/>
  <c r="D68" i="18"/>
  <c r="C68" i="18"/>
  <c r="B68" i="18"/>
  <c r="H67" i="18"/>
  <c r="I67" i="18" s="1"/>
  <c r="G67" i="18"/>
  <c r="E67" i="18"/>
  <c r="D67" i="18"/>
  <c r="C67" i="18"/>
  <c r="B67" i="18"/>
  <c r="H66" i="18"/>
  <c r="G66" i="18"/>
  <c r="E66" i="18"/>
  <c r="D66" i="18"/>
  <c r="F66" i="18" s="1"/>
  <c r="C66" i="18"/>
  <c r="B66" i="18"/>
  <c r="H65" i="18"/>
  <c r="G65" i="18"/>
  <c r="I65" i="18" s="1"/>
  <c r="F65" i="18"/>
  <c r="E65" i="18"/>
  <c r="D65" i="18"/>
  <c r="C65" i="18"/>
  <c r="B65" i="18"/>
  <c r="H64" i="18"/>
  <c r="G64" i="18"/>
  <c r="E64" i="18"/>
  <c r="D64" i="18"/>
  <c r="F64" i="18" s="1"/>
  <c r="C64" i="18"/>
  <c r="B64" i="18"/>
  <c r="H63" i="18"/>
  <c r="G63" i="18"/>
  <c r="I63" i="18" s="1"/>
  <c r="E63" i="18"/>
  <c r="F63" i="18" s="1"/>
  <c r="D63" i="18"/>
  <c r="C63" i="18"/>
  <c r="B63" i="18"/>
  <c r="H62" i="18"/>
  <c r="G62" i="18"/>
  <c r="I62" i="18" s="1"/>
  <c r="E62" i="18"/>
  <c r="D62" i="18"/>
  <c r="C62" i="18"/>
  <c r="B62" i="18"/>
  <c r="H61" i="18"/>
  <c r="G61" i="18"/>
  <c r="E61" i="18"/>
  <c r="D61" i="18"/>
  <c r="C61" i="18"/>
  <c r="B61" i="18"/>
  <c r="H60" i="18"/>
  <c r="G60" i="18"/>
  <c r="E60" i="18"/>
  <c r="D60" i="18"/>
  <c r="C60" i="18"/>
  <c r="B60" i="18"/>
  <c r="H59" i="18"/>
  <c r="G59" i="18"/>
  <c r="I59" i="18" s="1"/>
  <c r="E59" i="18"/>
  <c r="D59" i="18"/>
  <c r="C59" i="18"/>
  <c r="B59" i="18"/>
  <c r="H58" i="18"/>
  <c r="G58" i="18"/>
  <c r="E58" i="18"/>
  <c r="D58" i="18"/>
  <c r="F58" i="18" s="1"/>
  <c r="C58" i="18"/>
  <c r="B58" i="18"/>
  <c r="H57" i="18"/>
  <c r="G57" i="18"/>
  <c r="I57" i="18" s="1"/>
  <c r="F57" i="18"/>
  <c r="E57" i="18"/>
  <c r="D57" i="18"/>
  <c r="C57" i="18"/>
  <c r="B57" i="18"/>
  <c r="H56" i="18"/>
  <c r="G56" i="18"/>
  <c r="E56" i="18"/>
  <c r="D56" i="18"/>
  <c r="F56" i="18" s="1"/>
  <c r="C56" i="18"/>
  <c r="B56" i="18"/>
  <c r="H55" i="18"/>
  <c r="G55" i="18"/>
  <c r="E55" i="18"/>
  <c r="F55" i="18" s="1"/>
  <c r="D55" i="18"/>
  <c r="C55" i="18"/>
  <c r="B55" i="18"/>
  <c r="H54" i="18"/>
  <c r="G54" i="18"/>
  <c r="I54" i="18" s="1"/>
  <c r="E54" i="18"/>
  <c r="D54" i="18"/>
  <c r="C54" i="18"/>
  <c r="B54" i="18"/>
  <c r="H53" i="18"/>
  <c r="G53" i="18"/>
  <c r="I53" i="18" s="1"/>
  <c r="E53" i="18"/>
  <c r="D53" i="18"/>
  <c r="C53" i="18"/>
  <c r="B53" i="18"/>
  <c r="H52" i="18"/>
  <c r="G52" i="18"/>
  <c r="E52" i="18"/>
  <c r="D52" i="18"/>
  <c r="C52" i="18"/>
  <c r="B52" i="18"/>
  <c r="H51" i="18"/>
  <c r="G51" i="18"/>
  <c r="I51" i="18" s="1"/>
  <c r="E51" i="18"/>
  <c r="D51" i="18"/>
  <c r="C51" i="18"/>
  <c r="B51" i="18"/>
  <c r="H50" i="18"/>
  <c r="G50" i="18"/>
  <c r="I50" i="18" s="1"/>
  <c r="F50" i="18"/>
  <c r="E50" i="18"/>
  <c r="D50" i="18"/>
  <c r="C50" i="18"/>
  <c r="B50" i="18"/>
  <c r="H49" i="18"/>
  <c r="G49" i="18"/>
  <c r="I49" i="18" s="1"/>
  <c r="E49" i="18"/>
  <c r="D49" i="18"/>
  <c r="K49" i="18" s="1"/>
  <c r="C49" i="18"/>
  <c r="B49" i="18"/>
  <c r="H48" i="18"/>
  <c r="G48" i="18"/>
  <c r="I48" i="18" s="1"/>
  <c r="E48" i="18"/>
  <c r="D48" i="18"/>
  <c r="C48" i="18"/>
  <c r="B48" i="18"/>
  <c r="H47" i="18"/>
  <c r="G47" i="18"/>
  <c r="E47" i="18"/>
  <c r="D47" i="18"/>
  <c r="F47" i="18" s="1"/>
  <c r="C47" i="18"/>
  <c r="B47" i="18"/>
  <c r="H46" i="18"/>
  <c r="G46" i="18"/>
  <c r="E46" i="18"/>
  <c r="F46" i="18" s="1"/>
  <c r="D46" i="18"/>
  <c r="C46" i="18"/>
  <c r="B46" i="18"/>
  <c r="K45" i="18"/>
  <c r="H45" i="18"/>
  <c r="G45" i="18"/>
  <c r="I45" i="18" s="1"/>
  <c r="F45" i="18"/>
  <c r="E45" i="18"/>
  <c r="D45" i="18"/>
  <c r="C45" i="18"/>
  <c r="B45" i="18"/>
  <c r="H44" i="18"/>
  <c r="G44" i="18"/>
  <c r="E44" i="18"/>
  <c r="D44" i="18"/>
  <c r="K44" i="18" s="1"/>
  <c r="C44" i="18"/>
  <c r="B44" i="18"/>
  <c r="H43" i="18"/>
  <c r="G43" i="18"/>
  <c r="I43" i="18" s="1"/>
  <c r="E43" i="18"/>
  <c r="D43" i="18"/>
  <c r="C43" i="18"/>
  <c r="B43" i="18"/>
  <c r="H42" i="18"/>
  <c r="G42" i="18"/>
  <c r="E42" i="18"/>
  <c r="D42" i="18"/>
  <c r="F42" i="18" s="1"/>
  <c r="C42" i="18"/>
  <c r="B42" i="18"/>
  <c r="H41" i="18"/>
  <c r="G41" i="18"/>
  <c r="E41" i="18"/>
  <c r="D41" i="18"/>
  <c r="F41" i="18" s="1"/>
  <c r="C41" i="18"/>
  <c r="B41" i="18"/>
  <c r="H40" i="18"/>
  <c r="G40" i="18"/>
  <c r="I40" i="18" s="1"/>
  <c r="E40" i="18"/>
  <c r="D40" i="18"/>
  <c r="C40" i="18"/>
  <c r="B40" i="18"/>
  <c r="I39" i="18"/>
  <c r="H39" i="18"/>
  <c r="G39" i="18"/>
  <c r="E39" i="18"/>
  <c r="D39" i="18"/>
  <c r="F39" i="18" s="1"/>
  <c r="C39" i="18"/>
  <c r="B39" i="18"/>
  <c r="H38" i="18"/>
  <c r="G38" i="18"/>
  <c r="I38" i="18" s="1"/>
  <c r="E38" i="18"/>
  <c r="D38" i="18"/>
  <c r="F38" i="18" s="1"/>
  <c r="C38" i="18"/>
  <c r="B38" i="18"/>
  <c r="H37" i="18"/>
  <c r="G37" i="18"/>
  <c r="F37" i="18"/>
  <c r="E37" i="18"/>
  <c r="D37" i="18"/>
  <c r="C37" i="18"/>
  <c r="B37" i="18"/>
  <c r="H36" i="18"/>
  <c r="G36" i="18"/>
  <c r="I36" i="18" s="1"/>
  <c r="E36" i="18"/>
  <c r="D36" i="18"/>
  <c r="C36" i="18"/>
  <c r="B36" i="18"/>
  <c r="H35" i="18"/>
  <c r="G35" i="18"/>
  <c r="I35" i="18" s="1"/>
  <c r="E35" i="18"/>
  <c r="D35" i="18"/>
  <c r="C35" i="18"/>
  <c r="B35" i="18"/>
  <c r="H34" i="18"/>
  <c r="G34" i="18"/>
  <c r="I34" i="18" s="1"/>
  <c r="E34" i="18"/>
  <c r="D34" i="18"/>
  <c r="F34" i="18" s="1"/>
  <c r="C34" i="18"/>
  <c r="B34" i="18"/>
  <c r="H33" i="18"/>
  <c r="G33" i="18"/>
  <c r="E33" i="18"/>
  <c r="D33" i="18"/>
  <c r="F33" i="18" s="1"/>
  <c r="C33" i="18"/>
  <c r="B33" i="18"/>
  <c r="H32" i="18"/>
  <c r="G32" i="18"/>
  <c r="E32" i="18"/>
  <c r="D32" i="18"/>
  <c r="F32" i="18" s="1"/>
  <c r="C32" i="18"/>
  <c r="B32" i="18"/>
  <c r="H31" i="18"/>
  <c r="G31" i="18"/>
  <c r="E31" i="18"/>
  <c r="D31" i="18"/>
  <c r="C31" i="18"/>
  <c r="B31" i="18"/>
  <c r="H30" i="18"/>
  <c r="G30" i="18"/>
  <c r="I30" i="18" s="1"/>
  <c r="F30" i="18"/>
  <c r="E30" i="18"/>
  <c r="D30" i="18"/>
  <c r="C30" i="18"/>
  <c r="B30" i="18"/>
  <c r="H29" i="18"/>
  <c r="G29" i="18"/>
  <c r="I29" i="18" s="1"/>
  <c r="F29" i="18"/>
  <c r="K29" i="18" s="1"/>
  <c r="E29" i="18"/>
  <c r="D29" i="18"/>
  <c r="C29" i="18"/>
  <c r="B29" i="18"/>
  <c r="H28" i="18"/>
  <c r="G28" i="18"/>
  <c r="E28" i="18"/>
  <c r="D28" i="18"/>
  <c r="C28" i="18"/>
  <c r="B28" i="18"/>
  <c r="H27" i="18"/>
  <c r="G27" i="18"/>
  <c r="I27" i="18" s="1"/>
  <c r="E27" i="18"/>
  <c r="D27" i="18"/>
  <c r="K27" i="18" s="1"/>
  <c r="C27" i="18"/>
  <c r="B27" i="18"/>
  <c r="H26" i="18"/>
  <c r="G26" i="18"/>
  <c r="I26" i="18" s="1"/>
  <c r="F26" i="18"/>
  <c r="E26" i="18"/>
  <c r="D26" i="18"/>
  <c r="K26" i="18" s="1"/>
  <c r="C26" i="18"/>
  <c r="B26" i="18"/>
  <c r="H25" i="18"/>
  <c r="G25" i="18"/>
  <c r="E25" i="18"/>
  <c r="F25" i="18" s="1"/>
  <c r="D25" i="18"/>
  <c r="C25" i="18"/>
  <c r="B25" i="18"/>
  <c r="H24" i="18"/>
  <c r="G24" i="18"/>
  <c r="I24" i="18" s="1"/>
  <c r="E24" i="18"/>
  <c r="D24" i="18"/>
  <c r="C24" i="18"/>
  <c r="B24" i="18"/>
  <c r="H23" i="18"/>
  <c r="G23" i="18"/>
  <c r="I23" i="18" s="1"/>
  <c r="E23" i="18"/>
  <c r="D23" i="18"/>
  <c r="F23" i="18" s="1"/>
  <c r="C23" i="18"/>
  <c r="B23" i="18"/>
  <c r="I22" i="18"/>
  <c r="H22" i="18"/>
  <c r="G22" i="18"/>
  <c r="E22" i="18"/>
  <c r="D22" i="18"/>
  <c r="C22" i="18"/>
  <c r="B22" i="18"/>
  <c r="H21" i="18"/>
  <c r="G21" i="18"/>
  <c r="I21" i="18" s="1"/>
  <c r="F21" i="18"/>
  <c r="E21" i="18"/>
  <c r="D21" i="18"/>
  <c r="C21" i="18"/>
  <c r="B21" i="18"/>
  <c r="H20" i="18"/>
  <c r="G20" i="18"/>
  <c r="E20" i="18"/>
  <c r="D20" i="18"/>
  <c r="C20" i="18"/>
  <c r="B20" i="18"/>
  <c r="H19" i="18"/>
  <c r="G19" i="18"/>
  <c r="I19" i="18" s="1"/>
  <c r="E19" i="18"/>
  <c r="D19" i="18"/>
  <c r="C19" i="18"/>
  <c r="B19" i="18"/>
  <c r="I18" i="18"/>
  <c r="H18" i="18"/>
  <c r="G18" i="18"/>
  <c r="E18" i="18"/>
  <c r="D18" i="18"/>
  <c r="C18" i="18"/>
  <c r="B18" i="18"/>
  <c r="H17" i="18"/>
  <c r="G17" i="18"/>
  <c r="E17" i="18"/>
  <c r="D17" i="18"/>
  <c r="F17" i="18" s="1"/>
  <c r="C17" i="18"/>
  <c r="B17" i="18"/>
  <c r="H16" i="18"/>
  <c r="G16" i="18"/>
  <c r="E16" i="18"/>
  <c r="D16" i="18"/>
  <c r="F16" i="18" s="1"/>
  <c r="C16" i="18"/>
  <c r="B16" i="18"/>
  <c r="H15" i="18"/>
  <c r="G15" i="18"/>
  <c r="I15" i="18" s="1"/>
  <c r="E15" i="18"/>
  <c r="D15" i="18"/>
  <c r="F15" i="18" s="1"/>
  <c r="C15" i="18"/>
  <c r="B15" i="18"/>
  <c r="H14" i="18"/>
  <c r="G14" i="18"/>
  <c r="I14" i="18" s="1"/>
  <c r="E14" i="18"/>
  <c r="D14" i="18"/>
  <c r="F14" i="18" s="1"/>
  <c r="C14" i="18"/>
  <c r="B14" i="18"/>
  <c r="H13" i="18"/>
  <c r="G13" i="18"/>
  <c r="I13" i="18" s="1"/>
  <c r="K13" i="18" s="1"/>
  <c r="F13" i="18"/>
  <c r="E13" i="18"/>
  <c r="D13" i="18"/>
  <c r="C13" i="18"/>
  <c r="B13" i="18"/>
  <c r="H12" i="18"/>
  <c r="G12" i="18"/>
  <c r="E12" i="18"/>
  <c r="D12" i="18"/>
  <c r="C12" i="18"/>
  <c r="B12" i="18"/>
  <c r="H11" i="18"/>
  <c r="G11" i="18"/>
  <c r="I11" i="18" s="1"/>
  <c r="E11" i="18"/>
  <c r="D11" i="18"/>
  <c r="C11" i="18"/>
  <c r="B11" i="18"/>
  <c r="H109" i="20"/>
  <c r="G109" i="20"/>
  <c r="I109" i="20" s="1"/>
  <c r="E109" i="20"/>
  <c r="D109" i="20"/>
  <c r="K109" i="20" s="1"/>
  <c r="C109" i="20"/>
  <c r="B109" i="20"/>
  <c r="H108" i="20"/>
  <c r="G108" i="20"/>
  <c r="E108" i="20"/>
  <c r="D108" i="20"/>
  <c r="K108" i="20" s="1"/>
  <c r="C108" i="20"/>
  <c r="B108" i="20"/>
  <c r="H107" i="20"/>
  <c r="G107" i="20"/>
  <c r="F107" i="20"/>
  <c r="E107" i="20"/>
  <c r="D107" i="20"/>
  <c r="C107" i="20"/>
  <c r="B107" i="20"/>
  <c r="H106" i="20"/>
  <c r="G106" i="20"/>
  <c r="F106" i="20"/>
  <c r="E106" i="20"/>
  <c r="D106" i="20"/>
  <c r="K106" i="20" s="1"/>
  <c r="C106" i="20"/>
  <c r="B106" i="20"/>
  <c r="K105" i="20"/>
  <c r="H105" i="20"/>
  <c r="G105" i="20"/>
  <c r="I105" i="20" s="1"/>
  <c r="F105" i="20"/>
  <c r="E105" i="20"/>
  <c r="D105" i="20"/>
  <c r="C105" i="20"/>
  <c r="B105" i="20"/>
  <c r="H104" i="20"/>
  <c r="G104" i="20"/>
  <c r="I104" i="20" s="1"/>
  <c r="E104" i="20"/>
  <c r="D104" i="20"/>
  <c r="F104" i="20" s="1"/>
  <c r="C104" i="20"/>
  <c r="B104" i="20"/>
  <c r="H103" i="20"/>
  <c r="G103" i="20"/>
  <c r="I103" i="20" s="1"/>
  <c r="E103" i="20"/>
  <c r="D103" i="20"/>
  <c r="F103" i="20" s="1"/>
  <c r="C103" i="20"/>
  <c r="B103" i="20"/>
  <c r="I102" i="20"/>
  <c r="H102" i="20"/>
  <c r="G102" i="20"/>
  <c r="E102" i="20"/>
  <c r="D102" i="20"/>
  <c r="F102" i="20" s="1"/>
  <c r="C102" i="20"/>
  <c r="B102" i="20"/>
  <c r="H101" i="20"/>
  <c r="G101" i="20"/>
  <c r="I101" i="20" s="1"/>
  <c r="E101" i="20"/>
  <c r="D101" i="20"/>
  <c r="K101" i="20" s="1"/>
  <c r="C101" i="20"/>
  <c r="B101" i="20"/>
  <c r="H100" i="20"/>
  <c r="G100" i="20"/>
  <c r="E100" i="20"/>
  <c r="D100" i="20"/>
  <c r="K100" i="20" s="1"/>
  <c r="C100" i="20"/>
  <c r="B100" i="20"/>
  <c r="H99" i="20"/>
  <c r="G99" i="20"/>
  <c r="I99" i="20" s="1"/>
  <c r="E99" i="20"/>
  <c r="D99" i="20"/>
  <c r="K99" i="20" s="1"/>
  <c r="C99" i="20"/>
  <c r="B99" i="20"/>
  <c r="H98" i="20"/>
  <c r="G98" i="20"/>
  <c r="I98" i="20" s="1"/>
  <c r="F98" i="20"/>
  <c r="E98" i="20"/>
  <c r="D98" i="20"/>
  <c r="C98" i="20"/>
  <c r="B98" i="20"/>
  <c r="H97" i="20"/>
  <c r="G97" i="20"/>
  <c r="E97" i="20"/>
  <c r="F97" i="20" s="1"/>
  <c r="D97" i="20"/>
  <c r="C97" i="20"/>
  <c r="B97" i="20"/>
  <c r="H96" i="20"/>
  <c r="G96" i="20"/>
  <c r="I96" i="20" s="1"/>
  <c r="E96" i="20"/>
  <c r="D96" i="20"/>
  <c r="F96" i="20" s="1"/>
  <c r="C96" i="20"/>
  <c r="B96" i="20"/>
  <c r="H95" i="20"/>
  <c r="G95" i="20"/>
  <c r="I95" i="20" s="1"/>
  <c r="E95" i="20"/>
  <c r="D95" i="20"/>
  <c r="F95" i="20" s="1"/>
  <c r="C95" i="20"/>
  <c r="B95" i="20"/>
  <c r="K94" i="20"/>
  <c r="H94" i="20"/>
  <c r="G94" i="20"/>
  <c r="I94" i="20" s="1"/>
  <c r="F94" i="20"/>
  <c r="E94" i="20"/>
  <c r="D94" i="20"/>
  <c r="C94" i="20"/>
  <c r="B94" i="20"/>
  <c r="H93" i="20"/>
  <c r="G93" i="20"/>
  <c r="I93" i="20" s="1"/>
  <c r="E93" i="20"/>
  <c r="D93" i="20"/>
  <c r="K93" i="20" s="1"/>
  <c r="C93" i="20"/>
  <c r="B93" i="20"/>
  <c r="H92" i="20"/>
  <c r="G92" i="20"/>
  <c r="I92" i="20" s="1"/>
  <c r="E92" i="20"/>
  <c r="D92" i="20"/>
  <c r="K92" i="20" s="1"/>
  <c r="C92" i="20"/>
  <c r="B92" i="20"/>
  <c r="H91" i="20"/>
  <c r="G91" i="20"/>
  <c r="E91" i="20"/>
  <c r="D91" i="20"/>
  <c r="C91" i="20"/>
  <c r="B91" i="20"/>
  <c r="H90" i="20"/>
  <c r="G90" i="20"/>
  <c r="I90" i="20" s="1"/>
  <c r="E90" i="20"/>
  <c r="D90" i="20"/>
  <c r="C90" i="20"/>
  <c r="B90" i="20"/>
  <c r="H89" i="20"/>
  <c r="G89" i="20"/>
  <c r="I89" i="20" s="1"/>
  <c r="F89" i="20"/>
  <c r="E89" i="20"/>
  <c r="D89" i="20"/>
  <c r="C89" i="20"/>
  <c r="B89" i="20"/>
  <c r="H88" i="20"/>
  <c r="G88" i="20"/>
  <c r="I88" i="20" s="1"/>
  <c r="E88" i="20"/>
  <c r="D88" i="20"/>
  <c r="C88" i="20"/>
  <c r="B88" i="20"/>
  <c r="H87" i="20"/>
  <c r="G87" i="20"/>
  <c r="I87" i="20" s="1"/>
  <c r="E87" i="20"/>
  <c r="D87" i="20"/>
  <c r="F87" i="20" s="1"/>
  <c r="C87" i="20"/>
  <c r="B87" i="20"/>
  <c r="K86" i="20"/>
  <c r="H86" i="20"/>
  <c r="G86" i="20"/>
  <c r="I86" i="20" s="1"/>
  <c r="F86" i="20"/>
  <c r="E86" i="20"/>
  <c r="D86" i="20"/>
  <c r="C86" i="20"/>
  <c r="B86" i="20"/>
  <c r="H85" i="20"/>
  <c r="G85" i="20"/>
  <c r="I85" i="20" s="1"/>
  <c r="E85" i="20"/>
  <c r="D85" i="20"/>
  <c r="K85" i="20" s="1"/>
  <c r="C85" i="20"/>
  <c r="B85" i="20"/>
  <c r="H84" i="20"/>
  <c r="G84" i="20"/>
  <c r="I84" i="20" s="1"/>
  <c r="E84" i="20"/>
  <c r="D84" i="20"/>
  <c r="K84" i="20" s="1"/>
  <c r="C84" i="20"/>
  <c r="B84" i="20"/>
  <c r="H83" i="20"/>
  <c r="G83" i="20"/>
  <c r="I83" i="20" s="1"/>
  <c r="F83" i="20"/>
  <c r="E83" i="20"/>
  <c r="D83" i="20"/>
  <c r="K83" i="20" s="1"/>
  <c r="C83" i="20"/>
  <c r="B83" i="20"/>
  <c r="H82" i="20"/>
  <c r="G82" i="20"/>
  <c r="E82" i="20"/>
  <c r="D82" i="20"/>
  <c r="C82" i="20"/>
  <c r="B82" i="20"/>
  <c r="H81" i="20"/>
  <c r="G81" i="20"/>
  <c r="I81" i="20" s="1"/>
  <c r="E81" i="20"/>
  <c r="D81" i="20"/>
  <c r="F81" i="20" s="1"/>
  <c r="C81" i="20"/>
  <c r="B81" i="20"/>
  <c r="H80" i="20"/>
  <c r="G80" i="20"/>
  <c r="I80" i="20" s="1"/>
  <c r="E80" i="20"/>
  <c r="D80" i="20"/>
  <c r="F80" i="20" s="1"/>
  <c r="C80" i="20"/>
  <c r="B80" i="20"/>
  <c r="K79" i="20"/>
  <c r="H79" i="20"/>
  <c r="G79" i="20"/>
  <c r="I79" i="20" s="1"/>
  <c r="E79" i="20"/>
  <c r="D79" i="20"/>
  <c r="F79" i="20" s="1"/>
  <c r="C79" i="20"/>
  <c r="B79" i="20"/>
  <c r="H78" i="20"/>
  <c r="G78" i="20"/>
  <c r="I78" i="20" s="1"/>
  <c r="E78" i="20"/>
  <c r="D78" i="20"/>
  <c r="K78" i="20" s="1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E76" i="20"/>
  <c r="D76" i="20"/>
  <c r="C76" i="20"/>
  <c r="B76" i="20"/>
  <c r="H75" i="20"/>
  <c r="G75" i="20"/>
  <c r="E75" i="20"/>
  <c r="D75" i="20"/>
  <c r="C75" i="20"/>
  <c r="B75" i="20"/>
  <c r="H74" i="20"/>
  <c r="G74" i="20"/>
  <c r="I74" i="20" s="1"/>
  <c r="E74" i="20"/>
  <c r="D74" i="20"/>
  <c r="F74" i="20" s="1"/>
  <c r="C74" i="20"/>
  <c r="B74" i="20"/>
  <c r="H73" i="20"/>
  <c r="G73" i="20"/>
  <c r="E73" i="20"/>
  <c r="D73" i="20"/>
  <c r="F73" i="20" s="1"/>
  <c r="C73" i="20"/>
  <c r="B73" i="20"/>
  <c r="H72" i="20"/>
  <c r="G72" i="20"/>
  <c r="I72" i="20" s="1"/>
  <c r="E72" i="20"/>
  <c r="D72" i="20"/>
  <c r="F72" i="20" s="1"/>
  <c r="C72" i="20"/>
  <c r="B72" i="20"/>
  <c r="I71" i="20"/>
  <c r="H71" i="20"/>
  <c r="G71" i="20"/>
  <c r="E71" i="20"/>
  <c r="D71" i="20"/>
  <c r="F71" i="20" s="1"/>
  <c r="C71" i="20"/>
  <c r="B71" i="20"/>
  <c r="H70" i="20"/>
  <c r="G70" i="20"/>
  <c r="I70" i="20" s="1"/>
  <c r="E70" i="20"/>
  <c r="D70" i="20"/>
  <c r="F70" i="20" s="1"/>
  <c r="C70" i="20"/>
  <c r="B70" i="20"/>
  <c r="H69" i="20"/>
  <c r="G69" i="20"/>
  <c r="I69" i="20" s="1"/>
  <c r="E69" i="20"/>
  <c r="D69" i="20"/>
  <c r="C69" i="20"/>
  <c r="B69" i="20"/>
  <c r="H68" i="20"/>
  <c r="G68" i="20"/>
  <c r="I68" i="20" s="1"/>
  <c r="E68" i="20"/>
  <c r="D68" i="20"/>
  <c r="K68" i="20" s="1"/>
  <c r="C68" i="20"/>
  <c r="B68" i="20"/>
  <c r="H67" i="20"/>
  <c r="G67" i="20"/>
  <c r="I67" i="20" s="1"/>
  <c r="E67" i="20"/>
  <c r="D67" i="20"/>
  <c r="K67" i="20" s="1"/>
  <c r="C67" i="20"/>
  <c r="B67" i="20"/>
  <c r="K66" i="20"/>
  <c r="H66" i="20"/>
  <c r="G66" i="20"/>
  <c r="I66" i="20" s="1"/>
  <c r="E66" i="20"/>
  <c r="D66" i="20"/>
  <c r="F66" i="20" s="1"/>
  <c r="C66" i="20"/>
  <c r="B66" i="20"/>
  <c r="H65" i="20"/>
  <c r="G65" i="20"/>
  <c r="I65" i="20" s="1"/>
  <c r="E65" i="20"/>
  <c r="D65" i="20"/>
  <c r="F65" i="20" s="1"/>
  <c r="C65" i="20"/>
  <c r="B65" i="20"/>
  <c r="H64" i="20"/>
  <c r="G64" i="20"/>
  <c r="I64" i="20" s="1"/>
  <c r="E64" i="20"/>
  <c r="D64" i="20"/>
  <c r="F64" i="20" s="1"/>
  <c r="C64" i="20"/>
  <c r="B64" i="20"/>
  <c r="H63" i="20"/>
  <c r="G63" i="20"/>
  <c r="E63" i="20"/>
  <c r="D63" i="20"/>
  <c r="C63" i="20"/>
  <c r="B63" i="20"/>
  <c r="H62" i="20"/>
  <c r="G62" i="20"/>
  <c r="I62" i="20" s="1"/>
  <c r="E62" i="20"/>
  <c r="D62" i="20"/>
  <c r="C62" i="20"/>
  <c r="B62" i="20"/>
  <c r="H61" i="20"/>
  <c r="G61" i="20"/>
  <c r="I61" i="20" s="1"/>
  <c r="E61" i="20"/>
  <c r="D61" i="20"/>
  <c r="K61" i="20" s="1"/>
  <c r="C61" i="20"/>
  <c r="B61" i="20"/>
  <c r="H60" i="20"/>
  <c r="G60" i="20"/>
  <c r="I60" i="20" s="1"/>
  <c r="E60" i="20"/>
  <c r="D60" i="20"/>
  <c r="K60" i="20" s="1"/>
  <c r="C60" i="20"/>
  <c r="B60" i="20"/>
  <c r="H59" i="20"/>
  <c r="G59" i="20"/>
  <c r="E59" i="20"/>
  <c r="D59" i="20"/>
  <c r="C59" i="20"/>
  <c r="B59" i="20"/>
  <c r="H58" i="20"/>
  <c r="G58" i="20"/>
  <c r="I58" i="20" s="1"/>
  <c r="E58" i="20"/>
  <c r="D58" i="20"/>
  <c r="K58" i="20" s="1"/>
  <c r="C58" i="20"/>
  <c r="B58" i="20"/>
  <c r="H57" i="20"/>
  <c r="G57" i="20"/>
  <c r="I57" i="20" s="1"/>
  <c r="E57" i="20"/>
  <c r="D57" i="20"/>
  <c r="K57" i="20" s="1"/>
  <c r="C57" i="20"/>
  <c r="B57" i="20"/>
  <c r="H56" i="20"/>
  <c r="G56" i="20"/>
  <c r="I56" i="20" s="1"/>
  <c r="E56" i="20"/>
  <c r="D56" i="20"/>
  <c r="F56" i="20" s="1"/>
  <c r="C56" i="20"/>
  <c r="B56" i="20"/>
  <c r="K55" i="20"/>
  <c r="H55" i="20"/>
  <c r="G55" i="20"/>
  <c r="I55" i="20" s="1"/>
  <c r="E55" i="20"/>
  <c r="D55" i="20"/>
  <c r="F55" i="20" s="1"/>
  <c r="C55" i="20"/>
  <c r="B55" i="20"/>
  <c r="H54" i="20"/>
  <c r="G54" i="20"/>
  <c r="E54" i="20"/>
  <c r="F54" i="20" s="1"/>
  <c r="D54" i="20"/>
  <c r="C54" i="20"/>
  <c r="B54" i="20"/>
  <c r="H53" i="20"/>
  <c r="G53" i="20"/>
  <c r="I53" i="20" s="1"/>
  <c r="E53" i="20"/>
  <c r="D53" i="20"/>
  <c r="C53" i="20"/>
  <c r="B53" i="20"/>
  <c r="H52" i="20"/>
  <c r="G52" i="20"/>
  <c r="I52" i="20" s="1"/>
  <c r="E52" i="20"/>
  <c r="D52" i="20"/>
  <c r="K52" i="20" s="1"/>
  <c r="C52" i="20"/>
  <c r="B52" i="20"/>
  <c r="H51" i="20"/>
  <c r="G51" i="20"/>
  <c r="I51" i="20" s="1"/>
  <c r="E51" i="20"/>
  <c r="D51" i="20"/>
  <c r="K51" i="20" s="1"/>
  <c r="C51" i="20"/>
  <c r="B51" i="20"/>
  <c r="H50" i="20"/>
  <c r="G50" i="20"/>
  <c r="I50" i="20" s="1"/>
  <c r="E50" i="20"/>
  <c r="D50" i="20"/>
  <c r="K50" i="20" s="1"/>
  <c r="C50" i="20"/>
  <c r="B50" i="20"/>
  <c r="H49" i="20"/>
  <c r="G49" i="20"/>
  <c r="I49" i="20" s="1"/>
  <c r="E49" i="20"/>
  <c r="D49" i="20"/>
  <c r="K49" i="20" s="1"/>
  <c r="C49" i="20"/>
  <c r="B49" i="20"/>
  <c r="H48" i="20"/>
  <c r="G48" i="20"/>
  <c r="I48" i="20" s="1"/>
  <c r="E48" i="20"/>
  <c r="D48" i="20"/>
  <c r="F48" i="20" s="1"/>
  <c r="C48" i="20"/>
  <c r="B48" i="20"/>
  <c r="K47" i="20"/>
  <c r="H47" i="20"/>
  <c r="G47" i="20"/>
  <c r="I47" i="20" s="1"/>
  <c r="E47" i="20"/>
  <c r="D47" i="20"/>
  <c r="F47" i="20" s="1"/>
  <c r="C47" i="20"/>
  <c r="B47" i="20"/>
  <c r="I46" i="20"/>
  <c r="H46" i="20"/>
  <c r="G46" i="20"/>
  <c r="E46" i="20"/>
  <c r="D46" i="20"/>
  <c r="K46" i="20" s="1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I44" i="20" s="1"/>
  <c r="E44" i="20"/>
  <c r="D44" i="20"/>
  <c r="K44" i="20" s="1"/>
  <c r="C44" i="20"/>
  <c r="B44" i="20"/>
  <c r="H43" i="20"/>
  <c r="G43" i="20"/>
  <c r="I43" i="20" s="1"/>
  <c r="F43" i="20"/>
  <c r="E43" i="20"/>
  <c r="D43" i="20"/>
  <c r="K43" i="20" s="1"/>
  <c r="C43" i="20"/>
  <c r="B43" i="20"/>
  <c r="K42" i="20"/>
  <c r="H42" i="20"/>
  <c r="G42" i="20"/>
  <c r="I42" i="20" s="1"/>
  <c r="F42" i="20"/>
  <c r="E42" i="20"/>
  <c r="D42" i="20"/>
  <c r="C42" i="20"/>
  <c r="B42" i="20"/>
  <c r="K41" i="20"/>
  <c r="H41" i="20"/>
  <c r="G41" i="20"/>
  <c r="I41" i="20" s="1"/>
  <c r="F41" i="20"/>
  <c r="E41" i="20"/>
  <c r="D41" i="20"/>
  <c r="C41" i="20"/>
  <c r="B41" i="20"/>
  <c r="H40" i="20"/>
  <c r="G40" i="20"/>
  <c r="I40" i="20" s="1"/>
  <c r="E40" i="20"/>
  <c r="D40" i="20"/>
  <c r="F40" i="20" s="1"/>
  <c r="C40" i="20"/>
  <c r="B40" i="20"/>
  <c r="K39" i="20"/>
  <c r="H39" i="20"/>
  <c r="G39" i="20"/>
  <c r="I39" i="20" s="1"/>
  <c r="E39" i="20"/>
  <c r="D39" i="20"/>
  <c r="F39" i="20" s="1"/>
  <c r="C39" i="20"/>
  <c r="B39" i="20"/>
  <c r="H38" i="20"/>
  <c r="G38" i="20"/>
  <c r="I38" i="20" s="1"/>
  <c r="E38" i="20"/>
  <c r="D38" i="20"/>
  <c r="C38" i="20"/>
  <c r="B38" i="20"/>
  <c r="H37" i="20"/>
  <c r="G37" i="20"/>
  <c r="I37" i="20" s="1"/>
  <c r="E37" i="20"/>
  <c r="D37" i="20"/>
  <c r="K37" i="20" s="1"/>
  <c r="C37" i="20"/>
  <c r="B37" i="20"/>
  <c r="H36" i="20"/>
  <c r="G36" i="20"/>
  <c r="I36" i="20" s="1"/>
  <c r="E36" i="20"/>
  <c r="D36" i="20"/>
  <c r="K36" i="20" s="1"/>
  <c r="C36" i="20"/>
  <c r="B36" i="20"/>
  <c r="H35" i="20"/>
  <c r="G35" i="20"/>
  <c r="F35" i="20"/>
  <c r="E35" i="20"/>
  <c r="D35" i="20"/>
  <c r="C35" i="20"/>
  <c r="B35" i="20"/>
  <c r="K34" i="20"/>
  <c r="H34" i="20"/>
  <c r="G34" i="20"/>
  <c r="I34" i="20" s="1"/>
  <c r="F34" i="20"/>
  <c r="E34" i="20"/>
  <c r="D34" i="20"/>
  <c r="C34" i="20"/>
  <c r="B34" i="20"/>
  <c r="K33" i="20"/>
  <c r="H33" i="20"/>
  <c r="G33" i="20"/>
  <c r="I33" i="20" s="1"/>
  <c r="F33" i="20"/>
  <c r="E33" i="20"/>
  <c r="D33" i="20"/>
  <c r="C33" i="20"/>
  <c r="B33" i="20"/>
  <c r="I32" i="20"/>
  <c r="H32" i="20"/>
  <c r="G32" i="20"/>
  <c r="E32" i="20"/>
  <c r="D32" i="20"/>
  <c r="F32" i="20" s="1"/>
  <c r="C32" i="20"/>
  <c r="B32" i="20"/>
  <c r="H31" i="20"/>
  <c r="G31" i="20"/>
  <c r="I31" i="20" s="1"/>
  <c r="E31" i="20"/>
  <c r="D31" i="20"/>
  <c r="F31" i="20" s="1"/>
  <c r="C31" i="20"/>
  <c r="B31" i="20"/>
  <c r="K30" i="20"/>
  <c r="H30" i="20"/>
  <c r="G30" i="20"/>
  <c r="I30" i="20" s="1"/>
  <c r="F30" i="20"/>
  <c r="E30" i="20"/>
  <c r="D30" i="20"/>
  <c r="C30" i="20"/>
  <c r="B30" i="20"/>
  <c r="H29" i="20"/>
  <c r="G29" i="20"/>
  <c r="I29" i="20" s="1"/>
  <c r="E29" i="20"/>
  <c r="D29" i="20"/>
  <c r="K29" i="20" s="1"/>
  <c r="C29" i="20"/>
  <c r="B29" i="20"/>
  <c r="H28" i="20"/>
  <c r="G28" i="20"/>
  <c r="I28" i="20" s="1"/>
  <c r="E28" i="20"/>
  <c r="D28" i="20"/>
  <c r="K28" i="20" s="1"/>
  <c r="C28" i="20"/>
  <c r="B28" i="20"/>
  <c r="H27" i="20"/>
  <c r="G27" i="20"/>
  <c r="I27" i="20" s="1"/>
  <c r="F27" i="20"/>
  <c r="E27" i="20"/>
  <c r="D27" i="20"/>
  <c r="K27" i="20" s="1"/>
  <c r="C27" i="20"/>
  <c r="B27" i="20"/>
  <c r="K26" i="20"/>
  <c r="H26" i="20"/>
  <c r="G26" i="20"/>
  <c r="I26" i="20" s="1"/>
  <c r="F26" i="20"/>
  <c r="E26" i="20"/>
  <c r="D26" i="20"/>
  <c r="C26" i="20"/>
  <c r="B26" i="20"/>
  <c r="K25" i="20"/>
  <c r="H25" i="20"/>
  <c r="G25" i="20"/>
  <c r="I25" i="20" s="1"/>
  <c r="F25" i="20"/>
  <c r="E25" i="20"/>
  <c r="D25" i="20"/>
  <c r="C25" i="20"/>
  <c r="B25" i="20"/>
  <c r="H24" i="20"/>
  <c r="G24" i="20"/>
  <c r="E24" i="20"/>
  <c r="D24" i="20"/>
  <c r="F24" i="20" s="1"/>
  <c r="C24" i="20"/>
  <c r="B24" i="20"/>
  <c r="H23" i="20"/>
  <c r="G23" i="20"/>
  <c r="I23" i="20" s="1"/>
  <c r="E23" i="20"/>
  <c r="D23" i="20"/>
  <c r="F23" i="20" s="1"/>
  <c r="C23" i="20"/>
  <c r="B23" i="20"/>
  <c r="K22" i="20"/>
  <c r="H22" i="20"/>
  <c r="G22" i="20"/>
  <c r="I22" i="20" s="1"/>
  <c r="F22" i="20"/>
  <c r="E22" i="20"/>
  <c r="D22" i="20"/>
  <c r="C22" i="20"/>
  <c r="B22" i="20"/>
  <c r="H21" i="20"/>
  <c r="G21" i="20"/>
  <c r="I21" i="20" s="1"/>
  <c r="E21" i="20"/>
  <c r="D21" i="20"/>
  <c r="K21" i="20" s="1"/>
  <c r="C21" i="20"/>
  <c r="B21" i="20"/>
  <c r="H20" i="20"/>
  <c r="G20" i="20"/>
  <c r="I20" i="20" s="1"/>
  <c r="E20" i="20"/>
  <c r="D20" i="20"/>
  <c r="C20" i="20"/>
  <c r="B20" i="20"/>
  <c r="H19" i="20"/>
  <c r="G19" i="20"/>
  <c r="I19" i="20" s="1"/>
  <c r="F19" i="20"/>
  <c r="E19" i="20"/>
  <c r="D19" i="20"/>
  <c r="K19" i="20" s="1"/>
  <c r="C19" i="20"/>
  <c r="B19" i="20"/>
  <c r="K18" i="20"/>
  <c r="H18" i="20"/>
  <c r="G18" i="20"/>
  <c r="I18" i="20" s="1"/>
  <c r="F18" i="20"/>
  <c r="E18" i="20"/>
  <c r="D18" i="20"/>
  <c r="C18" i="20"/>
  <c r="B18" i="20"/>
  <c r="H17" i="20"/>
  <c r="G17" i="20"/>
  <c r="I17" i="20" s="1"/>
  <c r="E17" i="20"/>
  <c r="F17" i="20" s="1"/>
  <c r="D17" i="20"/>
  <c r="C17" i="20"/>
  <c r="B17" i="20"/>
  <c r="I16" i="20"/>
  <c r="H16" i="20"/>
  <c r="G16" i="20"/>
  <c r="E16" i="20"/>
  <c r="D16" i="20"/>
  <c r="F16" i="20" s="1"/>
  <c r="C16" i="20"/>
  <c r="B16" i="20"/>
  <c r="H15" i="20"/>
  <c r="G15" i="20"/>
  <c r="I15" i="20" s="1"/>
  <c r="E15" i="20"/>
  <c r="D15" i="20"/>
  <c r="F15" i="20" s="1"/>
  <c r="C15" i="20"/>
  <c r="B15" i="20"/>
  <c r="H14" i="20"/>
  <c r="G14" i="20"/>
  <c r="I14" i="20" s="1"/>
  <c r="E14" i="20"/>
  <c r="D14" i="20"/>
  <c r="C14" i="20"/>
  <c r="B14" i="20"/>
  <c r="H13" i="20"/>
  <c r="G13" i="20"/>
  <c r="E13" i="20"/>
  <c r="D13" i="20"/>
  <c r="C13" i="20"/>
  <c r="B13" i="20"/>
  <c r="H12" i="20"/>
  <c r="G12" i="20"/>
  <c r="I12" i="20" s="1"/>
  <c r="E12" i="20"/>
  <c r="D12" i="20"/>
  <c r="K12" i="20" s="1"/>
  <c r="C12" i="20"/>
  <c r="B12" i="20"/>
  <c r="H11" i="20"/>
  <c r="G11" i="20"/>
  <c r="F11" i="20"/>
  <c r="E11" i="20"/>
  <c r="D11" i="20"/>
  <c r="C11" i="20"/>
  <c r="B11" i="20"/>
  <c r="H109" i="22"/>
  <c r="G109" i="22"/>
  <c r="E109" i="22"/>
  <c r="D109" i="22"/>
  <c r="C109" i="22"/>
  <c r="B109" i="22"/>
  <c r="H108" i="22"/>
  <c r="G108" i="22"/>
  <c r="I108" i="22" s="1"/>
  <c r="E108" i="22"/>
  <c r="D108" i="22"/>
  <c r="C108" i="22"/>
  <c r="B108" i="22"/>
  <c r="H107" i="22"/>
  <c r="G107" i="22"/>
  <c r="I107" i="22" s="1"/>
  <c r="E107" i="22"/>
  <c r="D107" i="22"/>
  <c r="C107" i="22"/>
  <c r="B107" i="22"/>
  <c r="H106" i="22"/>
  <c r="G106" i="22"/>
  <c r="E106" i="22"/>
  <c r="D106" i="22"/>
  <c r="C106" i="22"/>
  <c r="B106" i="22"/>
  <c r="H105" i="22"/>
  <c r="I105" i="22" s="1"/>
  <c r="G105" i="22"/>
  <c r="E105" i="22"/>
  <c r="F105" i="22" s="1"/>
  <c r="D105" i="22"/>
  <c r="C105" i="22"/>
  <c r="B105" i="22"/>
  <c r="H104" i="22"/>
  <c r="G104" i="22"/>
  <c r="I104" i="22" s="1"/>
  <c r="E104" i="22"/>
  <c r="F104" i="22" s="1"/>
  <c r="D104" i="22"/>
  <c r="C104" i="22"/>
  <c r="B104" i="22"/>
  <c r="H103" i="22"/>
  <c r="G103" i="22"/>
  <c r="I103" i="22" s="1"/>
  <c r="E103" i="22"/>
  <c r="D103" i="22"/>
  <c r="F103" i="22" s="1"/>
  <c r="C103" i="22"/>
  <c r="B103" i="22"/>
  <c r="H102" i="22"/>
  <c r="G102" i="22"/>
  <c r="E102" i="22"/>
  <c r="D102" i="22"/>
  <c r="C102" i="22"/>
  <c r="B102" i="22"/>
  <c r="H101" i="22"/>
  <c r="G101" i="22"/>
  <c r="I101" i="22" s="1"/>
  <c r="E101" i="22"/>
  <c r="D101" i="22"/>
  <c r="C101" i="22"/>
  <c r="B101" i="22"/>
  <c r="H100" i="22"/>
  <c r="I100" i="22" s="1"/>
  <c r="G100" i="22"/>
  <c r="E100" i="22"/>
  <c r="D100" i="22"/>
  <c r="C100" i="22"/>
  <c r="B100" i="22"/>
  <c r="H99" i="22"/>
  <c r="G99" i="22"/>
  <c r="I99" i="22" s="1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E97" i="22"/>
  <c r="D97" i="22"/>
  <c r="F97" i="22" s="1"/>
  <c r="C97" i="22"/>
  <c r="B97" i="22"/>
  <c r="H96" i="22"/>
  <c r="G96" i="22"/>
  <c r="I96" i="22" s="1"/>
  <c r="E96" i="22"/>
  <c r="D96" i="22"/>
  <c r="F96" i="22" s="1"/>
  <c r="C96" i="22"/>
  <c r="B96" i="22"/>
  <c r="H95" i="22"/>
  <c r="G95" i="22"/>
  <c r="I95" i="22" s="1"/>
  <c r="F95" i="22"/>
  <c r="E95" i="22"/>
  <c r="D95" i="22"/>
  <c r="C95" i="22"/>
  <c r="B95" i="22"/>
  <c r="H94" i="22"/>
  <c r="G94" i="22"/>
  <c r="I94" i="22" s="1"/>
  <c r="E94" i="22"/>
  <c r="D94" i="22"/>
  <c r="F94" i="22" s="1"/>
  <c r="C94" i="22"/>
  <c r="B94" i="22"/>
  <c r="H93" i="22"/>
  <c r="G93" i="22"/>
  <c r="I93" i="22" s="1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G91" i="22"/>
  <c r="F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G89" i="22"/>
  <c r="E89" i="22"/>
  <c r="D89" i="22"/>
  <c r="C89" i="22"/>
  <c r="B89" i="22"/>
  <c r="H88" i="22"/>
  <c r="G88" i="22"/>
  <c r="E88" i="22"/>
  <c r="F88" i="22" s="1"/>
  <c r="D88" i="22"/>
  <c r="C88" i="22"/>
  <c r="B88" i="22"/>
  <c r="H87" i="22"/>
  <c r="G87" i="22"/>
  <c r="E87" i="22"/>
  <c r="D87" i="22"/>
  <c r="F87" i="22" s="1"/>
  <c r="C87" i="22"/>
  <c r="B87" i="22"/>
  <c r="H86" i="22"/>
  <c r="G86" i="22"/>
  <c r="I86" i="22" s="1"/>
  <c r="E86" i="22"/>
  <c r="D86" i="22"/>
  <c r="F86" i="22" s="1"/>
  <c r="C86" i="22"/>
  <c r="B86" i="22"/>
  <c r="H85" i="22"/>
  <c r="I85" i="22" s="1"/>
  <c r="G85" i="22"/>
  <c r="E85" i="22"/>
  <c r="D85" i="22"/>
  <c r="C85" i="22"/>
  <c r="B85" i="22"/>
  <c r="K84" i="22"/>
  <c r="I84" i="22"/>
  <c r="H84" i="22"/>
  <c r="G84" i="22"/>
  <c r="E84" i="22"/>
  <c r="D84" i="22"/>
  <c r="F84" i="22" s="1"/>
  <c r="C84" i="22"/>
  <c r="B84" i="22"/>
  <c r="H83" i="22"/>
  <c r="G83" i="22"/>
  <c r="I83" i="22" s="1"/>
  <c r="E83" i="22"/>
  <c r="D83" i="22"/>
  <c r="K83" i="22" s="1"/>
  <c r="C83" i="22"/>
  <c r="B83" i="22"/>
  <c r="H82" i="22"/>
  <c r="G82" i="22"/>
  <c r="I82" i="22" s="1"/>
  <c r="E82" i="22"/>
  <c r="D82" i="22"/>
  <c r="C82" i="22"/>
  <c r="B82" i="22"/>
  <c r="H81" i="22"/>
  <c r="G81" i="22"/>
  <c r="E81" i="22"/>
  <c r="D81" i="22"/>
  <c r="F81" i="22" s="1"/>
  <c r="C81" i="22"/>
  <c r="B81" i="22"/>
  <c r="H80" i="22"/>
  <c r="G80" i="22"/>
  <c r="F80" i="22"/>
  <c r="E80" i="22"/>
  <c r="D80" i="22"/>
  <c r="C80" i="22"/>
  <c r="B80" i="22"/>
  <c r="H79" i="22"/>
  <c r="G79" i="22"/>
  <c r="I79" i="22" s="1"/>
  <c r="E79" i="22"/>
  <c r="F79" i="22" s="1"/>
  <c r="D79" i="22"/>
  <c r="C79" i="22"/>
  <c r="B79" i="22"/>
  <c r="H78" i="22"/>
  <c r="G78" i="22"/>
  <c r="I78" i="22" s="1"/>
  <c r="E78" i="22"/>
  <c r="D78" i="22"/>
  <c r="F78" i="22" s="1"/>
  <c r="C78" i="22"/>
  <c r="B78" i="22"/>
  <c r="H77" i="22"/>
  <c r="G77" i="22"/>
  <c r="E77" i="22"/>
  <c r="D77" i="22"/>
  <c r="C77" i="22"/>
  <c r="B77" i="22"/>
  <c r="H76" i="22"/>
  <c r="G76" i="22"/>
  <c r="I76" i="22" s="1"/>
  <c r="E76" i="22"/>
  <c r="D76" i="22"/>
  <c r="C76" i="22"/>
  <c r="B76" i="22"/>
  <c r="H75" i="22"/>
  <c r="G75" i="22"/>
  <c r="E75" i="22"/>
  <c r="F75" i="22" s="1"/>
  <c r="D75" i="22"/>
  <c r="C75" i="22"/>
  <c r="B75" i="22"/>
  <c r="H74" i="22"/>
  <c r="G74" i="22"/>
  <c r="I74" i="22" s="1"/>
  <c r="E74" i="22"/>
  <c r="D74" i="22"/>
  <c r="C74" i="22"/>
  <c r="B74" i="22"/>
  <c r="H73" i="22"/>
  <c r="G73" i="22"/>
  <c r="E73" i="22"/>
  <c r="D73" i="22"/>
  <c r="F73" i="22" s="1"/>
  <c r="C73" i="22"/>
  <c r="B73" i="22"/>
  <c r="H72" i="22"/>
  <c r="G72" i="22"/>
  <c r="E72" i="22"/>
  <c r="D72" i="22"/>
  <c r="F72" i="22" s="1"/>
  <c r="C72" i="22"/>
  <c r="B72" i="22"/>
  <c r="H71" i="22"/>
  <c r="G71" i="22"/>
  <c r="E71" i="22"/>
  <c r="D71" i="22"/>
  <c r="F71" i="22" s="1"/>
  <c r="C71" i="22"/>
  <c r="B71" i="22"/>
  <c r="H70" i="22"/>
  <c r="G70" i="22"/>
  <c r="I70" i="22" s="1"/>
  <c r="E70" i="22"/>
  <c r="D70" i="22"/>
  <c r="C70" i="22"/>
  <c r="B70" i="22"/>
  <c r="H69" i="22"/>
  <c r="G69" i="22"/>
  <c r="I69" i="22" s="1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G67" i="22"/>
  <c r="F67" i="22"/>
  <c r="E67" i="22"/>
  <c r="D67" i="22"/>
  <c r="C67" i="22"/>
  <c r="B67" i="22"/>
  <c r="H66" i="22"/>
  <c r="G66" i="22"/>
  <c r="I66" i="22" s="1"/>
  <c r="E66" i="22"/>
  <c r="D66" i="22"/>
  <c r="C66" i="22"/>
  <c r="B66" i="22"/>
  <c r="I65" i="22"/>
  <c r="H65" i="22"/>
  <c r="G65" i="22"/>
  <c r="E65" i="22"/>
  <c r="D65" i="22"/>
  <c r="F65" i="22" s="1"/>
  <c r="C65" i="22"/>
  <c r="B65" i="22"/>
  <c r="H64" i="22"/>
  <c r="G64" i="22"/>
  <c r="I64" i="22" s="1"/>
  <c r="E64" i="22"/>
  <c r="D64" i="22"/>
  <c r="F64" i="22" s="1"/>
  <c r="C64" i="22"/>
  <c r="B64" i="22"/>
  <c r="H63" i="22"/>
  <c r="G63" i="22"/>
  <c r="I63" i="22" s="1"/>
  <c r="E63" i="22"/>
  <c r="D63" i="22"/>
  <c r="F63" i="22" s="1"/>
  <c r="C63" i="22"/>
  <c r="B63" i="22"/>
  <c r="H62" i="22"/>
  <c r="G62" i="22"/>
  <c r="E62" i="22"/>
  <c r="D62" i="22"/>
  <c r="C62" i="22"/>
  <c r="B62" i="22"/>
  <c r="H61" i="22"/>
  <c r="G61" i="22"/>
  <c r="E61" i="22"/>
  <c r="D61" i="22"/>
  <c r="C61" i="22"/>
  <c r="B61" i="22"/>
  <c r="H60" i="22"/>
  <c r="G60" i="22"/>
  <c r="I60" i="22" s="1"/>
  <c r="E60" i="22"/>
  <c r="D60" i="22"/>
  <c r="C60" i="22"/>
  <c r="B60" i="22"/>
  <c r="H59" i="22"/>
  <c r="G59" i="22"/>
  <c r="E59" i="22"/>
  <c r="F59" i="22" s="1"/>
  <c r="D59" i="22"/>
  <c r="C59" i="22"/>
  <c r="B59" i="22"/>
  <c r="H58" i="22"/>
  <c r="G58" i="22"/>
  <c r="E58" i="22"/>
  <c r="D58" i="22"/>
  <c r="C58" i="22"/>
  <c r="B58" i="22"/>
  <c r="H57" i="22"/>
  <c r="G57" i="22"/>
  <c r="E57" i="22"/>
  <c r="D57" i="22"/>
  <c r="C57" i="22"/>
  <c r="B57" i="22"/>
  <c r="H56" i="22"/>
  <c r="G56" i="22"/>
  <c r="I56" i="22" s="1"/>
  <c r="F56" i="22"/>
  <c r="E56" i="22"/>
  <c r="D56" i="22"/>
  <c r="C56" i="22"/>
  <c r="B56" i="22"/>
  <c r="H55" i="22"/>
  <c r="G55" i="22"/>
  <c r="I55" i="22" s="1"/>
  <c r="E55" i="22"/>
  <c r="F55" i="22" s="1"/>
  <c r="D55" i="22"/>
  <c r="C55" i="22"/>
  <c r="B55" i="22"/>
  <c r="H54" i="22"/>
  <c r="G54" i="22"/>
  <c r="I54" i="22" s="1"/>
  <c r="E54" i="22"/>
  <c r="D54" i="22"/>
  <c r="F54" i="22" s="1"/>
  <c r="C54" i="22"/>
  <c r="B54" i="22"/>
  <c r="H53" i="22"/>
  <c r="G53" i="22"/>
  <c r="E53" i="22"/>
  <c r="D53" i="22"/>
  <c r="C53" i="22"/>
  <c r="B53" i="22"/>
  <c r="H52" i="22"/>
  <c r="G52" i="22"/>
  <c r="I52" i="22" s="1"/>
  <c r="F52" i="22"/>
  <c r="E52" i="22"/>
  <c r="D52" i="22"/>
  <c r="C52" i="22"/>
  <c r="B52" i="22"/>
  <c r="H51" i="22"/>
  <c r="G51" i="22"/>
  <c r="E51" i="22"/>
  <c r="F51" i="22" s="1"/>
  <c r="D51" i="22"/>
  <c r="C51" i="22"/>
  <c r="B51" i="22"/>
  <c r="H50" i="22"/>
  <c r="G50" i="22"/>
  <c r="I50" i="22" s="1"/>
  <c r="E50" i="22"/>
  <c r="D50" i="22"/>
  <c r="C50" i="22"/>
  <c r="B50" i="22"/>
  <c r="H49" i="22"/>
  <c r="G49" i="22"/>
  <c r="I49" i="22" s="1"/>
  <c r="E49" i="22"/>
  <c r="D49" i="22"/>
  <c r="F49" i="22" s="1"/>
  <c r="C49" i="22"/>
  <c r="B49" i="22"/>
  <c r="H48" i="22"/>
  <c r="G48" i="22"/>
  <c r="I48" i="22" s="1"/>
  <c r="E48" i="22"/>
  <c r="D48" i="22"/>
  <c r="F48" i="22" s="1"/>
  <c r="C48" i="22"/>
  <c r="B48" i="22"/>
  <c r="H47" i="22"/>
  <c r="G47" i="22"/>
  <c r="F47" i="22"/>
  <c r="E47" i="22"/>
  <c r="D47" i="22"/>
  <c r="C47" i="22"/>
  <c r="B47" i="22"/>
  <c r="H46" i="22"/>
  <c r="G46" i="22"/>
  <c r="I46" i="22" s="1"/>
  <c r="E46" i="22"/>
  <c r="D46" i="22"/>
  <c r="F46" i="22" s="1"/>
  <c r="C46" i="22"/>
  <c r="B46" i="22"/>
  <c r="H45" i="22"/>
  <c r="I45" i="22" s="1"/>
  <c r="G45" i="22"/>
  <c r="E45" i="22"/>
  <c r="D45" i="22"/>
  <c r="K45" i="22" s="1"/>
  <c r="C45" i="22"/>
  <c r="B45" i="22"/>
  <c r="H44" i="22"/>
  <c r="G44" i="22"/>
  <c r="I44" i="22" s="1"/>
  <c r="E44" i="22"/>
  <c r="D44" i="22"/>
  <c r="F44" i="22" s="1"/>
  <c r="C44" i="22"/>
  <c r="B44" i="22"/>
  <c r="H43" i="22"/>
  <c r="G43" i="22"/>
  <c r="I43" i="22" s="1"/>
  <c r="F43" i="22"/>
  <c r="E43" i="22"/>
  <c r="D43" i="22"/>
  <c r="C43" i="22"/>
  <c r="B43" i="22"/>
  <c r="H42" i="22"/>
  <c r="G42" i="22"/>
  <c r="E42" i="22"/>
  <c r="D42" i="22"/>
  <c r="C42" i="22"/>
  <c r="B42" i="22"/>
  <c r="H41" i="22"/>
  <c r="G41" i="22"/>
  <c r="E41" i="22"/>
  <c r="D41" i="22"/>
  <c r="F41" i="22" s="1"/>
  <c r="C41" i="22"/>
  <c r="B41" i="22"/>
  <c r="H40" i="22"/>
  <c r="I40" i="22" s="1"/>
  <c r="G40" i="22"/>
  <c r="E40" i="22"/>
  <c r="D40" i="22"/>
  <c r="F40" i="22" s="1"/>
  <c r="C40" i="22"/>
  <c r="B40" i="22"/>
  <c r="H39" i="22"/>
  <c r="G39" i="22"/>
  <c r="I39" i="22" s="1"/>
  <c r="E39" i="22"/>
  <c r="D39" i="22"/>
  <c r="K39" i="22" s="1"/>
  <c r="C39" i="22"/>
  <c r="B39" i="22"/>
  <c r="H38" i="22"/>
  <c r="G38" i="22"/>
  <c r="I38" i="22" s="1"/>
  <c r="E38" i="22"/>
  <c r="D38" i="22"/>
  <c r="C38" i="22"/>
  <c r="B38" i="22"/>
  <c r="I37" i="22"/>
  <c r="H37" i="22"/>
  <c r="G37" i="22"/>
  <c r="E37" i="22"/>
  <c r="D37" i="22"/>
  <c r="C37" i="22"/>
  <c r="B37" i="22"/>
  <c r="H36" i="22"/>
  <c r="G36" i="22"/>
  <c r="I36" i="22" s="1"/>
  <c r="E36" i="22"/>
  <c r="D36" i="22"/>
  <c r="C36" i="22"/>
  <c r="B36" i="22"/>
  <c r="H35" i="22"/>
  <c r="G35" i="22"/>
  <c r="I35" i="22" s="1"/>
  <c r="E35" i="22"/>
  <c r="F35" i="22" s="1"/>
  <c r="D35" i="22"/>
  <c r="C35" i="22"/>
  <c r="B35" i="22"/>
  <c r="H34" i="22"/>
  <c r="G34" i="22"/>
  <c r="E34" i="22"/>
  <c r="D34" i="22"/>
  <c r="C34" i="22"/>
  <c r="B34" i="22"/>
  <c r="H33" i="22"/>
  <c r="I33" i="22" s="1"/>
  <c r="G33" i="22"/>
  <c r="E33" i="22"/>
  <c r="D33" i="22"/>
  <c r="C33" i="22"/>
  <c r="B33" i="22"/>
  <c r="H32" i="22"/>
  <c r="G32" i="22"/>
  <c r="F32" i="22"/>
  <c r="E32" i="22"/>
  <c r="D32" i="22"/>
  <c r="C32" i="22"/>
  <c r="B32" i="22"/>
  <c r="H31" i="22"/>
  <c r="G31" i="22"/>
  <c r="I31" i="22" s="1"/>
  <c r="E31" i="22"/>
  <c r="F31" i="22" s="1"/>
  <c r="D31" i="22"/>
  <c r="C31" i="22"/>
  <c r="B31" i="22"/>
  <c r="H30" i="22"/>
  <c r="G30" i="22"/>
  <c r="I30" i="22" s="1"/>
  <c r="E30" i="22"/>
  <c r="D30" i="22"/>
  <c r="F30" i="22" s="1"/>
  <c r="C30" i="22"/>
  <c r="B30" i="22"/>
  <c r="I29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E27" i="22"/>
  <c r="D27" i="22"/>
  <c r="K27" i="22" s="1"/>
  <c r="C27" i="22"/>
  <c r="B27" i="22"/>
  <c r="H26" i="22"/>
  <c r="G26" i="22"/>
  <c r="E26" i="22"/>
  <c r="D26" i="22"/>
  <c r="C26" i="22"/>
  <c r="B26" i="22"/>
  <c r="H25" i="22"/>
  <c r="G25" i="22"/>
  <c r="E25" i="22"/>
  <c r="D25" i="22"/>
  <c r="C25" i="22"/>
  <c r="B25" i="22"/>
  <c r="H24" i="22"/>
  <c r="G24" i="22"/>
  <c r="I24" i="22" s="1"/>
  <c r="E24" i="22"/>
  <c r="D24" i="22"/>
  <c r="C24" i="22"/>
  <c r="B24" i="22"/>
  <c r="H23" i="22"/>
  <c r="G23" i="22"/>
  <c r="E23" i="22"/>
  <c r="D23" i="22"/>
  <c r="F23" i="22" s="1"/>
  <c r="C23" i="22"/>
  <c r="B23" i="22"/>
  <c r="H22" i="22"/>
  <c r="G22" i="22"/>
  <c r="I22" i="22" s="1"/>
  <c r="E22" i="22"/>
  <c r="D22" i="22"/>
  <c r="C22" i="22"/>
  <c r="B22" i="22"/>
  <c r="H21" i="22"/>
  <c r="G21" i="22"/>
  <c r="I21" i="22" s="1"/>
  <c r="E21" i="22"/>
  <c r="D21" i="22"/>
  <c r="C21" i="22"/>
  <c r="B21" i="22"/>
  <c r="H20" i="22"/>
  <c r="G20" i="22"/>
  <c r="E20" i="22"/>
  <c r="D20" i="22"/>
  <c r="C20" i="22"/>
  <c r="B20" i="22"/>
  <c r="H19" i="22"/>
  <c r="G19" i="22"/>
  <c r="E19" i="22"/>
  <c r="D19" i="22"/>
  <c r="F19" i="22" s="1"/>
  <c r="C19" i="22"/>
  <c r="B19" i="22"/>
  <c r="H18" i="22"/>
  <c r="G18" i="22"/>
  <c r="I18" i="22" s="1"/>
  <c r="E18" i="22"/>
  <c r="D18" i="22"/>
  <c r="C18" i="22"/>
  <c r="B18" i="22"/>
  <c r="H17" i="22"/>
  <c r="G17" i="22"/>
  <c r="E17" i="22"/>
  <c r="D17" i="22"/>
  <c r="F17" i="22" s="1"/>
  <c r="C17" i="22"/>
  <c r="B17" i="22"/>
  <c r="H16" i="22"/>
  <c r="G16" i="22"/>
  <c r="E16" i="22"/>
  <c r="F16" i="22" s="1"/>
  <c r="D16" i="22"/>
  <c r="C16" i="22"/>
  <c r="B16" i="22"/>
  <c r="K15" i="22"/>
  <c r="H15" i="22"/>
  <c r="G15" i="22"/>
  <c r="I15" i="22" s="1"/>
  <c r="F15" i="22"/>
  <c r="E15" i="22"/>
  <c r="D15" i="22"/>
  <c r="C15" i="22"/>
  <c r="B15" i="22"/>
  <c r="H14" i="22"/>
  <c r="G14" i="22"/>
  <c r="E14" i="22"/>
  <c r="D14" i="22"/>
  <c r="C14" i="22"/>
  <c r="B14" i="22"/>
  <c r="H13" i="22"/>
  <c r="G13" i="22"/>
  <c r="E13" i="22"/>
  <c r="D13" i="22"/>
  <c r="C13" i="22"/>
  <c r="B13" i="22"/>
  <c r="H12" i="22"/>
  <c r="G12" i="22"/>
  <c r="I12" i="22" s="1"/>
  <c r="E12" i="22"/>
  <c r="D12" i="22"/>
  <c r="C12" i="22"/>
  <c r="B12" i="22"/>
  <c r="H11" i="22"/>
  <c r="G11" i="22"/>
  <c r="E11" i="22"/>
  <c r="D11" i="22"/>
  <c r="F11" i="22" s="1"/>
  <c r="C11" i="22"/>
  <c r="B11" i="22"/>
  <c r="H109" i="24"/>
  <c r="G109" i="24"/>
  <c r="F109" i="24"/>
  <c r="E109" i="24"/>
  <c r="D109" i="24"/>
  <c r="C109" i="24"/>
  <c r="B109" i="24"/>
  <c r="H108" i="24"/>
  <c r="G108" i="24"/>
  <c r="E108" i="24"/>
  <c r="D108" i="24"/>
  <c r="C108" i="24"/>
  <c r="B108" i="24"/>
  <c r="H107" i="24"/>
  <c r="G107" i="24"/>
  <c r="E107" i="24"/>
  <c r="D107" i="24"/>
  <c r="C107" i="24"/>
  <c r="B107" i="24"/>
  <c r="H106" i="24"/>
  <c r="G106" i="24"/>
  <c r="I106" i="24" s="1"/>
  <c r="E106" i="24"/>
  <c r="D106" i="24"/>
  <c r="C106" i="24"/>
  <c r="B106" i="24"/>
  <c r="H105" i="24"/>
  <c r="G105" i="24"/>
  <c r="E105" i="24"/>
  <c r="D105" i="24"/>
  <c r="C105" i="24"/>
  <c r="B105" i="24"/>
  <c r="H104" i="24"/>
  <c r="G104" i="24"/>
  <c r="E104" i="24"/>
  <c r="D104" i="24"/>
  <c r="F104" i="24" s="1"/>
  <c r="C104" i="24"/>
  <c r="B104" i="24"/>
  <c r="H103" i="24"/>
  <c r="G103" i="24"/>
  <c r="I103" i="24" s="1"/>
  <c r="E103" i="24"/>
  <c r="D103" i="24"/>
  <c r="C103" i="24"/>
  <c r="B103" i="24"/>
  <c r="H102" i="24"/>
  <c r="G102" i="24"/>
  <c r="I102" i="24" s="1"/>
  <c r="E102" i="24"/>
  <c r="D102" i="24"/>
  <c r="C102" i="24"/>
  <c r="B102" i="24"/>
  <c r="H101" i="24"/>
  <c r="G101" i="24"/>
  <c r="E101" i="24"/>
  <c r="D101" i="24"/>
  <c r="C101" i="24"/>
  <c r="B101" i="24"/>
  <c r="H100" i="24"/>
  <c r="G100" i="24"/>
  <c r="E100" i="24"/>
  <c r="D100" i="24"/>
  <c r="C100" i="24"/>
  <c r="B100" i="24"/>
  <c r="H99" i="24"/>
  <c r="G99" i="24"/>
  <c r="I99" i="24" s="1"/>
  <c r="E99" i="24"/>
  <c r="D99" i="24"/>
  <c r="C99" i="24"/>
  <c r="B99" i="24"/>
  <c r="H98" i="24"/>
  <c r="I98" i="24" s="1"/>
  <c r="G98" i="24"/>
  <c r="E98" i="24"/>
  <c r="D98" i="24"/>
  <c r="C98" i="24"/>
  <c r="B98" i="24"/>
  <c r="H97" i="24"/>
  <c r="G97" i="24"/>
  <c r="E97" i="24"/>
  <c r="D97" i="24"/>
  <c r="C97" i="24"/>
  <c r="B97" i="24"/>
  <c r="H96" i="24"/>
  <c r="G96" i="24"/>
  <c r="I96" i="24" s="1"/>
  <c r="E96" i="24"/>
  <c r="D96" i="24"/>
  <c r="K96" i="24" s="1"/>
  <c r="C96" i="24"/>
  <c r="B96" i="24"/>
  <c r="I95" i="24"/>
  <c r="H95" i="24"/>
  <c r="G95" i="24"/>
  <c r="E95" i="24"/>
  <c r="D95" i="24"/>
  <c r="C95" i="24"/>
  <c r="B95" i="24"/>
  <c r="H94" i="24"/>
  <c r="G94" i="24"/>
  <c r="I94" i="24" s="1"/>
  <c r="E94" i="24"/>
  <c r="D94" i="24"/>
  <c r="C94" i="24"/>
  <c r="B94" i="24"/>
  <c r="H93" i="24"/>
  <c r="I93" i="24" s="1"/>
  <c r="G93" i="24"/>
  <c r="F93" i="24"/>
  <c r="E93" i="24"/>
  <c r="D93" i="24"/>
  <c r="C93" i="24"/>
  <c r="B93" i="24"/>
  <c r="H92" i="24"/>
  <c r="G92" i="24"/>
  <c r="I92" i="24" s="1"/>
  <c r="E92" i="24"/>
  <c r="D92" i="24"/>
  <c r="C92" i="24"/>
  <c r="B92" i="24"/>
  <c r="H91" i="24"/>
  <c r="G91" i="24"/>
  <c r="E91" i="24"/>
  <c r="D91" i="24"/>
  <c r="C91" i="24"/>
  <c r="B91" i="24"/>
  <c r="H90" i="24"/>
  <c r="G90" i="24"/>
  <c r="I90" i="24" s="1"/>
  <c r="E90" i="24"/>
  <c r="F90" i="24" s="1"/>
  <c r="D90" i="24"/>
  <c r="C90" i="24"/>
  <c r="B90" i="24"/>
  <c r="H89" i="24"/>
  <c r="G89" i="24"/>
  <c r="E89" i="24"/>
  <c r="D89" i="24"/>
  <c r="C89" i="24"/>
  <c r="B89" i="24"/>
  <c r="H88" i="24"/>
  <c r="I88" i="24" s="1"/>
  <c r="G88" i="24"/>
  <c r="E88" i="24"/>
  <c r="D88" i="24"/>
  <c r="F88" i="24" s="1"/>
  <c r="C88" i="24"/>
  <c r="B88" i="24"/>
  <c r="H87" i="24"/>
  <c r="G87" i="24"/>
  <c r="I87" i="24" s="1"/>
  <c r="E87" i="24"/>
  <c r="D87" i="24"/>
  <c r="C87" i="24"/>
  <c r="B87" i="24"/>
  <c r="K86" i="24"/>
  <c r="H86" i="24"/>
  <c r="G86" i="24"/>
  <c r="I86" i="24" s="1"/>
  <c r="E86" i="24"/>
  <c r="D86" i="24"/>
  <c r="F86" i="24" s="1"/>
  <c r="C86" i="24"/>
  <c r="B86" i="24"/>
  <c r="H85" i="24"/>
  <c r="G85" i="24"/>
  <c r="I85" i="24" s="1"/>
  <c r="E85" i="24"/>
  <c r="F85" i="24" s="1"/>
  <c r="D85" i="24"/>
  <c r="C85" i="24"/>
  <c r="B85" i="24"/>
  <c r="H84" i="24"/>
  <c r="G84" i="24"/>
  <c r="I84" i="24" s="1"/>
  <c r="E84" i="24"/>
  <c r="D84" i="24"/>
  <c r="K84" i="24" s="1"/>
  <c r="C84" i="24"/>
  <c r="B84" i="24"/>
  <c r="H83" i="24"/>
  <c r="G83" i="24"/>
  <c r="I83" i="24" s="1"/>
  <c r="E83" i="24"/>
  <c r="D83" i="24"/>
  <c r="F83" i="24" s="1"/>
  <c r="C83" i="24"/>
  <c r="B83" i="24"/>
  <c r="H82" i="24"/>
  <c r="G82" i="24"/>
  <c r="I82" i="24" s="1"/>
  <c r="E82" i="24"/>
  <c r="D82" i="24"/>
  <c r="C82" i="24"/>
  <c r="B82" i="24"/>
  <c r="H81" i="24"/>
  <c r="G81" i="24"/>
  <c r="E81" i="24"/>
  <c r="D81" i="24"/>
  <c r="C81" i="24"/>
  <c r="B81" i="24"/>
  <c r="H80" i="24"/>
  <c r="G80" i="24"/>
  <c r="E80" i="24"/>
  <c r="D80" i="24"/>
  <c r="F80" i="24" s="1"/>
  <c r="C80" i="24"/>
  <c r="B80" i="24"/>
  <c r="H79" i="24"/>
  <c r="G79" i="24"/>
  <c r="I79" i="24" s="1"/>
  <c r="E79" i="24"/>
  <c r="D79" i="24"/>
  <c r="C79" i="24"/>
  <c r="B79" i="24"/>
  <c r="K78" i="24"/>
  <c r="H78" i="24"/>
  <c r="G78" i="24"/>
  <c r="I78" i="24" s="1"/>
  <c r="E78" i="24"/>
  <c r="D78" i="24"/>
  <c r="F78" i="24" s="1"/>
  <c r="C78" i="24"/>
  <c r="B78" i="24"/>
  <c r="H77" i="24"/>
  <c r="G77" i="24"/>
  <c r="I77" i="24" s="1"/>
  <c r="E77" i="24"/>
  <c r="D77" i="24"/>
  <c r="C77" i="24"/>
  <c r="B77" i="24"/>
  <c r="H76" i="24"/>
  <c r="G76" i="24"/>
  <c r="I76" i="24" s="1"/>
  <c r="E76" i="24"/>
  <c r="D76" i="24"/>
  <c r="C76" i="24"/>
  <c r="B76" i="24"/>
  <c r="H75" i="24"/>
  <c r="I75" i="24" s="1"/>
  <c r="G75" i="24"/>
  <c r="E75" i="24"/>
  <c r="D75" i="24"/>
  <c r="C75" i="24"/>
  <c r="B75" i="24"/>
  <c r="H74" i="24"/>
  <c r="G74" i="24"/>
  <c r="E74" i="24"/>
  <c r="D74" i="24"/>
  <c r="C74" i="24"/>
  <c r="B74" i="24"/>
  <c r="H73" i="24"/>
  <c r="G73" i="24"/>
  <c r="E73" i="24"/>
  <c r="D73" i="24"/>
  <c r="C73" i="24"/>
  <c r="B73" i="24"/>
  <c r="H72" i="24"/>
  <c r="G72" i="24"/>
  <c r="E72" i="24"/>
  <c r="D72" i="24"/>
  <c r="F72" i="24" s="1"/>
  <c r="C72" i="24"/>
  <c r="B72" i="24"/>
  <c r="I71" i="24"/>
  <c r="H71" i="24"/>
  <c r="G71" i="24"/>
  <c r="E71" i="24"/>
  <c r="D71" i="24"/>
  <c r="C71" i="24"/>
  <c r="B71" i="24"/>
  <c r="H70" i="24"/>
  <c r="G70" i="24"/>
  <c r="I70" i="24" s="1"/>
  <c r="E70" i="24"/>
  <c r="F70" i="24" s="1"/>
  <c r="D70" i="24"/>
  <c r="C70" i="24"/>
  <c r="B70" i="24"/>
  <c r="H69" i="24"/>
  <c r="G69" i="24"/>
  <c r="I69" i="24" s="1"/>
  <c r="F69" i="24"/>
  <c r="E69" i="24"/>
  <c r="D69" i="24"/>
  <c r="C69" i="24"/>
  <c r="B69" i="24"/>
  <c r="H68" i="24"/>
  <c r="G68" i="24"/>
  <c r="I68" i="24" s="1"/>
  <c r="E68" i="24"/>
  <c r="D68" i="24"/>
  <c r="C68" i="24"/>
  <c r="B68" i="24"/>
  <c r="H67" i="24"/>
  <c r="G67" i="24"/>
  <c r="E67" i="24"/>
  <c r="D67" i="24"/>
  <c r="C67" i="24"/>
  <c r="B67" i="24"/>
  <c r="H66" i="24"/>
  <c r="G66" i="24"/>
  <c r="E66" i="24"/>
  <c r="F66" i="24" s="1"/>
  <c r="D66" i="24"/>
  <c r="C66" i="24"/>
  <c r="B66" i="24"/>
  <c r="H65" i="24"/>
  <c r="G65" i="24"/>
  <c r="I65" i="24" s="1"/>
  <c r="E65" i="24"/>
  <c r="D65" i="24"/>
  <c r="F65" i="24" s="1"/>
  <c r="C65" i="24"/>
  <c r="B65" i="24"/>
  <c r="H64" i="24"/>
  <c r="G64" i="24"/>
  <c r="E64" i="24"/>
  <c r="D64" i="24"/>
  <c r="F64" i="24" s="1"/>
  <c r="C64" i="24"/>
  <c r="B64" i="24"/>
  <c r="H63" i="24"/>
  <c r="G63" i="24"/>
  <c r="I63" i="24" s="1"/>
  <c r="E63" i="24"/>
  <c r="D63" i="24"/>
  <c r="F63" i="24" s="1"/>
  <c r="C63" i="24"/>
  <c r="B63" i="24"/>
  <c r="H62" i="24"/>
  <c r="G62" i="24"/>
  <c r="E62" i="24"/>
  <c r="D62" i="24"/>
  <c r="C62" i="24"/>
  <c r="B62" i="24"/>
  <c r="H61" i="24"/>
  <c r="G61" i="24"/>
  <c r="I61" i="24" s="1"/>
  <c r="E61" i="24"/>
  <c r="F61" i="24" s="1"/>
  <c r="D61" i="24"/>
  <c r="C61" i="24"/>
  <c r="B61" i="24"/>
  <c r="H60" i="24"/>
  <c r="G60" i="24"/>
  <c r="I60" i="24" s="1"/>
  <c r="E60" i="24"/>
  <c r="D60" i="24"/>
  <c r="C60" i="24"/>
  <c r="B60" i="24"/>
  <c r="H59" i="24"/>
  <c r="G59" i="24"/>
  <c r="E59" i="24"/>
  <c r="D59" i="24"/>
  <c r="C59" i="24"/>
  <c r="B59" i="24"/>
  <c r="H58" i="24"/>
  <c r="G58" i="24"/>
  <c r="I58" i="24" s="1"/>
  <c r="E58" i="24"/>
  <c r="D58" i="24"/>
  <c r="C58" i="24"/>
  <c r="B58" i="24"/>
  <c r="H57" i="24"/>
  <c r="G57" i="24"/>
  <c r="E57" i="24"/>
  <c r="D57" i="24"/>
  <c r="F57" i="24" s="1"/>
  <c r="C57" i="24"/>
  <c r="B57" i="24"/>
  <c r="H56" i="24"/>
  <c r="I56" i="24" s="1"/>
  <c r="G56" i="24"/>
  <c r="F56" i="24"/>
  <c r="E56" i="24"/>
  <c r="D56" i="24"/>
  <c r="C56" i="24"/>
  <c r="B56" i="24"/>
  <c r="H55" i="24"/>
  <c r="I55" i="24" s="1"/>
  <c r="G55" i="24"/>
  <c r="E55" i="24"/>
  <c r="D55" i="24"/>
  <c r="C55" i="24"/>
  <c r="B55" i="24"/>
  <c r="H54" i="24"/>
  <c r="G54" i="24"/>
  <c r="I54" i="24" s="1"/>
  <c r="E54" i="24"/>
  <c r="D54" i="24"/>
  <c r="F54" i="24" s="1"/>
  <c r="C54" i="24"/>
  <c r="B54" i="24"/>
  <c r="H53" i="24"/>
  <c r="G53" i="24"/>
  <c r="I53" i="24" s="1"/>
  <c r="F53" i="24"/>
  <c r="E53" i="24"/>
  <c r="D53" i="24"/>
  <c r="C53" i="24"/>
  <c r="B53" i="24"/>
  <c r="H52" i="24"/>
  <c r="G52" i="24"/>
  <c r="E52" i="24"/>
  <c r="D52" i="24"/>
  <c r="C52" i="24"/>
  <c r="B52" i="24"/>
  <c r="H51" i="24"/>
  <c r="G51" i="24"/>
  <c r="I51" i="24" s="1"/>
  <c r="E51" i="24"/>
  <c r="D51" i="24"/>
  <c r="C51" i="24"/>
  <c r="B51" i="24"/>
  <c r="H50" i="24"/>
  <c r="G50" i="24"/>
  <c r="I50" i="24" s="1"/>
  <c r="E50" i="24"/>
  <c r="D50" i="24"/>
  <c r="C50" i="24"/>
  <c r="B50" i="24"/>
  <c r="K49" i="24"/>
  <c r="H49" i="24"/>
  <c r="G49" i="24"/>
  <c r="I49" i="24" s="1"/>
  <c r="E49" i="24"/>
  <c r="D49" i="24"/>
  <c r="F49" i="24" s="1"/>
  <c r="C49" i="24"/>
  <c r="B49" i="24"/>
  <c r="H48" i="24"/>
  <c r="G48" i="24"/>
  <c r="E48" i="24"/>
  <c r="F48" i="24" s="1"/>
  <c r="D48" i="24"/>
  <c r="C48" i="24"/>
  <c r="B48" i="24"/>
  <c r="H47" i="24"/>
  <c r="G47" i="24"/>
  <c r="E47" i="24"/>
  <c r="D47" i="24"/>
  <c r="F47" i="24" s="1"/>
  <c r="C47" i="24"/>
  <c r="B47" i="24"/>
  <c r="H46" i="24"/>
  <c r="G46" i="24"/>
  <c r="E46" i="24"/>
  <c r="D46" i="24"/>
  <c r="C46" i="24"/>
  <c r="B46" i="24"/>
  <c r="H45" i="24"/>
  <c r="G45" i="24"/>
  <c r="I45" i="24" s="1"/>
  <c r="F45" i="24"/>
  <c r="E45" i="24"/>
  <c r="D45" i="24"/>
  <c r="K45" i="24" s="1"/>
  <c r="C45" i="24"/>
  <c r="B45" i="24"/>
  <c r="H44" i="24"/>
  <c r="G44" i="24"/>
  <c r="E44" i="24"/>
  <c r="D44" i="24"/>
  <c r="K44" i="24" s="1"/>
  <c r="C44" i="24"/>
  <c r="B44" i="24"/>
  <c r="H43" i="24"/>
  <c r="G43" i="24"/>
  <c r="E43" i="24"/>
  <c r="D43" i="24"/>
  <c r="C43" i="24"/>
  <c r="B43" i="24"/>
  <c r="H42" i="24"/>
  <c r="G42" i="24"/>
  <c r="I42" i="24" s="1"/>
  <c r="F42" i="24"/>
  <c r="E42" i="24"/>
  <c r="D42" i="24"/>
  <c r="C42" i="24"/>
  <c r="B42" i="24"/>
  <c r="H41" i="24"/>
  <c r="G41" i="24"/>
  <c r="E41" i="24"/>
  <c r="D41" i="24"/>
  <c r="F41" i="24" s="1"/>
  <c r="C41" i="24"/>
  <c r="B41" i="24"/>
  <c r="H40" i="24"/>
  <c r="G40" i="24"/>
  <c r="F40" i="24"/>
  <c r="E40" i="24"/>
  <c r="D40" i="24"/>
  <c r="C40" i="24"/>
  <c r="B40" i="24"/>
  <c r="I39" i="24"/>
  <c r="H39" i="24"/>
  <c r="G39" i="24"/>
  <c r="E39" i="24"/>
  <c r="D39" i="24"/>
  <c r="F39" i="24" s="1"/>
  <c r="C39" i="24"/>
  <c r="B39" i="24"/>
  <c r="H38" i="24"/>
  <c r="G38" i="24"/>
  <c r="I38" i="24" s="1"/>
  <c r="E38" i="24"/>
  <c r="D38" i="24"/>
  <c r="C38" i="24"/>
  <c r="B38" i="24"/>
  <c r="I37" i="24"/>
  <c r="H37" i="24"/>
  <c r="G37" i="24"/>
  <c r="E37" i="24"/>
  <c r="D37" i="24"/>
  <c r="C37" i="24"/>
  <c r="B37" i="24"/>
  <c r="H36" i="24"/>
  <c r="G36" i="24"/>
  <c r="I36" i="24" s="1"/>
  <c r="E36" i="24"/>
  <c r="D36" i="24"/>
  <c r="C36" i="24"/>
  <c r="B36" i="24"/>
  <c r="H35" i="24"/>
  <c r="G35" i="24"/>
  <c r="I35" i="24" s="1"/>
  <c r="E35" i="24"/>
  <c r="D35" i="24"/>
  <c r="C35" i="24"/>
  <c r="B35" i="24"/>
  <c r="I34" i="24"/>
  <c r="H34" i="24"/>
  <c r="G34" i="24"/>
  <c r="E34" i="24"/>
  <c r="D34" i="24"/>
  <c r="C34" i="24"/>
  <c r="B34" i="24"/>
  <c r="H33" i="24"/>
  <c r="G33" i="24"/>
  <c r="E33" i="24"/>
  <c r="D33" i="24"/>
  <c r="C33" i="24"/>
  <c r="B33" i="24"/>
  <c r="H32" i="24"/>
  <c r="I32" i="24" s="1"/>
  <c r="G32" i="24"/>
  <c r="E32" i="24"/>
  <c r="D32" i="24"/>
  <c r="F32" i="24" s="1"/>
  <c r="C32" i="24"/>
  <c r="B32" i="24"/>
  <c r="H31" i="24"/>
  <c r="G31" i="24"/>
  <c r="E31" i="24"/>
  <c r="D31" i="24"/>
  <c r="C31" i="24"/>
  <c r="B31" i="24"/>
  <c r="H30" i="24"/>
  <c r="G30" i="24"/>
  <c r="I30" i="24" s="1"/>
  <c r="E30" i="24"/>
  <c r="D30" i="24"/>
  <c r="C30" i="24"/>
  <c r="B30" i="24"/>
  <c r="H29" i="24"/>
  <c r="G29" i="24"/>
  <c r="I29" i="24" s="1"/>
  <c r="F29" i="24"/>
  <c r="E29" i="24"/>
  <c r="D29" i="24"/>
  <c r="C29" i="24"/>
  <c r="B29" i="24"/>
  <c r="H28" i="24"/>
  <c r="G28" i="24"/>
  <c r="I28" i="24" s="1"/>
  <c r="E28" i="24"/>
  <c r="D28" i="24"/>
  <c r="C28" i="24"/>
  <c r="B28" i="24"/>
  <c r="H27" i="24"/>
  <c r="G27" i="24"/>
  <c r="I27" i="24" s="1"/>
  <c r="E27" i="24"/>
  <c r="K27" i="24" s="1"/>
  <c r="D27" i="24"/>
  <c r="C27" i="24"/>
  <c r="B27" i="24"/>
  <c r="H26" i="24"/>
  <c r="G26" i="24"/>
  <c r="I26" i="24" s="1"/>
  <c r="E26" i="24"/>
  <c r="F26" i="24" s="1"/>
  <c r="D26" i="24"/>
  <c r="C26" i="24"/>
  <c r="B26" i="24"/>
  <c r="H25" i="24"/>
  <c r="G25" i="24"/>
  <c r="E25" i="24"/>
  <c r="D25" i="24"/>
  <c r="C25" i="24"/>
  <c r="B25" i="24"/>
  <c r="H24" i="24"/>
  <c r="I24" i="24" s="1"/>
  <c r="G24" i="24"/>
  <c r="E24" i="24"/>
  <c r="D24" i="24"/>
  <c r="F24" i="24" s="1"/>
  <c r="C24" i="24"/>
  <c r="B24" i="24"/>
  <c r="H23" i="24"/>
  <c r="G23" i="24"/>
  <c r="I23" i="24" s="1"/>
  <c r="E23" i="24"/>
  <c r="D23" i="24"/>
  <c r="C23" i="24"/>
  <c r="B23" i="24"/>
  <c r="H22" i="24"/>
  <c r="G22" i="24"/>
  <c r="I22" i="24" s="1"/>
  <c r="E22" i="24"/>
  <c r="D22" i="24"/>
  <c r="F22" i="24" s="1"/>
  <c r="C22" i="24"/>
  <c r="B22" i="24"/>
  <c r="I21" i="24"/>
  <c r="H21" i="24"/>
  <c r="G21" i="24"/>
  <c r="E21" i="24"/>
  <c r="D21" i="24"/>
  <c r="C21" i="24"/>
  <c r="B21" i="24"/>
  <c r="H20" i="24"/>
  <c r="G20" i="24"/>
  <c r="I20" i="24" s="1"/>
  <c r="E20" i="24"/>
  <c r="D20" i="24"/>
  <c r="C20" i="24"/>
  <c r="B20" i="24"/>
  <c r="H19" i="24"/>
  <c r="G19" i="24"/>
  <c r="I19" i="24" s="1"/>
  <c r="E19" i="24"/>
  <c r="D19" i="24"/>
  <c r="C19" i="24"/>
  <c r="B19" i="24"/>
  <c r="H18" i="24"/>
  <c r="G18" i="24"/>
  <c r="E18" i="24"/>
  <c r="D18" i="24"/>
  <c r="C18" i="24"/>
  <c r="B18" i="24"/>
  <c r="H17" i="24"/>
  <c r="G17" i="24"/>
  <c r="E17" i="24"/>
  <c r="D17" i="24"/>
  <c r="C17" i="24"/>
  <c r="B17" i="24"/>
  <c r="H16" i="24"/>
  <c r="G16" i="24"/>
  <c r="E16" i="24"/>
  <c r="D16" i="24"/>
  <c r="C16" i="24"/>
  <c r="B16" i="24"/>
  <c r="H15" i="24"/>
  <c r="G15" i="24"/>
  <c r="I15" i="24" s="1"/>
  <c r="E15" i="24"/>
  <c r="D15" i="24"/>
  <c r="F15" i="24" s="1"/>
  <c r="C15" i="24"/>
  <c r="B15" i="24"/>
  <c r="H14" i="24"/>
  <c r="G14" i="24"/>
  <c r="E14" i="24"/>
  <c r="D14" i="24"/>
  <c r="C14" i="24"/>
  <c r="B14" i="24"/>
  <c r="H13" i="24"/>
  <c r="G13" i="24"/>
  <c r="E13" i="24"/>
  <c r="F13" i="24" s="1"/>
  <c r="D13" i="24"/>
  <c r="C13" i="24"/>
  <c r="B13" i="24"/>
  <c r="H12" i="24"/>
  <c r="G12" i="24"/>
  <c r="I12" i="24" s="1"/>
  <c r="E12" i="24"/>
  <c r="D12" i="24"/>
  <c r="C12" i="24"/>
  <c r="B12" i="24"/>
  <c r="H11" i="24"/>
  <c r="G11" i="24"/>
  <c r="I11" i="24" s="1"/>
  <c r="E11" i="24"/>
  <c r="D11" i="24"/>
  <c r="C11" i="24"/>
  <c r="B11" i="24"/>
  <c r="H109" i="26"/>
  <c r="G109" i="26"/>
  <c r="E109" i="26"/>
  <c r="D109" i="26"/>
  <c r="C109" i="26"/>
  <c r="B109" i="26"/>
  <c r="H108" i="26"/>
  <c r="G108" i="26"/>
  <c r="E108" i="26"/>
  <c r="D108" i="26"/>
  <c r="C108" i="26"/>
  <c r="B108" i="26"/>
  <c r="H107" i="26"/>
  <c r="G107" i="26"/>
  <c r="I107" i="26" s="1"/>
  <c r="E107" i="26"/>
  <c r="D107" i="26"/>
  <c r="C107" i="26"/>
  <c r="B107" i="26"/>
  <c r="H106" i="26"/>
  <c r="G106" i="26"/>
  <c r="I106" i="26" s="1"/>
  <c r="E106" i="26"/>
  <c r="D106" i="26"/>
  <c r="C106" i="26"/>
  <c r="B106" i="26"/>
  <c r="H105" i="26"/>
  <c r="G105" i="26"/>
  <c r="E105" i="26"/>
  <c r="D105" i="26"/>
  <c r="C105" i="26"/>
  <c r="B105" i="26"/>
  <c r="H104" i="26"/>
  <c r="G104" i="26"/>
  <c r="I104" i="26" s="1"/>
  <c r="E104" i="26"/>
  <c r="F104" i="26" s="1"/>
  <c r="D104" i="26"/>
  <c r="C104" i="26"/>
  <c r="B104" i="26"/>
  <c r="H103" i="26"/>
  <c r="G103" i="26"/>
  <c r="E103" i="26"/>
  <c r="D103" i="26"/>
  <c r="C103" i="26"/>
  <c r="B103" i="26"/>
  <c r="H102" i="26"/>
  <c r="G102" i="26"/>
  <c r="E102" i="26"/>
  <c r="D102" i="26"/>
  <c r="F102" i="26" s="1"/>
  <c r="C102" i="26"/>
  <c r="B102" i="26"/>
  <c r="H101" i="26"/>
  <c r="G101" i="26"/>
  <c r="I101" i="26" s="1"/>
  <c r="E101" i="26"/>
  <c r="D101" i="26"/>
  <c r="C101" i="26"/>
  <c r="B101" i="26"/>
  <c r="H100" i="26"/>
  <c r="G100" i="26"/>
  <c r="E100" i="26"/>
  <c r="D100" i="26"/>
  <c r="C100" i="26"/>
  <c r="B100" i="26"/>
  <c r="H99" i="26"/>
  <c r="G99" i="26"/>
  <c r="E99" i="26"/>
  <c r="F99" i="26" s="1"/>
  <c r="D99" i="26"/>
  <c r="C99" i="26"/>
  <c r="B99" i="26"/>
  <c r="H98" i="26"/>
  <c r="G98" i="26"/>
  <c r="E98" i="26"/>
  <c r="D98" i="26"/>
  <c r="C98" i="26"/>
  <c r="B98" i="26"/>
  <c r="H97" i="26"/>
  <c r="I97" i="26" s="1"/>
  <c r="G97" i="26"/>
  <c r="E97" i="26"/>
  <c r="D97" i="26"/>
  <c r="F97" i="26" s="1"/>
  <c r="C97" i="26"/>
  <c r="B97" i="26"/>
  <c r="K96" i="26"/>
  <c r="H96" i="26"/>
  <c r="G96" i="26"/>
  <c r="I96" i="26" s="1"/>
  <c r="E96" i="26"/>
  <c r="D96" i="26"/>
  <c r="F96" i="26" s="1"/>
  <c r="C96" i="26"/>
  <c r="B96" i="26"/>
  <c r="H95" i="26"/>
  <c r="G95" i="26"/>
  <c r="E95" i="26"/>
  <c r="F95" i="26" s="1"/>
  <c r="D95" i="26"/>
  <c r="C95" i="26"/>
  <c r="B95" i="26"/>
  <c r="H94" i="26"/>
  <c r="G94" i="26"/>
  <c r="E94" i="26"/>
  <c r="D94" i="26"/>
  <c r="C94" i="26"/>
  <c r="B94" i="26"/>
  <c r="H93" i="26"/>
  <c r="G93" i="26"/>
  <c r="I93" i="26" s="1"/>
  <c r="E93" i="26"/>
  <c r="D93" i="26"/>
  <c r="C93" i="26"/>
  <c r="B93" i="26"/>
  <c r="H92" i="26"/>
  <c r="G92" i="26"/>
  <c r="E92" i="26"/>
  <c r="D92" i="26"/>
  <c r="C92" i="26"/>
  <c r="B92" i="26"/>
  <c r="H91" i="26"/>
  <c r="G91" i="26"/>
  <c r="E91" i="26"/>
  <c r="D91" i="26"/>
  <c r="F91" i="26" s="1"/>
  <c r="C91" i="26"/>
  <c r="B91" i="26"/>
  <c r="H90" i="26"/>
  <c r="G90" i="26"/>
  <c r="E90" i="26"/>
  <c r="D90" i="26"/>
  <c r="C90" i="26"/>
  <c r="B90" i="26"/>
  <c r="H89" i="26"/>
  <c r="G89" i="26"/>
  <c r="E89" i="26"/>
  <c r="D89" i="26"/>
  <c r="C89" i="26"/>
  <c r="B89" i="26"/>
  <c r="H88" i="26"/>
  <c r="G88" i="26"/>
  <c r="I88" i="26" s="1"/>
  <c r="K88" i="26" s="1"/>
  <c r="F88" i="26"/>
  <c r="E88" i="26"/>
  <c r="D88" i="26"/>
  <c r="C88" i="26"/>
  <c r="B88" i="26"/>
  <c r="H87" i="26"/>
  <c r="G87" i="26"/>
  <c r="I87" i="26" s="1"/>
  <c r="E87" i="26"/>
  <c r="D87" i="26"/>
  <c r="C87" i="26"/>
  <c r="B87" i="26"/>
  <c r="H86" i="26"/>
  <c r="G86" i="26"/>
  <c r="I86" i="26" s="1"/>
  <c r="E86" i="26"/>
  <c r="D86" i="26"/>
  <c r="F86" i="26" s="1"/>
  <c r="C86" i="26"/>
  <c r="B86" i="26"/>
  <c r="H85" i="26"/>
  <c r="G85" i="26"/>
  <c r="I85" i="26" s="1"/>
  <c r="E85" i="26"/>
  <c r="D85" i="26"/>
  <c r="C85" i="26"/>
  <c r="B85" i="26"/>
  <c r="K84" i="26"/>
  <c r="H84" i="26"/>
  <c r="G84" i="26"/>
  <c r="I84" i="26" s="1"/>
  <c r="E84" i="26"/>
  <c r="D84" i="26"/>
  <c r="F84" i="26" s="1"/>
  <c r="C84" i="26"/>
  <c r="B84" i="26"/>
  <c r="K83" i="26"/>
  <c r="H83" i="26"/>
  <c r="G83" i="26"/>
  <c r="I83" i="26" s="1"/>
  <c r="E83" i="26"/>
  <c r="D83" i="26"/>
  <c r="F83" i="26" s="1"/>
  <c r="C83" i="26"/>
  <c r="B83" i="26"/>
  <c r="H82" i="26"/>
  <c r="G82" i="26"/>
  <c r="E82" i="26"/>
  <c r="D82" i="26"/>
  <c r="C82" i="26"/>
  <c r="B82" i="26"/>
  <c r="H81" i="26"/>
  <c r="G81" i="26"/>
  <c r="E81" i="26"/>
  <c r="D81" i="26"/>
  <c r="C81" i="26"/>
  <c r="B81" i="26"/>
  <c r="H80" i="26"/>
  <c r="G80" i="26"/>
  <c r="F80" i="26"/>
  <c r="E80" i="26"/>
  <c r="D80" i="26"/>
  <c r="C80" i="26"/>
  <c r="B80" i="26"/>
  <c r="H79" i="26"/>
  <c r="G79" i="26"/>
  <c r="E79" i="26"/>
  <c r="D79" i="26"/>
  <c r="C79" i="26"/>
  <c r="B79" i="26"/>
  <c r="H78" i="26"/>
  <c r="G78" i="26"/>
  <c r="I78" i="26" s="1"/>
  <c r="E78" i="26"/>
  <c r="D78" i="26"/>
  <c r="F78" i="26" s="1"/>
  <c r="C78" i="26"/>
  <c r="B78" i="26"/>
  <c r="H77" i="26"/>
  <c r="G77" i="26"/>
  <c r="I77" i="26" s="1"/>
  <c r="E77" i="26"/>
  <c r="D77" i="26"/>
  <c r="C77" i="26"/>
  <c r="B77" i="26"/>
  <c r="H76" i="26"/>
  <c r="G76" i="26"/>
  <c r="E76" i="26"/>
  <c r="D76" i="26"/>
  <c r="C76" i="26"/>
  <c r="B76" i="26"/>
  <c r="H75" i="26"/>
  <c r="G75" i="26"/>
  <c r="F75" i="26"/>
  <c r="E75" i="26"/>
  <c r="D75" i="26"/>
  <c r="C75" i="26"/>
  <c r="B75" i="26"/>
  <c r="H74" i="26"/>
  <c r="G74" i="26"/>
  <c r="I74" i="26" s="1"/>
  <c r="E74" i="26"/>
  <c r="D74" i="26"/>
  <c r="C74" i="26"/>
  <c r="B74" i="26"/>
  <c r="H73" i="26"/>
  <c r="I73" i="26" s="1"/>
  <c r="G73" i="26"/>
  <c r="E73" i="26"/>
  <c r="D73" i="26"/>
  <c r="C73" i="26"/>
  <c r="B73" i="26"/>
  <c r="H72" i="26"/>
  <c r="G72" i="26"/>
  <c r="I72" i="26" s="1"/>
  <c r="E72" i="26"/>
  <c r="D72" i="26"/>
  <c r="F72" i="26" s="1"/>
  <c r="C72" i="26"/>
  <c r="B72" i="26"/>
  <c r="H71" i="26"/>
  <c r="G71" i="26"/>
  <c r="E71" i="26"/>
  <c r="F71" i="26" s="1"/>
  <c r="D71" i="26"/>
  <c r="C71" i="26"/>
  <c r="B71" i="26"/>
  <c r="H70" i="26"/>
  <c r="G70" i="26"/>
  <c r="I70" i="26" s="1"/>
  <c r="E70" i="26"/>
  <c r="D70" i="26"/>
  <c r="C70" i="26"/>
  <c r="B70" i="26"/>
  <c r="H69" i="26"/>
  <c r="G69" i="26"/>
  <c r="E69" i="26"/>
  <c r="D69" i="26"/>
  <c r="C69" i="26"/>
  <c r="B69" i="26"/>
  <c r="H68" i="26"/>
  <c r="G68" i="26"/>
  <c r="E68" i="26"/>
  <c r="D68" i="26"/>
  <c r="C68" i="26"/>
  <c r="B68" i="26"/>
  <c r="H67" i="26"/>
  <c r="G67" i="26"/>
  <c r="E67" i="26"/>
  <c r="D67" i="26"/>
  <c r="F67" i="26" s="1"/>
  <c r="C67" i="26"/>
  <c r="B67" i="26"/>
  <c r="H66" i="26"/>
  <c r="G66" i="26"/>
  <c r="I66" i="26" s="1"/>
  <c r="E66" i="26"/>
  <c r="D66" i="26"/>
  <c r="C66" i="26"/>
  <c r="B66" i="26"/>
  <c r="H65" i="26"/>
  <c r="G65" i="26"/>
  <c r="E65" i="26"/>
  <c r="D65" i="26"/>
  <c r="C65" i="26"/>
  <c r="B65" i="26"/>
  <c r="H64" i="26"/>
  <c r="G64" i="26"/>
  <c r="I64" i="26" s="1"/>
  <c r="K64" i="26" s="1"/>
  <c r="F64" i="26"/>
  <c r="E64" i="26"/>
  <c r="D64" i="26"/>
  <c r="C64" i="26"/>
  <c r="B64" i="26"/>
  <c r="H63" i="26"/>
  <c r="G63" i="26"/>
  <c r="I63" i="26" s="1"/>
  <c r="E63" i="26"/>
  <c r="D63" i="26"/>
  <c r="C63" i="26"/>
  <c r="B63" i="26"/>
  <c r="H62" i="26"/>
  <c r="G62" i="26"/>
  <c r="E62" i="26"/>
  <c r="D62" i="26"/>
  <c r="C62" i="26"/>
  <c r="B62" i="26"/>
  <c r="H61" i="26"/>
  <c r="G61" i="26"/>
  <c r="I61" i="26" s="1"/>
  <c r="E61" i="26"/>
  <c r="D61" i="26"/>
  <c r="C61" i="26"/>
  <c r="B61" i="26"/>
  <c r="H60" i="26"/>
  <c r="G60" i="26"/>
  <c r="E60" i="26"/>
  <c r="D60" i="26"/>
  <c r="C60" i="26"/>
  <c r="B60" i="26"/>
  <c r="H59" i="26"/>
  <c r="G59" i="26"/>
  <c r="F59" i="26"/>
  <c r="E59" i="26"/>
  <c r="D59" i="26"/>
  <c r="C59" i="26"/>
  <c r="B59" i="26"/>
  <c r="H58" i="26"/>
  <c r="G58" i="26"/>
  <c r="I58" i="26" s="1"/>
  <c r="E58" i="26"/>
  <c r="D58" i="26"/>
  <c r="C58" i="26"/>
  <c r="B58" i="26"/>
  <c r="H57" i="26"/>
  <c r="G57" i="26"/>
  <c r="E57" i="26"/>
  <c r="D57" i="26"/>
  <c r="C57" i="26"/>
  <c r="B57" i="26"/>
  <c r="H56" i="26"/>
  <c r="G56" i="26"/>
  <c r="I56" i="26" s="1"/>
  <c r="E56" i="26"/>
  <c r="D56" i="26"/>
  <c r="F56" i="26" s="1"/>
  <c r="C56" i="26"/>
  <c r="B56" i="26"/>
  <c r="H55" i="26"/>
  <c r="G55" i="26"/>
  <c r="E55" i="26"/>
  <c r="F55" i="26" s="1"/>
  <c r="D55" i="26"/>
  <c r="C55" i="26"/>
  <c r="B55" i="26"/>
  <c r="H54" i="26"/>
  <c r="G54" i="26"/>
  <c r="I54" i="26" s="1"/>
  <c r="E54" i="26"/>
  <c r="D54" i="26"/>
  <c r="C54" i="26"/>
  <c r="B54" i="26"/>
  <c r="I53" i="26"/>
  <c r="H53" i="26"/>
  <c r="G53" i="26"/>
  <c r="E53" i="26"/>
  <c r="D53" i="26"/>
  <c r="C53" i="26"/>
  <c r="B53" i="26"/>
  <c r="H52" i="26"/>
  <c r="G52" i="26"/>
  <c r="E52" i="26"/>
  <c r="F52" i="26" s="1"/>
  <c r="D52" i="26"/>
  <c r="C52" i="26"/>
  <c r="B52" i="26"/>
  <c r="H51" i="26"/>
  <c r="G51" i="26"/>
  <c r="E51" i="26"/>
  <c r="D51" i="26"/>
  <c r="F51" i="26" s="1"/>
  <c r="C51" i="26"/>
  <c r="B51" i="26"/>
  <c r="H50" i="26"/>
  <c r="G50" i="26"/>
  <c r="I50" i="26" s="1"/>
  <c r="E50" i="26"/>
  <c r="D50" i="26"/>
  <c r="C50" i="26"/>
  <c r="B50" i="26"/>
  <c r="H49" i="26"/>
  <c r="G49" i="26"/>
  <c r="I49" i="26" s="1"/>
  <c r="E49" i="26"/>
  <c r="D49" i="26"/>
  <c r="F49" i="26" s="1"/>
  <c r="C49" i="26"/>
  <c r="B49" i="26"/>
  <c r="I48" i="26"/>
  <c r="H48" i="26"/>
  <c r="G48" i="26"/>
  <c r="E48" i="26"/>
  <c r="D48" i="26"/>
  <c r="F48" i="26" s="1"/>
  <c r="C48" i="26"/>
  <c r="B48" i="26"/>
  <c r="H47" i="26"/>
  <c r="G47" i="26"/>
  <c r="E47" i="26"/>
  <c r="D47" i="26"/>
  <c r="C47" i="26"/>
  <c r="B47" i="26"/>
  <c r="H46" i="26"/>
  <c r="G46" i="26"/>
  <c r="I46" i="26" s="1"/>
  <c r="E46" i="26"/>
  <c r="D46" i="26"/>
  <c r="C46" i="26"/>
  <c r="B46" i="26"/>
  <c r="H45" i="26"/>
  <c r="G45" i="26"/>
  <c r="I45" i="26" s="1"/>
  <c r="E45" i="26"/>
  <c r="D45" i="26"/>
  <c r="K45" i="26" s="1"/>
  <c r="C45" i="26"/>
  <c r="B45" i="26"/>
  <c r="K44" i="26"/>
  <c r="H44" i="26"/>
  <c r="G44" i="26"/>
  <c r="I44" i="26" s="1"/>
  <c r="F44" i="26"/>
  <c r="E44" i="26"/>
  <c r="D44" i="26"/>
  <c r="C44" i="26"/>
  <c r="B44" i="26"/>
  <c r="H43" i="26"/>
  <c r="G43" i="26"/>
  <c r="E43" i="26"/>
  <c r="D43" i="26"/>
  <c r="F43" i="26" s="1"/>
  <c r="C43" i="26"/>
  <c r="B43" i="26"/>
  <c r="H42" i="26"/>
  <c r="G42" i="26"/>
  <c r="E42" i="26"/>
  <c r="D42" i="26"/>
  <c r="C42" i="26"/>
  <c r="B42" i="26"/>
  <c r="H41" i="26"/>
  <c r="G41" i="26"/>
  <c r="E41" i="26"/>
  <c r="D41" i="26"/>
  <c r="C41" i="26"/>
  <c r="B41" i="26"/>
  <c r="H40" i="26"/>
  <c r="G40" i="26"/>
  <c r="I40" i="26" s="1"/>
  <c r="E40" i="26"/>
  <c r="F40" i="26" s="1"/>
  <c r="D40" i="26"/>
  <c r="C40" i="26"/>
  <c r="B40" i="26"/>
  <c r="K39" i="26"/>
  <c r="H39" i="26"/>
  <c r="G39" i="26"/>
  <c r="I39" i="26" s="1"/>
  <c r="E39" i="26"/>
  <c r="D39" i="26"/>
  <c r="C39" i="26"/>
  <c r="B39" i="26"/>
  <c r="H38" i="26"/>
  <c r="G38" i="26"/>
  <c r="E38" i="26"/>
  <c r="D38" i="26"/>
  <c r="C38" i="26"/>
  <c r="B38" i="26"/>
  <c r="H37" i="26"/>
  <c r="G37" i="26"/>
  <c r="I37" i="26" s="1"/>
  <c r="E37" i="26"/>
  <c r="D37" i="26"/>
  <c r="C37" i="26"/>
  <c r="B37" i="26"/>
  <c r="H36" i="26"/>
  <c r="G36" i="26"/>
  <c r="E36" i="26"/>
  <c r="D36" i="26"/>
  <c r="C36" i="26"/>
  <c r="B36" i="26"/>
  <c r="H35" i="26"/>
  <c r="G35" i="26"/>
  <c r="E35" i="26"/>
  <c r="D35" i="26"/>
  <c r="F35" i="26" s="1"/>
  <c r="C35" i="26"/>
  <c r="B35" i="26"/>
  <c r="H34" i="26"/>
  <c r="G34" i="26"/>
  <c r="E34" i="26"/>
  <c r="D34" i="26"/>
  <c r="C34" i="26"/>
  <c r="B34" i="26"/>
  <c r="H33" i="26"/>
  <c r="I33" i="26" s="1"/>
  <c r="G33" i="26"/>
  <c r="E33" i="26"/>
  <c r="D33" i="26"/>
  <c r="C33" i="26"/>
  <c r="B33" i="26"/>
  <c r="H32" i="26"/>
  <c r="G32" i="26"/>
  <c r="I32" i="26" s="1"/>
  <c r="E32" i="26"/>
  <c r="F32" i="26" s="1"/>
  <c r="D32" i="26"/>
  <c r="C32" i="26"/>
  <c r="B32" i="26"/>
  <c r="H31" i="26"/>
  <c r="G31" i="26"/>
  <c r="E31" i="26"/>
  <c r="D31" i="26"/>
  <c r="C31" i="26"/>
  <c r="B31" i="26"/>
  <c r="H30" i="26"/>
  <c r="G30" i="26"/>
  <c r="I30" i="26" s="1"/>
  <c r="E30" i="26"/>
  <c r="D30" i="26"/>
  <c r="F30" i="26" s="1"/>
  <c r="C30" i="26"/>
  <c r="B30" i="26"/>
  <c r="H29" i="26"/>
  <c r="G29" i="26"/>
  <c r="E29" i="26"/>
  <c r="D29" i="26"/>
  <c r="C29" i="26"/>
  <c r="B29" i="26"/>
  <c r="H28" i="26"/>
  <c r="G28" i="26"/>
  <c r="E28" i="26"/>
  <c r="F28" i="26" s="1"/>
  <c r="D28" i="26"/>
  <c r="C28" i="26"/>
  <c r="B28" i="26"/>
  <c r="K27" i="26"/>
  <c r="H27" i="26"/>
  <c r="G27" i="26"/>
  <c r="I27" i="26" s="1"/>
  <c r="F27" i="26"/>
  <c r="E27" i="26"/>
  <c r="D27" i="26"/>
  <c r="C27" i="26"/>
  <c r="B27" i="26"/>
  <c r="H26" i="26"/>
  <c r="G26" i="26"/>
  <c r="E26" i="26"/>
  <c r="D26" i="26"/>
  <c r="C26" i="26"/>
  <c r="B26" i="26"/>
  <c r="H25" i="26"/>
  <c r="G25" i="26"/>
  <c r="E25" i="26"/>
  <c r="D25" i="26"/>
  <c r="C25" i="26"/>
  <c r="B25" i="26"/>
  <c r="I24" i="26"/>
  <c r="H24" i="26"/>
  <c r="G24" i="26"/>
  <c r="E24" i="26"/>
  <c r="D24" i="26"/>
  <c r="F24" i="26" s="1"/>
  <c r="C24" i="26"/>
  <c r="B24" i="26"/>
  <c r="H23" i="26"/>
  <c r="G23" i="26"/>
  <c r="E23" i="26"/>
  <c r="F23" i="26" s="1"/>
  <c r="D23" i="26"/>
  <c r="C23" i="26"/>
  <c r="B23" i="26"/>
  <c r="H22" i="26"/>
  <c r="G22" i="26"/>
  <c r="I22" i="26" s="1"/>
  <c r="E22" i="26"/>
  <c r="D22" i="26"/>
  <c r="C22" i="26"/>
  <c r="B22" i="26"/>
  <c r="H21" i="26"/>
  <c r="G21" i="26"/>
  <c r="I21" i="26" s="1"/>
  <c r="E21" i="26"/>
  <c r="D21" i="26"/>
  <c r="C21" i="26"/>
  <c r="B21" i="26"/>
  <c r="H20" i="26"/>
  <c r="I20" i="26" s="1"/>
  <c r="G20" i="26"/>
  <c r="E20" i="26"/>
  <c r="D20" i="26"/>
  <c r="C20" i="26"/>
  <c r="B20" i="26"/>
  <c r="H19" i="26"/>
  <c r="G19" i="26"/>
  <c r="E19" i="26"/>
  <c r="D19" i="26"/>
  <c r="F19" i="26" s="1"/>
  <c r="C19" i="26"/>
  <c r="B19" i="26"/>
  <c r="H18" i="26"/>
  <c r="G18" i="26"/>
  <c r="I18" i="26" s="1"/>
  <c r="E18" i="26"/>
  <c r="D18" i="26"/>
  <c r="C18" i="26"/>
  <c r="B18" i="26"/>
  <c r="H17" i="26"/>
  <c r="G17" i="26"/>
  <c r="E17" i="26"/>
  <c r="D17" i="26"/>
  <c r="C17" i="26"/>
  <c r="B17" i="26"/>
  <c r="H16" i="26"/>
  <c r="G16" i="26"/>
  <c r="F16" i="26"/>
  <c r="E16" i="26"/>
  <c r="D16" i="26"/>
  <c r="C16" i="26"/>
  <c r="B16" i="26"/>
  <c r="K15" i="26"/>
  <c r="H15" i="26"/>
  <c r="G15" i="26"/>
  <c r="I15" i="26" s="1"/>
  <c r="F15" i="26"/>
  <c r="E15" i="26"/>
  <c r="D15" i="26"/>
  <c r="C15" i="26"/>
  <c r="B15" i="26"/>
  <c r="H14" i="26"/>
  <c r="G14" i="26"/>
  <c r="E14" i="26"/>
  <c r="D14" i="26"/>
  <c r="F14" i="26" s="1"/>
  <c r="C14" i="26"/>
  <c r="B14" i="26"/>
  <c r="H13" i="26"/>
  <c r="G13" i="26"/>
  <c r="I13" i="26" s="1"/>
  <c r="E13" i="26"/>
  <c r="D13" i="26"/>
  <c r="C13" i="26"/>
  <c r="B13" i="26"/>
  <c r="H12" i="26"/>
  <c r="G12" i="26"/>
  <c r="E12" i="26"/>
  <c r="D12" i="26"/>
  <c r="C12" i="26"/>
  <c r="B12" i="26"/>
  <c r="H11" i="26"/>
  <c r="G11" i="26"/>
  <c r="E11" i="26"/>
  <c r="F11" i="26" s="1"/>
  <c r="D11" i="26"/>
  <c r="C11" i="26"/>
  <c r="B11" i="26"/>
  <c r="F110" i="6" l="1"/>
  <c r="F110" i="12"/>
  <c r="F110" i="14"/>
  <c r="F110" i="18"/>
  <c r="F110" i="20"/>
  <c r="F110" i="22"/>
  <c r="F110" i="24"/>
  <c r="I28" i="26"/>
  <c r="I26" i="26"/>
  <c r="I31" i="26"/>
  <c r="I55" i="26"/>
  <c r="I60" i="26"/>
  <c r="I69" i="26"/>
  <c r="I82" i="26"/>
  <c r="I32" i="22"/>
  <c r="I92" i="26"/>
  <c r="I16" i="26"/>
  <c r="K16" i="26" s="1"/>
  <c r="I25" i="26"/>
  <c r="I34" i="26"/>
  <c r="I68" i="26"/>
  <c r="I81" i="26"/>
  <c r="I91" i="26"/>
  <c r="K91" i="26" s="1"/>
  <c r="I95" i="26"/>
  <c r="I14" i="26"/>
  <c r="I29" i="26"/>
  <c r="I38" i="26"/>
  <c r="I62" i="26"/>
  <c r="I71" i="26"/>
  <c r="I80" i="26"/>
  <c r="K80" i="26" s="1"/>
  <c r="I99" i="26"/>
  <c r="K99" i="26" s="1"/>
  <c r="I103" i="26"/>
  <c r="I23" i="26"/>
  <c r="I42" i="26"/>
  <c r="I47" i="26"/>
  <c r="I79" i="26"/>
  <c r="I90" i="26"/>
  <c r="I94" i="26"/>
  <c r="K52" i="12"/>
  <c r="I17" i="22"/>
  <c r="I89" i="22"/>
  <c r="K38" i="18"/>
  <c r="I44" i="18"/>
  <c r="I73" i="14"/>
  <c r="I94" i="14"/>
  <c r="I90" i="8"/>
  <c r="I94" i="8"/>
  <c r="K94" i="8" s="1"/>
  <c r="I99" i="8"/>
  <c r="I103" i="8"/>
  <c r="I14" i="6"/>
  <c r="K14" i="6" s="1"/>
  <c r="I41" i="6"/>
  <c r="I46" i="6"/>
  <c r="I55" i="6"/>
  <c r="I73" i="6"/>
  <c r="I102" i="6"/>
  <c r="K102" i="6" s="1"/>
  <c r="I107" i="6"/>
  <c r="I98" i="26"/>
  <c r="I102" i="26"/>
  <c r="I16" i="24"/>
  <c r="I40" i="24"/>
  <c r="I44" i="24"/>
  <c r="I91" i="24"/>
  <c r="I101" i="24"/>
  <c r="K101" i="24" s="1"/>
  <c r="I11" i="22"/>
  <c r="I16" i="22"/>
  <c r="I20" i="22"/>
  <c r="I34" i="22"/>
  <c r="I59" i="22"/>
  <c r="I88" i="22"/>
  <c r="I13" i="20"/>
  <c r="I24" i="20"/>
  <c r="K24" i="20" s="1"/>
  <c r="I35" i="20"/>
  <c r="I97" i="20"/>
  <c r="I108" i="20"/>
  <c r="I28" i="18"/>
  <c r="K30" i="18"/>
  <c r="I58" i="18"/>
  <c r="I76" i="18"/>
  <c r="I87" i="18"/>
  <c r="I107" i="18"/>
  <c r="I12" i="14"/>
  <c r="I22" i="14"/>
  <c r="I26" i="14"/>
  <c r="I36" i="14"/>
  <c r="I59" i="14"/>
  <c r="I68" i="14"/>
  <c r="I77" i="14"/>
  <c r="I82" i="14"/>
  <c r="I87" i="14"/>
  <c r="I92" i="14"/>
  <c r="I98" i="14"/>
  <c r="I107" i="14"/>
  <c r="I12" i="12"/>
  <c r="I30" i="12"/>
  <c r="I34" i="12"/>
  <c r="I50" i="12"/>
  <c r="I52" i="12"/>
  <c r="I65" i="12"/>
  <c r="I87" i="12"/>
  <c r="I91" i="12"/>
  <c r="I95" i="12"/>
  <c r="I97" i="12"/>
  <c r="K97" i="12" s="1"/>
  <c r="I106" i="12"/>
  <c r="I17" i="10"/>
  <c r="I22" i="10"/>
  <c r="I32" i="10"/>
  <c r="I74" i="10"/>
  <c r="I23" i="8"/>
  <c r="I28" i="8"/>
  <c r="I37" i="8"/>
  <c r="I57" i="8"/>
  <c r="I61" i="8"/>
  <c r="I70" i="8"/>
  <c r="I75" i="8"/>
  <c r="I79" i="8"/>
  <c r="I85" i="8"/>
  <c r="I98" i="8"/>
  <c r="I13" i="6"/>
  <c r="I23" i="6"/>
  <c r="K23" i="6" s="1"/>
  <c r="I36" i="6"/>
  <c r="I54" i="6"/>
  <c r="I68" i="6"/>
  <c r="I93" i="6"/>
  <c r="I97" i="6"/>
  <c r="I43" i="24"/>
  <c r="I48" i="24"/>
  <c r="K48" i="24" s="1"/>
  <c r="I52" i="24"/>
  <c r="I62" i="24"/>
  <c r="I100" i="24"/>
  <c r="I109" i="24"/>
  <c r="I14" i="22"/>
  <c r="I19" i="22"/>
  <c r="I23" i="22"/>
  <c r="I42" i="22"/>
  <c r="I58" i="22"/>
  <c r="I73" i="22"/>
  <c r="I77" i="22"/>
  <c r="I87" i="22"/>
  <c r="I107" i="20"/>
  <c r="I12" i="18"/>
  <c r="I66" i="18"/>
  <c r="I85" i="18"/>
  <c r="K85" i="18" s="1"/>
  <c r="I95" i="18"/>
  <c r="I106" i="18"/>
  <c r="I11" i="14"/>
  <c r="I20" i="14"/>
  <c r="I25" i="14"/>
  <c r="I30" i="14"/>
  <c r="I35" i="14"/>
  <c r="I45" i="14"/>
  <c r="I54" i="14"/>
  <c r="I58" i="14"/>
  <c r="I67" i="14"/>
  <c r="I71" i="14"/>
  <c r="I81" i="14"/>
  <c r="I91" i="14"/>
  <c r="I106" i="14"/>
  <c r="I11" i="12"/>
  <c r="K11" i="12" s="1"/>
  <c r="I20" i="12"/>
  <c r="I24" i="12"/>
  <c r="I43" i="12"/>
  <c r="I90" i="12"/>
  <c r="I94" i="12"/>
  <c r="I25" i="10"/>
  <c r="I40" i="10"/>
  <c r="I44" i="10"/>
  <c r="I73" i="10"/>
  <c r="I90" i="10"/>
  <c r="I103" i="10"/>
  <c r="I32" i="8"/>
  <c r="I36" i="8"/>
  <c r="I51" i="8"/>
  <c r="I69" i="8"/>
  <c r="I74" i="8"/>
  <c r="I89" i="8"/>
  <c r="I106" i="8"/>
  <c r="I17" i="6"/>
  <c r="I22" i="6"/>
  <c r="I26" i="6"/>
  <c r="I30" i="6"/>
  <c r="I35" i="6"/>
  <c r="I63" i="6"/>
  <c r="K63" i="6" s="1"/>
  <c r="I67" i="6"/>
  <c r="I77" i="6"/>
  <c r="I81" i="6"/>
  <c r="I109" i="26"/>
  <c r="I14" i="24"/>
  <c r="I18" i="24"/>
  <c r="I47" i="24"/>
  <c r="I66" i="24"/>
  <c r="I104" i="24"/>
  <c r="I108" i="24"/>
  <c r="I47" i="22"/>
  <c r="K47" i="22" s="1"/>
  <c r="I53" i="22"/>
  <c r="I62" i="22"/>
  <c r="I67" i="22"/>
  <c r="I72" i="22"/>
  <c r="I91" i="22"/>
  <c r="K91" i="22" s="1"/>
  <c r="I102" i="22"/>
  <c r="I106" i="22"/>
  <c r="I54" i="20"/>
  <c r="I73" i="20"/>
  <c r="I100" i="20"/>
  <c r="I106" i="20"/>
  <c r="I16" i="18"/>
  <c r="I32" i="18"/>
  <c r="K32" i="18" s="1"/>
  <c r="I37" i="18"/>
  <c r="I42" i="18"/>
  <c r="I47" i="18"/>
  <c r="I56" i="18"/>
  <c r="I61" i="18"/>
  <c r="I70" i="18"/>
  <c r="I74" i="18"/>
  <c r="I79" i="18"/>
  <c r="K79" i="18" s="1"/>
  <c r="I90" i="18"/>
  <c r="I105" i="18"/>
  <c r="I29" i="14"/>
  <c r="K29" i="14" s="1"/>
  <c r="I53" i="14"/>
  <c r="I75" i="14"/>
  <c r="I85" i="14"/>
  <c r="I101" i="14"/>
  <c r="I42" i="12"/>
  <c r="I54" i="12"/>
  <c r="I58" i="12"/>
  <c r="I63" i="12"/>
  <c r="I67" i="12"/>
  <c r="K67" i="12" s="1"/>
  <c r="I71" i="12"/>
  <c r="I30" i="10"/>
  <c r="I62" i="10"/>
  <c r="I97" i="10"/>
  <c r="I12" i="8"/>
  <c r="I21" i="8"/>
  <c r="I26" i="8"/>
  <c r="I55" i="8"/>
  <c r="I64" i="8"/>
  <c r="I82" i="8"/>
  <c r="I88" i="8"/>
  <c r="I101" i="8"/>
  <c r="I11" i="6"/>
  <c r="I44" i="6"/>
  <c r="I52" i="6"/>
  <c r="I71" i="6"/>
  <c r="I85" i="6"/>
  <c r="I91" i="6"/>
  <c r="I105" i="6"/>
  <c r="I13" i="24"/>
  <c r="K13" i="24" s="1"/>
  <c r="I31" i="24"/>
  <c r="I46" i="24"/>
  <c r="I74" i="24"/>
  <c r="I107" i="24"/>
  <c r="I13" i="22"/>
  <c r="I26" i="22"/>
  <c r="I51" i="22"/>
  <c r="I57" i="22"/>
  <c r="I61" i="22"/>
  <c r="I71" i="22"/>
  <c r="K71" i="22" s="1"/>
  <c r="I75" i="22"/>
  <c r="I80" i="22"/>
  <c r="K80" i="22" s="1"/>
  <c r="I109" i="22"/>
  <c r="I11" i="20"/>
  <c r="I59" i="20"/>
  <c r="I63" i="20"/>
  <c r="I76" i="20"/>
  <c r="I82" i="20"/>
  <c r="I20" i="18"/>
  <c r="I31" i="18"/>
  <c r="I46" i="18"/>
  <c r="I55" i="18"/>
  <c r="I64" i="18"/>
  <c r="I69" i="18"/>
  <c r="I73" i="18"/>
  <c r="I77" i="18"/>
  <c r="I23" i="14"/>
  <c r="I52" i="14"/>
  <c r="I61" i="14"/>
  <c r="I70" i="14"/>
  <c r="I74" i="14"/>
  <c r="I79" i="14"/>
  <c r="I89" i="14"/>
  <c r="I37" i="12"/>
  <c r="I70" i="12"/>
  <c r="K87" i="12"/>
  <c r="I89" i="12"/>
  <c r="I93" i="12"/>
  <c r="I98" i="12"/>
  <c r="I103" i="12"/>
  <c r="K103" i="12" s="1"/>
  <c r="I33" i="10"/>
  <c r="I51" i="10"/>
  <c r="I55" i="10"/>
  <c r="I94" i="10"/>
  <c r="I11" i="8"/>
  <c r="I16" i="8"/>
  <c r="I20" i="8"/>
  <c r="I44" i="8"/>
  <c r="I58" i="8"/>
  <c r="I63" i="8"/>
  <c r="I68" i="8"/>
  <c r="I73" i="8"/>
  <c r="I87" i="8"/>
  <c r="I91" i="8"/>
  <c r="I95" i="8"/>
  <c r="K95" i="8" s="1"/>
  <c r="I109" i="8"/>
  <c r="I16" i="6"/>
  <c r="I33" i="6"/>
  <c r="I47" i="6"/>
  <c r="K47" i="6" s="1"/>
  <c r="I51" i="6"/>
  <c r="I81" i="22"/>
  <c r="I13" i="12"/>
  <c r="I33" i="12"/>
  <c r="I108" i="8"/>
  <c r="I100" i="26"/>
  <c r="I105" i="26"/>
  <c r="K52" i="22"/>
  <c r="I91" i="20"/>
  <c r="K14" i="18"/>
  <c r="I77" i="12"/>
  <c r="I109" i="12"/>
  <c r="I32" i="6"/>
  <c r="I104" i="6"/>
  <c r="I67" i="24"/>
  <c r="I24" i="10"/>
  <c r="I64" i="6"/>
  <c r="I80" i="6"/>
  <c r="I41" i="26"/>
  <c r="I52" i="26"/>
  <c r="K52" i="26" s="1"/>
  <c r="I57" i="26"/>
  <c r="I89" i="26"/>
  <c r="I72" i="24"/>
  <c r="I41" i="22"/>
  <c r="I97" i="22"/>
  <c r="I75" i="20"/>
  <c r="I52" i="18"/>
  <c r="I68" i="18"/>
  <c r="I92" i="18"/>
  <c r="I38" i="14"/>
  <c r="I61" i="12"/>
  <c r="I85" i="12"/>
  <c r="I64" i="10"/>
  <c r="I69" i="10"/>
  <c r="I88" i="10"/>
  <c r="I93" i="10"/>
  <c r="K93" i="10" s="1"/>
  <c r="I101" i="10"/>
  <c r="I76" i="8"/>
  <c r="I92" i="8"/>
  <c r="I57" i="12"/>
  <c r="I76" i="26"/>
  <c r="I25" i="22"/>
  <c r="K89" i="20"/>
  <c r="K99" i="12"/>
  <c r="I28" i="10"/>
  <c r="I48" i="10"/>
  <c r="I80" i="10"/>
  <c r="I108" i="26"/>
  <c r="I102" i="14"/>
  <c r="K102" i="14" s="1"/>
  <c r="I81" i="12"/>
  <c r="K61" i="14"/>
  <c r="I33" i="8"/>
  <c r="K33" i="8" s="1"/>
  <c r="I24" i="6"/>
  <c r="I40" i="6"/>
  <c r="I36" i="26"/>
  <c r="I41" i="12"/>
  <c r="I69" i="12"/>
  <c r="I56" i="10"/>
  <c r="I72" i="6"/>
  <c r="I17" i="26"/>
  <c r="I12" i="26"/>
  <c r="I65" i="26"/>
  <c r="I59" i="24"/>
  <c r="I64" i="24"/>
  <c r="I80" i="24"/>
  <c r="I60" i="18"/>
  <c r="I73" i="12"/>
  <c r="I16" i="10"/>
  <c r="K16" i="10" s="1"/>
  <c r="I36" i="10"/>
  <c r="I72" i="10"/>
  <c r="K72" i="10" s="1"/>
  <c r="I77" i="10"/>
  <c r="I100" i="8"/>
  <c r="I105" i="8"/>
  <c r="I88" i="6"/>
  <c r="K23" i="22"/>
  <c r="K32" i="26"/>
  <c r="F41" i="26"/>
  <c r="K104" i="26"/>
  <c r="K14" i="24"/>
  <c r="F25" i="24"/>
  <c r="F31" i="24"/>
  <c r="K32" i="24"/>
  <c r="K37" i="24"/>
  <c r="F38" i="24"/>
  <c r="F71" i="24"/>
  <c r="K77" i="24"/>
  <c r="F79" i="24"/>
  <c r="F89" i="24"/>
  <c r="F95" i="24"/>
  <c r="F102" i="24"/>
  <c r="F14" i="22"/>
  <c r="K43" i="22"/>
  <c r="K67" i="22"/>
  <c r="K72" i="22"/>
  <c r="K95" i="22"/>
  <c r="K31" i="20"/>
  <c r="F82" i="20"/>
  <c r="K87" i="20"/>
  <c r="F24" i="18"/>
  <c r="K37" i="18"/>
  <c r="K42" i="18"/>
  <c r="F102" i="18"/>
  <c r="K84" i="12"/>
  <c r="F84" i="12"/>
  <c r="K65" i="8"/>
  <c r="F65" i="8"/>
  <c r="F95" i="6"/>
  <c r="K88" i="22"/>
  <c r="K18" i="18"/>
  <c r="F107" i="26"/>
  <c r="K107" i="26" s="1"/>
  <c r="F58" i="24"/>
  <c r="K58" i="24" s="1"/>
  <c r="F96" i="24"/>
  <c r="F27" i="22"/>
  <c r="K35" i="22"/>
  <c r="K51" i="22"/>
  <c r="K59" i="22"/>
  <c r="K64" i="22"/>
  <c r="K79" i="22"/>
  <c r="F107" i="22"/>
  <c r="K107" i="22" s="1"/>
  <c r="K15" i="20"/>
  <c r="F46" i="20"/>
  <c r="F49" i="20"/>
  <c r="F50" i="20"/>
  <c r="F51" i="20"/>
  <c r="K73" i="20"/>
  <c r="K74" i="20"/>
  <c r="F78" i="20"/>
  <c r="K95" i="20"/>
  <c r="K102" i="20"/>
  <c r="K103" i="20"/>
  <c r="K34" i="18"/>
  <c r="F54" i="18"/>
  <c r="K54" i="18" s="1"/>
  <c r="K11" i="8"/>
  <c r="F11" i="8"/>
  <c r="K78" i="6"/>
  <c r="F78" i="6"/>
  <c r="K11" i="22"/>
  <c r="K103" i="22"/>
  <c r="F17" i="26"/>
  <c r="F22" i="26"/>
  <c r="F39" i="26"/>
  <c r="F47" i="26"/>
  <c r="F54" i="26"/>
  <c r="F65" i="26"/>
  <c r="F70" i="26"/>
  <c r="F81" i="26"/>
  <c r="F89" i="26"/>
  <c r="F94" i="26"/>
  <c r="K94" i="26" s="1"/>
  <c r="F17" i="24"/>
  <c r="F18" i="24"/>
  <c r="K18" i="24" s="1"/>
  <c r="F23" i="24"/>
  <c r="K24" i="24"/>
  <c r="K29" i="24"/>
  <c r="F30" i="24"/>
  <c r="F37" i="24"/>
  <c r="K38" i="24"/>
  <c r="K42" i="24"/>
  <c r="F51" i="24"/>
  <c r="K56" i="24"/>
  <c r="K69" i="24"/>
  <c r="F77" i="24"/>
  <c r="K83" i="24"/>
  <c r="F87" i="24"/>
  <c r="K93" i="24"/>
  <c r="F94" i="24"/>
  <c r="F101" i="24"/>
  <c r="F33" i="22"/>
  <c r="K40" i="22"/>
  <c r="K44" i="22"/>
  <c r="K48" i="22"/>
  <c r="F57" i="22"/>
  <c r="F70" i="22"/>
  <c r="K70" i="22" s="1"/>
  <c r="K87" i="22"/>
  <c r="K96" i="22"/>
  <c r="K11" i="20"/>
  <c r="K35" i="20"/>
  <c r="F67" i="20"/>
  <c r="K70" i="20"/>
  <c r="K71" i="20"/>
  <c r="F91" i="20"/>
  <c r="K91" i="20" s="1"/>
  <c r="K98" i="20"/>
  <c r="F70" i="18"/>
  <c r="K70" i="18" s="1"/>
  <c r="K83" i="12"/>
  <c r="F83" i="12"/>
  <c r="F109" i="10"/>
  <c r="K109" i="10"/>
  <c r="K106" i="8"/>
  <c r="K39" i="6"/>
  <c r="F39" i="6"/>
  <c r="K24" i="26"/>
  <c r="F33" i="26"/>
  <c r="F38" i="26"/>
  <c r="F46" i="26"/>
  <c r="K56" i="26"/>
  <c r="K72" i="26"/>
  <c r="F105" i="26"/>
  <c r="F50" i="24"/>
  <c r="K50" i="24" s="1"/>
  <c r="F55" i="24"/>
  <c r="K61" i="24"/>
  <c r="F62" i="24"/>
  <c r="K65" i="24"/>
  <c r="K85" i="24"/>
  <c r="F105" i="24"/>
  <c r="F106" i="24"/>
  <c r="K106" i="24" s="1"/>
  <c r="F25" i="22"/>
  <c r="K32" i="22"/>
  <c r="F38" i="22"/>
  <c r="F39" i="22"/>
  <c r="K56" i="22"/>
  <c r="F62" i="22"/>
  <c r="K62" i="22" s="1"/>
  <c r="F83" i="22"/>
  <c r="F99" i="22"/>
  <c r="K99" i="22" s="1"/>
  <c r="K104" i="22"/>
  <c r="F57" i="20"/>
  <c r="F58" i="20"/>
  <c r="F59" i="20"/>
  <c r="K59" i="20" s="1"/>
  <c r="F63" i="20"/>
  <c r="K63" i="20" s="1"/>
  <c r="F88" i="20"/>
  <c r="F99" i="20"/>
  <c r="F22" i="18"/>
  <c r="K22" i="18" s="1"/>
  <c r="K82" i="18"/>
  <c r="F89" i="18"/>
  <c r="K89" i="18" s="1"/>
  <c r="F94" i="18"/>
  <c r="K94" i="18" s="1"/>
  <c r="K83" i="10"/>
  <c r="F83" i="10"/>
  <c r="F103" i="10"/>
  <c r="F105" i="8"/>
  <c r="K105" i="8" s="1"/>
  <c r="K16" i="24"/>
  <c r="K21" i="24"/>
  <c r="K34" i="24"/>
  <c r="K98" i="24"/>
  <c r="K19" i="22"/>
  <c r="K63" i="22"/>
  <c r="K23" i="20"/>
  <c r="K46" i="18"/>
  <c r="F81" i="18"/>
  <c r="K81" i="18" s="1"/>
  <c r="F25" i="8"/>
  <c r="K25" i="8" s="1"/>
  <c r="F63" i="26"/>
  <c r="F79" i="26"/>
  <c r="F87" i="26"/>
  <c r="F16" i="24"/>
  <c r="K53" i="24"/>
  <c r="K62" i="24"/>
  <c r="K109" i="24"/>
  <c r="F24" i="22"/>
  <c r="K24" i="22" s="1"/>
  <c r="F62" i="20"/>
  <c r="K48" i="26"/>
  <c r="K40" i="26"/>
  <c r="F25" i="26"/>
  <c r="F31" i="26"/>
  <c r="K31" i="26" s="1"/>
  <c r="F57" i="26"/>
  <c r="F62" i="26"/>
  <c r="F73" i="26"/>
  <c r="F103" i="26"/>
  <c r="K103" i="26" s="1"/>
  <c r="F14" i="24"/>
  <c r="F21" i="24"/>
  <c r="K26" i="24"/>
  <c r="F33" i="24"/>
  <c r="F34" i="24"/>
  <c r="F46" i="24"/>
  <c r="K46" i="24" s="1"/>
  <c r="K66" i="24"/>
  <c r="F73" i="24"/>
  <c r="F74" i="24"/>
  <c r="K74" i="24" s="1"/>
  <c r="F81" i="24"/>
  <c r="F82" i="24"/>
  <c r="K82" i="24" s="1"/>
  <c r="K90" i="24"/>
  <c r="F97" i="24"/>
  <c r="F98" i="24"/>
  <c r="F103" i="24"/>
  <c r="F22" i="22"/>
  <c r="K22" i="22" s="1"/>
  <c r="K31" i="22"/>
  <c r="K55" i="22"/>
  <c r="K75" i="22"/>
  <c r="F89" i="22"/>
  <c r="F102" i="22"/>
  <c r="F14" i="20"/>
  <c r="F38" i="20"/>
  <c r="F75" i="20"/>
  <c r="K75" i="20" s="1"/>
  <c r="F18" i="18"/>
  <c r="K62" i="18"/>
  <c r="F62" i="18"/>
  <c r="K74" i="18"/>
  <c r="K52" i="8"/>
  <c r="F47" i="6"/>
  <c r="F102" i="6"/>
  <c r="K21" i="18"/>
  <c r="F31" i="18"/>
  <c r="F40" i="18"/>
  <c r="F72" i="18"/>
  <c r="F93" i="18"/>
  <c r="F95" i="18"/>
  <c r="F14" i="14"/>
  <c r="K14" i="14" s="1"/>
  <c r="F41" i="14"/>
  <c r="F62" i="14"/>
  <c r="K90" i="14"/>
  <c r="K101" i="14"/>
  <c r="F105" i="14"/>
  <c r="F24" i="12"/>
  <c r="K31" i="12"/>
  <c r="F41" i="12"/>
  <c r="F56" i="12"/>
  <c r="F72" i="12"/>
  <c r="K72" i="12" s="1"/>
  <c r="F97" i="12"/>
  <c r="F39" i="10"/>
  <c r="F51" i="10"/>
  <c r="F56" i="10"/>
  <c r="K70" i="10"/>
  <c r="K79" i="10"/>
  <c r="K95" i="10"/>
  <c r="F101" i="10"/>
  <c r="K101" i="10" s="1"/>
  <c r="F30" i="8"/>
  <c r="F80" i="8"/>
  <c r="K80" i="8" s="1"/>
  <c r="F32" i="6"/>
  <c r="K32" i="6" s="1"/>
  <c r="K55" i="6"/>
  <c r="F107" i="6"/>
  <c r="K13" i="14"/>
  <c r="K22" i="14"/>
  <c r="K70" i="14"/>
  <c r="K77" i="14"/>
  <c r="K19" i="12"/>
  <c r="K91" i="12"/>
  <c r="K46" i="10"/>
  <c r="K71" i="10"/>
  <c r="K102" i="10"/>
  <c r="K46" i="6"/>
  <c r="K94" i="6"/>
  <c r="K103" i="6"/>
  <c r="K106" i="6"/>
  <c r="F48" i="18"/>
  <c r="K48" i="18" s="1"/>
  <c r="F49" i="18"/>
  <c r="K55" i="18"/>
  <c r="F61" i="18"/>
  <c r="K61" i="18" s="1"/>
  <c r="K63" i="18"/>
  <c r="F69" i="18"/>
  <c r="F71" i="18"/>
  <c r="K93" i="18"/>
  <c r="K18" i="14"/>
  <c r="F26" i="14"/>
  <c r="K26" i="14" s="1"/>
  <c r="F33" i="14"/>
  <c r="K45" i="14"/>
  <c r="K49" i="14"/>
  <c r="K53" i="14"/>
  <c r="K66" i="14"/>
  <c r="F74" i="14"/>
  <c r="F82" i="14"/>
  <c r="K82" i="14" s="1"/>
  <c r="F90" i="14"/>
  <c r="F95" i="14"/>
  <c r="F97" i="14"/>
  <c r="K109" i="14"/>
  <c r="F17" i="12"/>
  <c r="F22" i="12"/>
  <c r="K35" i="12"/>
  <c r="F40" i="12"/>
  <c r="F54" i="12"/>
  <c r="F65" i="12"/>
  <c r="F70" i="12"/>
  <c r="F81" i="12"/>
  <c r="F89" i="12"/>
  <c r="F94" i="12"/>
  <c r="F102" i="12"/>
  <c r="F108" i="12"/>
  <c r="K108" i="12" s="1"/>
  <c r="K22" i="10"/>
  <c r="K27" i="10"/>
  <c r="F32" i="10"/>
  <c r="F37" i="10"/>
  <c r="F55" i="10"/>
  <c r="K62" i="10"/>
  <c r="K66" i="10"/>
  <c r="K103" i="10"/>
  <c r="F14" i="8"/>
  <c r="K31" i="8"/>
  <c r="K35" i="8"/>
  <c r="K39" i="8"/>
  <c r="F62" i="8"/>
  <c r="F63" i="8"/>
  <c r="K63" i="8" s="1"/>
  <c r="F74" i="8"/>
  <c r="K87" i="8"/>
  <c r="K91" i="8"/>
  <c r="F92" i="8"/>
  <c r="F102" i="8"/>
  <c r="F103" i="8"/>
  <c r="K26" i="6"/>
  <c r="K38" i="6"/>
  <c r="K95" i="6"/>
  <c r="F105" i="6"/>
  <c r="K105" i="6" s="1"/>
  <c r="F53" i="18"/>
  <c r="K77" i="18"/>
  <c r="K102" i="18"/>
  <c r="K105" i="18"/>
  <c r="K106" i="18"/>
  <c r="F31" i="14"/>
  <c r="F38" i="14"/>
  <c r="K38" i="14" s="1"/>
  <c r="K58" i="14"/>
  <c r="K23" i="12"/>
  <c r="K55" i="12"/>
  <c r="K71" i="12"/>
  <c r="K95" i="12"/>
  <c r="K38" i="10"/>
  <c r="K63" i="10"/>
  <c r="K23" i="8"/>
  <c r="K103" i="8"/>
  <c r="K70" i="6"/>
  <c r="K79" i="6"/>
  <c r="F83" i="6"/>
  <c r="F23" i="14"/>
  <c r="K37" i="14"/>
  <c r="F71" i="14"/>
  <c r="F79" i="14"/>
  <c r="F87" i="14"/>
  <c r="F94" i="14"/>
  <c r="F16" i="12"/>
  <c r="K47" i="12"/>
  <c r="F64" i="12"/>
  <c r="F80" i="12"/>
  <c r="F88" i="12"/>
  <c r="K88" i="12" s="1"/>
  <c r="K14" i="10"/>
  <c r="F31" i="10"/>
  <c r="F48" i="10"/>
  <c r="F53" i="10"/>
  <c r="F80" i="10"/>
  <c r="F34" i="8"/>
  <c r="K34" i="8" s="1"/>
  <c r="K41" i="8"/>
  <c r="F48" i="8"/>
  <c r="F72" i="8"/>
  <c r="K79" i="8"/>
  <c r="F90" i="8"/>
  <c r="K30" i="6"/>
  <c r="K61" i="6"/>
  <c r="K71" i="6"/>
  <c r="F81" i="6"/>
  <c r="K81" i="6" s="1"/>
  <c r="K87" i="6"/>
  <c r="F97" i="6"/>
  <c r="F104" i="6"/>
  <c r="F104" i="18"/>
  <c r="F30" i="14"/>
  <c r="K30" i="14" s="1"/>
  <c r="K42" i="14"/>
  <c r="K85" i="14"/>
  <c r="K93" i="14"/>
  <c r="K106" i="14"/>
  <c r="F14" i="12"/>
  <c r="K59" i="12"/>
  <c r="K75" i="12"/>
  <c r="F24" i="10"/>
  <c r="K54" i="10"/>
  <c r="K55" i="10"/>
  <c r="F77" i="10"/>
  <c r="K88" i="10"/>
  <c r="K104" i="10"/>
  <c r="F26" i="8"/>
  <c r="K26" i="8" s="1"/>
  <c r="F40" i="8"/>
  <c r="K40" i="8" s="1"/>
  <c r="F94" i="8"/>
  <c r="F106" i="8"/>
  <c r="K22" i="6"/>
  <c r="K31" i="6"/>
  <c r="F41" i="6"/>
  <c r="F48" i="6"/>
  <c r="K62" i="6"/>
  <c r="F73" i="6"/>
  <c r="K73" i="6" s="1"/>
  <c r="F89" i="6"/>
  <c r="F103" i="18"/>
  <c r="K21" i="14"/>
  <c r="K34" i="14"/>
  <c r="F42" i="14"/>
  <c r="F50" i="14"/>
  <c r="K50" i="14" s="1"/>
  <c r="K69" i="14"/>
  <c r="K98" i="14"/>
  <c r="F106" i="14"/>
  <c r="K43" i="12"/>
  <c r="K51" i="12"/>
  <c r="K63" i="12"/>
  <c r="K79" i="12"/>
  <c r="K104" i="12"/>
  <c r="F23" i="10"/>
  <c r="K30" i="10"/>
  <c r="F64" i="10"/>
  <c r="K94" i="10"/>
  <c r="F19" i="8"/>
  <c r="K19" i="8" s="1"/>
  <c r="F47" i="8"/>
  <c r="K56" i="8"/>
  <c r="K59" i="8"/>
  <c r="F71" i="8"/>
  <c r="K71" i="8" s="1"/>
  <c r="K81" i="8"/>
  <c r="K99" i="8"/>
  <c r="F100" i="8"/>
  <c r="K100" i="8" s="1"/>
  <c r="K54" i="6"/>
  <c r="K76" i="6"/>
  <c r="K92" i="6"/>
  <c r="K98" i="6"/>
  <c r="K109" i="6"/>
  <c r="K107" i="6"/>
  <c r="F59" i="6"/>
  <c r="K59" i="6" s="1"/>
  <c r="F12" i="6"/>
  <c r="K12" i="6" s="1"/>
  <c r="K16" i="6"/>
  <c r="F20" i="6"/>
  <c r="K20" i="6" s="1"/>
  <c r="K24" i="6"/>
  <c r="F28" i="6"/>
  <c r="K28" i="6" s="1"/>
  <c r="F36" i="6"/>
  <c r="K36" i="6" s="1"/>
  <c r="K40" i="6"/>
  <c r="F44" i="6"/>
  <c r="K48" i="6"/>
  <c r="F52" i="6"/>
  <c r="K52" i="6" s="1"/>
  <c r="K56" i="6"/>
  <c r="F60" i="6"/>
  <c r="K60" i="6" s="1"/>
  <c r="K64" i="6"/>
  <c r="F68" i="6"/>
  <c r="K68" i="6" s="1"/>
  <c r="K72" i="6"/>
  <c r="F76" i="6"/>
  <c r="K80" i="6"/>
  <c r="F84" i="6"/>
  <c r="K88" i="6"/>
  <c r="F92" i="6"/>
  <c r="K96" i="6"/>
  <c r="F100" i="6"/>
  <c r="K100" i="6" s="1"/>
  <c r="K104" i="6"/>
  <c r="F108" i="6"/>
  <c r="K108" i="6" s="1"/>
  <c r="F19" i="6"/>
  <c r="K19" i="6" s="1"/>
  <c r="F35" i="6"/>
  <c r="K35" i="6" s="1"/>
  <c r="F67" i="6"/>
  <c r="K67" i="6" s="1"/>
  <c r="F13" i="6"/>
  <c r="K17" i="6"/>
  <c r="I18" i="6"/>
  <c r="K18" i="6" s="1"/>
  <c r="F21" i="6"/>
  <c r="K21" i="6" s="1"/>
  <c r="K25" i="6"/>
  <c r="F29" i="6"/>
  <c r="K29" i="6" s="1"/>
  <c r="K33" i="6"/>
  <c r="I34" i="6"/>
  <c r="K34" i="6" s="1"/>
  <c r="F37" i="6"/>
  <c r="K37" i="6" s="1"/>
  <c r="K41" i="6"/>
  <c r="I42" i="6"/>
  <c r="K42" i="6" s="1"/>
  <c r="F45" i="6"/>
  <c r="K49" i="6"/>
  <c r="I50" i="6"/>
  <c r="K50" i="6" s="1"/>
  <c r="F53" i="6"/>
  <c r="K53" i="6" s="1"/>
  <c r="K57" i="6"/>
  <c r="I58" i="6"/>
  <c r="K58" i="6" s="1"/>
  <c r="F61" i="6"/>
  <c r="K65" i="6"/>
  <c r="I66" i="6"/>
  <c r="K66" i="6" s="1"/>
  <c r="F69" i="6"/>
  <c r="K69" i="6" s="1"/>
  <c r="I74" i="6"/>
  <c r="K74" i="6" s="1"/>
  <c r="F77" i="6"/>
  <c r="K77" i="6" s="1"/>
  <c r="I82" i="6"/>
  <c r="K82" i="6" s="1"/>
  <c r="F85" i="6"/>
  <c r="K85" i="6" s="1"/>
  <c r="K89" i="6"/>
  <c r="I90" i="6"/>
  <c r="K90" i="6" s="1"/>
  <c r="F93" i="6"/>
  <c r="K93" i="6" s="1"/>
  <c r="K97" i="6"/>
  <c r="F101" i="6"/>
  <c r="K101" i="6" s="1"/>
  <c r="F109" i="6"/>
  <c r="F99" i="6"/>
  <c r="K99" i="6" s="1"/>
  <c r="F11" i="6"/>
  <c r="K11" i="6" s="1"/>
  <c r="F43" i="6"/>
  <c r="K43" i="6" s="1"/>
  <c r="F91" i="6"/>
  <c r="K91" i="6" s="1"/>
  <c r="K27" i="6"/>
  <c r="K51" i="6"/>
  <c r="K75" i="6"/>
  <c r="K16" i="8"/>
  <c r="K89" i="8"/>
  <c r="K90" i="8"/>
  <c r="K55" i="8"/>
  <c r="K82" i="8"/>
  <c r="K17" i="8"/>
  <c r="K18" i="8"/>
  <c r="K47" i="8"/>
  <c r="K48" i="8"/>
  <c r="K72" i="8"/>
  <c r="K75" i="8"/>
  <c r="K66" i="8"/>
  <c r="K43" i="8"/>
  <c r="K51" i="8"/>
  <c r="K69" i="8"/>
  <c r="K32" i="8"/>
  <c r="K57" i="8"/>
  <c r="K58" i="8"/>
  <c r="K88" i="8"/>
  <c r="K97" i="8"/>
  <c r="K98" i="8"/>
  <c r="K108" i="8"/>
  <c r="K24" i="8"/>
  <c r="K64" i="8"/>
  <c r="K73" i="8"/>
  <c r="K104" i="8"/>
  <c r="K107" i="8"/>
  <c r="K42" i="8"/>
  <c r="K50" i="8"/>
  <c r="K67" i="8"/>
  <c r="F20" i="8"/>
  <c r="K20" i="8" s="1"/>
  <c r="K14" i="8"/>
  <c r="K22" i="8"/>
  <c r="K30" i="8"/>
  <c r="K38" i="8"/>
  <c r="K46" i="8"/>
  <c r="K54" i="8"/>
  <c r="K62" i="8"/>
  <c r="K70" i="8"/>
  <c r="K78" i="8"/>
  <c r="K86" i="8"/>
  <c r="K102" i="8"/>
  <c r="F36" i="8"/>
  <c r="K36" i="8" s="1"/>
  <c r="F60" i="8"/>
  <c r="K60" i="8" s="1"/>
  <c r="F76" i="8"/>
  <c r="K76" i="8" s="1"/>
  <c r="F12" i="8"/>
  <c r="K12" i="8" s="1"/>
  <c r="F68" i="8"/>
  <c r="K68" i="8" s="1"/>
  <c r="F13" i="8"/>
  <c r="K13" i="8" s="1"/>
  <c r="F21" i="8"/>
  <c r="K21" i="8" s="1"/>
  <c r="F29" i="8"/>
  <c r="K29" i="8" s="1"/>
  <c r="F37" i="8"/>
  <c r="F45" i="8"/>
  <c r="F53" i="8"/>
  <c r="K53" i="8" s="1"/>
  <c r="F61" i="8"/>
  <c r="K61" i="8" s="1"/>
  <c r="F69" i="8"/>
  <c r="F77" i="8"/>
  <c r="K77" i="8" s="1"/>
  <c r="F85" i="8"/>
  <c r="K85" i="8" s="1"/>
  <c r="F93" i="8"/>
  <c r="K93" i="8" s="1"/>
  <c r="F101" i="8"/>
  <c r="F109" i="8"/>
  <c r="F28" i="8"/>
  <c r="K28" i="8" s="1"/>
  <c r="K59" i="10"/>
  <c r="K64" i="10"/>
  <c r="K11" i="10"/>
  <c r="K31" i="10"/>
  <c r="K108" i="10"/>
  <c r="K74" i="10"/>
  <c r="K34" i="10"/>
  <c r="K47" i="10"/>
  <c r="K90" i="10"/>
  <c r="K98" i="10"/>
  <c r="K106" i="10"/>
  <c r="K10" i="10"/>
  <c r="K23" i="10"/>
  <c r="K60" i="10"/>
  <c r="K80" i="10"/>
  <c r="F11" i="10"/>
  <c r="F27" i="10"/>
  <c r="F67" i="10"/>
  <c r="K67" i="10" s="1"/>
  <c r="F91" i="10"/>
  <c r="K91" i="10" s="1"/>
  <c r="K13" i="10"/>
  <c r="F17" i="10"/>
  <c r="K17" i="10" s="1"/>
  <c r="K21" i="10"/>
  <c r="F25" i="10"/>
  <c r="K25" i="10" s="1"/>
  <c r="K29" i="10"/>
  <c r="F33" i="10"/>
  <c r="K33" i="10" s="1"/>
  <c r="K37" i="10"/>
  <c r="F41" i="10"/>
  <c r="K41" i="10" s="1"/>
  <c r="K45" i="10"/>
  <c r="F49" i="10"/>
  <c r="K53" i="10"/>
  <c r="F57" i="10"/>
  <c r="K57" i="10" s="1"/>
  <c r="K61" i="10"/>
  <c r="F65" i="10"/>
  <c r="K65" i="10" s="1"/>
  <c r="K69" i="10"/>
  <c r="F73" i="10"/>
  <c r="K73" i="10" s="1"/>
  <c r="F81" i="10"/>
  <c r="K81" i="10" s="1"/>
  <c r="K85" i="10"/>
  <c r="F89" i="10"/>
  <c r="K89" i="10" s="1"/>
  <c r="F97" i="10"/>
  <c r="K97" i="10" s="1"/>
  <c r="F105" i="10"/>
  <c r="K105" i="10" s="1"/>
  <c r="F12" i="10"/>
  <c r="K12" i="10" s="1"/>
  <c r="F20" i="10"/>
  <c r="K20" i="10" s="1"/>
  <c r="K24" i="10"/>
  <c r="F28" i="10"/>
  <c r="K28" i="10" s="1"/>
  <c r="K32" i="10"/>
  <c r="F36" i="10"/>
  <c r="K36" i="10" s="1"/>
  <c r="K40" i="10"/>
  <c r="F44" i="10"/>
  <c r="K48" i="10"/>
  <c r="F52" i="10"/>
  <c r="K52" i="10" s="1"/>
  <c r="K56" i="10"/>
  <c r="F60" i="10"/>
  <c r="F68" i="10"/>
  <c r="K68" i="10" s="1"/>
  <c r="F76" i="10"/>
  <c r="K76" i="10" s="1"/>
  <c r="F84" i="10"/>
  <c r="F92" i="10"/>
  <c r="K92" i="10" s="1"/>
  <c r="F100" i="10"/>
  <c r="K100" i="10" s="1"/>
  <c r="F108" i="10"/>
  <c r="F35" i="10"/>
  <c r="K35" i="10" s="1"/>
  <c r="F107" i="10"/>
  <c r="K107" i="10" s="1"/>
  <c r="I10" i="10"/>
  <c r="I18" i="10"/>
  <c r="K18" i="10" s="1"/>
  <c r="I34" i="10"/>
  <c r="I42" i="10"/>
  <c r="K42" i="10" s="1"/>
  <c r="I50" i="10"/>
  <c r="K50" i="10" s="1"/>
  <c r="I58" i="10"/>
  <c r="K58" i="10" s="1"/>
  <c r="F43" i="10"/>
  <c r="K43" i="10" s="1"/>
  <c r="F59" i="10"/>
  <c r="F75" i="10"/>
  <c r="K75" i="10" s="1"/>
  <c r="K19" i="10"/>
  <c r="K51" i="10"/>
  <c r="K53" i="12"/>
  <c r="K69" i="12"/>
  <c r="K14" i="12"/>
  <c r="F18" i="12"/>
  <c r="K18" i="12" s="1"/>
  <c r="K22" i="12"/>
  <c r="F26" i="12"/>
  <c r="K30" i="12"/>
  <c r="F34" i="12"/>
  <c r="K34" i="12" s="1"/>
  <c r="K38" i="12"/>
  <c r="F42" i="12"/>
  <c r="K46" i="12"/>
  <c r="F50" i="12"/>
  <c r="K50" i="12" s="1"/>
  <c r="K54" i="12"/>
  <c r="F58" i="12"/>
  <c r="K58" i="12" s="1"/>
  <c r="K62" i="12"/>
  <c r="F66" i="12"/>
  <c r="K66" i="12" s="1"/>
  <c r="K70" i="12"/>
  <c r="F74" i="12"/>
  <c r="K74" i="12" s="1"/>
  <c r="K78" i="12"/>
  <c r="F82" i="12"/>
  <c r="K86" i="12"/>
  <c r="F90" i="12"/>
  <c r="K90" i="12" s="1"/>
  <c r="K94" i="12"/>
  <c r="F98" i="12"/>
  <c r="K98" i="12" s="1"/>
  <c r="K102" i="12"/>
  <c r="F106" i="12"/>
  <c r="K106" i="12" s="1"/>
  <c r="F12" i="12"/>
  <c r="K12" i="12" s="1"/>
  <c r="K16" i="12"/>
  <c r="F20" i="12"/>
  <c r="K20" i="12" s="1"/>
  <c r="K24" i="12"/>
  <c r="F28" i="12"/>
  <c r="K28" i="12" s="1"/>
  <c r="K32" i="12"/>
  <c r="F36" i="12"/>
  <c r="K36" i="12" s="1"/>
  <c r="K40" i="12"/>
  <c r="K48" i="12"/>
  <c r="K56" i="12"/>
  <c r="F60" i="12"/>
  <c r="K60" i="12" s="1"/>
  <c r="K64" i="12"/>
  <c r="F68" i="12"/>
  <c r="K68" i="12" s="1"/>
  <c r="F76" i="12"/>
  <c r="K76" i="12" s="1"/>
  <c r="K80" i="12"/>
  <c r="F92" i="12"/>
  <c r="K92" i="12" s="1"/>
  <c r="F100" i="12"/>
  <c r="K100" i="12" s="1"/>
  <c r="F13" i="12"/>
  <c r="K13" i="12" s="1"/>
  <c r="K17" i="12"/>
  <c r="F21" i="12"/>
  <c r="K21" i="12" s="1"/>
  <c r="K25" i="12"/>
  <c r="F29" i="12"/>
  <c r="K29" i="12" s="1"/>
  <c r="K33" i="12"/>
  <c r="F37" i="12"/>
  <c r="K37" i="12" s="1"/>
  <c r="K41" i="12"/>
  <c r="F45" i="12"/>
  <c r="K49" i="12"/>
  <c r="F53" i="12"/>
  <c r="K57" i="12"/>
  <c r="F61" i="12"/>
  <c r="K61" i="12" s="1"/>
  <c r="K65" i="12"/>
  <c r="F69" i="12"/>
  <c r="K73" i="12"/>
  <c r="F77" i="12"/>
  <c r="K77" i="12" s="1"/>
  <c r="K81" i="12"/>
  <c r="F85" i="12"/>
  <c r="K85" i="12" s="1"/>
  <c r="K89" i="12"/>
  <c r="F93" i="12"/>
  <c r="K93" i="12" s="1"/>
  <c r="F101" i="12"/>
  <c r="K101" i="12" s="1"/>
  <c r="K105" i="12"/>
  <c r="F109" i="12"/>
  <c r="K88" i="14"/>
  <c r="K94" i="14"/>
  <c r="K12" i="14"/>
  <c r="K62" i="14"/>
  <c r="K46" i="14"/>
  <c r="K54" i="14"/>
  <c r="K32" i="14"/>
  <c r="F11" i="14"/>
  <c r="K11" i="14" s="1"/>
  <c r="K15" i="14"/>
  <c r="I16" i="14"/>
  <c r="K16" i="14" s="1"/>
  <c r="F19" i="14"/>
  <c r="K19" i="14" s="1"/>
  <c r="K23" i="14"/>
  <c r="I24" i="14"/>
  <c r="K24" i="14" s="1"/>
  <c r="F27" i="14"/>
  <c r="K31" i="14"/>
  <c r="I32" i="14"/>
  <c r="F35" i="14"/>
  <c r="K35" i="14" s="1"/>
  <c r="K39" i="14"/>
  <c r="I40" i="14"/>
  <c r="K40" i="14" s="1"/>
  <c r="F43" i="14"/>
  <c r="K43" i="14" s="1"/>
  <c r="K47" i="14"/>
  <c r="I48" i="14"/>
  <c r="K48" i="14" s="1"/>
  <c r="F51" i="14"/>
  <c r="K51" i="14" s="1"/>
  <c r="K55" i="14"/>
  <c r="I56" i="14"/>
  <c r="K56" i="14" s="1"/>
  <c r="F59" i="14"/>
  <c r="K59" i="14" s="1"/>
  <c r="K63" i="14"/>
  <c r="I64" i="14"/>
  <c r="K64" i="14" s="1"/>
  <c r="F67" i="14"/>
  <c r="K67" i="14" s="1"/>
  <c r="K71" i="14"/>
  <c r="I72" i="14"/>
  <c r="K72" i="14" s="1"/>
  <c r="F75" i="14"/>
  <c r="K75" i="14" s="1"/>
  <c r="I80" i="14"/>
  <c r="K80" i="14" s="1"/>
  <c r="F83" i="14"/>
  <c r="K87" i="14"/>
  <c r="F91" i="14"/>
  <c r="K91" i="14" s="1"/>
  <c r="K95" i="14"/>
  <c r="F99" i="14"/>
  <c r="K99" i="14" s="1"/>
  <c r="K103" i="14"/>
  <c r="I104" i="14"/>
  <c r="K104" i="14" s="1"/>
  <c r="F107" i="14"/>
  <c r="K107" i="14" s="1"/>
  <c r="F12" i="14"/>
  <c r="F20" i="14"/>
  <c r="K20" i="14" s="1"/>
  <c r="F28" i="14"/>
  <c r="K28" i="14" s="1"/>
  <c r="F36" i="14"/>
  <c r="K36" i="14" s="1"/>
  <c r="F44" i="14"/>
  <c r="F52" i="14"/>
  <c r="K52" i="14" s="1"/>
  <c r="F60" i="14"/>
  <c r="K60" i="14" s="1"/>
  <c r="F68" i="14"/>
  <c r="F76" i="14"/>
  <c r="K76" i="14" s="1"/>
  <c r="F84" i="14"/>
  <c r="F92" i="14"/>
  <c r="K92" i="14" s="1"/>
  <c r="F100" i="14"/>
  <c r="K100" i="14" s="1"/>
  <c r="F108" i="14"/>
  <c r="K108" i="14" s="1"/>
  <c r="K17" i="14"/>
  <c r="K25" i="14"/>
  <c r="K33" i="14"/>
  <c r="K41" i="14"/>
  <c r="K57" i="14"/>
  <c r="K65" i="14"/>
  <c r="K73" i="14"/>
  <c r="K81" i="14"/>
  <c r="K89" i="14"/>
  <c r="K97" i="14"/>
  <c r="K105" i="14"/>
  <c r="K69" i="18"/>
  <c r="K97" i="18"/>
  <c r="K98" i="18"/>
  <c r="K53" i="18"/>
  <c r="K59" i="18"/>
  <c r="K90" i="18"/>
  <c r="K73" i="18"/>
  <c r="K99" i="18"/>
  <c r="K57" i="18"/>
  <c r="K58" i="18"/>
  <c r="K65" i="18"/>
  <c r="K66" i="18"/>
  <c r="K33" i="18"/>
  <c r="K50" i="18"/>
  <c r="K71" i="18"/>
  <c r="F11" i="18"/>
  <c r="K11" i="18" s="1"/>
  <c r="K15" i="18"/>
  <c r="F19" i="18"/>
  <c r="K19" i="18" s="1"/>
  <c r="K23" i="18"/>
  <c r="F27" i="18"/>
  <c r="K31" i="18"/>
  <c r="F35" i="18"/>
  <c r="K35" i="18" s="1"/>
  <c r="K39" i="18"/>
  <c r="F43" i="18"/>
  <c r="K43" i="18" s="1"/>
  <c r="K47" i="18"/>
  <c r="F51" i="18"/>
  <c r="K51" i="18" s="1"/>
  <c r="F59" i="18"/>
  <c r="F67" i="18"/>
  <c r="K67" i="18" s="1"/>
  <c r="F75" i="18"/>
  <c r="K75" i="18" s="1"/>
  <c r="F83" i="18"/>
  <c r="K87" i="18"/>
  <c r="F91" i="18"/>
  <c r="K91" i="18" s="1"/>
  <c r="K95" i="18"/>
  <c r="F99" i="18"/>
  <c r="K103" i="18"/>
  <c r="F107" i="18"/>
  <c r="K107" i="18" s="1"/>
  <c r="F12" i="18"/>
  <c r="K12" i="18" s="1"/>
  <c r="K16" i="18"/>
  <c r="I17" i="18"/>
  <c r="K17" i="18" s="1"/>
  <c r="F20" i="18"/>
  <c r="K20" i="18" s="1"/>
  <c r="K24" i="18"/>
  <c r="I25" i="18"/>
  <c r="K25" i="18" s="1"/>
  <c r="F28" i="18"/>
  <c r="K28" i="18" s="1"/>
  <c r="I33" i="18"/>
  <c r="F36" i="18"/>
  <c r="K36" i="18" s="1"/>
  <c r="K40" i="18"/>
  <c r="I41" i="18"/>
  <c r="K41" i="18" s="1"/>
  <c r="F44" i="18"/>
  <c r="F52" i="18"/>
  <c r="K52" i="18" s="1"/>
  <c r="K56" i="18"/>
  <c r="F60" i="18"/>
  <c r="K60" i="18" s="1"/>
  <c r="K64" i="18"/>
  <c r="F68" i="18"/>
  <c r="K72" i="18"/>
  <c r="F76" i="18"/>
  <c r="K76" i="18" s="1"/>
  <c r="K80" i="18"/>
  <c r="F84" i="18"/>
  <c r="K88" i="18"/>
  <c r="F92" i="18"/>
  <c r="K92" i="18" s="1"/>
  <c r="K96" i="18"/>
  <c r="F100" i="18"/>
  <c r="K100" i="18" s="1"/>
  <c r="K104" i="18"/>
  <c r="F108" i="18"/>
  <c r="K108" i="18" s="1"/>
  <c r="I109" i="18"/>
  <c r="K109" i="18" s="1"/>
  <c r="K76" i="20"/>
  <c r="K81" i="20"/>
  <c r="K65" i="20"/>
  <c r="K17" i="20"/>
  <c r="K97" i="20"/>
  <c r="K107" i="20"/>
  <c r="K14" i="20"/>
  <c r="K38" i="20"/>
  <c r="K54" i="20"/>
  <c r="K62" i="20"/>
  <c r="F90" i="20"/>
  <c r="K90" i="20" s="1"/>
  <c r="F12" i="20"/>
  <c r="K16" i="20"/>
  <c r="F20" i="20"/>
  <c r="K20" i="20" s="1"/>
  <c r="F28" i="20"/>
  <c r="K32" i="20"/>
  <c r="F36" i="20"/>
  <c r="K40" i="20"/>
  <c r="F44" i="20"/>
  <c r="K48" i="20"/>
  <c r="F52" i="20"/>
  <c r="K56" i="20"/>
  <c r="F60" i="20"/>
  <c r="K64" i="20"/>
  <c r="F68" i="20"/>
  <c r="K72" i="20"/>
  <c r="F76" i="20"/>
  <c r="K80" i="20"/>
  <c r="F84" i="20"/>
  <c r="K88" i="20"/>
  <c r="F92" i="20"/>
  <c r="K96" i="20"/>
  <c r="F100" i="20"/>
  <c r="K104" i="20"/>
  <c r="F108" i="20"/>
  <c r="F13" i="20"/>
  <c r="K13" i="20" s="1"/>
  <c r="F21" i="20"/>
  <c r="F29" i="20"/>
  <c r="F37" i="20"/>
  <c r="F45" i="20"/>
  <c r="F53" i="20"/>
  <c r="K53" i="20" s="1"/>
  <c r="F61" i="20"/>
  <c r="F69" i="20"/>
  <c r="K69" i="20" s="1"/>
  <c r="F77" i="20"/>
  <c r="F85" i="20"/>
  <c r="F93" i="20"/>
  <c r="F101" i="20"/>
  <c r="F109" i="20"/>
  <c r="K21" i="22"/>
  <c r="K85" i="22"/>
  <c r="K92" i="22"/>
  <c r="K105" i="22"/>
  <c r="K12" i="22"/>
  <c r="K60" i="22"/>
  <c r="K108" i="22"/>
  <c r="K14" i="22"/>
  <c r="F18" i="22"/>
  <c r="K18" i="22" s="1"/>
  <c r="F26" i="22"/>
  <c r="K26" i="22" s="1"/>
  <c r="K30" i="22"/>
  <c r="F34" i="22"/>
  <c r="K34" i="22" s="1"/>
  <c r="K38" i="22"/>
  <c r="F42" i="22"/>
  <c r="K46" i="22"/>
  <c r="F50" i="22"/>
  <c r="K50" i="22" s="1"/>
  <c r="K54" i="22"/>
  <c r="F58" i="22"/>
  <c r="K58" i="22" s="1"/>
  <c r="F66" i="22"/>
  <c r="K66" i="22" s="1"/>
  <c r="F74" i="22"/>
  <c r="K74" i="22" s="1"/>
  <c r="K78" i="22"/>
  <c r="F82" i="22"/>
  <c r="K82" i="22" s="1"/>
  <c r="K86" i="22"/>
  <c r="F90" i="22"/>
  <c r="K90" i="22" s="1"/>
  <c r="K94" i="22"/>
  <c r="F98" i="22"/>
  <c r="K98" i="22" s="1"/>
  <c r="K102" i="22"/>
  <c r="F106" i="22"/>
  <c r="K106" i="22" s="1"/>
  <c r="F12" i="22"/>
  <c r="K16" i="22"/>
  <c r="F20" i="22"/>
  <c r="K20" i="22" s="1"/>
  <c r="F28" i="22"/>
  <c r="K28" i="22" s="1"/>
  <c r="F36" i="22"/>
  <c r="K36" i="22" s="1"/>
  <c r="F60" i="22"/>
  <c r="F68" i="22"/>
  <c r="K68" i="22" s="1"/>
  <c r="F76" i="22"/>
  <c r="K76" i="22" s="1"/>
  <c r="F92" i="22"/>
  <c r="F100" i="22"/>
  <c r="K100" i="22" s="1"/>
  <c r="F108" i="22"/>
  <c r="F13" i="22"/>
  <c r="K13" i="22" s="1"/>
  <c r="K17" i="22"/>
  <c r="F21" i="22"/>
  <c r="K25" i="22"/>
  <c r="F29" i="22"/>
  <c r="K29" i="22" s="1"/>
  <c r="K33" i="22"/>
  <c r="F37" i="22"/>
  <c r="K37" i="22" s="1"/>
  <c r="K41" i="22"/>
  <c r="F45" i="22"/>
  <c r="K49" i="22"/>
  <c r="F53" i="22"/>
  <c r="K53" i="22" s="1"/>
  <c r="K57" i="22"/>
  <c r="F61" i="22"/>
  <c r="K61" i="22" s="1"/>
  <c r="K65" i="22"/>
  <c r="F69" i="22"/>
  <c r="K69" i="22" s="1"/>
  <c r="K73" i="22"/>
  <c r="F77" i="22"/>
  <c r="K77" i="22" s="1"/>
  <c r="K81" i="22"/>
  <c r="F85" i="22"/>
  <c r="K89" i="22"/>
  <c r="F93" i="22"/>
  <c r="K93" i="22" s="1"/>
  <c r="K97" i="22"/>
  <c r="F101" i="22"/>
  <c r="K101" i="22" s="1"/>
  <c r="F109" i="22"/>
  <c r="K109" i="22" s="1"/>
  <c r="K30" i="24"/>
  <c r="K70" i="24"/>
  <c r="K94" i="24"/>
  <c r="K35" i="24"/>
  <c r="K22" i="24"/>
  <c r="K40" i="24"/>
  <c r="K25" i="24"/>
  <c r="K54" i="24"/>
  <c r="K72" i="24"/>
  <c r="K80" i="24"/>
  <c r="K64" i="24"/>
  <c r="K81" i="24"/>
  <c r="K51" i="24"/>
  <c r="K88" i="24"/>
  <c r="K102" i="24"/>
  <c r="F11" i="24"/>
  <c r="K11" i="24" s="1"/>
  <c r="K15" i="24"/>
  <c r="F19" i="24"/>
  <c r="K19" i="24" s="1"/>
  <c r="K23" i="24"/>
  <c r="F27" i="24"/>
  <c r="K31" i="24"/>
  <c r="F35" i="24"/>
  <c r="K39" i="24"/>
  <c r="F43" i="24"/>
  <c r="K43" i="24" s="1"/>
  <c r="K47" i="24"/>
  <c r="K55" i="24"/>
  <c r="F59" i="24"/>
  <c r="K59" i="24" s="1"/>
  <c r="K63" i="24"/>
  <c r="F67" i="24"/>
  <c r="K67" i="24" s="1"/>
  <c r="K71" i="24"/>
  <c r="F75" i="24"/>
  <c r="K75" i="24" s="1"/>
  <c r="K79" i="24"/>
  <c r="K87" i="24"/>
  <c r="F91" i="24"/>
  <c r="K91" i="24" s="1"/>
  <c r="K95" i="24"/>
  <c r="F99" i="24"/>
  <c r="K99" i="24" s="1"/>
  <c r="K103" i="24"/>
  <c r="F107" i="24"/>
  <c r="K107" i="24" s="1"/>
  <c r="F12" i="24"/>
  <c r="K12" i="24" s="1"/>
  <c r="I17" i="24"/>
  <c r="K17" i="24" s="1"/>
  <c r="F20" i="24"/>
  <c r="K20" i="24" s="1"/>
  <c r="I25" i="24"/>
  <c r="F28" i="24"/>
  <c r="K28" i="24" s="1"/>
  <c r="I33" i="24"/>
  <c r="K33" i="24" s="1"/>
  <c r="F36" i="24"/>
  <c r="K36" i="24" s="1"/>
  <c r="I41" i="24"/>
  <c r="K41" i="24" s="1"/>
  <c r="F44" i="24"/>
  <c r="F52" i="24"/>
  <c r="K52" i="24" s="1"/>
  <c r="I57" i="24"/>
  <c r="K57" i="24" s="1"/>
  <c r="F60" i="24"/>
  <c r="K60" i="24" s="1"/>
  <c r="F68" i="24"/>
  <c r="K68" i="24" s="1"/>
  <c r="I73" i="24"/>
  <c r="F76" i="24"/>
  <c r="K76" i="24" s="1"/>
  <c r="I81" i="24"/>
  <c r="F84" i="24"/>
  <c r="I89" i="24"/>
  <c r="K89" i="24" s="1"/>
  <c r="F92" i="24"/>
  <c r="K92" i="24" s="1"/>
  <c r="I97" i="24"/>
  <c r="K97" i="24" s="1"/>
  <c r="F100" i="24"/>
  <c r="K100" i="24" s="1"/>
  <c r="K104" i="24"/>
  <c r="I105" i="24"/>
  <c r="K105" i="24" s="1"/>
  <c r="F108" i="24"/>
  <c r="K108" i="24" s="1"/>
  <c r="K51" i="26"/>
  <c r="K90" i="26"/>
  <c r="K23" i="26"/>
  <c r="K55" i="26"/>
  <c r="K71" i="26"/>
  <c r="K95" i="26"/>
  <c r="K47" i="26"/>
  <c r="K59" i="26"/>
  <c r="K63" i="26"/>
  <c r="K79" i="26"/>
  <c r="K87" i="26"/>
  <c r="K108" i="26"/>
  <c r="F12" i="26"/>
  <c r="K12" i="26" s="1"/>
  <c r="F20" i="26"/>
  <c r="K20" i="26" s="1"/>
  <c r="K28" i="26"/>
  <c r="K14" i="26"/>
  <c r="F18" i="26"/>
  <c r="K18" i="26" s="1"/>
  <c r="K22" i="26"/>
  <c r="F26" i="26"/>
  <c r="K26" i="26" s="1"/>
  <c r="K30" i="26"/>
  <c r="F34" i="26"/>
  <c r="K34" i="26" s="1"/>
  <c r="K38" i="26"/>
  <c r="F42" i="26"/>
  <c r="K42" i="26" s="1"/>
  <c r="K46" i="26"/>
  <c r="F50" i="26"/>
  <c r="K50" i="26" s="1"/>
  <c r="K54" i="26"/>
  <c r="F58" i="26"/>
  <c r="K58" i="26" s="1"/>
  <c r="K62" i="26"/>
  <c r="F66" i="26"/>
  <c r="K66" i="26" s="1"/>
  <c r="K70" i="26"/>
  <c r="F74" i="26"/>
  <c r="K74" i="26" s="1"/>
  <c r="K78" i="26"/>
  <c r="F82" i="26"/>
  <c r="K86" i="26"/>
  <c r="F90" i="26"/>
  <c r="F98" i="26"/>
  <c r="K98" i="26" s="1"/>
  <c r="K102" i="26"/>
  <c r="F106" i="26"/>
  <c r="K106" i="26" s="1"/>
  <c r="F36" i="26"/>
  <c r="K36" i="26" s="1"/>
  <c r="F92" i="26"/>
  <c r="K92" i="26" s="1"/>
  <c r="F100" i="26"/>
  <c r="K100" i="26" s="1"/>
  <c r="F108" i="26"/>
  <c r="F13" i="26"/>
  <c r="K13" i="26" s="1"/>
  <c r="K17" i="26"/>
  <c r="F21" i="26"/>
  <c r="K21" i="26" s="1"/>
  <c r="K25" i="26"/>
  <c r="F29" i="26"/>
  <c r="K29" i="26" s="1"/>
  <c r="K33" i="26"/>
  <c r="F37" i="26"/>
  <c r="K37" i="26" s="1"/>
  <c r="K41" i="26"/>
  <c r="F45" i="26"/>
  <c r="K49" i="26"/>
  <c r="F53" i="26"/>
  <c r="K53" i="26" s="1"/>
  <c r="K57" i="26"/>
  <c r="F61" i="26"/>
  <c r="K61" i="26" s="1"/>
  <c r="K65" i="26"/>
  <c r="F69" i="26"/>
  <c r="K69" i="26" s="1"/>
  <c r="K73" i="26"/>
  <c r="F77" i="26"/>
  <c r="K77" i="26" s="1"/>
  <c r="K81" i="26"/>
  <c r="F85" i="26"/>
  <c r="K85" i="26" s="1"/>
  <c r="K89" i="26"/>
  <c r="F93" i="26"/>
  <c r="K93" i="26" s="1"/>
  <c r="K97" i="26"/>
  <c r="F101" i="26"/>
  <c r="K101" i="26" s="1"/>
  <c r="K105" i="26"/>
  <c r="F109" i="26"/>
  <c r="K109" i="26" s="1"/>
  <c r="F68" i="26"/>
  <c r="K68" i="26" s="1"/>
  <c r="F76" i="26"/>
  <c r="K76" i="26" s="1"/>
  <c r="I19" i="26"/>
  <c r="K19" i="26" s="1"/>
  <c r="I35" i="26"/>
  <c r="K35" i="26" s="1"/>
  <c r="I43" i="26"/>
  <c r="K43" i="26" s="1"/>
  <c r="I51" i="26"/>
  <c r="I59" i="26"/>
  <c r="I67" i="26"/>
  <c r="K67" i="26" s="1"/>
  <c r="I75" i="26"/>
  <c r="K75" i="26" s="1"/>
  <c r="F60" i="26"/>
  <c r="K60" i="26" s="1"/>
  <c r="I11" i="26"/>
  <c r="K11" i="26" s="1"/>
  <c r="H108" i="16"/>
  <c r="G108" i="16"/>
  <c r="E108" i="16"/>
  <c r="D108" i="16"/>
  <c r="C108" i="16"/>
  <c r="B108" i="16"/>
  <c r="H107" i="16"/>
  <c r="G107" i="16"/>
  <c r="E107" i="16"/>
  <c r="D107" i="16"/>
  <c r="C107" i="16"/>
  <c r="B107" i="16"/>
  <c r="H106" i="16"/>
  <c r="G106" i="16"/>
  <c r="E106" i="16"/>
  <c r="D106" i="16"/>
  <c r="C106" i="16"/>
  <c r="B106" i="16"/>
  <c r="H105" i="16"/>
  <c r="G105" i="16"/>
  <c r="E105" i="16"/>
  <c r="D105" i="16"/>
  <c r="C105" i="16"/>
  <c r="B105" i="16"/>
  <c r="H104" i="16"/>
  <c r="G104" i="16"/>
  <c r="E104" i="16"/>
  <c r="D104" i="16"/>
  <c r="C104" i="16"/>
  <c r="B104" i="16"/>
  <c r="H103" i="16"/>
  <c r="G103" i="16"/>
  <c r="E103" i="16"/>
  <c r="D103" i="16"/>
  <c r="C103" i="16"/>
  <c r="B103" i="16"/>
  <c r="H102" i="16"/>
  <c r="G102" i="16"/>
  <c r="E102" i="16"/>
  <c r="D102" i="16"/>
  <c r="C102" i="16"/>
  <c r="B102" i="16"/>
  <c r="H101" i="16"/>
  <c r="G101" i="16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E98" i="16"/>
  <c r="D98" i="16"/>
  <c r="C98" i="16"/>
  <c r="B98" i="16"/>
  <c r="H97" i="16"/>
  <c r="G97" i="16"/>
  <c r="E97" i="16"/>
  <c r="D97" i="16"/>
  <c r="C97" i="16"/>
  <c r="B97" i="16"/>
  <c r="H96" i="16"/>
  <c r="G96" i="16"/>
  <c r="I96" i="16" s="1"/>
  <c r="E96" i="16"/>
  <c r="D96" i="16"/>
  <c r="C96" i="16"/>
  <c r="B96" i="16"/>
  <c r="H95" i="16"/>
  <c r="G95" i="16"/>
  <c r="E95" i="16"/>
  <c r="D95" i="16"/>
  <c r="K95" i="16" s="1"/>
  <c r="C95" i="16"/>
  <c r="B95" i="16"/>
  <c r="H94" i="16"/>
  <c r="G94" i="16"/>
  <c r="E94" i="16"/>
  <c r="D94" i="16"/>
  <c r="C94" i="16"/>
  <c r="B94" i="16"/>
  <c r="H93" i="16"/>
  <c r="G93" i="16"/>
  <c r="E93" i="16"/>
  <c r="D93" i="16"/>
  <c r="C93" i="16"/>
  <c r="B93" i="16"/>
  <c r="H92" i="16"/>
  <c r="G92" i="16"/>
  <c r="E92" i="16"/>
  <c r="D92" i="16"/>
  <c r="C92" i="16"/>
  <c r="B92" i="16"/>
  <c r="H91" i="16"/>
  <c r="G91" i="16"/>
  <c r="E91" i="16"/>
  <c r="D91" i="16"/>
  <c r="C91" i="16"/>
  <c r="B91" i="16"/>
  <c r="H90" i="16"/>
  <c r="G90" i="16"/>
  <c r="E90" i="16"/>
  <c r="D90" i="16"/>
  <c r="C90" i="16"/>
  <c r="B90" i="16"/>
  <c r="H89" i="16"/>
  <c r="G89" i="16"/>
  <c r="E89" i="16"/>
  <c r="D89" i="16"/>
  <c r="C89" i="16"/>
  <c r="B89" i="16"/>
  <c r="H88" i="16"/>
  <c r="G88" i="16"/>
  <c r="E88" i="16"/>
  <c r="D88" i="16"/>
  <c r="C88" i="16"/>
  <c r="B88" i="16"/>
  <c r="H87" i="16"/>
  <c r="G87" i="16"/>
  <c r="E87" i="16"/>
  <c r="D87" i="16"/>
  <c r="C87" i="16"/>
  <c r="B87" i="16"/>
  <c r="H86" i="16"/>
  <c r="G86" i="16"/>
  <c r="E86" i="16"/>
  <c r="D86" i="16"/>
  <c r="C86" i="16"/>
  <c r="B86" i="16"/>
  <c r="H85" i="16"/>
  <c r="G85" i="16"/>
  <c r="E85" i="16"/>
  <c r="D85" i="16"/>
  <c r="C85" i="16"/>
  <c r="B85" i="16"/>
  <c r="H84" i="16"/>
  <c r="G84" i="16"/>
  <c r="I84" i="16" s="1"/>
  <c r="E84" i="16"/>
  <c r="D84" i="16"/>
  <c r="C84" i="16"/>
  <c r="B84" i="16"/>
  <c r="H83" i="16"/>
  <c r="G83" i="16"/>
  <c r="I83" i="16" s="1"/>
  <c r="E83" i="16"/>
  <c r="D83" i="16"/>
  <c r="C83" i="16"/>
  <c r="B83" i="16"/>
  <c r="H82" i="16"/>
  <c r="G82" i="16"/>
  <c r="E82" i="16"/>
  <c r="D82" i="16"/>
  <c r="C82" i="16"/>
  <c r="B82" i="16"/>
  <c r="H81" i="16"/>
  <c r="G81" i="16"/>
  <c r="E81" i="16"/>
  <c r="D81" i="16"/>
  <c r="C81" i="16"/>
  <c r="B81" i="16"/>
  <c r="H80" i="16"/>
  <c r="G80" i="16"/>
  <c r="E80" i="16"/>
  <c r="D80" i="16"/>
  <c r="C80" i="16"/>
  <c r="B80" i="16"/>
  <c r="H79" i="16"/>
  <c r="G79" i="16"/>
  <c r="E79" i="16"/>
  <c r="D79" i="16"/>
  <c r="C79" i="16"/>
  <c r="B79" i="16"/>
  <c r="H78" i="16"/>
  <c r="G78" i="16"/>
  <c r="I78" i="16" s="1"/>
  <c r="E78" i="16"/>
  <c r="D78" i="16"/>
  <c r="C78" i="16"/>
  <c r="B78" i="16"/>
  <c r="H77" i="16"/>
  <c r="G77" i="16"/>
  <c r="E77" i="16"/>
  <c r="D77" i="16"/>
  <c r="F77" i="16" s="1"/>
  <c r="C77" i="16"/>
  <c r="B77" i="16"/>
  <c r="H76" i="16"/>
  <c r="G76" i="16"/>
  <c r="E76" i="16"/>
  <c r="D76" i="16"/>
  <c r="C76" i="16"/>
  <c r="B76" i="16"/>
  <c r="H75" i="16"/>
  <c r="G75" i="16"/>
  <c r="E75" i="16"/>
  <c r="D75" i="16"/>
  <c r="C75" i="16"/>
  <c r="B75" i="16"/>
  <c r="H74" i="16"/>
  <c r="G74" i="16"/>
  <c r="E74" i="16"/>
  <c r="D74" i="16"/>
  <c r="C74" i="16"/>
  <c r="B74" i="16"/>
  <c r="H73" i="16"/>
  <c r="G73" i="16"/>
  <c r="E73" i="16"/>
  <c r="D73" i="16"/>
  <c r="C73" i="16"/>
  <c r="B73" i="16"/>
  <c r="H72" i="16"/>
  <c r="G72" i="16"/>
  <c r="E72" i="16"/>
  <c r="D72" i="16"/>
  <c r="C72" i="16"/>
  <c r="B72" i="16"/>
  <c r="H71" i="16"/>
  <c r="G71" i="16"/>
  <c r="E71" i="16"/>
  <c r="D71" i="16"/>
  <c r="C71" i="16"/>
  <c r="B71" i="16"/>
  <c r="H70" i="16"/>
  <c r="G70" i="16"/>
  <c r="E70" i="16"/>
  <c r="D70" i="16"/>
  <c r="C70" i="16"/>
  <c r="B70" i="16"/>
  <c r="H69" i="16"/>
  <c r="G69" i="16"/>
  <c r="E69" i="16"/>
  <c r="D69" i="16"/>
  <c r="C69" i="16"/>
  <c r="B69" i="16"/>
  <c r="H68" i="16"/>
  <c r="G68" i="16"/>
  <c r="E68" i="16"/>
  <c r="D68" i="16"/>
  <c r="C68" i="16"/>
  <c r="B68" i="16"/>
  <c r="H67" i="16"/>
  <c r="G67" i="16"/>
  <c r="E67" i="16"/>
  <c r="D67" i="16"/>
  <c r="C67" i="16"/>
  <c r="B67" i="16"/>
  <c r="H66" i="16"/>
  <c r="G66" i="16"/>
  <c r="E66" i="16"/>
  <c r="D66" i="16"/>
  <c r="C66" i="16"/>
  <c r="B66" i="16"/>
  <c r="H65" i="16"/>
  <c r="G65" i="16"/>
  <c r="E65" i="16"/>
  <c r="D65" i="16"/>
  <c r="C65" i="16"/>
  <c r="B65" i="16"/>
  <c r="H64" i="16"/>
  <c r="G64" i="16"/>
  <c r="E64" i="16"/>
  <c r="D64" i="16"/>
  <c r="C64" i="16"/>
  <c r="B64" i="16"/>
  <c r="H63" i="16"/>
  <c r="G63" i="16"/>
  <c r="E63" i="16"/>
  <c r="D63" i="16"/>
  <c r="C63" i="16"/>
  <c r="B63" i="16"/>
  <c r="H62" i="16"/>
  <c r="G62" i="16"/>
  <c r="E62" i="16"/>
  <c r="D62" i="16"/>
  <c r="C62" i="16"/>
  <c r="B62" i="16"/>
  <c r="H61" i="16"/>
  <c r="G61" i="16"/>
  <c r="E61" i="16"/>
  <c r="D61" i="16"/>
  <c r="C61" i="16"/>
  <c r="B61" i="16"/>
  <c r="H60" i="16"/>
  <c r="G60" i="16"/>
  <c r="E60" i="16"/>
  <c r="D60" i="16"/>
  <c r="C60" i="16"/>
  <c r="B60" i="16"/>
  <c r="H59" i="16"/>
  <c r="G59" i="16"/>
  <c r="E59" i="16"/>
  <c r="D59" i="16"/>
  <c r="C59" i="16"/>
  <c r="B59" i="16"/>
  <c r="H58" i="16"/>
  <c r="G58" i="16"/>
  <c r="E58" i="16"/>
  <c r="D58" i="16"/>
  <c r="C58" i="16"/>
  <c r="B58" i="16"/>
  <c r="H57" i="16"/>
  <c r="G57" i="16"/>
  <c r="E57" i="16"/>
  <c r="D57" i="16"/>
  <c r="C57" i="16"/>
  <c r="B57" i="16"/>
  <c r="H56" i="16"/>
  <c r="G56" i="16"/>
  <c r="E56" i="16"/>
  <c r="D56" i="16"/>
  <c r="C56" i="16"/>
  <c r="B56" i="16"/>
  <c r="H55" i="16"/>
  <c r="G55" i="16"/>
  <c r="E55" i="16"/>
  <c r="D55" i="16"/>
  <c r="C55" i="16"/>
  <c r="B55" i="16"/>
  <c r="H54" i="16"/>
  <c r="G54" i="16"/>
  <c r="E54" i="16"/>
  <c r="D54" i="16"/>
  <c r="C54" i="16"/>
  <c r="B54" i="16"/>
  <c r="H53" i="16"/>
  <c r="G53" i="16"/>
  <c r="E53" i="16"/>
  <c r="D53" i="16"/>
  <c r="C53" i="16"/>
  <c r="B53" i="16"/>
  <c r="H52" i="16"/>
  <c r="G52" i="16"/>
  <c r="E52" i="16"/>
  <c r="D52" i="16"/>
  <c r="C52" i="16"/>
  <c r="B52" i="16"/>
  <c r="H51" i="16"/>
  <c r="G51" i="16"/>
  <c r="E51" i="16"/>
  <c r="D51" i="16"/>
  <c r="C51" i="16"/>
  <c r="B51" i="16"/>
  <c r="H50" i="16"/>
  <c r="G50" i="16"/>
  <c r="E50" i="16"/>
  <c r="D50" i="16"/>
  <c r="C50" i="16"/>
  <c r="B50" i="16"/>
  <c r="H49" i="16"/>
  <c r="G49" i="16"/>
  <c r="E49" i="16"/>
  <c r="D49" i="16"/>
  <c r="C49" i="16"/>
  <c r="B49" i="16"/>
  <c r="H48" i="16"/>
  <c r="G48" i="16"/>
  <c r="E48" i="16"/>
  <c r="D48" i="16"/>
  <c r="C48" i="16"/>
  <c r="B48" i="16"/>
  <c r="H47" i="16"/>
  <c r="G47" i="16"/>
  <c r="E47" i="16"/>
  <c r="D47" i="16"/>
  <c r="C47" i="16"/>
  <c r="B47" i="16"/>
  <c r="H46" i="16"/>
  <c r="G46" i="16"/>
  <c r="E46" i="16"/>
  <c r="D46" i="16"/>
  <c r="C46" i="16"/>
  <c r="B46" i="16"/>
  <c r="H45" i="16"/>
  <c r="G45" i="16"/>
  <c r="E45" i="16"/>
  <c r="D45" i="16"/>
  <c r="C45" i="16"/>
  <c r="B45" i="16"/>
  <c r="H44" i="16"/>
  <c r="G44" i="16"/>
  <c r="E44" i="16"/>
  <c r="D44" i="16"/>
  <c r="C44" i="16"/>
  <c r="B44" i="16"/>
  <c r="H43" i="16"/>
  <c r="G43" i="16"/>
  <c r="E43" i="16"/>
  <c r="D43" i="16"/>
  <c r="K43" i="16" s="1"/>
  <c r="C43" i="16"/>
  <c r="B43" i="16"/>
  <c r="H42" i="16"/>
  <c r="G42" i="16"/>
  <c r="E42" i="16"/>
  <c r="D42" i="16"/>
  <c r="C42" i="16"/>
  <c r="B42" i="16"/>
  <c r="H41" i="16"/>
  <c r="G41" i="16"/>
  <c r="E41" i="16"/>
  <c r="D41" i="16"/>
  <c r="C41" i="16"/>
  <c r="B41" i="16"/>
  <c r="H40" i="16"/>
  <c r="G40" i="16"/>
  <c r="E40" i="16"/>
  <c r="D40" i="16"/>
  <c r="C40" i="16"/>
  <c r="B40" i="16"/>
  <c r="H39" i="16"/>
  <c r="G39" i="16"/>
  <c r="E39" i="16"/>
  <c r="D39" i="16"/>
  <c r="C39" i="16"/>
  <c r="B39" i="16"/>
  <c r="H38" i="16"/>
  <c r="G38" i="16"/>
  <c r="E38" i="16"/>
  <c r="D38" i="16"/>
  <c r="C38" i="16"/>
  <c r="B38" i="16"/>
  <c r="H37" i="16"/>
  <c r="G37" i="16"/>
  <c r="E37" i="16"/>
  <c r="D37" i="16"/>
  <c r="C37" i="16"/>
  <c r="B37" i="16"/>
  <c r="H36" i="16"/>
  <c r="G36" i="16"/>
  <c r="E36" i="16"/>
  <c r="D36" i="16"/>
  <c r="C36" i="16"/>
  <c r="B36" i="16"/>
  <c r="H35" i="16"/>
  <c r="G35" i="16"/>
  <c r="E35" i="16"/>
  <c r="D35" i="16"/>
  <c r="C35" i="16"/>
  <c r="B35" i="16"/>
  <c r="H34" i="16"/>
  <c r="G34" i="16"/>
  <c r="E34" i="16"/>
  <c r="D34" i="16"/>
  <c r="C34" i="16"/>
  <c r="B34" i="16"/>
  <c r="H33" i="16"/>
  <c r="G33" i="16"/>
  <c r="E33" i="16"/>
  <c r="D33" i="16"/>
  <c r="C33" i="16"/>
  <c r="B33" i="16"/>
  <c r="H32" i="16"/>
  <c r="G32" i="16"/>
  <c r="E32" i="16"/>
  <c r="D32" i="16"/>
  <c r="C32" i="16"/>
  <c r="B32" i="16"/>
  <c r="H31" i="16"/>
  <c r="G31" i="16"/>
  <c r="E31" i="16"/>
  <c r="D31" i="16"/>
  <c r="C31" i="16"/>
  <c r="B31" i="16"/>
  <c r="H30" i="16"/>
  <c r="G30" i="16"/>
  <c r="E30" i="16"/>
  <c r="D30" i="16"/>
  <c r="C30" i="16"/>
  <c r="B30" i="16"/>
  <c r="H29" i="16"/>
  <c r="G29" i="16"/>
  <c r="E29" i="16"/>
  <c r="D29" i="16"/>
  <c r="C29" i="16"/>
  <c r="B29" i="16"/>
  <c r="H28" i="16"/>
  <c r="G28" i="16"/>
  <c r="E28" i="16"/>
  <c r="D28" i="16"/>
  <c r="C28" i="16"/>
  <c r="B28" i="16"/>
  <c r="H27" i="16"/>
  <c r="G27" i="16"/>
  <c r="E27" i="16"/>
  <c r="D27" i="16"/>
  <c r="C27" i="16"/>
  <c r="B27" i="16"/>
  <c r="K26" i="16"/>
  <c r="H26" i="16"/>
  <c r="G26" i="16"/>
  <c r="I26" i="16" s="1"/>
  <c r="E26" i="16"/>
  <c r="D26" i="16"/>
  <c r="C26" i="16"/>
  <c r="B26" i="16"/>
  <c r="H25" i="16"/>
  <c r="G25" i="16"/>
  <c r="E25" i="16"/>
  <c r="D25" i="16"/>
  <c r="C25" i="16"/>
  <c r="B25" i="16"/>
  <c r="H24" i="16"/>
  <c r="G24" i="16"/>
  <c r="E24" i="16"/>
  <c r="D24" i="16"/>
  <c r="C24" i="16"/>
  <c r="B24" i="16"/>
  <c r="H23" i="16"/>
  <c r="G23" i="16"/>
  <c r="E23" i="16"/>
  <c r="D23" i="16"/>
  <c r="C23" i="16"/>
  <c r="B23" i="16"/>
  <c r="H22" i="16"/>
  <c r="G22" i="16"/>
  <c r="E22" i="16"/>
  <c r="D22" i="16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D19" i="16"/>
  <c r="C19" i="16"/>
  <c r="B19" i="16"/>
  <c r="H18" i="16"/>
  <c r="G18" i="16"/>
  <c r="E18" i="16"/>
  <c r="D18" i="16"/>
  <c r="C18" i="16"/>
  <c r="B18" i="16"/>
  <c r="H17" i="16"/>
  <c r="G17" i="16"/>
  <c r="E17" i="16"/>
  <c r="D17" i="16"/>
  <c r="C17" i="16"/>
  <c r="B17" i="16"/>
  <c r="H16" i="16"/>
  <c r="G16" i="16"/>
  <c r="E16" i="16"/>
  <c r="D16" i="16"/>
  <c r="C16" i="16"/>
  <c r="B16" i="16"/>
  <c r="H15" i="16"/>
  <c r="G15" i="16"/>
  <c r="I15" i="16" s="1"/>
  <c r="E15" i="16"/>
  <c r="D15" i="16"/>
  <c r="K15" i="16" s="1"/>
  <c r="C15" i="16"/>
  <c r="B15" i="16"/>
  <c r="H14" i="16"/>
  <c r="G14" i="16"/>
  <c r="E14" i="16"/>
  <c r="D14" i="16"/>
  <c r="F14" i="16" s="1"/>
  <c r="C14" i="16"/>
  <c r="B14" i="16"/>
  <c r="H13" i="16"/>
  <c r="G13" i="16"/>
  <c r="I13" i="16" s="1"/>
  <c r="E13" i="16"/>
  <c r="D13" i="16"/>
  <c r="C13" i="16"/>
  <c r="B13" i="16"/>
  <c r="H12" i="16"/>
  <c r="G12" i="16"/>
  <c r="E12" i="16"/>
  <c r="D12" i="16"/>
  <c r="C12" i="16"/>
  <c r="B12" i="16"/>
  <c r="H11" i="16"/>
  <c r="G11" i="16"/>
  <c r="E11" i="16"/>
  <c r="D11" i="16"/>
  <c r="C11" i="16"/>
  <c r="B11" i="16"/>
  <c r="I55" i="16" l="1"/>
  <c r="I71" i="16"/>
  <c r="I75" i="16"/>
  <c r="I79" i="16"/>
  <c r="I87" i="16"/>
  <c r="I107" i="16"/>
  <c r="K42" i="22"/>
  <c r="K77" i="10"/>
  <c r="K79" i="14"/>
  <c r="K92" i="8"/>
  <c r="I34" i="16"/>
  <c r="K68" i="18"/>
  <c r="K68" i="14"/>
  <c r="K109" i="8"/>
  <c r="I45" i="16"/>
  <c r="K101" i="8"/>
  <c r="K37" i="8"/>
  <c r="K74" i="8"/>
  <c r="K74" i="14"/>
  <c r="K82" i="20"/>
  <c r="K82" i="26"/>
  <c r="K109" i="12"/>
  <c r="K13" i="6"/>
  <c r="K42" i="12"/>
  <c r="K73" i="24"/>
  <c r="F53" i="16"/>
  <c r="F57" i="16"/>
  <c r="F73" i="16"/>
  <c r="F81" i="16"/>
  <c r="F89" i="16"/>
  <c r="I88" i="16"/>
  <c r="I14" i="16"/>
  <c r="I18" i="16"/>
  <c r="I28" i="16"/>
  <c r="I32" i="16"/>
  <c r="I40" i="16"/>
  <c r="I48" i="16"/>
  <c r="I56" i="16"/>
  <c r="I60" i="16"/>
  <c r="I80" i="16"/>
  <c r="I92" i="16"/>
  <c r="I100" i="16"/>
  <c r="I104" i="16"/>
  <c r="I108" i="16"/>
  <c r="I11" i="16"/>
  <c r="I23" i="16"/>
  <c r="I31" i="16"/>
  <c r="I35" i="16"/>
  <c r="I43" i="16"/>
  <c r="I47" i="16"/>
  <c r="I51" i="16"/>
  <c r="I67" i="16"/>
  <c r="I95" i="16"/>
  <c r="I22" i="16"/>
  <c r="I30" i="16"/>
  <c r="I38" i="16"/>
  <c r="I42" i="16"/>
  <c r="I50" i="16"/>
  <c r="I54" i="16"/>
  <c r="I58" i="16"/>
  <c r="I66" i="16"/>
  <c r="I74" i="16"/>
  <c r="I82" i="16"/>
  <c r="I90" i="16"/>
  <c r="I98" i="16"/>
  <c r="I102" i="16"/>
  <c r="I106" i="16"/>
  <c r="I33" i="16"/>
  <c r="I57" i="16"/>
  <c r="I61" i="16"/>
  <c r="I69" i="16"/>
  <c r="I77" i="16"/>
  <c r="I85" i="16"/>
  <c r="I93" i="16"/>
  <c r="I97" i="16"/>
  <c r="I16" i="16"/>
  <c r="I70" i="16"/>
  <c r="I99" i="16"/>
  <c r="I52" i="16"/>
  <c r="F25" i="16"/>
  <c r="F66" i="16"/>
  <c r="K66" i="16" s="1"/>
  <c r="F15" i="16"/>
  <c r="F13" i="16"/>
  <c r="F26" i="16"/>
  <c r="F63" i="16"/>
  <c r="F101" i="16"/>
  <c r="F69" i="16"/>
  <c r="F27" i="16"/>
  <c r="F97" i="16"/>
  <c r="F102" i="16"/>
  <c r="F17" i="16"/>
  <c r="F11" i="16"/>
  <c r="F41" i="16"/>
  <c r="F105" i="16"/>
  <c r="F46" i="16"/>
  <c r="F49" i="16"/>
  <c r="F79" i="16"/>
  <c r="K79" i="16" s="1"/>
  <c r="K69" i="16"/>
  <c r="F95" i="16"/>
  <c r="F30" i="16"/>
  <c r="F45" i="16"/>
  <c r="K14" i="16"/>
  <c r="K83" i="16"/>
  <c r="F83" i="16"/>
  <c r="K82" i="16"/>
  <c r="F82" i="16"/>
  <c r="K85" i="16"/>
  <c r="F85" i="16"/>
  <c r="F33" i="16"/>
  <c r="I36" i="16"/>
  <c r="I59" i="16"/>
  <c r="I12" i="16"/>
  <c r="I25" i="16"/>
  <c r="K25" i="16" s="1"/>
  <c r="I27" i="16"/>
  <c r="K27" i="16" s="1"/>
  <c r="I46" i="16"/>
  <c r="K46" i="16" s="1"/>
  <c r="F61" i="16"/>
  <c r="I62" i="16"/>
  <c r="I63" i="16"/>
  <c r="I68" i="16"/>
  <c r="I86" i="16"/>
  <c r="I91" i="16"/>
  <c r="F43" i="16"/>
  <c r="I20" i="16"/>
  <c r="I24" i="16"/>
  <c r="F37" i="16"/>
  <c r="I39" i="16"/>
  <c r="I44" i="16"/>
  <c r="K11" i="16"/>
  <c r="F29" i="16"/>
  <c r="F65" i="16"/>
  <c r="I72" i="16"/>
  <c r="K13" i="16"/>
  <c r="I19" i="16"/>
  <c r="I29" i="16"/>
  <c r="I65" i="16"/>
  <c r="K65" i="16" s="1"/>
  <c r="I17" i="16"/>
  <c r="K17" i="16" s="1"/>
  <c r="F21" i="16"/>
  <c r="I41" i="16"/>
  <c r="I49" i="16"/>
  <c r="K49" i="16" s="1"/>
  <c r="I64" i="16"/>
  <c r="I103" i="16"/>
  <c r="I76" i="16"/>
  <c r="I81" i="16"/>
  <c r="K81" i="16" s="1"/>
  <c r="F93" i="16"/>
  <c r="I94" i="16"/>
  <c r="I101" i="16"/>
  <c r="K101" i="16" s="1"/>
  <c r="I105" i="16"/>
  <c r="K48" i="16"/>
  <c r="F48" i="16"/>
  <c r="F18" i="16"/>
  <c r="K18" i="16" s="1"/>
  <c r="F20" i="16"/>
  <c r="F31" i="16"/>
  <c r="F34" i="16"/>
  <c r="K34" i="16" s="1"/>
  <c r="F36" i="16"/>
  <c r="F47" i="16"/>
  <c r="F50" i="16"/>
  <c r="F52" i="16"/>
  <c r="F68" i="16"/>
  <c r="F84" i="16"/>
  <c r="K84" i="16" s="1"/>
  <c r="F100" i="16"/>
  <c r="K108" i="16"/>
  <c r="F108" i="16"/>
  <c r="F16" i="16"/>
  <c r="K16" i="16" s="1"/>
  <c r="F32" i="16"/>
  <c r="F19" i="16"/>
  <c r="K19" i="16" s="1"/>
  <c r="F22" i="16"/>
  <c r="K22" i="16" s="1"/>
  <c r="F24" i="16"/>
  <c r="F35" i="16"/>
  <c r="K35" i="16" s="1"/>
  <c r="F38" i="16"/>
  <c r="F40" i="16"/>
  <c r="K40" i="16" s="1"/>
  <c r="F51" i="16"/>
  <c r="F54" i="16"/>
  <c r="F56" i="16"/>
  <c r="K56" i="16" s="1"/>
  <c r="K57" i="16"/>
  <c r="F67" i="16"/>
  <c r="K67" i="16" s="1"/>
  <c r="F70" i="16"/>
  <c r="K70" i="16" s="1"/>
  <c r="F72" i="16"/>
  <c r="F86" i="16"/>
  <c r="K86" i="16" s="1"/>
  <c r="F88" i="16"/>
  <c r="F99" i="16"/>
  <c r="F107" i="16"/>
  <c r="K107" i="16" s="1"/>
  <c r="F12" i="16"/>
  <c r="I21" i="16"/>
  <c r="K21" i="16" s="1"/>
  <c r="F23" i="16"/>
  <c r="F28" i="16"/>
  <c r="K28" i="16" s="1"/>
  <c r="I37" i="16"/>
  <c r="K37" i="16" s="1"/>
  <c r="F39" i="16"/>
  <c r="K39" i="16" s="1"/>
  <c r="F42" i="16"/>
  <c r="F44" i="16"/>
  <c r="K44" i="16" s="1"/>
  <c r="I53" i="16"/>
  <c r="K53" i="16" s="1"/>
  <c r="F55" i="16"/>
  <c r="F58" i="16"/>
  <c r="K58" i="16" s="1"/>
  <c r="F60" i="16"/>
  <c r="K60" i="16" s="1"/>
  <c r="F71" i="16"/>
  <c r="K71" i="16" s="1"/>
  <c r="F74" i="16"/>
  <c r="F76" i="16"/>
  <c r="K77" i="16"/>
  <c r="F87" i="16"/>
  <c r="K87" i="16" s="1"/>
  <c r="F90" i="16"/>
  <c r="F92" i="16"/>
  <c r="K92" i="16" s="1"/>
  <c r="F96" i="16"/>
  <c r="K96" i="16" s="1"/>
  <c r="F98" i="16"/>
  <c r="F104" i="16"/>
  <c r="F106" i="16"/>
  <c r="F59" i="16"/>
  <c r="F62" i="16"/>
  <c r="F64" i="16"/>
  <c r="I73" i="16"/>
  <c r="K73" i="16" s="1"/>
  <c r="F75" i="16"/>
  <c r="K75" i="16" s="1"/>
  <c r="F78" i="16"/>
  <c r="K78" i="16" s="1"/>
  <c r="F80" i="16"/>
  <c r="I89" i="16"/>
  <c r="F91" i="16"/>
  <c r="F94" i="16"/>
  <c r="K94" i="16" s="1"/>
  <c r="F103" i="16"/>
  <c r="K103" i="16" s="1"/>
  <c r="B10" i="6"/>
  <c r="C10" i="6"/>
  <c r="D10" i="6"/>
  <c r="E10" i="6"/>
  <c r="G10" i="6"/>
  <c r="H10" i="6"/>
  <c r="E7" i="26"/>
  <c r="F7" i="26" s="1"/>
  <c r="H7" i="26" s="1"/>
  <c r="I7" i="26" s="1"/>
  <c r="E7" i="24"/>
  <c r="F7" i="24" s="1"/>
  <c r="H7" i="24" s="1"/>
  <c r="I7" i="24" s="1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6"/>
  <c r="F7" i="6" s="1"/>
  <c r="H7" i="6" s="1"/>
  <c r="I7" i="6" s="1"/>
  <c r="G10" i="8"/>
  <c r="G10" i="12"/>
  <c r="G10" i="14"/>
  <c r="G10" i="16"/>
  <c r="G10" i="18"/>
  <c r="G10" i="20"/>
  <c r="G10" i="22"/>
  <c r="G10" i="24"/>
  <c r="G10" i="26"/>
  <c r="H10" i="8"/>
  <c r="H10" i="12"/>
  <c r="H10" i="14"/>
  <c r="H10" i="16"/>
  <c r="H10" i="18"/>
  <c r="H10" i="20"/>
  <c r="H10" i="22"/>
  <c r="H10" i="24"/>
  <c r="H10" i="26"/>
  <c r="E10" i="26"/>
  <c r="D10" i="26"/>
  <c r="C10" i="26"/>
  <c r="B10" i="26"/>
  <c r="E10" i="24"/>
  <c r="D10" i="24"/>
  <c r="C10" i="24"/>
  <c r="B10" i="24"/>
  <c r="E10" i="22"/>
  <c r="D10" i="22"/>
  <c r="C10" i="22"/>
  <c r="B10" i="22"/>
  <c r="E10" i="20"/>
  <c r="D10" i="20"/>
  <c r="C10" i="20"/>
  <c r="B10" i="20"/>
  <c r="E10" i="18"/>
  <c r="D10" i="18"/>
  <c r="C10" i="18"/>
  <c r="B10" i="18"/>
  <c r="E10" i="16"/>
  <c r="D10" i="16"/>
  <c r="C10" i="16"/>
  <c r="B10" i="16"/>
  <c r="E10" i="14"/>
  <c r="D10" i="14"/>
  <c r="C10" i="14"/>
  <c r="B10" i="14"/>
  <c r="E10" i="12"/>
  <c r="D10" i="12"/>
  <c r="C10" i="12"/>
  <c r="B10" i="12"/>
  <c r="E10" i="8"/>
  <c r="D10" i="8"/>
  <c r="C10" i="8"/>
  <c r="B10" i="8"/>
  <c r="K55" i="16" l="1"/>
  <c r="K31" i="16"/>
  <c r="K93" i="16"/>
  <c r="K91" i="16"/>
  <c r="K68" i="16"/>
  <c r="K106" i="16"/>
  <c r="K76" i="16"/>
  <c r="K42" i="16"/>
  <c r="K99" i="16"/>
  <c r="K54" i="16"/>
  <c r="K52" i="16"/>
  <c r="K45" i="16"/>
  <c r="K20" i="16"/>
  <c r="K59" i="16"/>
  <c r="I10" i="26"/>
  <c r="K104" i="16"/>
  <c r="K74" i="16"/>
  <c r="K88" i="16"/>
  <c r="K51" i="16"/>
  <c r="K32" i="16"/>
  <c r="K61" i="16"/>
  <c r="K30" i="16"/>
  <c r="K97" i="16"/>
  <c r="K63" i="16"/>
  <c r="K41" i="16"/>
  <c r="K105" i="16"/>
  <c r="K89" i="16"/>
  <c r="I10" i="18"/>
  <c r="I10" i="22"/>
  <c r="I10" i="16"/>
  <c r="K24" i="16"/>
  <c r="K102" i="16"/>
  <c r="K90" i="16"/>
  <c r="K23" i="16"/>
  <c r="K38" i="16"/>
  <c r="K12" i="16"/>
  <c r="K100" i="16"/>
  <c r="K62" i="16"/>
  <c r="K98" i="16"/>
  <c r="I10" i="20"/>
  <c r="K64" i="16"/>
  <c r="K50" i="16"/>
  <c r="K72" i="16"/>
  <c r="K47" i="16"/>
  <c r="K36" i="16"/>
  <c r="K33" i="16"/>
  <c r="I10" i="24"/>
  <c r="I10" i="8"/>
  <c r="I10" i="12"/>
  <c r="K80" i="16"/>
  <c r="F10" i="8"/>
  <c r="F10" i="12"/>
  <c r="F10" i="16"/>
  <c r="F10" i="20"/>
  <c r="K10" i="20" s="1"/>
  <c r="F10" i="24"/>
  <c r="F10" i="14"/>
  <c r="F10" i="18"/>
  <c r="K10" i="18" s="1"/>
  <c r="F10" i="22"/>
  <c r="F10" i="26"/>
  <c r="K29" i="16"/>
  <c r="F10" i="6"/>
  <c r="I10" i="14"/>
  <c r="K10" i="14" s="1"/>
  <c r="I10" i="6"/>
  <c r="K10" i="16" l="1"/>
  <c r="K10" i="26"/>
  <c r="K10" i="22"/>
  <c r="K10" i="12"/>
  <c r="K10" i="8"/>
  <c r="K10" i="24"/>
  <c r="K10" i="6"/>
</calcChain>
</file>

<file path=xl/sharedStrings.xml><?xml version="1.0" encoding="utf-8"?>
<sst xmlns="http://schemas.openxmlformats.org/spreadsheetml/2006/main" count="434" uniqueCount="168">
  <si>
    <t>BK4.045</t>
  </si>
  <si>
    <t>OPERATING</t>
  </si>
  <si>
    <t>PER</t>
  </si>
  <si>
    <t>EXPENSE</t>
  </si>
  <si>
    <t>U O M</t>
  </si>
  <si>
    <t>BK4.047</t>
  </si>
  <si>
    <t>SALARIES</t>
  </si>
  <si>
    <t>BK4.049</t>
  </si>
  <si>
    <t>EMPLOYEE</t>
  </si>
  <si>
    <t>BENEFITS</t>
  </si>
  <si>
    <t>BK4.051</t>
  </si>
  <si>
    <t>PRO</t>
  </si>
  <si>
    <t>FEES</t>
  </si>
  <si>
    <t>BK4.053</t>
  </si>
  <si>
    <t>SUPPLIES</t>
  </si>
  <si>
    <t>BK4.055</t>
  </si>
  <si>
    <t>PURCHASED</t>
  </si>
  <si>
    <t>SERVICES</t>
  </si>
  <si>
    <t>BK4.057</t>
  </si>
  <si>
    <t>DEPRE/RENT</t>
  </si>
  <si>
    <t>LEASE</t>
  </si>
  <si>
    <t>BK4.059</t>
  </si>
  <si>
    <t>OTHER DIR.</t>
  </si>
  <si>
    <t>BK4.061</t>
  </si>
  <si>
    <t>F T E's</t>
  </si>
  <si>
    <t>F T E</t>
  </si>
  <si>
    <t>BK4.063</t>
  </si>
  <si>
    <t>BK4.065</t>
  </si>
  <si>
    <t>PAID</t>
  </si>
  <si>
    <t>HOURS</t>
  </si>
  <si>
    <t>LICNO</t>
  </si>
  <si>
    <t>HOSPITAL</t>
  </si>
  <si>
    <t>Page</t>
  </si>
  <si>
    <t>PLANT (ACCOUNT 8430)</t>
  </si>
  <si>
    <t>TOTAL OPERATING EXP / SQUARE FEET</t>
  </si>
  <si>
    <t>SALARIES AND WAGES / SQUARE FEET</t>
  </si>
  <si>
    <t>EMPLOYEE BENEFITS / SQUARE FEET</t>
  </si>
  <si>
    <t>PROFESSIONAL FEES / SQUARE FEET</t>
  </si>
  <si>
    <t>SUPPLIES EXPENSE / SQUARE FEET</t>
  </si>
  <si>
    <t>PURCHASED SERVICES / SQUARE FEET</t>
  </si>
  <si>
    <t>DEPRECIATION/RENTAL/LEASE / SQUARE FEET</t>
  </si>
  <si>
    <t>OTHER DIRECT EXPENSES / SQUARE FEET</t>
  </si>
  <si>
    <t>SALARIES &amp; WAGES / FTE</t>
  </si>
  <si>
    <t>EMPLOYEE BENEFITS / FTE</t>
  </si>
  <si>
    <t>PAID HOURS / SQUARE FEET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</si>
  <si>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</si>
  <si>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</si>
  <si>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</si>
  <si>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</si>
  <si>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</si>
  <si>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</si>
  <si>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</si>
  <si>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</si>
  <si>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</si>
  <si>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</si>
  <si>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</si>
  <si>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</si>
  <si>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</si>
  <si>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</si>
  <si>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</si>
  <si>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</si>
  <si>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</si>
  <si>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</si>
  <si>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</si>
  <si>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</si>
  <si>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</si>
  <si>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</si>
  <si>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</si>
  <si>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</si>
  <si>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</si>
  <si>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</si>
  <si>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</si>
  <si>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</si>
  <si>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</si>
  <si>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</si>
  <si>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</si>
  <si>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</si>
  <si>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</si>
  <si>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</si>
  <si>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</si>
  <si>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</si>
  <si>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</si>
  <si>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</si>
  <si>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</si>
  <si>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</si>
  <si>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</si>
  <si>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</si>
  <si>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</si>
  <si>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</si>
  <si>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</si>
  <si>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</si>
  <si>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</si>
  <si>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</si>
  <si>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</si>
  <si>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</si>
  <si>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</si>
  <si>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</si>
  <si>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SEATTLE CANCER CARE ALLIANCE</t>
  </si>
  <si>
    <t>SNOQUALMIE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</si>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</sst>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7" fontId="1" fillId="0" borderId="0" xfId="1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C66" sqref="C6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7.21875" customWidth="1"/>
    <col min="10" max="10" width="2.6640625" customWidth="1"/>
    <col min="11" max="11" width="10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ROUND(+Plant!Q5,0)</f>
        <v>21881893</v>
      </c>
      <c r="E10" s="6">
        <f>ROUND(+Plant!F5,0)</f>
        <v>3463143</v>
      </c>
      <c r="F10" s="7">
        <f>IF(D10=0,"",IF(E10=0,"",ROUND(D10/E10,2)))</f>
        <v>6.32</v>
      </c>
      <c r="G10" s="6">
        <f>ROUND(+Plant!Q108,0)</f>
        <v>35039745</v>
      </c>
      <c r="H10" s="6">
        <f>ROUND(+Plant!F108,0)</f>
        <v>3163475</v>
      </c>
      <c r="I10" s="7">
        <f>IF(G10=0,"",IF(H10=0,"",ROUND(G10/H10,2)))</f>
        <v>11.08</v>
      </c>
      <c r="J10" s="7"/>
      <c r="K10" s="8">
        <f>IF(D10=0,"",IF(E10=0,"",IF(G10=0,"",IF(H10=0,"",ROUND(I10/F10-1,4)))))</f>
        <v>0.75319999999999998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ROUND(+Plant!Q6,0)</f>
        <v>5951637</v>
      </c>
      <c r="E11" s="6">
        <f>ROUND(+Plant!F6,0)</f>
        <v>568261</v>
      </c>
      <c r="F11" s="7">
        <f t="shared" ref="F11:F74" si="0">IF(D11=0,"",IF(E11=0,"",ROUND(D11/E11,2)))</f>
        <v>10.47</v>
      </c>
      <c r="G11" s="6">
        <f>ROUND(+Plant!Q109,0)</f>
        <v>14423955</v>
      </c>
      <c r="H11" s="6">
        <f>ROUND(+Plant!F109,0)</f>
        <v>742539</v>
      </c>
      <c r="I11" s="7">
        <f t="shared" ref="I11:I74" si="1">IF(G11=0,"",IF(H11=0,"",ROUND(G11/H11,2)))</f>
        <v>19.43</v>
      </c>
      <c r="J11" s="7"/>
      <c r="K11" s="8">
        <f t="shared" ref="K11:K74" si="2">IF(D11=0,"",IF(E11=0,"",IF(G11=0,"",IF(H11=0,"",ROUND(I11/F11-1,4)))))</f>
        <v>0.85580000000000001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ROUND(+Plant!Q7,0)</f>
        <v>721464</v>
      </c>
      <c r="E12" s="6">
        <f>ROUND(+Plant!F7,0)</f>
        <v>73529</v>
      </c>
      <c r="F12" s="7">
        <f t="shared" si="0"/>
        <v>9.81</v>
      </c>
      <c r="G12" s="6">
        <f>ROUND(+Plant!Q110,0)</f>
        <v>773854</v>
      </c>
      <c r="H12" s="6">
        <f>ROUND(+Plant!F110,0)</f>
        <v>73529</v>
      </c>
      <c r="I12" s="7">
        <f t="shared" si="1"/>
        <v>10.52</v>
      </c>
      <c r="J12" s="7"/>
      <c r="K12" s="8">
        <f t="shared" si="2"/>
        <v>7.2400000000000006E-2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ROUND(+Plant!Q8,0)</f>
        <v>21476476</v>
      </c>
      <c r="E13" s="6">
        <f>ROUND(+Plant!F8,0)</f>
        <v>1513483</v>
      </c>
      <c r="F13" s="7">
        <f t="shared" si="0"/>
        <v>14.19</v>
      </c>
      <c r="G13" s="6">
        <f>ROUND(+Plant!Q111,0)</f>
        <v>22097697</v>
      </c>
      <c r="H13" s="6">
        <f>ROUND(+Plant!F111,0)</f>
        <v>1503278</v>
      </c>
      <c r="I13" s="7">
        <f t="shared" si="1"/>
        <v>14.7</v>
      </c>
      <c r="J13" s="7"/>
      <c r="K13" s="8">
        <f t="shared" si="2"/>
        <v>3.5900000000000001E-2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ROUND(+Plant!Q9,0)</f>
        <v>31477666</v>
      </c>
      <c r="E14" s="6">
        <f>ROUND(+Plant!F9,0)</f>
        <v>1142488</v>
      </c>
      <c r="F14" s="7">
        <f t="shared" si="0"/>
        <v>27.55</v>
      </c>
      <c r="G14" s="6">
        <f>ROUND(+Plant!Q112,0)</f>
        <v>32779682</v>
      </c>
      <c r="H14" s="6">
        <f>ROUND(+Plant!F112,0)</f>
        <v>1142488</v>
      </c>
      <c r="I14" s="7">
        <f t="shared" si="1"/>
        <v>28.69</v>
      </c>
      <c r="J14" s="7"/>
      <c r="K14" s="8">
        <f t="shared" si="2"/>
        <v>4.1399999999999999E-2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ROUND(+Plant!Q10,0)</f>
        <v>0</v>
      </c>
      <c r="E15" s="6">
        <f>ROUND(+Plant!F10,0)</f>
        <v>153385</v>
      </c>
      <c r="F15" s="7" t="str">
        <f t="shared" si="0"/>
        <v/>
      </c>
      <c r="G15" s="6">
        <f>ROUND(+Plant!Q113,0)</f>
        <v>0</v>
      </c>
      <c r="H15" s="6">
        <f>ROUND(+Plant!F113,0)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ROUND(+Plant!Q11,0)</f>
        <v>1071843</v>
      </c>
      <c r="E16" s="6">
        <f>ROUND(+Plant!F11,0)</f>
        <v>77865</v>
      </c>
      <c r="F16" s="7">
        <f t="shared" si="0"/>
        <v>13.77</v>
      </c>
      <c r="G16" s="6">
        <f>ROUND(+Plant!Q114,0)</f>
        <v>1141068</v>
      </c>
      <c r="H16" s="6">
        <f>ROUND(+Plant!F114,0)</f>
        <v>83247</v>
      </c>
      <c r="I16" s="7">
        <f t="shared" si="1"/>
        <v>13.71</v>
      </c>
      <c r="J16" s="7"/>
      <c r="K16" s="8">
        <f t="shared" si="2"/>
        <v>-4.4000000000000003E-3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ROUND(+Plant!Q12,0)</f>
        <v>3647903</v>
      </c>
      <c r="E17" s="6">
        <f>ROUND(+Plant!F12,0)</f>
        <v>159228</v>
      </c>
      <c r="F17" s="7">
        <f t="shared" si="0"/>
        <v>22.91</v>
      </c>
      <c r="G17" s="6">
        <f>ROUND(+Plant!Q115,0)</f>
        <v>3321951</v>
      </c>
      <c r="H17" s="6">
        <f>ROUND(+Plant!F115,0)</f>
        <v>159228</v>
      </c>
      <c r="I17" s="7">
        <f t="shared" si="1"/>
        <v>20.86</v>
      </c>
      <c r="J17" s="7"/>
      <c r="K17" s="8">
        <f t="shared" si="2"/>
        <v>-8.9499999999999996E-2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ROUND(+Plant!Q13,0)</f>
        <v>383389</v>
      </c>
      <c r="E18" s="6">
        <f>ROUND(+Plant!F13,0)</f>
        <v>52891</v>
      </c>
      <c r="F18" s="7">
        <f t="shared" si="0"/>
        <v>7.25</v>
      </c>
      <c r="G18" s="6">
        <f>ROUND(+Plant!Q116,0)</f>
        <v>444469</v>
      </c>
      <c r="H18" s="6">
        <f>ROUND(+Plant!F116,0)</f>
        <v>52891</v>
      </c>
      <c r="I18" s="7">
        <f t="shared" si="1"/>
        <v>8.4</v>
      </c>
      <c r="J18" s="7"/>
      <c r="K18" s="8">
        <f t="shared" si="2"/>
        <v>0.15859999999999999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ROUND(+Plant!Q14,0)</f>
        <v>11302047</v>
      </c>
      <c r="E19" s="6">
        <f>ROUND(+Plant!F14,0)</f>
        <v>807807</v>
      </c>
      <c r="F19" s="7">
        <f t="shared" si="0"/>
        <v>13.99</v>
      </c>
      <c r="G19" s="6">
        <f>ROUND(+Plant!Q117,0)</f>
        <v>12355357</v>
      </c>
      <c r="H19" s="6">
        <f>ROUND(+Plant!F117,0)</f>
        <v>807807</v>
      </c>
      <c r="I19" s="7">
        <f t="shared" si="1"/>
        <v>15.29</v>
      </c>
      <c r="J19" s="7"/>
      <c r="K19" s="8">
        <f t="shared" si="2"/>
        <v>9.2899999999999996E-2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ROUND(+Plant!Q15,0)</f>
        <v>24629984</v>
      </c>
      <c r="E20" s="6">
        <f>ROUND(+Plant!F15,0)</f>
        <v>1599860</v>
      </c>
      <c r="F20" s="7">
        <f t="shared" si="0"/>
        <v>15.4</v>
      </c>
      <c r="G20" s="6">
        <f>ROUND(+Plant!Q118,0)</f>
        <v>25572257</v>
      </c>
      <c r="H20" s="6">
        <f>ROUND(+Plant!F118,0)</f>
        <v>1599860</v>
      </c>
      <c r="I20" s="7">
        <f t="shared" si="1"/>
        <v>15.98</v>
      </c>
      <c r="J20" s="7"/>
      <c r="K20" s="8">
        <f t="shared" si="2"/>
        <v>3.7699999999999997E-2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ROUND(+Plant!Q16,0)</f>
        <v>28037227</v>
      </c>
      <c r="E21" s="6">
        <f>ROUND(+Plant!F16,0)</f>
        <v>921785</v>
      </c>
      <c r="F21" s="7">
        <f t="shared" si="0"/>
        <v>30.42</v>
      </c>
      <c r="G21" s="6">
        <f>ROUND(+Plant!Q119,0)</f>
        <v>24730111</v>
      </c>
      <c r="H21" s="6">
        <f>ROUND(+Plant!F119,0)</f>
        <v>871569</v>
      </c>
      <c r="I21" s="7">
        <f t="shared" si="1"/>
        <v>28.37</v>
      </c>
      <c r="J21" s="7"/>
      <c r="K21" s="8">
        <f t="shared" si="2"/>
        <v>-6.7400000000000002E-2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ROUND(+Plant!Q17,0)</f>
        <v>2276369</v>
      </c>
      <c r="E22" s="6">
        <f>ROUND(+Plant!F17,0)</f>
        <v>101299</v>
      </c>
      <c r="F22" s="7">
        <f t="shared" si="0"/>
        <v>22.47</v>
      </c>
      <c r="G22" s="6">
        <f>ROUND(+Plant!Q120,0)</f>
        <v>2269692</v>
      </c>
      <c r="H22" s="6">
        <f>ROUND(+Plant!F120,0)</f>
        <v>101299</v>
      </c>
      <c r="I22" s="7">
        <f t="shared" si="1"/>
        <v>22.41</v>
      </c>
      <c r="J22" s="7"/>
      <c r="K22" s="8">
        <f t="shared" si="2"/>
        <v>-2.7000000000000001E-3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ROUND(+Plant!Q18,0)</f>
        <v>13785302</v>
      </c>
      <c r="E23" s="6">
        <f>ROUND(+Plant!F18,0)</f>
        <v>667623</v>
      </c>
      <c r="F23" s="7">
        <f t="shared" si="0"/>
        <v>20.65</v>
      </c>
      <c r="G23" s="6">
        <f>ROUND(+Plant!Q121,0)</f>
        <v>15101225</v>
      </c>
      <c r="H23" s="6">
        <f>ROUND(+Plant!F121,0)</f>
        <v>680240</v>
      </c>
      <c r="I23" s="7">
        <f t="shared" si="1"/>
        <v>22.2</v>
      </c>
      <c r="J23" s="7"/>
      <c r="K23" s="8">
        <f t="shared" si="2"/>
        <v>7.51E-2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ROUND(+Plant!Q19,0)</f>
        <v>4327239</v>
      </c>
      <c r="E24" s="6">
        <f>ROUND(+Plant!F19,0)</f>
        <v>366845</v>
      </c>
      <c r="F24" s="7">
        <f t="shared" si="0"/>
        <v>11.8</v>
      </c>
      <c r="G24" s="6">
        <f>ROUND(+Plant!Q122,0)</f>
        <v>4917342</v>
      </c>
      <c r="H24" s="6">
        <f>ROUND(+Plant!F122,0)</f>
        <v>350700</v>
      </c>
      <c r="I24" s="7">
        <f t="shared" si="1"/>
        <v>14.02</v>
      </c>
      <c r="J24" s="7"/>
      <c r="K24" s="8">
        <f t="shared" si="2"/>
        <v>0.18809999999999999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ROUND(+Plant!Q20,0)</f>
        <v>4057378</v>
      </c>
      <c r="E25" s="6">
        <f>ROUND(+Plant!F20,0)</f>
        <v>597457</v>
      </c>
      <c r="F25" s="7">
        <f t="shared" si="0"/>
        <v>6.79</v>
      </c>
      <c r="G25" s="6">
        <f>ROUND(+Plant!Q123,0)</f>
        <v>4995058</v>
      </c>
      <c r="H25" s="6">
        <f>ROUND(+Plant!F123,0)</f>
        <v>617825</v>
      </c>
      <c r="I25" s="7">
        <f t="shared" si="1"/>
        <v>8.08</v>
      </c>
      <c r="J25" s="7"/>
      <c r="K25" s="8">
        <f t="shared" si="2"/>
        <v>0.19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ROUND(+Plant!Q21,0)</f>
        <v>952578</v>
      </c>
      <c r="E26" s="6">
        <f>ROUND(+Plant!F21,0)</f>
        <v>88741</v>
      </c>
      <c r="F26" s="7">
        <f t="shared" si="0"/>
        <v>10.73</v>
      </c>
      <c r="G26" s="6">
        <f>ROUND(+Plant!Q124,0)</f>
        <v>668759</v>
      </c>
      <c r="H26" s="6">
        <f>ROUND(+Plant!F124,0)</f>
        <v>88741</v>
      </c>
      <c r="I26" s="7">
        <f t="shared" si="1"/>
        <v>7.54</v>
      </c>
      <c r="J26" s="7"/>
      <c r="K26" s="8">
        <f t="shared" si="2"/>
        <v>-0.29730000000000001</v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ROUND(+Plant!Q22,0)</f>
        <v>0</v>
      </c>
      <c r="E27" s="6">
        <f>ROUND(+Plant!F22,0)</f>
        <v>0</v>
      </c>
      <c r="F27" s="7" t="str">
        <f t="shared" si="0"/>
        <v/>
      </c>
      <c r="G27" s="6">
        <f>ROUND(+Plant!Q125,0)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ROUND(+Plant!Q23,0)</f>
        <v>523116</v>
      </c>
      <c r="E28" s="6">
        <f>ROUND(+Plant!F23,0)</f>
        <v>77730</v>
      </c>
      <c r="F28" s="7">
        <f t="shared" si="0"/>
        <v>6.73</v>
      </c>
      <c r="G28" s="6">
        <f>ROUND(+Plant!Q126,0)</f>
        <v>562501</v>
      </c>
      <c r="H28" s="6">
        <f>ROUND(+Plant!F126,0)</f>
        <v>77730</v>
      </c>
      <c r="I28" s="7">
        <f t="shared" si="1"/>
        <v>7.24</v>
      </c>
      <c r="J28" s="7"/>
      <c r="K28" s="8">
        <f t="shared" si="2"/>
        <v>7.5800000000000006E-2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ROUND(+Plant!Q24,0)</f>
        <v>997462</v>
      </c>
      <c r="E29" s="6">
        <f>ROUND(+Plant!F24,0)</f>
        <v>73373</v>
      </c>
      <c r="F29" s="7">
        <f t="shared" si="0"/>
        <v>13.59</v>
      </c>
      <c r="G29" s="6">
        <f>ROUND(+Plant!Q127,0)</f>
        <v>1117243</v>
      </c>
      <c r="H29" s="6">
        <f>ROUND(+Plant!F127,0)</f>
        <v>73373</v>
      </c>
      <c r="I29" s="7">
        <f t="shared" si="1"/>
        <v>15.23</v>
      </c>
      <c r="J29" s="7"/>
      <c r="K29" s="8">
        <f t="shared" si="2"/>
        <v>0.1207</v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ROUND(+Plant!Q25,0)</f>
        <v>3798365</v>
      </c>
      <c r="E30" s="6">
        <f>ROUND(+Plant!F25,0)</f>
        <v>236720</v>
      </c>
      <c r="F30" s="7">
        <f t="shared" si="0"/>
        <v>16.05</v>
      </c>
      <c r="G30" s="6">
        <f>ROUND(+Plant!Q128,0)</f>
        <v>4338777</v>
      </c>
      <c r="H30" s="6">
        <f>ROUND(+Plant!F128,0)</f>
        <v>239905</v>
      </c>
      <c r="I30" s="7">
        <f t="shared" si="1"/>
        <v>18.09</v>
      </c>
      <c r="J30" s="7"/>
      <c r="K30" s="8">
        <f t="shared" si="2"/>
        <v>0.12709999999999999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ROUND(+Plant!Q26,0)</f>
        <v>931618</v>
      </c>
      <c r="E31" s="6">
        <f>ROUND(+Plant!F26,0)</f>
        <v>55636</v>
      </c>
      <c r="F31" s="7">
        <f t="shared" si="0"/>
        <v>16.739999999999998</v>
      </c>
      <c r="G31" s="6">
        <f>ROUND(+Plant!Q129,0)</f>
        <v>959679</v>
      </c>
      <c r="H31" s="6">
        <f>ROUND(+Plant!F129,0)</f>
        <v>56157</v>
      </c>
      <c r="I31" s="7">
        <f t="shared" si="1"/>
        <v>17.09</v>
      </c>
      <c r="J31" s="7"/>
      <c r="K31" s="8">
        <f t="shared" si="2"/>
        <v>2.0899999999999998E-2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ROUND(+Plant!Q27,0)</f>
        <v>646748</v>
      </c>
      <c r="E32" s="6">
        <f>ROUND(+Plant!F27,0)</f>
        <v>30715</v>
      </c>
      <c r="F32" s="7">
        <f t="shared" si="0"/>
        <v>21.06</v>
      </c>
      <c r="G32" s="6">
        <f>ROUND(+Plant!Q130,0)</f>
        <v>690583</v>
      </c>
      <c r="H32" s="6">
        <f>ROUND(+Plant!F130,0)</f>
        <v>33293</v>
      </c>
      <c r="I32" s="7">
        <f t="shared" si="1"/>
        <v>20.74</v>
      </c>
      <c r="J32" s="7"/>
      <c r="K32" s="8">
        <f t="shared" si="2"/>
        <v>-1.52E-2</v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ROUND(+Plant!Q28,0)</f>
        <v>4278762</v>
      </c>
      <c r="E33" s="6">
        <f>ROUND(+Plant!F28,0)</f>
        <v>437980</v>
      </c>
      <c r="F33" s="7">
        <f t="shared" si="0"/>
        <v>9.77</v>
      </c>
      <c r="G33" s="6">
        <f>ROUND(+Plant!Q131,0)</f>
        <v>5433412</v>
      </c>
      <c r="H33" s="6">
        <f>ROUND(+Plant!F131,0)</f>
        <v>424154</v>
      </c>
      <c r="I33" s="7">
        <f t="shared" si="1"/>
        <v>12.81</v>
      </c>
      <c r="J33" s="7"/>
      <c r="K33" s="8">
        <f t="shared" si="2"/>
        <v>0.31119999999999998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ROUND(+Plant!Q29,0)</f>
        <v>2801704</v>
      </c>
      <c r="E34" s="6">
        <f>ROUND(+Plant!F29,0)</f>
        <v>291058</v>
      </c>
      <c r="F34" s="7">
        <f t="shared" si="0"/>
        <v>9.6300000000000008</v>
      </c>
      <c r="G34" s="6">
        <f>ROUND(+Plant!Q132,0)</f>
        <v>2880833</v>
      </c>
      <c r="H34" s="6">
        <f>ROUND(+Plant!F132,0)</f>
        <v>296139</v>
      </c>
      <c r="I34" s="7">
        <f t="shared" si="1"/>
        <v>9.73</v>
      </c>
      <c r="J34" s="7"/>
      <c r="K34" s="8">
        <f t="shared" si="2"/>
        <v>1.04E-2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ROUND(+Plant!Q30,0)</f>
        <v>2533002</v>
      </c>
      <c r="E35" s="6">
        <f>ROUND(+Plant!F30,0)</f>
        <v>231700</v>
      </c>
      <c r="F35" s="7">
        <f t="shared" si="0"/>
        <v>10.93</v>
      </c>
      <c r="G35" s="6">
        <f>ROUND(+Plant!Q133,0)</f>
        <v>2291596</v>
      </c>
      <c r="H35" s="6">
        <f>ROUND(+Plant!F133,0)</f>
        <v>231700</v>
      </c>
      <c r="I35" s="7">
        <f t="shared" si="1"/>
        <v>9.89</v>
      </c>
      <c r="J35" s="7"/>
      <c r="K35" s="8">
        <f t="shared" si="2"/>
        <v>-9.5200000000000007E-2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ROUND(+Plant!Q31,0)</f>
        <v>687793</v>
      </c>
      <c r="E36" s="6">
        <f>ROUND(+Plant!F31,0)</f>
        <v>48044</v>
      </c>
      <c r="F36" s="7">
        <f t="shared" si="0"/>
        <v>14.32</v>
      </c>
      <c r="G36" s="6">
        <f>ROUND(+Plant!Q134,0)</f>
        <v>673814</v>
      </c>
      <c r="H36" s="6">
        <f>ROUND(+Plant!F134,0)</f>
        <v>48530</v>
      </c>
      <c r="I36" s="7">
        <f t="shared" si="1"/>
        <v>13.88</v>
      </c>
      <c r="J36" s="7"/>
      <c r="K36" s="8">
        <f t="shared" si="2"/>
        <v>-3.0700000000000002E-2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ROUND(+Plant!Q32,0)</f>
        <v>484767</v>
      </c>
      <c r="E37" s="6">
        <f>ROUND(+Plant!F32,0)</f>
        <v>32945</v>
      </c>
      <c r="F37" s="7">
        <f t="shared" si="0"/>
        <v>14.71</v>
      </c>
      <c r="G37" s="6">
        <f>ROUND(+Plant!Q135,0)</f>
        <v>467527</v>
      </c>
      <c r="H37" s="6">
        <f>ROUND(+Plant!F135,0)</f>
        <v>32944</v>
      </c>
      <c r="I37" s="7">
        <f t="shared" si="1"/>
        <v>14.19</v>
      </c>
      <c r="J37" s="7"/>
      <c r="K37" s="8">
        <f t="shared" si="2"/>
        <v>-3.5400000000000001E-2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ROUND(+Plant!Q33,0)</f>
        <v>11813226</v>
      </c>
      <c r="E38" s="6">
        <f>ROUND(+Plant!F33,0)</f>
        <v>662039</v>
      </c>
      <c r="F38" s="7">
        <f t="shared" si="0"/>
        <v>17.84</v>
      </c>
      <c r="G38" s="6">
        <f>ROUND(+Plant!Q136,0)</f>
        <v>10340708</v>
      </c>
      <c r="H38" s="6">
        <f>ROUND(+Plant!F136,0)</f>
        <v>662039</v>
      </c>
      <c r="I38" s="7">
        <f t="shared" si="1"/>
        <v>15.62</v>
      </c>
      <c r="J38" s="7"/>
      <c r="K38" s="8">
        <f t="shared" si="2"/>
        <v>-0.1244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ROUND(+Plant!Q34,0)</f>
        <v>0</v>
      </c>
      <c r="E39" s="6">
        <f>ROUND(+Plant!F34,0)</f>
        <v>0</v>
      </c>
      <c r="F39" s="7" t="str">
        <f t="shared" si="0"/>
        <v/>
      </c>
      <c r="G39" s="6">
        <f>ROUND(+Plant!Q137,0)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ROUND(+Plant!Q35,0)</f>
        <v>16662810</v>
      </c>
      <c r="E40" s="6">
        <f>ROUND(+Plant!F35,0)</f>
        <v>900624</v>
      </c>
      <c r="F40" s="7">
        <f t="shared" si="0"/>
        <v>18.5</v>
      </c>
      <c r="G40" s="6">
        <f>ROUND(+Plant!Q138,0)</f>
        <v>26490738</v>
      </c>
      <c r="H40" s="6">
        <f>ROUND(+Plant!F138,0)</f>
        <v>1254496</v>
      </c>
      <c r="I40" s="7">
        <f t="shared" si="1"/>
        <v>21.12</v>
      </c>
      <c r="J40" s="7"/>
      <c r="K40" s="8">
        <f t="shared" si="2"/>
        <v>0.1416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ROUND(+Plant!Q36,0)</f>
        <v>2380666</v>
      </c>
      <c r="E41" s="6">
        <f>ROUND(+Plant!F36,0)</f>
        <v>107453</v>
      </c>
      <c r="F41" s="7">
        <f t="shared" si="0"/>
        <v>22.16</v>
      </c>
      <c r="G41" s="6">
        <f>ROUND(+Plant!Q139,0)</f>
        <v>2313554</v>
      </c>
      <c r="H41" s="6">
        <f>ROUND(+Plant!F139,0)</f>
        <v>107442</v>
      </c>
      <c r="I41" s="7">
        <f t="shared" si="1"/>
        <v>21.53</v>
      </c>
      <c r="J41" s="7"/>
      <c r="K41" s="8">
        <f t="shared" si="2"/>
        <v>-2.8400000000000002E-2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ROUND(+Plant!Q37,0)</f>
        <v>622998</v>
      </c>
      <c r="E42" s="6">
        <f>ROUND(+Plant!F37,0)</f>
        <v>55851</v>
      </c>
      <c r="F42" s="7">
        <f t="shared" si="0"/>
        <v>11.15</v>
      </c>
      <c r="G42" s="6">
        <f>ROUND(+Plant!Q140,0)</f>
        <v>687652</v>
      </c>
      <c r="H42" s="6">
        <f>ROUND(+Plant!F140,0)</f>
        <v>55851</v>
      </c>
      <c r="I42" s="7">
        <f t="shared" si="1"/>
        <v>12.31</v>
      </c>
      <c r="J42" s="7"/>
      <c r="K42" s="8">
        <f t="shared" si="2"/>
        <v>0.104</v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ROUND(+Plant!Q38,0)</f>
        <v>5787284</v>
      </c>
      <c r="E43" s="6">
        <f>ROUND(+Plant!F38,0)</f>
        <v>350593</v>
      </c>
      <c r="F43" s="7">
        <f t="shared" si="0"/>
        <v>16.510000000000002</v>
      </c>
      <c r="G43" s="6">
        <f>ROUND(+Plant!Q141,0)</f>
        <v>6127838</v>
      </c>
      <c r="H43" s="6">
        <f>ROUND(+Plant!F141,0)</f>
        <v>350593</v>
      </c>
      <c r="I43" s="7">
        <f t="shared" si="1"/>
        <v>17.48</v>
      </c>
      <c r="J43" s="7"/>
      <c r="K43" s="8">
        <f t="shared" si="2"/>
        <v>5.8799999999999998E-2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ROUND(+Plant!Q39,0)</f>
        <v>0</v>
      </c>
      <c r="E44" s="6">
        <f>ROUND(+Plant!F39,0)</f>
        <v>0</v>
      </c>
      <c r="F44" s="7" t="str">
        <f t="shared" si="0"/>
        <v/>
      </c>
      <c r="G44" s="6">
        <f>ROUND(+Plant!Q142,0)</f>
        <v>1497177</v>
      </c>
      <c r="H44" s="6">
        <f>ROUND(+Plant!F142,0)</f>
        <v>99240</v>
      </c>
      <c r="I44" s="7">
        <f t="shared" si="1"/>
        <v>15.09</v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ROUND(+Plant!Q40,0)</f>
        <v>0</v>
      </c>
      <c r="E45" s="6">
        <f>ROUND(+Plant!F40,0)</f>
        <v>0</v>
      </c>
      <c r="F45" s="7" t="str">
        <f t="shared" si="0"/>
        <v/>
      </c>
      <c r="G45" s="6">
        <f>ROUND(+Plant!Q143,0)</f>
        <v>434672</v>
      </c>
      <c r="H45" s="6">
        <f>ROUND(+Plant!F143,0)</f>
        <v>85129</v>
      </c>
      <c r="I45" s="7">
        <f t="shared" si="1"/>
        <v>5.1100000000000003</v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ROUND(+Plant!Q41,0)</f>
        <v>1417726</v>
      </c>
      <c r="E46" s="6">
        <f>ROUND(+Plant!F41,0)</f>
        <v>103269</v>
      </c>
      <c r="F46" s="7">
        <f t="shared" si="0"/>
        <v>13.73</v>
      </c>
      <c r="G46" s="6">
        <f>ROUND(+Plant!Q144,0)</f>
        <v>803741</v>
      </c>
      <c r="H46" s="6">
        <f>ROUND(+Plant!F144,0)</f>
        <v>71402</v>
      </c>
      <c r="I46" s="7">
        <f t="shared" si="1"/>
        <v>11.26</v>
      </c>
      <c r="J46" s="7"/>
      <c r="K46" s="8">
        <f t="shared" si="2"/>
        <v>-0.1799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ROUND(+Plant!Q42,0)</f>
        <v>1463328</v>
      </c>
      <c r="E47" s="6">
        <f>ROUND(+Plant!F42,0)</f>
        <v>133679</v>
      </c>
      <c r="F47" s="7">
        <f t="shared" si="0"/>
        <v>10.95</v>
      </c>
      <c r="G47" s="6">
        <f>ROUND(+Plant!Q145,0)</f>
        <v>1568767</v>
      </c>
      <c r="H47" s="6">
        <f>ROUND(+Plant!F145,0)</f>
        <v>147949</v>
      </c>
      <c r="I47" s="7">
        <f t="shared" si="1"/>
        <v>10.6</v>
      </c>
      <c r="J47" s="7"/>
      <c r="K47" s="8">
        <f t="shared" si="2"/>
        <v>-3.2000000000000001E-2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ROUND(+Plant!Q43,0)</f>
        <v>608835</v>
      </c>
      <c r="E48" s="6">
        <f>ROUND(+Plant!F43,0)</f>
        <v>29063</v>
      </c>
      <c r="F48" s="7">
        <f t="shared" si="0"/>
        <v>20.95</v>
      </c>
      <c r="G48" s="6">
        <f>ROUND(+Plant!Q146,0)</f>
        <v>676468</v>
      </c>
      <c r="H48" s="6">
        <f>ROUND(+Plant!F146,0)</f>
        <v>30263</v>
      </c>
      <c r="I48" s="7">
        <f t="shared" si="1"/>
        <v>22.35</v>
      </c>
      <c r="J48" s="7"/>
      <c r="K48" s="8">
        <f t="shared" si="2"/>
        <v>6.6799999999999998E-2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ROUND(+Plant!Q44,0)</f>
        <v>0</v>
      </c>
      <c r="E49" s="6">
        <f>ROUND(+Plant!F44,0)</f>
        <v>0</v>
      </c>
      <c r="F49" s="7" t="str">
        <f t="shared" si="0"/>
        <v/>
      </c>
      <c r="G49" s="6">
        <f>ROUND(+Plant!Q147,0)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ROUND(+Plant!Q45,0)</f>
        <v>3644989</v>
      </c>
      <c r="E50" s="6">
        <f>ROUND(+Plant!F45,0)</f>
        <v>246069</v>
      </c>
      <c r="F50" s="7">
        <f t="shared" si="0"/>
        <v>14.81</v>
      </c>
      <c r="G50" s="6">
        <f>ROUND(+Plant!Q148,0)</f>
        <v>5313274</v>
      </c>
      <c r="H50" s="6">
        <f>ROUND(+Plant!F148,0)</f>
        <v>246069</v>
      </c>
      <c r="I50" s="7">
        <f t="shared" si="1"/>
        <v>21.59</v>
      </c>
      <c r="J50" s="7"/>
      <c r="K50" s="8">
        <f t="shared" si="2"/>
        <v>0.45779999999999998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ROUND(+Plant!Q46,0)</f>
        <v>29969200</v>
      </c>
      <c r="E51" s="6">
        <f>ROUND(+Plant!F46,0)</f>
        <v>991737</v>
      </c>
      <c r="F51" s="7">
        <f t="shared" si="0"/>
        <v>30.22</v>
      </c>
      <c r="G51" s="6">
        <f>ROUND(+Plant!Q149,0)</f>
        <v>33074492</v>
      </c>
      <c r="H51" s="6">
        <f>ROUND(+Plant!F149,0)</f>
        <v>1043646</v>
      </c>
      <c r="I51" s="7">
        <f t="shared" si="1"/>
        <v>31.69</v>
      </c>
      <c r="J51" s="7"/>
      <c r="K51" s="8">
        <f t="shared" si="2"/>
        <v>4.8599999999999997E-2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ROUND(+Plant!Q47,0)</f>
        <v>365831</v>
      </c>
      <c r="E52" s="6">
        <f>ROUND(+Plant!F47,0)</f>
        <v>35794</v>
      </c>
      <c r="F52" s="7">
        <f t="shared" si="0"/>
        <v>10.220000000000001</v>
      </c>
      <c r="G52" s="6">
        <f>ROUND(+Plant!Q150,0)</f>
        <v>376397</v>
      </c>
      <c r="H52" s="6">
        <f>ROUND(+Plant!F150,0)</f>
        <v>35795</v>
      </c>
      <c r="I52" s="7">
        <f t="shared" si="1"/>
        <v>10.52</v>
      </c>
      <c r="J52" s="7"/>
      <c r="K52" s="8">
        <f t="shared" si="2"/>
        <v>2.9399999999999999E-2</v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ROUND(+Plant!Q48,0)</f>
        <v>7462476</v>
      </c>
      <c r="E53" s="6">
        <f>ROUND(+Plant!F48,0)</f>
        <v>455299</v>
      </c>
      <c r="F53" s="7">
        <f t="shared" si="0"/>
        <v>16.39</v>
      </c>
      <c r="G53" s="6">
        <f>ROUND(+Plant!Q151,0)</f>
        <v>8366693</v>
      </c>
      <c r="H53" s="6">
        <f>ROUND(+Plant!F151,0)</f>
        <v>439040</v>
      </c>
      <c r="I53" s="7">
        <f t="shared" si="1"/>
        <v>19.059999999999999</v>
      </c>
      <c r="J53" s="7"/>
      <c r="K53" s="8">
        <f t="shared" si="2"/>
        <v>0.16289999999999999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ROUND(+Plant!Q49,0)</f>
        <v>11036175</v>
      </c>
      <c r="E54" s="6">
        <f>ROUND(+Plant!F49,0)</f>
        <v>565507</v>
      </c>
      <c r="F54" s="7">
        <f t="shared" si="0"/>
        <v>19.52</v>
      </c>
      <c r="G54" s="6">
        <f>ROUND(+Plant!Q152,0)</f>
        <v>12352574</v>
      </c>
      <c r="H54" s="6">
        <f>ROUND(+Plant!F152,0)</f>
        <v>565507</v>
      </c>
      <c r="I54" s="7">
        <f t="shared" si="1"/>
        <v>21.84</v>
      </c>
      <c r="J54" s="7"/>
      <c r="K54" s="8">
        <f t="shared" si="2"/>
        <v>0.11890000000000001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ROUND(+Plant!Q50,0)</f>
        <v>4899430</v>
      </c>
      <c r="E55" s="6">
        <f>ROUND(+Plant!F50,0)</f>
        <v>166593</v>
      </c>
      <c r="F55" s="7">
        <f t="shared" si="0"/>
        <v>29.41</v>
      </c>
      <c r="G55" s="6">
        <f>ROUND(+Plant!Q153,0)</f>
        <v>5159017</v>
      </c>
      <c r="H55" s="6">
        <f>ROUND(+Plant!F153,0)</f>
        <v>167912</v>
      </c>
      <c r="I55" s="7">
        <f t="shared" si="1"/>
        <v>30.72</v>
      </c>
      <c r="J55" s="7"/>
      <c r="K55" s="8">
        <f t="shared" si="2"/>
        <v>4.4499999999999998E-2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ROUND(+Plant!Q51,0)</f>
        <v>1787267</v>
      </c>
      <c r="E56" s="6">
        <f>ROUND(+Plant!F51,0)</f>
        <v>198525</v>
      </c>
      <c r="F56" s="7">
        <f t="shared" si="0"/>
        <v>9</v>
      </c>
      <c r="G56" s="6">
        <f>ROUND(+Plant!Q154,0)</f>
        <v>1994155</v>
      </c>
      <c r="H56" s="6">
        <f>ROUND(+Plant!F154,0)</f>
        <v>205925</v>
      </c>
      <c r="I56" s="7">
        <f t="shared" si="1"/>
        <v>9.68</v>
      </c>
      <c r="J56" s="7"/>
      <c r="K56" s="8">
        <f t="shared" si="2"/>
        <v>7.5600000000000001E-2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ROUND(+Plant!Q52,0)</f>
        <v>681414</v>
      </c>
      <c r="E57" s="6">
        <f>ROUND(+Plant!F52,0)</f>
        <v>41043</v>
      </c>
      <c r="F57" s="7">
        <f t="shared" si="0"/>
        <v>16.600000000000001</v>
      </c>
      <c r="G57" s="6">
        <f>ROUND(+Plant!Q155,0)</f>
        <v>0</v>
      </c>
      <c r="H57" s="6">
        <f>ROUND(+Plant!F155,0)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ROUND(+Plant!Q53,0)</f>
        <v>5247322</v>
      </c>
      <c r="E58" s="6">
        <f>ROUND(+Plant!F53,0)</f>
        <v>272986</v>
      </c>
      <c r="F58" s="7">
        <f t="shared" si="0"/>
        <v>19.22</v>
      </c>
      <c r="G58" s="6">
        <f>ROUND(+Plant!Q156,0)</f>
        <v>12702409</v>
      </c>
      <c r="H58" s="6">
        <f>ROUND(+Plant!F156,0)</f>
        <v>1103196</v>
      </c>
      <c r="I58" s="7">
        <f t="shared" si="1"/>
        <v>11.51</v>
      </c>
      <c r="J58" s="7"/>
      <c r="K58" s="8">
        <f t="shared" si="2"/>
        <v>-0.40110000000000001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ROUND(+Plant!Q54,0)</f>
        <v>4717302</v>
      </c>
      <c r="E59" s="6">
        <f>ROUND(+Plant!F54,0)</f>
        <v>405327</v>
      </c>
      <c r="F59" s="7">
        <f t="shared" si="0"/>
        <v>11.64</v>
      </c>
      <c r="G59" s="6">
        <f>ROUND(+Plant!Q157,0)</f>
        <v>4904015</v>
      </c>
      <c r="H59" s="6">
        <f>ROUND(+Plant!F157,0)</f>
        <v>313083</v>
      </c>
      <c r="I59" s="7">
        <f t="shared" si="1"/>
        <v>15.66</v>
      </c>
      <c r="J59" s="7"/>
      <c r="K59" s="8">
        <f t="shared" si="2"/>
        <v>0.34539999999999998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ROUND(+Plant!Q55,0)</f>
        <v>1801054</v>
      </c>
      <c r="E60" s="6">
        <f>ROUND(+Plant!F55,0)</f>
        <v>106171</v>
      </c>
      <c r="F60" s="7">
        <f t="shared" si="0"/>
        <v>16.96</v>
      </c>
      <c r="G60" s="6">
        <f>ROUND(+Plant!Q158,0)</f>
        <v>1843196</v>
      </c>
      <c r="H60" s="6">
        <f>ROUND(+Plant!F158,0)</f>
        <v>108076</v>
      </c>
      <c r="I60" s="7">
        <f t="shared" si="1"/>
        <v>17.05</v>
      </c>
      <c r="J60" s="7"/>
      <c r="K60" s="8">
        <f t="shared" si="2"/>
        <v>5.3E-3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ROUND(+Plant!Q56,0)</f>
        <v>543050</v>
      </c>
      <c r="E61" s="6">
        <f>ROUND(+Plant!F56,0)</f>
        <v>58513</v>
      </c>
      <c r="F61" s="7">
        <f t="shared" si="0"/>
        <v>9.2799999999999994</v>
      </c>
      <c r="G61" s="6">
        <f>ROUND(+Plant!Q159,0)</f>
        <v>543399</v>
      </c>
      <c r="H61" s="6">
        <f>ROUND(+Plant!F159,0)</f>
        <v>59112</v>
      </c>
      <c r="I61" s="7">
        <f t="shared" si="1"/>
        <v>9.19</v>
      </c>
      <c r="J61" s="7"/>
      <c r="K61" s="8">
        <f t="shared" si="2"/>
        <v>-9.7000000000000003E-3</v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ROUND(+Plant!Q57,0)</f>
        <v>16627097</v>
      </c>
      <c r="E62" s="6">
        <f>ROUND(+Plant!F57,0)</f>
        <v>680881</v>
      </c>
      <c r="F62" s="7">
        <f t="shared" si="0"/>
        <v>24.42</v>
      </c>
      <c r="G62" s="6">
        <f>ROUND(+Plant!Q160,0)</f>
        <v>21801082</v>
      </c>
      <c r="H62" s="6">
        <f>ROUND(+Plant!F160,0)</f>
        <v>680881</v>
      </c>
      <c r="I62" s="7">
        <f t="shared" si="1"/>
        <v>32.020000000000003</v>
      </c>
      <c r="J62" s="7"/>
      <c r="K62" s="8">
        <f t="shared" si="2"/>
        <v>0.31119999999999998</v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ROUND(+Plant!Q58,0)</f>
        <v>11880439</v>
      </c>
      <c r="E63" s="6">
        <f>ROUND(+Plant!F58,0)</f>
        <v>789425</v>
      </c>
      <c r="F63" s="7">
        <f t="shared" si="0"/>
        <v>15.05</v>
      </c>
      <c r="G63" s="6">
        <f>ROUND(+Plant!Q161,0)</f>
        <v>562501</v>
      </c>
      <c r="H63" s="6">
        <f>ROUND(+Plant!F161,0)</f>
        <v>77730</v>
      </c>
      <c r="I63" s="7">
        <f t="shared" si="1"/>
        <v>7.24</v>
      </c>
      <c r="J63" s="7"/>
      <c r="K63" s="8">
        <f t="shared" si="2"/>
        <v>-0.51890000000000003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ROUND(+Plant!Q59,0)</f>
        <v>850308</v>
      </c>
      <c r="E64" s="6">
        <f>ROUND(+Plant!F59,0)</f>
        <v>81045</v>
      </c>
      <c r="F64" s="7">
        <f t="shared" si="0"/>
        <v>10.49</v>
      </c>
      <c r="G64" s="6">
        <f>ROUND(+Plant!Q162,0)</f>
        <v>820869</v>
      </c>
      <c r="H64" s="6">
        <f>ROUND(+Plant!F162,0)</f>
        <v>82579</v>
      </c>
      <c r="I64" s="7">
        <f t="shared" si="1"/>
        <v>9.94</v>
      </c>
      <c r="J64" s="7"/>
      <c r="K64" s="8">
        <f t="shared" si="2"/>
        <v>-5.2400000000000002E-2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ROUND(+Plant!Q60,0)</f>
        <v>1410766</v>
      </c>
      <c r="E65" s="6">
        <f>ROUND(+Plant!F60,0)</f>
        <v>80695</v>
      </c>
      <c r="F65" s="7">
        <f t="shared" si="0"/>
        <v>17.48</v>
      </c>
      <c r="G65" s="6">
        <f>ROUND(+Plant!Q163,0)</f>
        <v>1511553</v>
      </c>
      <c r="H65" s="6">
        <f>ROUND(+Plant!F163,0)</f>
        <v>80695</v>
      </c>
      <c r="I65" s="7">
        <f t="shared" si="1"/>
        <v>18.73</v>
      </c>
      <c r="J65" s="7"/>
      <c r="K65" s="8">
        <f t="shared" si="2"/>
        <v>7.1499999999999994E-2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ROUND(+Plant!Q61,0)</f>
        <v>682707</v>
      </c>
      <c r="E66" s="6">
        <f>ROUND(+Plant!F61,0)</f>
        <v>88138</v>
      </c>
      <c r="F66" s="7">
        <f t="shared" si="0"/>
        <v>7.75</v>
      </c>
      <c r="G66" s="6">
        <f>ROUND(+Plant!Q164,0)</f>
        <v>-5410</v>
      </c>
      <c r="H66" s="6">
        <f>ROUND(+Plant!F164,0)</f>
        <v>88138</v>
      </c>
      <c r="I66" s="7">
        <f t="shared" si="1"/>
        <v>-0.06</v>
      </c>
      <c r="J66" s="7"/>
      <c r="K66" s="8">
        <f t="shared" si="2"/>
        <v>-1.0077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ROUND(+Plant!Q62,0)</f>
        <v>3141987</v>
      </c>
      <c r="E67" s="6">
        <f>ROUND(+Plant!F62,0)</f>
        <v>135230</v>
      </c>
      <c r="F67" s="7">
        <f t="shared" si="0"/>
        <v>23.23</v>
      </c>
      <c r="G67" s="6">
        <f>ROUND(+Plant!Q165,0)</f>
        <v>3285927</v>
      </c>
      <c r="H67" s="6">
        <f>ROUND(+Plant!F165,0)</f>
        <v>137798</v>
      </c>
      <c r="I67" s="7">
        <f t="shared" si="1"/>
        <v>23.85</v>
      </c>
      <c r="J67" s="7"/>
      <c r="K67" s="8">
        <f t="shared" si="2"/>
        <v>2.6700000000000002E-2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ROUND(+Plant!Q63,0)</f>
        <v>2352379</v>
      </c>
      <c r="E68" s="6">
        <f>ROUND(+Plant!F63,0)</f>
        <v>113542</v>
      </c>
      <c r="F68" s="7">
        <f t="shared" si="0"/>
        <v>20.72</v>
      </c>
      <c r="G68" s="6">
        <f>ROUND(+Plant!Q166,0)</f>
        <v>2720925</v>
      </c>
      <c r="H68" s="6">
        <f>ROUND(+Plant!F166,0)</f>
        <v>113541</v>
      </c>
      <c r="I68" s="7">
        <f t="shared" si="1"/>
        <v>23.96</v>
      </c>
      <c r="J68" s="7"/>
      <c r="K68" s="8">
        <f t="shared" si="2"/>
        <v>0.15640000000000001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ROUND(+Plant!Q64,0)</f>
        <v>22204758</v>
      </c>
      <c r="E69" s="6">
        <f>ROUND(+Plant!F64,0)</f>
        <v>1155707</v>
      </c>
      <c r="F69" s="7">
        <f t="shared" si="0"/>
        <v>19.21</v>
      </c>
      <c r="G69" s="6">
        <f>ROUND(+Plant!Q167,0)</f>
        <v>26669175</v>
      </c>
      <c r="H69" s="6">
        <f>ROUND(+Plant!F167,0)</f>
        <v>1141528</v>
      </c>
      <c r="I69" s="7">
        <f t="shared" si="1"/>
        <v>23.36</v>
      </c>
      <c r="J69" s="7"/>
      <c r="K69" s="8">
        <f t="shared" si="2"/>
        <v>0.216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ROUND(+Plant!Q65,0)</f>
        <v>1854313</v>
      </c>
      <c r="E70" s="6">
        <f>ROUND(+Plant!F65,0)</f>
        <v>160506</v>
      </c>
      <c r="F70" s="7">
        <f t="shared" si="0"/>
        <v>11.55</v>
      </c>
      <c r="G70" s="6">
        <f>ROUND(+Plant!Q168,0)</f>
        <v>1739976</v>
      </c>
      <c r="H70" s="6">
        <f>ROUND(+Plant!F168,0)</f>
        <v>163747</v>
      </c>
      <c r="I70" s="7">
        <f t="shared" si="1"/>
        <v>10.63</v>
      </c>
      <c r="J70" s="7"/>
      <c r="K70" s="8">
        <f t="shared" si="2"/>
        <v>-7.9699999999999993E-2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ROUND(+Plant!Q66,0)</f>
        <v>1886154</v>
      </c>
      <c r="E71" s="6">
        <f>ROUND(+Plant!F66,0)</f>
        <v>178943</v>
      </c>
      <c r="F71" s="7">
        <f t="shared" si="0"/>
        <v>10.54</v>
      </c>
      <c r="G71" s="6">
        <f>ROUND(+Plant!Q169,0)</f>
        <v>2078541</v>
      </c>
      <c r="H71" s="6">
        <f>ROUND(+Plant!F169,0)</f>
        <v>194148</v>
      </c>
      <c r="I71" s="7">
        <f t="shared" si="1"/>
        <v>10.71</v>
      </c>
      <c r="J71" s="7"/>
      <c r="K71" s="8">
        <f t="shared" si="2"/>
        <v>1.61E-2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ROUND(+Plant!Q67,0)</f>
        <v>396343</v>
      </c>
      <c r="E72" s="6">
        <f>ROUND(+Plant!F67,0)</f>
        <v>19309</v>
      </c>
      <c r="F72" s="7">
        <f t="shared" si="0"/>
        <v>20.53</v>
      </c>
      <c r="G72" s="6">
        <f>ROUND(+Plant!Q170,0)</f>
        <v>816093</v>
      </c>
      <c r="H72" s="6">
        <f>ROUND(+Plant!F170,0)</f>
        <v>33721</v>
      </c>
      <c r="I72" s="7">
        <f t="shared" si="1"/>
        <v>24.2</v>
      </c>
      <c r="J72" s="7"/>
      <c r="K72" s="8">
        <f t="shared" si="2"/>
        <v>0.17879999999999999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ROUND(+Plant!Q68,0)</f>
        <v>8090306</v>
      </c>
      <c r="E73" s="6">
        <f>ROUND(+Plant!F68,0)</f>
        <v>696451</v>
      </c>
      <c r="F73" s="7">
        <f t="shared" si="0"/>
        <v>11.62</v>
      </c>
      <c r="G73" s="6">
        <f>ROUND(+Plant!Q171,0)</f>
        <v>14993976</v>
      </c>
      <c r="H73" s="6">
        <f>ROUND(+Plant!F171,0)</f>
        <v>543745</v>
      </c>
      <c r="I73" s="7">
        <f t="shared" si="1"/>
        <v>27.58</v>
      </c>
      <c r="J73" s="7"/>
      <c r="K73" s="8">
        <f t="shared" si="2"/>
        <v>1.3734999999999999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ROUND(+Plant!Q69,0)</f>
        <v>8292850</v>
      </c>
      <c r="E74" s="6">
        <f>ROUND(+Plant!F69,0)</f>
        <v>562747</v>
      </c>
      <c r="F74" s="7">
        <f t="shared" si="0"/>
        <v>14.74</v>
      </c>
      <c r="G74" s="6">
        <f>ROUND(+Plant!Q172,0)</f>
        <v>13139298</v>
      </c>
      <c r="H74" s="6">
        <f>ROUND(+Plant!F172,0)</f>
        <v>461295</v>
      </c>
      <c r="I74" s="7">
        <f t="shared" si="1"/>
        <v>28.48</v>
      </c>
      <c r="J74" s="7"/>
      <c r="K74" s="8">
        <f t="shared" si="2"/>
        <v>0.93220000000000003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ROUND(+Plant!Q70,0)</f>
        <v>13184169</v>
      </c>
      <c r="E75" s="6">
        <f>ROUND(+Plant!F70,0)</f>
        <v>1713569</v>
      </c>
      <c r="F75" s="7">
        <f t="shared" ref="F75:F109" si="3">IF(D75=0,"",IF(E75=0,"",ROUND(D75/E75,2)))</f>
        <v>7.69</v>
      </c>
      <c r="G75" s="6">
        <f>ROUND(+Plant!Q173,0)</f>
        <v>13727936</v>
      </c>
      <c r="H75" s="6">
        <f>ROUND(+Plant!F173,0)</f>
        <v>979343</v>
      </c>
      <c r="I75" s="7">
        <f t="shared" ref="I75:I109" si="4">IF(G75=0,"",IF(H75=0,"",ROUND(G75/H75,2)))</f>
        <v>14.02</v>
      </c>
      <c r="J75" s="7"/>
      <c r="K75" s="8">
        <f t="shared" ref="K75:K109" si="5">IF(D75=0,"",IF(E75=0,"",IF(G75=0,"",IF(H75=0,"",ROUND(I75/F75-1,4)))))</f>
        <v>0.82310000000000005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ROUND(+Plant!Q71,0)</f>
        <v>16601307</v>
      </c>
      <c r="E76" s="6">
        <f>ROUND(+Plant!F71,0)</f>
        <v>680540</v>
      </c>
      <c r="F76" s="7">
        <f t="shared" si="3"/>
        <v>24.39</v>
      </c>
      <c r="G76" s="6">
        <f>ROUND(+Plant!Q174,0)</f>
        <v>17402261</v>
      </c>
      <c r="H76" s="6">
        <f>ROUND(+Plant!F174,0)</f>
        <v>810752</v>
      </c>
      <c r="I76" s="7">
        <f t="shared" si="4"/>
        <v>21.46</v>
      </c>
      <c r="J76" s="7"/>
      <c r="K76" s="8">
        <f t="shared" si="5"/>
        <v>-0.1201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ROUND(+Plant!Q72,0)</f>
        <v>468813</v>
      </c>
      <c r="E77" s="6">
        <f>ROUND(+Plant!F72,0)</f>
        <v>35481</v>
      </c>
      <c r="F77" s="7">
        <f t="shared" si="3"/>
        <v>13.21</v>
      </c>
      <c r="G77" s="6">
        <f>ROUND(+Plant!Q175,0)</f>
        <v>494278</v>
      </c>
      <c r="H77" s="6">
        <f>ROUND(+Plant!F175,0)</f>
        <v>37424</v>
      </c>
      <c r="I77" s="7">
        <f t="shared" si="4"/>
        <v>13.21</v>
      </c>
      <c r="J77" s="7"/>
      <c r="K77" s="8">
        <f t="shared" si="5"/>
        <v>0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ROUND(+Plant!Q73,0)</f>
        <v>0</v>
      </c>
      <c r="E78" s="6">
        <f>ROUND(+Plant!F73,0)</f>
        <v>0</v>
      </c>
      <c r="F78" s="7" t="str">
        <f t="shared" si="3"/>
        <v/>
      </c>
      <c r="G78" s="6">
        <f>ROUND(+Plant!Q176,0)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ROUND(+Plant!Q74,0)</f>
        <v>4706833</v>
      </c>
      <c r="E79" s="6">
        <f>ROUND(+Plant!F74,0)</f>
        <v>450569</v>
      </c>
      <c r="F79" s="7">
        <f t="shared" si="3"/>
        <v>10.45</v>
      </c>
      <c r="G79" s="6">
        <f>ROUND(+Plant!Q177,0)</f>
        <v>2679232</v>
      </c>
      <c r="H79" s="6">
        <f>ROUND(+Plant!F177,0)</f>
        <v>459916</v>
      </c>
      <c r="I79" s="7">
        <f t="shared" si="4"/>
        <v>5.83</v>
      </c>
      <c r="J79" s="7"/>
      <c r="K79" s="8">
        <f t="shared" si="5"/>
        <v>-0.44209999999999999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ROUND(+Plant!Q75,0)</f>
        <v>22936970</v>
      </c>
      <c r="E80" s="6">
        <f>ROUND(+Plant!F75,0)</f>
        <v>831556</v>
      </c>
      <c r="F80" s="7">
        <f t="shared" si="3"/>
        <v>27.58</v>
      </c>
      <c r="G80" s="6">
        <f>ROUND(+Plant!Q178,0)</f>
        <v>21910913</v>
      </c>
      <c r="H80" s="6">
        <f>ROUND(+Plant!F178,0)</f>
        <v>831556</v>
      </c>
      <c r="I80" s="7">
        <f t="shared" si="4"/>
        <v>26.35</v>
      </c>
      <c r="J80" s="7"/>
      <c r="K80" s="8">
        <f t="shared" si="5"/>
        <v>-4.4600000000000001E-2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ROUND(+Plant!Q76,0)</f>
        <v>1560280</v>
      </c>
      <c r="E81" s="6">
        <f>ROUND(+Plant!F76,0)</f>
        <v>110387</v>
      </c>
      <c r="F81" s="7">
        <f t="shared" si="3"/>
        <v>14.13</v>
      </c>
      <c r="G81" s="6">
        <f>ROUND(+Plant!Q179,0)</f>
        <v>1607721</v>
      </c>
      <c r="H81" s="6">
        <f>ROUND(+Plant!F179,0)</f>
        <v>110387</v>
      </c>
      <c r="I81" s="7">
        <f t="shared" si="4"/>
        <v>14.56</v>
      </c>
      <c r="J81" s="7"/>
      <c r="K81" s="8">
        <f t="shared" si="5"/>
        <v>3.04E-2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ROUND(+Plant!Q77,0)</f>
        <v>1201921</v>
      </c>
      <c r="E82" s="6">
        <f>ROUND(+Plant!F77,0)</f>
        <v>78437</v>
      </c>
      <c r="F82" s="7">
        <f t="shared" si="3"/>
        <v>15.32</v>
      </c>
      <c r="G82" s="6">
        <f>ROUND(+Plant!Q180,0)</f>
        <v>1283891</v>
      </c>
      <c r="H82" s="6">
        <f>ROUND(+Plant!F180,0)</f>
        <v>78437</v>
      </c>
      <c r="I82" s="7">
        <f t="shared" si="4"/>
        <v>16.37</v>
      </c>
      <c r="J82" s="7"/>
      <c r="K82" s="8">
        <f t="shared" si="5"/>
        <v>6.8500000000000005E-2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ROUND(+Plant!Q78,0)</f>
        <v>0</v>
      </c>
      <c r="E83" s="6">
        <f>ROUND(+Plant!F78,0)</f>
        <v>181562</v>
      </c>
      <c r="F83" s="7" t="str">
        <f t="shared" si="3"/>
        <v/>
      </c>
      <c r="G83" s="6">
        <f>ROUND(+Plant!Q181,0)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ROUND(+Plant!Q79,0)</f>
        <v>0</v>
      </c>
      <c r="E84" s="6">
        <f>ROUND(+Plant!F79,0)</f>
        <v>592698</v>
      </c>
      <c r="F84" s="7" t="str">
        <f t="shared" si="3"/>
        <v/>
      </c>
      <c r="G84" s="6">
        <f>ROUND(+Plant!Q182,0)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ROUND(+Plant!Q80,0)</f>
        <v>3344761</v>
      </c>
      <c r="E85" s="6">
        <f>ROUND(+Plant!F80,0)</f>
        <v>202602</v>
      </c>
      <c r="F85" s="7">
        <f t="shared" si="3"/>
        <v>16.510000000000002</v>
      </c>
      <c r="G85" s="6">
        <f>ROUND(+Plant!Q183,0)</f>
        <v>3839839</v>
      </c>
      <c r="H85" s="6">
        <f>ROUND(+Plant!F183,0)</f>
        <v>201872</v>
      </c>
      <c r="I85" s="7">
        <f t="shared" si="4"/>
        <v>19.02</v>
      </c>
      <c r="J85" s="7"/>
      <c r="K85" s="8">
        <f t="shared" si="5"/>
        <v>0.152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ROUND(+Plant!Q81,0)</f>
        <v>0</v>
      </c>
      <c r="E86" s="6">
        <f>ROUND(+Plant!F81,0)</f>
        <v>186810</v>
      </c>
      <c r="F86" s="7" t="str">
        <f t="shared" si="3"/>
        <v/>
      </c>
      <c r="G86" s="6">
        <f>ROUND(+Plant!Q184,0)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ROUND(+Plant!Q82,0)</f>
        <v>600064</v>
      </c>
      <c r="E87" s="6">
        <f>ROUND(+Plant!F82,0)</f>
        <v>61758</v>
      </c>
      <c r="F87" s="7">
        <f t="shared" si="3"/>
        <v>9.7200000000000006</v>
      </c>
      <c r="G87" s="6">
        <f>ROUND(+Plant!Q185,0)</f>
        <v>759405</v>
      </c>
      <c r="H87" s="6">
        <f>ROUND(+Plant!F185,0)</f>
        <v>61758</v>
      </c>
      <c r="I87" s="7">
        <f t="shared" si="4"/>
        <v>12.3</v>
      </c>
      <c r="J87" s="7"/>
      <c r="K87" s="8">
        <f t="shared" si="5"/>
        <v>0.26540000000000002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ROUND(+Plant!Q83,0)</f>
        <v>5237406</v>
      </c>
      <c r="E88" s="6">
        <f>ROUND(+Plant!F83,0)</f>
        <v>145091</v>
      </c>
      <c r="F88" s="7">
        <f t="shared" si="3"/>
        <v>36.1</v>
      </c>
      <c r="G88" s="6">
        <f>ROUND(+Plant!Q186,0)</f>
        <v>5758119</v>
      </c>
      <c r="H88" s="6">
        <f>ROUND(+Plant!F186,0)</f>
        <v>138140</v>
      </c>
      <c r="I88" s="7">
        <f t="shared" si="4"/>
        <v>41.68</v>
      </c>
      <c r="J88" s="7"/>
      <c r="K88" s="8">
        <f t="shared" si="5"/>
        <v>0.15459999999999999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ROUND(+Plant!Q84,0)</f>
        <v>1744149</v>
      </c>
      <c r="E89" s="6">
        <f>ROUND(+Plant!F84,0)</f>
        <v>115637</v>
      </c>
      <c r="F89" s="7">
        <f t="shared" si="3"/>
        <v>15.08</v>
      </c>
      <c r="G89" s="6">
        <f>ROUND(+Plant!Q187,0)</f>
        <v>1423424</v>
      </c>
      <c r="H89" s="6">
        <f>ROUND(+Plant!F187,0)</f>
        <v>115379</v>
      </c>
      <c r="I89" s="7">
        <f t="shared" si="4"/>
        <v>12.34</v>
      </c>
      <c r="J89" s="7"/>
      <c r="K89" s="8">
        <f t="shared" si="5"/>
        <v>-0.1817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ROUND(+Plant!Q85,0)</f>
        <v>563343</v>
      </c>
      <c r="E90" s="6">
        <f>ROUND(+Plant!F85,0)</f>
        <v>44229</v>
      </c>
      <c r="F90" s="7">
        <f t="shared" si="3"/>
        <v>12.74</v>
      </c>
      <c r="G90" s="6">
        <f>ROUND(+Plant!Q188,0)</f>
        <v>590769</v>
      </c>
      <c r="H90" s="6">
        <f>ROUND(+Plant!F188,0)</f>
        <v>44123</v>
      </c>
      <c r="I90" s="7">
        <f t="shared" si="4"/>
        <v>13.39</v>
      </c>
      <c r="J90" s="7"/>
      <c r="K90" s="8">
        <f t="shared" si="5"/>
        <v>5.0999999999999997E-2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ROUND(+Plant!Q86,0)</f>
        <v>1634996</v>
      </c>
      <c r="E91" s="6">
        <f>ROUND(+Plant!F86,0)</f>
        <v>47748</v>
      </c>
      <c r="F91" s="7">
        <f t="shared" si="3"/>
        <v>34.24</v>
      </c>
      <c r="G91" s="6">
        <f>ROUND(+Plant!Q189,0)</f>
        <v>1851590</v>
      </c>
      <c r="H91" s="6">
        <f>ROUND(+Plant!F189,0)</f>
        <v>47748</v>
      </c>
      <c r="I91" s="7">
        <f t="shared" si="4"/>
        <v>38.78</v>
      </c>
      <c r="J91" s="7"/>
      <c r="K91" s="8">
        <f t="shared" si="5"/>
        <v>0.1326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ROUND(+Plant!Q87,0)</f>
        <v>2891316</v>
      </c>
      <c r="E92" s="6">
        <f>ROUND(+Plant!F87,0)</f>
        <v>154589</v>
      </c>
      <c r="F92" s="7">
        <f t="shared" si="3"/>
        <v>18.7</v>
      </c>
      <c r="G92" s="6">
        <f>ROUND(+Plant!Q190,0)</f>
        <v>2626492</v>
      </c>
      <c r="H92" s="6">
        <f>ROUND(+Plant!F190,0)</f>
        <v>154591</v>
      </c>
      <c r="I92" s="7">
        <f t="shared" si="4"/>
        <v>16.989999999999998</v>
      </c>
      <c r="J92" s="7"/>
      <c r="K92" s="8">
        <f t="shared" si="5"/>
        <v>-9.1399999999999995E-2</v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ROUND(+Plant!Q88,0)</f>
        <v>1361409</v>
      </c>
      <c r="E93" s="6">
        <f>ROUND(+Plant!F88,0)</f>
        <v>112246</v>
      </c>
      <c r="F93" s="7">
        <f t="shared" si="3"/>
        <v>12.13</v>
      </c>
      <c r="G93" s="6">
        <f>ROUND(+Plant!Q191,0)</f>
        <v>1556934</v>
      </c>
      <c r="H93" s="6">
        <f>ROUND(+Plant!F191,0)</f>
        <v>112246</v>
      </c>
      <c r="I93" s="7">
        <f t="shared" si="4"/>
        <v>13.87</v>
      </c>
      <c r="J93" s="7"/>
      <c r="K93" s="8">
        <f t="shared" si="5"/>
        <v>0.1434</v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ROUND(+Plant!Q89,0)</f>
        <v>978330</v>
      </c>
      <c r="E94" s="6">
        <f>ROUND(+Plant!F89,0)</f>
        <v>67629</v>
      </c>
      <c r="F94" s="7">
        <f t="shared" si="3"/>
        <v>14.47</v>
      </c>
      <c r="G94" s="6">
        <f>ROUND(+Plant!Q192,0)</f>
        <v>918901</v>
      </c>
      <c r="H94" s="6">
        <f>ROUND(+Plant!F192,0)</f>
        <v>67629</v>
      </c>
      <c r="I94" s="7">
        <f t="shared" si="4"/>
        <v>13.59</v>
      </c>
      <c r="J94" s="7"/>
      <c r="K94" s="8">
        <f t="shared" si="5"/>
        <v>-6.08E-2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ROUND(+Plant!Q90,0)</f>
        <v>7422737</v>
      </c>
      <c r="E95" s="6">
        <f>ROUND(+Plant!F90,0)</f>
        <v>277474</v>
      </c>
      <c r="F95" s="7">
        <f t="shared" si="3"/>
        <v>26.75</v>
      </c>
      <c r="G95" s="6">
        <f>ROUND(+Plant!Q193,0)</f>
        <v>7289652</v>
      </c>
      <c r="H95" s="6">
        <f>ROUND(+Plant!F193,0)</f>
        <v>277474</v>
      </c>
      <c r="I95" s="7">
        <f t="shared" si="4"/>
        <v>26.27</v>
      </c>
      <c r="J95" s="7"/>
      <c r="K95" s="8">
        <f t="shared" si="5"/>
        <v>-1.7899999999999999E-2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ROUND(+Plant!Q91,0)</f>
        <v>0</v>
      </c>
      <c r="E96" s="6">
        <f>ROUND(+Plant!F91,0)</f>
        <v>20943</v>
      </c>
      <c r="F96" s="7" t="str">
        <f t="shared" si="3"/>
        <v/>
      </c>
      <c r="G96" s="6">
        <f>ROUND(+Plant!Q194,0)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ROUND(+Plant!Q92,0)</f>
        <v>8198135</v>
      </c>
      <c r="E97" s="6">
        <f>ROUND(+Plant!F92,0)</f>
        <v>381425</v>
      </c>
      <c r="F97" s="7">
        <f t="shared" si="3"/>
        <v>21.49</v>
      </c>
      <c r="G97" s="6">
        <f>ROUND(+Plant!Q195,0)</f>
        <v>8526949</v>
      </c>
      <c r="H97" s="6">
        <f>ROUND(+Plant!F195,0)</f>
        <v>377555</v>
      </c>
      <c r="I97" s="7">
        <f t="shared" si="4"/>
        <v>22.58</v>
      </c>
      <c r="J97" s="7"/>
      <c r="K97" s="8">
        <f t="shared" si="5"/>
        <v>5.0700000000000002E-2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ROUND(+Plant!Q93,0)</f>
        <v>2404536</v>
      </c>
      <c r="E98" s="6">
        <f>ROUND(+Plant!F93,0)</f>
        <v>326744</v>
      </c>
      <c r="F98" s="7">
        <f t="shared" si="3"/>
        <v>7.36</v>
      </c>
      <c r="G98" s="6">
        <f>ROUND(+Plant!Q196,0)</f>
        <v>1810121</v>
      </c>
      <c r="H98" s="6">
        <f>ROUND(+Plant!F196,0)</f>
        <v>375361</v>
      </c>
      <c r="I98" s="7">
        <f t="shared" si="4"/>
        <v>4.82</v>
      </c>
      <c r="J98" s="7"/>
      <c r="K98" s="8">
        <f t="shared" si="5"/>
        <v>-0.34510000000000002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ROUND(+Plant!Q94,0)</f>
        <v>1449901</v>
      </c>
      <c r="E99" s="6">
        <f>ROUND(+Plant!F94,0)</f>
        <v>146278</v>
      </c>
      <c r="F99" s="7">
        <f t="shared" si="3"/>
        <v>9.91</v>
      </c>
      <c r="G99" s="6">
        <f>ROUND(+Plant!Q197,0)</f>
        <v>1941036</v>
      </c>
      <c r="H99" s="6">
        <f>ROUND(+Plant!F197,0)</f>
        <v>146278</v>
      </c>
      <c r="I99" s="7">
        <f t="shared" si="4"/>
        <v>13.27</v>
      </c>
      <c r="J99" s="7"/>
      <c r="K99" s="8">
        <f t="shared" si="5"/>
        <v>0.33910000000000001</v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ROUND(+Plant!Q95,0)</f>
        <v>11063099</v>
      </c>
      <c r="E100" s="6">
        <f>ROUND(+Plant!F95,0)</f>
        <v>706439</v>
      </c>
      <c r="F100" s="7">
        <f t="shared" si="3"/>
        <v>15.66</v>
      </c>
      <c r="G100" s="6">
        <f>ROUND(+Plant!Q198,0)</f>
        <v>9303334</v>
      </c>
      <c r="H100" s="6">
        <f>ROUND(+Plant!F198,0)</f>
        <v>793557</v>
      </c>
      <c r="I100" s="7">
        <f t="shared" si="4"/>
        <v>11.72</v>
      </c>
      <c r="J100" s="7"/>
      <c r="K100" s="8">
        <f t="shared" si="5"/>
        <v>-0.25159999999999999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ROUND(+Plant!Q96,0)</f>
        <v>11440984</v>
      </c>
      <c r="E101" s="6">
        <f>ROUND(+Plant!F96,0)</f>
        <v>635146</v>
      </c>
      <c r="F101" s="7">
        <f t="shared" si="3"/>
        <v>18.010000000000002</v>
      </c>
      <c r="G101" s="6">
        <f>ROUND(+Plant!Q199,0)</f>
        <v>10932125</v>
      </c>
      <c r="H101" s="6">
        <f>ROUND(+Plant!F199,0)</f>
        <v>726891</v>
      </c>
      <c r="I101" s="7">
        <f t="shared" si="4"/>
        <v>15.04</v>
      </c>
      <c r="J101" s="7"/>
      <c r="K101" s="8">
        <f t="shared" si="5"/>
        <v>-0.16489999999999999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ROUND(+Plant!Q97,0)</f>
        <v>5169245</v>
      </c>
      <c r="E102" s="6">
        <f>ROUND(+Plant!F97,0)</f>
        <v>265850</v>
      </c>
      <c r="F102" s="7">
        <f t="shared" si="3"/>
        <v>19.440000000000001</v>
      </c>
      <c r="G102" s="6">
        <f>ROUND(+Plant!Q200,0)</f>
        <v>4650802</v>
      </c>
      <c r="H102" s="6">
        <f>ROUND(+Plant!F200,0)</f>
        <v>285034</v>
      </c>
      <c r="I102" s="7">
        <f t="shared" si="4"/>
        <v>16.32</v>
      </c>
      <c r="J102" s="7"/>
      <c r="K102" s="8">
        <f t="shared" si="5"/>
        <v>-0.1605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ROUND(+Plant!Q98,0)</f>
        <v>4499172</v>
      </c>
      <c r="E103" s="6">
        <f>ROUND(+Plant!F98,0)</f>
        <v>383056</v>
      </c>
      <c r="F103" s="7">
        <f t="shared" si="3"/>
        <v>11.75</v>
      </c>
      <c r="G103" s="6">
        <f>ROUND(+Plant!Q201,0)</f>
        <v>17414958</v>
      </c>
      <c r="H103" s="6">
        <f>ROUND(+Plant!F201,0)</f>
        <v>1146017</v>
      </c>
      <c r="I103" s="7">
        <f t="shared" si="4"/>
        <v>15.2</v>
      </c>
      <c r="J103" s="7"/>
      <c r="K103" s="8">
        <f t="shared" si="5"/>
        <v>0.29360000000000003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ROUND(+Plant!Q99,0)</f>
        <v>704106</v>
      </c>
      <c r="E104" s="6">
        <f>ROUND(+Plant!F99,0)</f>
        <v>31664</v>
      </c>
      <c r="F104" s="7">
        <f t="shared" si="3"/>
        <v>22.24</v>
      </c>
      <c r="G104" s="6">
        <f>ROUND(+Plant!Q202,0)</f>
        <v>790598</v>
      </c>
      <c r="H104" s="6">
        <f>ROUND(+Plant!F202,0)</f>
        <v>31664</v>
      </c>
      <c r="I104" s="7">
        <f t="shared" si="4"/>
        <v>24.97</v>
      </c>
      <c r="J104" s="7"/>
      <c r="K104" s="8">
        <f t="shared" si="5"/>
        <v>0.12280000000000001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ROUND(+Plant!Q100,0)</f>
        <v>944872</v>
      </c>
      <c r="E105" s="6">
        <f>ROUND(+Plant!F100,0)</f>
        <v>77201</v>
      </c>
      <c r="F105" s="7">
        <f t="shared" si="3"/>
        <v>12.24</v>
      </c>
      <c r="G105" s="6">
        <f>ROUND(+Plant!Q203,0)</f>
        <v>900781</v>
      </c>
      <c r="H105" s="6">
        <f>ROUND(+Plant!F203,0)</f>
        <v>77201</v>
      </c>
      <c r="I105" s="7">
        <f t="shared" si="4"/>
        <v>11.67</v>
      </c>
      <c r="J105" s="7"/>
      <c r="K105" s="8">
        <f t="shared" si="5"/>
        <v>-4.6600000000000003E-2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ROUND(+Plant!Q101,0)</f>
        <v>257661</v>
      </c>
      <c r="E106" s="6">
        <f>ROUND(+Plant!F101,0)</f>
        <v>48770</v>
      </c>
      <c r="F106" s="7">
        <f t="shared" si="3"/>
        <v>5.28</v>
      </c>
      <c r="G106" s="6">
        <f>ROUND(+Plant!Q204,0)</f>
        <v>341904</v>
      </c>
      <c r="H106" s="6">
        <f>ROUND(+Plant!F204,0)</f>
        <v>48770</v>
      </c>
      <c r="I106" s="7">
        <f t="shared" si="4"/>
        <v>7.01</v>
      </c>
      <c r="J106" s="7"/>
      <c r="K106" s="8">
        <f t="shared" si="5"/>
        <v>0.32769999999999999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ROUND(+Plant!Q102,0)</f>
        <v>199784</v>
      </c>
      <c r="E107" s="6">
        <f>ROUND(+Plant!F102,0)</f>
        <v>43400</v>
      </c>
      <c r="F107" s="7">
        <f t="shared" si="3"/>
        <v>4.5999999999999996</v>
      </c>
      <c r="G107" s="6">
        <f>ROUND(+Plant!Q205,0)</f>
        <v>201403</v>
      </c>
      <c r="H107" s="6">
        <f>ROUND(+Plant!F205,0)</f>
        <v>43400</v>
      </c>
      <c r="I107" s="7">
        <f t="shared" si="4"/>
        <v>4.6399999999999997</v>
      </c>
      <c r="J107" s="7"/>
      <c r="K107" s="8">
        <f t="shared" si="5"/>
        <v>8.6999999999999994E-3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ROUND(+Plant!Q103,0)</f>
        <v>1153609</v>
      </c>
      <c r="E108" s="6">
        <f>ROUND(+Plant!F103,0)</f>
        <v>114201</v>
      </c>
      <c r="F108" s="7">
        <f t="shared" si="3"/>
        <v>10.1</v>
      </c>
      <c r="G108" s="6">
        <f>ROUND(+Plant!Q206,0)</f>
        <v>1395672</v>
      </c>
      <c r="H108" s="6">
        <f>ROUND(+Plant!F206,0)</f>
        <v>114201</v>
      </c>
      <c r="I108" s="7">
        <f t="shared" si="4"/>
        <v>12.22</v>
      </c>
      <c r="J108" s="7"/>
      <c r="K108" s="8">
        <f t="shared" si="5"/>
        <v>0.2099</v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ROUND(+Plant!Q104,0)</f>
        <v>631495</v>
      </c>
      <c r="E109" s="6">
        <f>ROUND(+Plant!F104,0)</f>
        <v>23870</v>
      </c>
      <c r="F109" s="7">
        <f t="shared" si="3"/>
        <v>26.46</v>
      </c>
      <c r="G109" s="6">
        <f>ROUND(+Plant!Q207,0)</f>
        <v>136945</v>
      </c>
      <c r="H109" s="6">
        <f>ROUND(+Plant!F207,0)</f>
        <v>23870</v>
      </c>
      <c r="I109" s="7">
        <f t="shared" si="4"/>
        <v>5.74</v>
      </c>
      <c r="J109" s="7"/>
      <c r="K109" s="8">
        <f t="shared" si="5"/>
        <v>-0.78310000000000002</v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ROUND(+Plant!Q105,0)</f>
        <v>0</v>
      </c>
      <c r="E110" s="6">
        <f>ROUND(+Plant!F105,0)</f>
        <v>0</v>
      </c>
      <c r="F110" s="7" t="str">
        <f t="shared" ref="F110" si="6">IF(D110=0,"",IF(E110=0,"",ROUND(D110/E110,2)))</f>
        <v/>
      </c>
      <c r="G110" s="6">
        <f>ROUND(+Plant!Q208,0)</f>
        <v>30152</v>
      </c>
      <c r="H110" s="6">
        <f>ROUND(+Plant!F208,0)</f>
        <v>14733</v>
      </c>
      <c r="I110" s="7">
        <f t="shared" ref="I110" si="7">IF(G110=0,"",IF(H110=0,"",ROUND(G110/H110,2)))</f>
        <v>2.0499999999999998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332031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ROUND(+Plant!H5,0)</f>
        <v>2128</v>
      </c>
      <c r="E10" s="7">
        <f>ROUND(+Plant!E5,2)</f>
        <v>90.11</v>
      </c>
      <c r="F10" s="7">
        <f>IF(D10=0,"",IF(E10=0,"",ROUND(D10/E10,2)))</f>
        <v>23.62</v>
      </c>
      <c r="G10" s="6">
        <f>ROUND(+Plant!H108,0)</f>
        <v>421837</v>
      </c>
      <c r="H10" s="7">
        <f>ROUND(+Plant!E108,2)</f>
        <v>91.03</v>
      </c>
      <c r="I10" s="7">
        <f>IF(G10=0,"",IF(H10=0,"",ROUND(G10/H10,2)))</f>
        <v>4634.04</v>
      </c>
      <c r="J10" s="7"/>
      <c r="K10" s="8">
        <f>IF(D10=0,"",IF(E10=0,"",IF(G10=0,"",IF(H10=0,"",ROUND(I10/F10-1,4)))))</f>
        <v>195.19139999999999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ROUND(+Plant!H6,0)</f>
        <v>-1141</v>
      </c>
      <c r="E11" s="7">
        <f>ROUND(+Plant!E6,2)</f>
        <v>31.21</v>
      </c>
      <c r="F11" s="7">
        <f t="shared" ref="F11:F74" si="0">IF(D11=0,"",IF(E11=0,"",ROUND(D11/E11,2)))</f>
        <v>-36.56</v>
      </c>
      <c r="G11" s="6">
        <f>ROUND(+Plant!H109,0)</f>
        <v>137873</v>
      </c>
      <c r="H11" s="7">
        <f>ROUND(+Plant!E109,2)</f>
        <v>32.21</v>
      </c>
      <c r="I11" s="7">
        <f t="shared" ref="I11:I74" si="1">IF(G11=0,"",IF(H11=0,"",ROUND(G11/H11,2)))</f>
        <v>4280.4399999999996</v>
      </c>
      <c r="J11" s="7"/>
      <c r="K11" s="8">
        <f t="shared" ref="K11:K74" si="2">IF(D11=0,"",IF(E11=0,"",IF(G11=0,"",IF(H11=0,"",ROUND(I11/F11-1,4)))))</f>
        <v>-118.07989999999999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ROUND(+Plant!H7,0)</f>
        <v>73800</v>
      </c>
      <c r="E12" s="7">
        <f>ROUND(+Plant!E7,2)</f>
        <v>8</v>
      </c>
      <c r="F12" s="7">
        <f t="shared" si="0"/>
        <v>9225</v>
      </c>
      <c r="G12" s="6">
        <f>ROUND(+Plant!H110,0)</f>
        <v>79986</v>
      </c>
      <c r="H12" s="7">
        <f>ROUND(+Plant!E110,2)</f>
        <v>8.58</v>
      </c>
      <c r="I12" s="7">
        <f t="shared" si="1"/>
        <v>9322.3799999999992</v>
      </c>
      <c r="J12" s="7"/>
      <c r="K12" s="8">
        <f t="shared" si="2"/>
        <v>1.06E-2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ROUND(+Plant!H8,0)</f>
        <v>321062</v>
      </c>
      <c r="E13" s="7">
        <f>ROUND(+Plant!E8,2)</f>
        <v>26.23</v>
      </c>
      <c r="F13" s="7">
        <f t="shared" si="0"/>
        <v>12240.26</v>
      </c>
      <c r="G13" s="6">
        <f>ROUND(+Plant!H111,0)</f>
        <v>299737</v>
      </c>
      <c r="H13" s="7">
        <f>ROUND(+Plant!E111,2)</f>
        <v>25.1</v>
      </c>
      <c r="I13" s="7">
        <f t="shared" si="1"/>
        <v>11941.71</v>
      </c>
      <c r="J13" s="7"/>
      <c r="K13" s="8">
        <f t="shared" si="2"/>
        <v>-2.4400000000000002E-2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ROUND(+Plant!H9,0)</f>
        <v>2981223</v>
      </c>
      <c r="E14" s="7">
        <f>ROUND(+Plant!E9,2)</f>
        <v>160.43</v>
      </c>
      <c r="F14" s="7">
        <f t="shared" si="0"/>
        <v>18582.7</v>
      </c>
      <c r="G14" s="6">
        <f>ROUND(+Plant!H112,0)</f>
        <v>3235324</v>
      </c>
      <c r="H14" s="7">
        <f>ROUND(+Plant!E112,2)</f>
        <v>177.3</v>
      </c>
      <c r="I14" s="7">
        <f t="shared" si="1"/>
        <v>18247.740000000002</v>
      </c>
      <c r="J14" s="7"/>
      <c r="K14" s="8">
        <f t="shared" si="2"/>
        <v>-1.7999999999999999E-2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ROUND(+Plant!H10,0)</f>
        <v>0</v>
      </c>
      <c r="E15" s="7">
        <f>ROUND(+Plant!E10,2)</f>
        <v>0</v>
      </c>
      <c r="F15" s="7" t="str">
        <f t="shared" si="0"/>
        <v/>
      </c>
      <c r="G15" s="6">
        <f>ROUND(+Plant!H113,0)</f>
        <v>0</v>
      </c>
      <c r="H15" s="7">
        <f>ROUND(+Plant!E113,2)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ROUND(+Plant!H11,0)</f>
        <v>88608</v>
      </c>
      <c r="E16" s="7">
        <f>ROUND(+Plant!E11,2)</f>
        <v>5.53</v>
      </c>
      <c r="F16" s="7">
        <f t="shared" si="0"/>
        <v>16023.15</v>
      </c>
      <c r="G16" s="6">
        <f>ROUND(+Plant!H114,0)</f>
        <v>90221</v>
      </c>
      <c r="H16" s="7">
        <f>ROUND(+Plant!E114,2)</f>
        <v>5.74</v>
      </c>
      <c r="I16" s="7">
        <f t="shared" si="1"/>
        <v>15717.94</v>
      </c>
      <c r="J16" s="7"/>
      <c r="K16" s="8">
        <f t="shared" si="2"/>
        <v>-1.9E-2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ROUND(+Plant!H12,0)</f>
        <v>149256</v>
      </c>
      <c r="E17" s="7">
        <f>ROUND(+Plant!E12,2)</f>
        <v>10.63</v>
      </c>
      <c r="F17" s="7">
        <f t="shared" si="0"/>
        <v>14041.02</v>
      </c>
      <c r="G17" s="6">
        <f>ROUND(+Plant!H115,0)</f>
        <v>172209</v>
      </c>
      <c r="H17" s="7">
        <f>ROUND(+Plant!E115,2)</f>
        <v>10.85</v>
      </c>
      <c r="I17" s="7">
        <f t="shared" si="1"/>
        <v>15871.8</v>
      </c>
      <c r="J17" s="7"/>
      <c r="K17" s="8">
        <f t="shared" si="2"/>
        <v>0.13039999999999999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ROUND(+Plant!H13,0)</f>
        <v>26379</v>
      </c>
      <c r="E18" s="7">
        <f>ROUND(+Plant!E13,2)</f>
        <v>2.91</v>
      </c>
      <c r="F18" s="7">
        <f t="shared" si="0"/>
        <v>9064.9500000000007</v>
      </c>
      <c r="G18" s="6">
        <f>ROUND(+Plant!H116,0)</f>
        <v>25933</v>
      </c>
      <c r="H18" s="7">
        <f>ROUND(+Plant!E116,2)</f>
        <v>3.13</v>
      </c>
      <c r="I18" s="7">
        <f t="shared" si="1"/>
        <v>8285.2999999999993</v>
      </c>
      <c r="J18" s="7"/>
      <c r="K18" s="8">
        <f t="shared" si="2"/>
        <v>-8.5999999999999993E-2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ROUND(+Plant!H14,0)</f>
        <v>673487</v>
      </c>
      <c r="E19" s="7">
        <f>ROUND(+Plant!E14,2)</f>
        <v>32.200000000000003</v>
      </c>
      <c r="F19" s="7">
        <f t="shared" si="0"/>
        <v>20915.75</v>
      </c>
      <c r="G19" s="6">
        <f>ROUND(+Plant!H117,0)</f>
        <v>779994</v>
      </c>
      <c r="H19" s="7">
        <f>ROUND(+Plant!E117,2)</f>
        <v>33.880000000000003</v>
      </c>
      <c r="I19" s="7">
        <f t="shared" si="1"/>
        <v>23022.26</v>
      </c>
      <c r="J19" s="7"/>
      <c r="K19" s="8">
        <f t="shared" si="2"/>
        <v>0.1007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ROUND(+Plant!H15,0)</f>
        <v>2779556</v>
      </c>
      <c r="E20" s="7">
        <f>ROUND(+Plant!E15,2)</f>
        <v>147.83000000000001</v>
      </c>
      <c r="F20" s="7">
        <f t="shared" si="0"/>
        <v>18802.38</v>
      </c>
      <c r="G20" s="6">
        <f>ROUND(+Plant!H118,0)</f>
        <v>3383293</v>
      </c>
      <c r="H20" s="7">
        <f>ROUND(+Plant!E118,2)</f>
        <v>150.99</v>
      </c>
      <c r="I20" s="7">
        <f t="shared" si="1"/>
        <v>22407.4</v>
      </c>
      <c r="J20" s="7"/>
      <c r="K20" s="8">
        <f t="shared" si="2"/>
        <v>0.19170000000000001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ROUND(+Plant!H16,0)</f>
        <v>1359123</v>
      </c>
      <c r="E21" s="7">
        <f>ROUND(+Plant!E16,2)</f>
        <v>78.569999999999993</v>
      </c>
      <c r="F21" s="7">
        <f t="shared" si="0"/>
        <v>17298.240000000002</v>
      </c>
      <c r="G21" s="6">
        <f>ROUND(+Plant!H119,0)</f>
        <v>359959</v>
      </c>
      <c r="H21" s="7">
        <f>ROUND(+Plant!E119,2)</f>
        <v>18.239999999999998</v>
      </c>
      <c r="I21" s="7">
        <f t="shared" si="1"/>
        <v>19734.59</v>
      </c>
      <c r="J21" s="7"/>
      <c r="K21" s="8">
        <f t="shared" si="2"/>
        <v>0.14080000000000001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ROUND(+Plant!H17,0)</f>
        <v>158746</v>
      </c>
      <c r="E22" s="7">
        <f>ROUND(+Plant!E17,2)</f>
        <v>9.08</v>
      </c>
      <c r="F22" s="7">
        <f t="shared" si="0"/>
        <v>17483.04</v>
      </c>
      <c r="G22" s="6">
        <f>ROUND(+Plant!H120,0)</f>
        <v>76535</v>
      </c>
      <c r="H22" s="7">
        <f>ROUND(+Plant!E120,2)</f>
        <v>3.86</v>
      </c>
      <c r="I22" s="7">
        <f t="shared" si="1"/>
        <v>19827.72</v>
      </c>
      <c r="J22" s="7"/>
      <c r="K22" s="8">
        <f t="shared" si="2"/>
        <v>0.1341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ROUND(+Plant!H18,0)</f>
        <v>563558</v>
      </c>
      <c r="E23" s="7">
        <f>ROUND(+Plant!E18,2)</f>
        <v>32.68</v>
      </c>
      <c r="F23" s="7">
        <f t="shared" si="0"/>
        <v>17244.740000000002</v>
      </c>
      <c r="G23" s="6">
        <f>ROUND(+Plant!H121,0)</f>
        <v>531908</v>
      </c>
      <c r="H23" s="7">
        <f>ROUND(+Plant!E121,2)</f>
        <v>30.46</v>
      </c>
      <c r="I23" s="7">
        <f t="shared" si="1"/>
        <v>17462.509999999998</v>
      </c>
      <c r="J23" s="7"/>
      <c r="K23" s="8">
        <f t="shared" si="2"/>
        <v>1.26E-2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ROUND(+Plant!H19,0)</f>
        <v>220957</v>
      </c>
      <c r="E24" s="7">
        <f>ROUND(+Plant!E19,2)</f>
        <v>17.170000000000002</v>
      </c>
      <c r="F24" s="7">
        <f t="shared" si="0"/>
        <v>12868.78</v>
      </c>
      <c r="G24" s="6">
        <f>ROUND(+Plant!H122,0)</f>
        <v>231608</v>
      </c>
      <c r="H24" s="7">
        <f>ROUND(+Plant!E122,2)</f>
        <v>17.02</v>
      </c>
      <c r="I24" s="7">
        <f t="shared" si="1"/>
        <v>13607.99</v>
      </c>
      <c r="J24" s="7"/>
      <c r="K24" s="8">
        <f t="shared" si="2"/>
        <v>5.74E-2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ROUND(+Plant!H20,0)</f>
        <v>185429</v>
      </c>
      <c r="E25" s="7">
        <f>ROUND(+Plant!E20,2)</f>
        <v>10.45</v>
      </c>
      <c r="F25" s="7">
        <f t="shared" si="0"/>
        <v>17744.400000000001</v>
      </c>
      <c r="G25" s="6">
        <f>ROUND(+Plant!H123,0)</f>
        <v>193052</v>
      </c>
      <c r="H25" s="7">
        <f>ROUND(+Plant!E123,2)</f>
        <v>12.45</v>
      </c>
      <c r="I25" s="7">
        <f t="shared" si="1"/>
        <v>15506.18</v>
      </c>
      <c r="J25" s="7"/>
      <c r="K25" s="8">
        <f t="shared" si="2"/>
        <v>-0.12609999999999999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ROUND(+Plant!H21,0)</f>
        <v>195253</v>
      </c>
      <c r="E26" s="7">
        <f>ROUND(+Plant!E21,2)</f>
        <v>10.06</v>
      </c>
      <c r="F26" s="7">
        <f t="shared" si="0"/>
        <v>19408.849999999999</v>
      </c>
      <c r="G26" s="6">
        <f>ROUND(+Plant!H124,0)</f>
        <v>124968</v>
      </c>
      <c r="H26" s="7">
        <f>ROUND(+Plant!E124,2)</f>
        <v>10.37</v>
      </c>
      <c r="I26" s="7">
        <f t="shared" si="1"/>
        <v>12050.92</v>
      </c>
      <c r="J26" s="7"/>
      <c r="K26" s="8">
        <f t="shared" si="2"/>
        <v>-0.37909999999999999</v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ROUND(+Plant!H22,0)</f>
        <v>0</v>
      </c>
      <c r="E27" s="7">
        <f>ROUND(+Plant!E22,2)</f>
        <v>0</v>
      </c>
      <c r="F27" s="7" t="str">
        <f t="shared" si="0"/>
        <v/>
      </c>
      <c r="G27" s="6">
        <f>ROUND(+Plant!H125,0)</f>
        <v>0</v>
      </c>
      <c r="H27" s="7">
        <f>ROUND(+Plant!E125,2)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ROUND(+Plant!H23,0)</f>
        <v>42107</v>
      </c>
      <c r="E28" s="7">
        <f>ROUND(+Plant!E23,2)</f>
        <v>3.22</v>
      </c>
      <c r="F28" s="7">
        <f t="shared" si="0"/>
        <v>13076.71</v>
      </c>
      <c r="G28" s="6">
        <f>ROUND(+Plant!H126,0)</f>
        <v>42108</v>
      </c>
      <c r="H28" s="7">
        <f>ROUND(+Plant!E126,2)</f>
        <v>3.04</v>
      </c>
      <c r="I28" s="7">
        <f t="shared" si="1"/>
        <v>13851.32</v>
      </c>
      <c r="J28" s="7"/>
      <c r="K28" s="8">
        <f t="shared" si="2"/>
        <v>5.9200000000000003E-2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ROUND(+Plant!H24,0)</f>
        <v>50451</v>
      </c>
      <c r="E29" s="7">
        <f>ROUND(+Plant!E24,2)</f>
        <v>4.1399999999999997</v>
      </c>
      <c r="F29" s="7">
        <f t="shared" si="0"/>
        <v>12186.23</v>
      </c>
      <c r="G29" s="6">
        <f>ROUND(+Plant!H127,0)</f>
        <v>62671</v>
      </c>
      <c r="H29" s="7">
        <f>ROUND(+Plant!E127,2)</f>
        <v>4.72</v>
      </c>
      <c r="I29" s="7">
        <f t="shared" si="1"/>
        <v>13277.75</v>
      </c>
      <c r="J29" s="7"/>
      <c r="K29" s="8">
        <f t="shared" si="2"/>
        <v>8.9599999999999999E-2</v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ROUND(+Plant!H25,0)</f>
        <v>83186</v>
      </c>
      <c r="E30" s="7">
        <f>ROUND(+Plant!E25,2)</f>
        <v>13.84</v>
      </c>
      <c r="F30" s="7">
        <f t="shared" si="0"/>
        <v>6010.55</v>
      </c>
      <c r="G30" s="6">
        <f>ROUND(+Plant!H128,0)</f>
        <v>82875</v>
      </c>
      <c r="H30" s="7">
        <f>ROUND(+Plant!E128,2)</f>
        <v>15.53</v>
      </c>
      <c r="I30" s="7">
        <f t="shared" si="1"/>
        <v>5336.45</v>
      </c>
      <c r="J30" s="7"/>
      <c r="K30" s="8">
        <f t="shared" si="2"/>
        <v>-0.11219999999999999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ROUND(+Plant!H26,0)</f>
        <v>80264</v>
      </c>
      <c r="E31" s="7">
        <f>ROUND(+Plant!E26,2)</f>
        <v>5.03</v>
      </c>
      <c r="F31" s="7">
        <f t="shared" si="0"/>
        <v>15957.06</v>
      </c>
      <c r="G31" s="6">
        <f>ROUND(+Plant!H129,0)</f>
        <v>88793</v>
      </c>
      <c r="H31" s="7">
        <f>ROUND(+Plant!E129,2)</f>
        <v>5.17</v>
      </c>
      <c r="I31" s="7">
        <f t="shared" si="1"/>
        <v>17174.66</v>
      </c>
      <c r="J31" s="7"/>
      <c r="K31" s="8">
        <f t="shared" si="2"/>
        <v>7.6300000000000007E-2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ROUND(+Plant!H27,0)</f>
        <v>75292</v>
      </c>
      <c r="E32" s="7">
        <f>ROUND(+Plant!E27,2)</f>
        <v>6.11</v>
      </c>
      <c r="F32" s="7">
        <f t="shared" si="0"/>
        <v>12322.75</v>
      </c>
      <c r="G32" s="6">
        <f>ROUND(+Plant!H130,0)</f>
        <v>84375</v>
      </c>
      <c r="H32" s="7">
        <f>ROUND(+Plant!E130,2)</f>
        <v>6.36</v>
      </c>
      <c r="I32" s="7">
        <f t="shared" si="1"/>
        <v>13266.51</v>
      </c>
      <c r="J32" s="7"/>
      <c r="K32" s="8">
        <f t="shared" si="2"/>
        <v>7.6600000000000001E-2</v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ROUND(+Plant!H28,0)</f>
        <v>391840</v>
      </c>
      <c r="E33" s="7">
        <f>ROUND(+Plant!E28,2)</f>
        <v>23.09</v>
      </c>
      <c r="F33" s="7">
        <f t="shared" si="0"/>
        <v>16970.12</v>
      </c>
      <c r="G33" s="6">
        <f>ROUND(+Plant!H131,0)</f>
        <v>252248</v>
      </c>
      <c r="H33" s="7">
        <f>ROUND(+Plant!E131,2)</f>
        <v>24.75</v>
      </c>
      <c r="I33" s="7">
        <f t="shared" si="1"/>
        <v>10191.84</v>
      </c>
      <c r="J33" s="7"/>
      <c r="K33" s="8">
        <f t="shared" si="2"/>
        <v>-0.39939999999999998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ROUND(+Plant!H29,0)</f>
        <v>359718</v>
      </c>
      <c r="E34" s="7">
        <f>ROUND(+Plant!E29,2)</f>
        <v>17.05</v>
      </c>
      <c r="F34" s="7">
        <f t="shared" si="0"/>
        <v>21097.83</v>
      </c>
      <c r="G34" s="6">
        <f>ROUND(+Plant!H132,0)</f>
        <v>339376</v>
      </c>
      <c r="H34" s="7">
        <f>ROUND(+Plant!E132,2)</f>
        <v>17.52</v>
      </c>
      <c r="I34" s="7">
        <f t="shared" si="1"/>
        <v>19370.78</v>
      </c>
      <c r="J34" s="7"/>
      <c r="K34" s="8">
        <f t="shared" si="2"/>
        <v>-8.1900000000000001E-2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ROUND(+Plant!H30,0)</f>
        <v>241978</v>
      </c>
      <c r="E35" s="7">
        <f>ROUND(+Plant!E30,2)</f>
        <v>16.14</v>
      </c>
      <c r="F35" s="7">
        <f t="shared" si="0"/>
        <v>14992.44</v>
      </c>
      <c r="G35" s="6">
        <f>ROUND(+Plant!H133,0)</f>
        <v>255235</v>
      </c>
      <c r="H35" s="7">
        <f>ROUND(+Plant!E133,2)</f>
        <v>15.14</v>
      </c>
      <c r="I35" s="7">
        <f t="shared" si="1"/>
        <v>16858.32</v>
      </c>
      <c r="J35" s="7"/>
      <c r="K35" s="8">
        <f t="shared" si="2"/>
        <v>0.1245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ROUND(+Plant!H31,0)</f>
        <v>55201</v>
      </c>
      <c r="E36" s="7">
        <f>ROUND(+Plant!E31,2)</f>
        <v>3.47</v>
      </c>
      <c r="F36" s="7">
        <f t="shared" si="0"/>
        <v>15908.07</v>
      </c>
      <c r="G36" s="6">
        <f>ROUND(+Plant!H134,0)</f>
        <v>51560</v>
      </c>
      <c r="H36" s="7">
        <f>ROUND(+Plant!E134,2)</f>
        <v>3.52</v>
      </c>
      <c r="I36" s="7">
        <f t="shared" si="1"/>
        <v>14647.73</v>
      </c>
      <c r="J36" s="7"/>
      <c r="K36" s="8">
        <f t="shared" si="2"/>
        <v>-7.9200000000000007E-2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ROUND(+Plant!H32,0)</f>
        <v>36665</v>
      </c>
      <c r="E37" s="7">
        <f>ROUND(+Plant!E32,2)</f>
        <v>3.13</v>
      </c>
      <c r="F37" s="7">
        <f t="shared" si="0"/>
        <v>11714.06</v>
      </c>
      <c r="G37" s="6">
        <f>ROUND(+Plant!H135,0)</f>
        <v>35777</v>
      </c>
      <c r="H37" s="7">
        <f>ROUND(+Plant!E135,2)</f>
        <v>3.07</v>
      </c>
      <c r="I37" s="7">
        <f t="shared" si="1"/>
        <v>11653.75</v>
      </c>
      <c r="J37" s="7"/>
      <c r="K37" s="8">
        <f t="shared" si="2"/>
        <v>-5.1000000000000004E-3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ROUND(+Plant!H33,0)</f>
        <v>587705</v>
      </c>
      <c r="E38" s="7">
        <f>ROUND(+Plant!E33,2)</f>
        <v>8.39</v>
      </c>
      <c r="F38" s="7">
        <f t="shared" si="0"/>
        <v>70048.27</v>
      </c>
      <c r="G38" s="6">
        <f>ROUND(+Plant!H136,0)</f>
        <v>30571</v>
      </c>
      <c r="H38" s="7">
        <f>ROUND(+Plant!E136,2)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ROUND(+Plant!H34,0)</f>
        <v>0</v>
      </c>
      <c r="E39" s="7">
        <f>ROUND(+Plant!E34,2)</f>
        <v>0</v>
      </c>
      <c r="F39" s="7" t="str">
        <f t="shared" si="0"/>
        <v/>
      </c>
      <c r="G39" s="6">
        <f>ROUND(+Plant!H137,0)</f>
        <v>0</v>
      </c>
      <c r="H39" s="7">
        <f>ROUND(+Plant!E137,2)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ROUND(+Plant!H35,0)</f>
        <v>376800</v>
      </c>
      <c r="E40" s="7">
        <f>ROUND(+Plant!E35,2)</f>
        <v>76.33</v>
      </c>
      <c r="F40" s="7">
        <f t="shared" si="0"/>
        <v>4936.46</v>
      </c>
      <c r="G40" s="6">
        <f>ROUND(+Plant!H138,0)</f>
        <v>582611</v>
      </c>
      <c r="H40" s="7">
        <f>ROUND(+Plant!E138,2)</f>
        <v>96.03</v>
      </c>
      <c r="I40" s="7">
        <f t="shared" si="1"/>
        <v>6066.97</v>
      </c>
      <c r="J40" s="7"/>
      <c r="K40" s="8">
        <f t="shared" si="2"/>
        <v>0.22900000000000001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ROUND(+Plant!H36,0)</f>
        <v>164764</v>
      </c>
      <c r="E41" s="7">
        <f>ROUND(+Plant!E36,2)</f>
        <v>9.5500000000000007</v>
      </c>
      <c r="F41" s="7">
        <f t="shared" si="0"/>
        <v>17252.77</v>
      </c>
      <c r="G41" s="6">
        <f>ROUND(+Plant!H139,0)</f>
        <v>174963</v>
      </c>
      <c r="H41" s="7">
        <f>ROUND(+Plant!E139,2)</f>
        <v>10.71</v>
      </c>
      <c r="I41" s="7">
        <f t="shared" si="1"/>
        <v>16336.41</v>
      </c>
      <c r="J41" s="7"/>
      <c r="K41" s="8">
        <f t="shared" si="2"/>
        <v>-5.3100000000000001E-2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ROUND(+Plant!H37,0)</f>
        <v>43513</v>
      </c>
      <c r="E42" s="7">
        <f>ROUND(+Plant!E37,2)</f>
        <v>2.63</v>
      </c>
      <c r="F42" s="7">
        <f t="shared" si="0"/>
        <v>16544.87</v>
      </c>
      <c r="G42" s="6">
        <f>ROUND(+Plant!H140,0)</f>
        <v>45486</v>
      </c>
      <c r="H42" s="7">
        <f>ROUND(+Plant!E140,2)</f>
        <v>3.05</v>
      </c>
      <c r="I42" s="7">
        <f t="shared" si="1"/>
        <v>14913.44</v>
      </c>
      <c r="J42" s="7"/>
      <c r="K42" s="8">
        <f t="shared" si="2"/>
        <v>-9.8599999999999993E-2</v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ROUND(+Plant!H38,0)</f>
        <v>168690</v>
      </c>
      <c r="E43" s="7">
        <f>ROUND(+Plant!E38,2)</f>
        <v>11.4</v>
      </c>
      <c r="F43" s="7">
        <f t="shared" si="0"/>
        <v>14797.37</v>
      </c>
      <c r="G43" s="6">
        <f>ROUND(+Plant!H141,0)</f>
        <v>175551</v>
      </c>
      <c r="H43" s="7">
        <f>ROUND(+Plant!E141,2)</f>
        <v>12.1</v>
      </c>
      <c r="I43" s="7">
        <f t="shared" si="1"/>
        <v>14508.35</v>
      </c>
      <c r="J43" s="7"/>
      <c r="K43" s="8">
        <f t="shared" si="2"/>
        <v>-1.95E-2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ROUND(+Plant!H39,0)</f>
        <v>0</v>
      </c>
      <c r="E44" s="7">
        <f>ROUND(+Plant!E39,2)</f>
        <v>0</v>
      </c>
      <c r="F44" s="7" t="str">
        <f t="shared" si="0"/>
        <v/>
      </c>
      <c r="G44" s="6">
        <f>ROUND(+Plant!H142,0)</f>
        <v>86617</v>
      </c>
      <c r="H44" s="7">
        <f>ROUND(+Plant!E142,2)</f>
        <v>7.53</v>
      </c>
      <c r="I44" s="7">
        <f t="shared" si="1"/>
        <v>11502.92</v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ROUND(+Plant!H40,0)</f>
        <v>0</v>
      </c>
      <c r="E45" s="7">
        <f>ROUND(+Plant!E40,2)</f>
        <v>0</v>
      </c>
      <c r="F45" s="7" t="str">
        <f t="shared" si="0"/>
        <v/>
      </c>
      <c r="G45" s="6">
        <f>ROUND(+Plant!H143,0)</f>
        <v>37632</v>
      </c>
      <c r="H45" s="7">
        <f>ROUND(+Plant!E143,2)</f>
        <v>4.87</v>
      </c>
      <c r="I45" s="7">
        <f t="shared" si="1"/>
        <v>7727.31</v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ROUND(+Plant!H41,0)</f>
        <v>61867</v>
      </c>
      <c r="E46" s="7">
        <f>ROUND(+Plant!E41,2)</f>
        <v>5.76</v>
      </c>
      <c r="F46" s="7">
        <f t="shared" si="0"/>
        <v>10740.8</v>
      </c>
      <c r="G46" s="6">
        <f>ROUND(+Plant!H144,0)</f>
        <v>63358</v>
      </c>
      <c r="H46" s="7">
        <f>ROUND(+Plant!E144,2)</f>
        <v>4.18</v>
      </c>
      <c r="I46" s="7">
        <f t="shared" si="1"/>
        <v>15157.42</v>
      </c>
      <c r="J46" s="7"/>
      <c r="K46" s="8">
        <f t="shared" si="2"/>
        <v>0.41120000000000001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ROUND(+Plant!H42,0)</f>
        <v>79408</v>
      </c>
      <c r="E47" s="7">
        <f>ROUND(+Plant!E42,2)</f>
        <v>5.07</v>
      </c>
      <c r="F47" s="7">
        <f t="shared" si="0"/>
        <v>15662.33</v>
      </c>
      <c r="G47" s="6">
        <f>ROUND(+Plant!H145,0)</f>
        <v>95388</v>
      </c>
      <c r="H47" s="7">
        <f>ROUND(+Plant!E145,2)</f>
        <v>6.25</v>
      </c>
      <c r="I47" s="7">
        <f t="shared" si="1"/>
        <v>15262.08</v>
      </c>
      <c r="J47" s="7"/>
      <c r="K47" s="8">
        <f t="shared" si="2"/>
        <v>-2.5600000000000001E-2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ROUND(+Plant!H43,0)</f>
        <v>48827</v>
      </c>
      <c r="E48" s="7">
        <f>ROUND(+Plant!E43,2)</f>
        <v>6.52</v>
      </c>
      <c r="F48" s="7">
        <f t="shared" si="0"/>
        <v>7488.8</v>
      </c>
      <c r="G48" s="6">
        <f>ROUND(+Plant!H146,0)</f>
        <v>51768</v>
      </c>
      <c r="H48" s="7">
        <f>ROUND(+Plant!E146,2)</f>
        <v>6.02</v>
      </c>
      <c r="I48" s="7">
        <f t="shared" si="1"/>
        <v>8599.34</v>
      </c>
      <c r="J48" s="7"/>
      <c r="K48" s="8">
        <f t="shared" si="2"/>
        <v>0.14829999999999999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ROUND(+Plant!H44,0)</f>
        <v>0</v>
      </c>
      <c r="E49" s="7">
        <f>ROUND(+Plant!E44,2)</f>
        <v>0</v>
      </c>
      <c r="F49" s="7" t="str">
        <f t="shared" si="0"/>
        <v/>
      </c>
      <c r="G49" s="6">
        <f>ROUND(+Plant!H147,0)</f>
        <v>0</v>
      </c>
      <c r="H49" s="7">
        <f>ROUND(+Plant!E147,2)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ROUND(+Plant!H45,0)</f>
        <v>460630</v>
      </c>
      <c r="E50" s="7">
        <f>ROUND(+Plant!E45,2)</f>
        <v>23.74</v>
      </c>
      <c r="F50" s="7">
        <f t="shared" si="0"/>
        <v>19403.12</v>
      </c>
      <c r="G50" s="6">
        <f>ROUND(+Plant!H148,0)</f>
        <v>492503</v>
      </c>
      <c r="H50" s="7">
        <f>ROUND(+Plant!E148,2)</f>
        <v>23.46</v>
      </c>
      <c r="I50" s="7">
        <f t="shared" si="1"/>
        <v>20993.31</v>
      </c>
      <c r="J50" s="7"/>
      <c r="K50" s="8">
        <f t="shared" si="2"/>
        <v>8.2000000000000003E-2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ROUND(+Plant!H46,0)</f>
        <v>1630335</v>
      </c>
      <c r="E51" s="7">
        <f>ROUND(+Plant!E46,2)</f>
        <v>79.5</v>
      </c>
      <c r="F51" s="7">
        <f t="shared" si="0"/>
        <v>20507.36</v>
      </c>
      <c r="G51" s="6">
        <f>ROUND(+Plant!H149,0)</f>
        <v>2082949</v>
      </c>
      <c r="H51" s="7">
        <f>ROUND(+Plant!E149,2)</f>
        <v>82.16</v>
      </c>
      <c r="I51" s="7">
        <f t="shared" si="1"/>
        <v>25352.35</v>
      </c>
      <c r="J51" s="7"/>
      <c r="K51" s="8">
        <f t="shared" si="2"/>
        <v>0.23630000000000001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ROUND(+Plant!H47,0)</f>
        <v>26820</v>
      </c>
      <c r="E52" s="7">
        <f>ROUND(+Plant!E47,2)</f>
        <v>2.33</v>
      </c>
      <c r="F52" s="7">
        <f t="shared" si="0"/>
        <v>11510.73</v>
      </c>
      <c r="G52" s="6">
        <f>ROUND(+Plant!H150,0)</f>
        <v>29325</v>
      </c>
      <c r="H52" s="7">
        <f>ROUND(+Plant!E150,2)</f>
        <v>2.46</v>
      </c>
      <c r="I52" s="7">
        <f t="shared" si="1"/>
        <v>11920.73</v>
      </c>
      <c r="J52" s="7"/>
      <c r="K52" s="8">
        <f t="shared" si="2"/>
        <v>3.56E-2</v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ROUND(+Plant!H48,0)</f>
        <v>673908</v>
      </c>
      <c r="E53" s="7">
        <f>ROUND(+Plant!E48,2)</f>
        <v>46.74</v>
      </c>
      <c r="F53" s="7">
        <f t="shared" si="0"/>
        <v>14418.23</v>
      </c>
      <c r="G53" s="6">
        <f>ROUND(+Plant!H151,0)</f>
        <v>703195</v>
      </c>
      <c r="H53" s="7">
        <f>ROUND(+Plant!E151,2)</f>
        <v>49.93</v>
      </c>
      <c r="I53" s="7">
        <f t="shared" si="1"/>
        <v>14083.62</v>
      </c>
      <c r="J53" s="7"/>
      <c r="K53" s="8">
        <f t="shared" si="2"/>
        <v>-2.3199999999999998E-2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ROUND(+Plant!H49,0)</f>
        <v>500133</v>
      </c>
      <c r="E54" s="7">
        <f>ROUND(+Plant!E49,2)</f>
        <v>30.91</v>
      </c>
      <c r="F54" s="7">
        <f t="shared" si="0"/>
        <v>16180.3</v>
      </c>
      <c r="G54" s="6">
        <f>ROUND(+Plant!H152,0)</f>
        <v>606952</v>
      </c>
      <c r="H54" s="7">
        <f>ROUND(+Plant!E152,2)</f>
        <v>33.11</v>
      </c>
      <c r="I54" s="7">
        <f t="shared" si="1"/>
        <v>18331.38</v>
      </c>
      <c r="J54" s="7"/>
      <c r="K54" s="8">
        <f t="shared" si="2"/>
        <v>0.13289999999999999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ROUND(+Plant!H50,0)</f>
        <v>305393</v>
      </c>
      <c r="E55" s="7">
        <f>ROUND(+Plant!E50,2)</f>
        <v>17.88</v>
      </c>
      <c r="F55" s="7">
        <f t="shared" si="0"/>
        <v>17080.150000000001</v>
      </c>
      <c r="G55" s="6">
        <f>ROUND(+Plant!H153,0)</f>
        <v>94796</v>
      </c>
      <c r="H55" s="7">
        <f>ROUND(+Plant!E153,2)</f>
        <v>5.0599999999999996</v>
      </c>
      <c r="I55" s="7">
        <f t="shared" si="1"/>
        <v>18734.39</v>
      </c>
      <c r="J55" s="7"/>
      <c r="K55" s="8">
        <f t="shared" si="2"/>
        <v>9.69E-2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ROUND(+Plant!H51,0)</f>
        <v>110288</v>
      </c>
      <c r="E56" s="7">
        <f>ROUND(+Plant!E51,2)</f>
        <v>6.86</v>
      </c>
      <c r="F56" s="7">
        <f t="shared" si="0"/>
        <v>16076.97</v>
      </c>
      <c r="G56" s="6">
        <f>ROUND(+Plant!H154,0)</f>
        <v>126725</v>
      </c>
      <c r="H56" s="7">
        <f>ROUND(+Plant!E154,2)</f>
        <v>7.94</v>
      </c>
      <c r="I56" s="7">
        <f t="shared" si="1"/>
        <v>15960.33</v>
      </c>
      <c r="J56" s="7"/>
      <c r="K56" s="8">
        <f t="shared" si="2"/>
        <v>-7.3000000000000001E-3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ROUND(+Plant!H52,0)</f>
        <v>57988</v>
      </c>
      <c r="E57" s="7">
        <f>ROUND(+Plant!E52,2)</f>
        <v>4.3899999999999997</v>
      </c>
      <c r="F57" s="7">
        <f t="shared" si="0"/>
        <v>13209.11</v>
      </c>
      <c r="G57" s="6">
        <f>ROUND(+Plant!H155,0)</f>
        <v>0</v>
      </c>
      <c r="H57" s="7">
        <f>ROUND(+Plant!E155,2)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ROUND(+Plant!H53,0)</f>
        <v>70318</v>
      </c>
      <c r="E58" s="7">
        <f>ROUND(+Plant!E53,2)</f>
        <v>14.23</v>
      </c>
      <c r="F58" s="7">
        <f t="shared" si="0"/>
        <v>4941.53</v>
      </c>
      <c r="G58" s="6">
        <f>ROUND(+Plant!H156,0)</f>
        <v>86833</v>
      </c>
      <c r="H58" s="7">
        <f>ROUND(+Plant!E156,2)</f>
        <v>15.57</v>
      </c>
      <c r="I58" s="7">
        <f t="shared" si="1"/>
        <v>5576.94</v>
      </c>
      <c r="J58" s="7"/>
      <c r="K58" s="8">
        <f t="shared" si="2"/>
        <v>0.12859999999999999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ROUND(+Plant!H54,0)</f>
        <v>150599</v>
      </c>
      <c r="E59" s="7">
        <f>ROUND(+Plant!E54,2)</f>
        <v>25.81</v>
      </c>
      <c r="F59" s="7">
        <f t="shared" si="0"/>
        <v>5834.91</v>
      </c>
      <c r="G59" s="6">
        <f>ROUND(+Plant!H157,0)</f>
        <v>173479</v>
      </c>
      <c r="H59" s="7">
        <f>ROUND(+Plant!E157,2)</f>
        <v>28.35</v>
      </c>
      <c r="I59" s="7">
        <f t="shared" si="1"/>
        <v>6119.19</v>
      </c>
      <c r="J59" s="7"/>
      <c r="K59" s="8">
        <f t="shared" si="2"/>
        <v>4.87E-2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ROUND(+Plant!H55,0)</f>
        <v>93539</v>
      </c>
      <c r="E60" s="7">
        <f>ROUND(+Plant!E55,2)</f>
        <v>6.86</v>
      </c>
      <c r="F60" s="7">
        <f t="shared" si="0"/>
        <v>13635.42</v>
      </c>
      <c r="G60" s="6">
        <f>ROUND(+Plant!H158,0)</f>
        <v>105738</v>
      </c>
      <c r="H60" s="7">
        <f>ROUND(+Plant!E158,2)</f>
        <v>7.05</v>
      </c>
      <c r="I60" s="7">
        <f t="shared" si="1"/>
        <v>14998.3</v>
      </c>
      <c r="J60" s="7"/>
      <c r="K60" s="8">
        <f t="shared" si="2"/>
        <v>0.1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ROUND(+Plant!H56,0)</f>
        <v>23894</v>
      </c>
      <c r="E61" s="7">
        <f>ROUND(+Plant!E56,2)</f>
        <v>3.35</v>
      </c>
      <c r="F61" s="7">
        <f t="shared" si="0"/>
        <v>7132.54</v>
      </c>
      <c r="G61" s="6">
        <f>ROUND(+Plant!H159,0)</f>
        <v>21822</v>
      </c>
      <c r="H61" s="7">
        <f>ROUND(+Plant!E159,2)</f>
        <v>3.83</v>
      </c>
      <c r="I61" s="7">
        <f t="shared" si="1"/>
        <v>5697.65</v>
      </c>
      <c r="J61" s="7"/>
      <c r="K61" s="8">
        <f t="shared" si="2"/>
        <v>-0.20119999999999999</v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ROUND(+Plant!H57,0)</f>
        <v>611512</v>
      </c>
      <c r="E62" s="7">
        <f>ROUND(+Plant!E57,2)</f>
        <v>30.89</v>
      </c>
      <c r="F62" s="7">
        <f t="shared" si="0"/>
        <v>19796.439999999999</v>
      </c>
      <c r="G62" s="6">
        <f>ROUND(+Plant!H160,0)</f>
        <v>486403</v>
      </c>
      <c r="H62" s="7">
        <f>ROUND(+Plant!E160,2)</f>
        <v>25.58</v>
      </c>
      <c r="I62" s="7">
        <f t="shared" si="1"/>
        <v>19014.97</v>
      </c>
      <c r="J62" s="7"/>
      <c r="K62" s="8">
        <f t="shared" si="2"/>
        <v>-3.95E-2</v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ROUND(+Plant!H58,0)</f>
        <v>715835</v>
      </c>
      <c r="E63" s="7">
        <f>ROUND(+Plant!E58,2)</f>
        <v>33.380000000000003</v>
      </c>
      <c r="F63" s="7">
        <f t="shared" si="0"/>
        <v>21445.03</v>
      </c>
      <c r="G63" s="6">
        <f>ROUND(+Plant!H161,0)</f>
        <v>42108</v>
      </c>
      <c r="H63" s="7">
        <f>ROUND(+Plant!E161,2)</f>
        <v>3.04</v>
      </c>
      <c r="I63" s="7">
        <f t="shared" si="1"/>
        <v>13851.32</v>
      </c>
      <c r="J63" s="7"/>
      <c r="K63" s="8">
        <f t="shared" si="2"/>
        <v>-0.35410000000000003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ROUND(+Plant!H59,0)</f>
        <v>47829</v>
      </c>
      <c r="E64" s="7">
        <f>ROUND(+Plant!E59,2)</f>
        <v>2.96</v>
      </c>
      <c r="F64" s="7">
        <f t="shared" si="0"/>
        <v>16158.45</v>
      </c>
      <c r="G64" s="6">
        <f>ROUND(+Plant!H162,0)</f>
        <v>53218</v>
      </c>
      <c r="H64" s="7">
        <f>ROUND(+Plant!E162,2)</f>
        <v>11.56</v>
      </c>
      <c r="I64" s="7">
        <f t="shared" si="1"/>
        <v>4603.63</v>
      </c>
      <c r="J64" s="7"/>
      <c r="K64" s="8">
        <f t="shared" si="2"/>
        <v>-0.71509999999999996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ROUND(+Plant!H60,0)</f>
        <v>0</v>
      </c>
      <c r="E65" s="7">
        <f>ROUND(+Plant!E60,2)</f>
        <v>0</v>
      </c>
      <c r="F65" s="7" t="str">
        <f t="shared" si="0"/>
        <v/>
      </c>
      <c r="G65" s="6">
        <f>ROUND(+Plant!H163,0)</f>
        <v>0</v>
      </c>
      <c r="H65" s="7">
        <f>ROUND(+Plant!E163,2)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ROUND(+Plant!H61,0)</f>
        <v>46374</v>
      </c>
      <c r="E66" s="7">
        <f>ROUND(+Plant!E61,2)</f>
        <v>3.9</v>
      </c>
      <c r="F66" s="7">
        <f t="shared" si="0"/>
        <v>11890.77</v>
      </c>
      <c r="G66" s="6">
        <f>ROUND(+Plant!H164,0)</f>
        <v>54613</v>
      </c>
      <c r="H66" s="7">
        <f>ROUND(+Plant!E164,2)</f>
        <v>4.12</v>
      </c>
      <c r="I66" s="7">
        <f t="shared" si="1"/>
        <v>13255.58</v>
      </c>
      <c r="J66" s="7"/>
      <c r="K66" s="8">
        <f t="shared" si="2"/>
        <v>0.1148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ROUND(+Plant!H62,0)</f>
        <v>315676</v>
      </c>
      <c r="E67" s="7">
        <f>ROUND(+Plant!E62,2)</f>
        <v>12.63</v>
      </c>
      <c r="F67" s="7">
        <f t="shared" si="0"/>
        <v>24994.14</v>
      </c>
      <c r="G67" s="6">
        <f>ROUND(+Plant!H165,0)</f>
        <v>320319</v>
      </c>
      <c r="H67" s="7">
        <f>ROUND(+Plant!E165,2)</f>
        <v>12.2</v>
      </c>
      <c r="I67" s="7">
        <f t="shared" si="1"/>
        <v>26255.66</v>
      </c>
      <c r="J67" s="7"/>
      <c r="K67" s="8">
        <f t="shared" si="2"/>
        <v>5.0500000000000003E-2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ROUND(+Plant!H63,0)</f>
        <v>59687</v>
      </c>
      <c r="E68" s="7">
        <f>ROUND(+Plant!E63,2)</f>
        <v>4.8600000000000003</v>
      </c>
      <c r="F68" s="7">
        <f t="shared" si="0"/>
        <v>12281.28</v>
      </c>
      <c r="G68" s="6">
        <f>ROUND(+Plant!H166,0)</f>
        <v>77317</v>
      </c>
      <c r="H68" s="7">
        <f>ROUND(+Plant!E166,2)</f>
        <v>5.04</v>
      </c>
      <c r="I68" s="7">
        <f t="shared" si="1"/>
        <v>15340.67</v>
      </c>
      <c r="J68" s="7"/>
      <c r="K68" s="8">
        <f t="shared" si="2"/>
        <v>0.24909999999999999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ROUND(+Plant!H64,0)</f>
        <v>1186546</v>
      </c>
      <c r="E69" s="7">
        <f>ROUND(+Plant!E64,2)</f>
        <v>49.5</v>
      </c>
      <c r="F69" s="7">
        <f t="shared" si="0"/>
        <v>23970.63</v>
      </c>
      <c r="G69" s="6">
        <f>ROUND(+Plant!H167,0)</f>
        <v>1204456</v>
      </c>
      <c r="H69" s="7">
        <f>ROUND(+Plant!E167,2)</f>
        <v>51.5</v>
      </c>
      <c r="I69" s="7">
        <f t="shared" si="1"/>
        <v>23387.5</v>
      </c>
      <c r="J69" s="7"/>
      <c r="K69" s="8">
        <f t="shared" si="2"/>
        <v>-2.4299999999999999E-2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ROUND(+Plant!H65,0)</f>
        <v>126910</v>
      </c>
      <c r="E70" s="7">
        <f>ROUND(+Plant!E65,2)</f>
        <v>5.8</v>
      </c>
      <c r="F70" s="7">
        <f t="shared" si="0"/>
        <v>21881.03</v>
      </c>
      <c r="G70" s="6">
        <f>ROUND(+Plant!H168,0)</f>
        <v>116449</v>
      </c>
      <c r="H70" s="7">
        <f>ROUND(+Plant!E168,2)</f>
        <v>7.22</v>
      </c>
      <c r="I70" s="7">
        <f t="shared" si="1"/>
        <v>16128.67</v>
      </c>
      <c r="J70" s="7"/>
      <c r="K70" s="8">
        <f t="shared" si="2"/>
        <v>-0.26290000000000002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ROUND(+Plant!H66,0)</f>
        <v>161523</v>
      </c>
      <c r="E71" s="7">
        <f>ROUND(+Plant!E66,2)</f>
        <v>16</v>
      </c>
      <c r="F71" s="7">
        <f t="shared" si="0"/>
        <v>10095.19</v>
      </c>
      <c r="G71" s="6">
        <f>ROUND(+Plant!H169,0)</f>
        <v>150721</v>
      </c>
      <c r="H71" s="7">
        <f>ROUND(+Plant!E169,2)</f>
        <v>16.61</v>
      </c>
      <c r="I71" s="7">
        <f t="shared" si="1"/>
        <v>9074.11</v>
      </c>
      <c r="J71" s="7"/>
      <c r="K71" s="8">
        <f t="shared" si="2"/>
        <v>-0.1011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ROUND(+Plant!H67,0)</f>
        <v>35045</v>
      </c>
      <c r="E72" s="7">
        <f>ROUND(+Plant!E67,2)</f>
        <v>2.59</v>
      </c>
      <c r="F72" s="7">
        <f t="shared" si="0"/>
        <v>13530.89</v>
      </c>
      <c r="G72" s="6">
        <f>ROUND(+Plant!H170,0)</f>
        <v>34700</v>
      </c>
      <c r="H72" s="7">
        <f>ROUND(+Plant!E170,2)</f>
        <v>2.72</v>
      </c>
      <c r="I72" s="7">
        <f t="shared" si="1"/>
        <v>12757.35</v>
      </c>
      <c r="J72" s="7"/>
      <c r="K72" s="8">
        <f t="shared" si="2"/>
        <v>-5.7200000000000001E-2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ROUND(+Plant!H68,0)</f>
        <v>175259</v>
      </c>
      <c r="E73" s="7">
        <f>ROUND(+Plant!E68,2)</f>
        <v>36.880000000000003</v>
      </c>
      <c r="F73" s="7">
        <f t="shared" si="0"/>
        <v>4752.1400000000003</v>
      </c>
      <c r="G73" s="6">
        <f>ROUND(+Plant!H171,0)</f>
        <v>296418</v>
      </c>
      <c r="H73" s="7">
        <f>ROUND(+Plant!E171,2)</f>
        <v>46.15</v>
      </c>
      <c r="I73" s="7">
        <f t="shared" si="1"/>
        <v>6422.93</v>
      </c>
      <c r="J73" s="7"/>
      <c r="K73" s="8">
        <f t="shared" si="2"/>
        <v>0.35160000000000002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ROUND(+Plant!H69,0)</f>
        <v>462083</v>
      </c>
      <c r="E74" s="7">
        <f>ROUND(+Plant!E69,2)</f>
        <v>42.17</v>
      </c>
      <c r="F74" s="7">
        <f t="shared" si="0"/>
        <v>10957.62</v>
      </c>
      <c r="G74" s="6">
        <f>ROUND(+Plant!H172,0)</f>
        <v>263257</v>
      </c>
      <c r="H74" s="7">
        <f>ROUND(+Plant!E172,2)</f>
        <v>29.97</v>
      </c>
      <c r="I74" s="7">
        <f t="shared" si="1"/>
        <v>8784.02</v>
      </c>
      <c r="J74" s="7"/>
      <c r="K74" s="8">
        <f t="shared" si="2"/>
        <v>-0.19839999999999999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ROUND(+Plant!H70,0)</f>
        <v>535363</v>
      </c>
      <c r="E75" s="7">
        <f>ROUND(+Plant!E70,2)</f>
        <v>252.18</v>
      </c>
      <c r="F75" s="7">
        <f t="shared" ref="F75:F109" si="3">IF(D75=0,"",IF(E75=0,"",ROUND(D75/E75,2)))</f>
        <v>2122.94</v>
      </c>
      <c r="G75" s="6">
        <f>ROUND(+Plant!H173,0)</f>
        <v>587671</v>
      </c>
      <c r="H75" s="7">
        <f>ROUND(+Plant!E173,2)</f>
        <v>107.5</v>
      </c>
      <c r="I75" s="7">
        <f t="shared" ref="I75:I109" si="4">IF(G75=0,"",IF(H75=0,"",ROUND(G75/H75,2)))</f>
        <v>5466.71</v>
      </c>
      <c r="J75" s="7"/>
      <c r="K75" s="8">
        <f t="shared" ref="K75:K109" si="5">IF(D75=0,"",IF(E75=0,"",IF(G75=0,"",IF(H75=0,"",ROUND(I75/F75-1,4)))))</f>
        <v>1.5750999999999999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ROUND(+Plant!H71,0)</f>
        <v>956088</v>
      </c>
      <c r="E76" s="7">
        <f>ROUND(+Plant!E71,2)</f>
        <v>51.19</v>
      </c>
      <c r="F76" s="7">
        <f t="shared" si="3"/>
        <v>18677.240000000002</v>
      </c>
      <c r="G76" s="6">
        <f>ROUND(+Plant!H174,0)</f>
        <v>1011030</v>
      </c>
      <c r="H76" s="7">
        <f>ROUND(+Plant!E174,2)</f>
        <v>53.74</v>
      </c>
      <c r="I76" s="7">
        <f t="shared" si="4"/>
        <v>18813.36</v>
      </c>
      <c r="J76" s="7"/>
      <c r="K76" s="8">
        <f t="shared" si="5"/>
        <v>7.3000000000000001E-3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ROUND(+Plant!H72,0)</f>
        <v>52829</v>
      </c>
      <c r="E77" s="7">
        <f>ROUND(+Plant!E72,2)</f>
        <v>4.93</v>
      </c>
      <c r="F77" s="7">
        <f t="shared" si="3"/>
        <v>10715.82</v>
      </c>
      <c r="G77" s="6">
        <f>ROUND(+Plant!H175,0)</f>
        <v>58870</v>
      </c>
      <c r="H77" s="7">
        <f>ROUND(+Plant!E175,2)</f>
        <v>5.07</v>
      </c>
      <c r="I77" s="7">
        <f t="shared" si="4"/>
        <v>11611.44</v>
      </c>
      <c r="J77" s="7"/>
      <c r="K77" s="8">
        <f t="shared" si="5"/>
        <v>8.3599999999999994E-2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ROUND(+Plant!H73,0)</f>
        <v>0</v>
      </c>
      <c r="E78" s="7">
        <f>ROUND(+Plant!E73,2)</f>
        <v>0</v>
      </c>
      <c r="F78" s="7" t="str">
        <f t="shared" si="3"/>
        <v/>
      </c>
      <c r="G78" s="6">
        <f>ROUND(+Plant!H176,0)</f>
        <v>0</v>
      </c>
      <c r="H78" s="7">
        <f>ROUND(+Plant!E176,2)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ROUND(+Plant!H74,0)</f>
        <v>186664</v>
      </c>
      <c r="E79" s="7">
        <f>ROUND(+Plant!E74,2)</f>
        <v>10.64</v>
      </c>
      <c r="F79" s="7">
        <f t="shared" si="3"/>
        <v>17543.61</v>
      </c>
      <c r="G79" s="6">
        <f>ROUND(+Plant!H177,0)</f>
        <v>219538</v>
      </c>
      <c r="H79" s="7">
        <f>ROUND(+Plant!E177,2)</f>
        <v>13.04</v>
      </c>
      <c r="I79" s="7">
        <f t="shared" si="4"/>
        <v>16835.740000000002</v>
      </c>
      <c r="J79" s="7"/>
      <c r="K79" s="8">
        <f t="shared" si="5"/>
        <v>-4.0300000000000002E-2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ROUND(+Plant!H75,0)</f>
        <v>773941</v>
      </c>
      <c r="E80" s="7">
        <f>ROUND(+Plant!E75,2)</f>
        <v>40.24</v>
      </c>
      <c r="F80" s="7">
        <f t="shared" si="3"/>
        <v>19233.13</v>
      </c>
      <c r="G80" s="6">
        <f>ROUND(+Plant!H178,0)</f>
        <v>797403</v>
      </c>
      <c r="H80" s="7">
        <f>ROUND(+Plant!E178,2)</f>
        <v>39.21</v>
      </c>
      <c r="I80" s="7">
        <f t="shared" si="4"/>
        <v>20336.73</v>
      </c>
      <c r="J80" s="7"/>
      <c r="K80" s="8">
        <f t="shared" si="5"/>
        <v>5.74E-2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ROUND(+Plant!H76,0)</f>
        <v>104229</v>
      </c>
      <c r="E81" s="7">
        <f>ROUND(+Plant!E76,2)</f>
        <v>7.51</v>
      </c>
      <c r="F81" s="7">
        <f t="shared" si="3"/>
        <v>13878.7</v>
      </c>
      <c r="G81" s="6">
        <f>ROUND(+Plant!H179,0)</f>
        <v>111318</v>
      </c>
      <c r="H81" s="7">
        <f>ROUND(+Plant!E179,2)</f>
        <v>7.85</v>
      </c>
      <c r="I81" s="7">
        <f t="shared" si="4"/>
        <v>14180.64</v>
      </c>
      <c r="J81" s="7"/>
      <c r="K81" s="8">
        <f t="shared" si="5"/>
        <v>2.18E-2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ROUND(+Plant!H77,0)</f>
        <v>53196</v>
      </c>
      <c r="E82" s="7">
        <f>ROUND(+Plant!E77,2)</f>
        <v>4.33</v>
      </c>
      <c r="F82" s="7">
        <f t="shared" si="3"/>
        <v>12285.45</v>
      </c>
      <c r="G82" s="6">
        <f>ROUND(+Plant!H180,0)</f>
        <v>62323</v>
      </c>
      <c r="H82" s="7">
        <f>ROUND(+Plant!E180,2)</f>
        <v>4.97</v>
      </c>
      <c r="I82" s="7">
        <f t="shared" si="4"/>
        <v>12539.84</v>
      </c>
      <c r="J82" s="7"/>
      <c r="K82" s="8">
        <f t="shared" si="5"/>
        <v>2.07E-2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ROUND(+Plant!H78,0)</f>
        <v>0</v>
      </c>
      <c r="E83" s="7">
        <f>ROUND(+Plant!E78,2)</f>
        <v>0</v>
      </c>
      <c r="F83" s="7" t="str">
        <f t="shared" si="3"/>
        <v/>
      </c>
      <c r="G83" s="6">
        <f>ROUND(+Plant!H181,0)</f>
        <v>0</v>
      </c>
      <c r="H83" s="7">
        <f>ROUND(+Plant!E181,2)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ROUND(+Plant!H79,0)</f>
        <v>0</v>
      </c>
      <c r="E84" s="7">
        <f>ROUND(+Plant!E79,2)</f>
        <v>0</v>
      </c>
      <c r="F84" s="7" t="str">
        <f t="shared" si="3"/>
        <v/>
      </c>
      <c r="G84" s="6">
        <f>ROUND(+Plant!H182,0)</f>
        <v>0</v>
      </c>
      <c r="H84" s="7">
        <f>ROUND(+Plant!E182,2)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ROUND(+Plant!H80,0)</f>
        <v>275657</v>
      </c>
      <c r="E85" s="7">
        <f>ROUND(+Plant!E80,2)</f>
        <v>16.87</v>
      </c>
      <c r="F85" s="7">
        <f t="shared" si="3"/>
        <v>16340.07</v>
      </c>
      <c r="G85" s="6">
        <f>ROUND(+Plant!H183,0)</f>
        <v>172547</v>
      </c>
      <c r="H85" s="7">
        <f>ROUND(+Plant!E183,2)</f>
        <v>9.57</v>
      </c>
      <c r="I85" s="7">
        <f t="shared" si="4"/>
        <v>18029.990000000002</v>
      </c>
      <c r="J85" s="7"/>
      <c r="K85" s="8">
        <f t="shared" si="5"/>
        <v>0.10340000000000001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ROUND(+Plant!H81,0)</f>
        <v>0</v>
      </c>
      <c r="E86" s="7">
        <f>ROUND(+Plant!E81,2)</f>
        <v>0</v>
      </c>
      <c r="F86" s="7" t="str">
        <f t="shared" si="3"/>
        <v/>
      </c>
      <c r="G86" s="6">
        <f>ROUND(+Plant!H184,0)</f>
        <v>0</v>
      </c>
      <c r="H86" s="7">
        <f>ROUND(+Plant!E184,2)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ROUND(+Plant!H82,0)</f>
        <v>20929</v>
      </c>
      <c r="E87" s="7">
        <f>ROUND(+Plant!E82,2)</f>
        <v>1.9</v>
      </c>
      <c r="F87" s="7">
        <f t="shared" si="3"/>
        <v>11015.26</v>
      </c>
      <c r="G87" s="6">
        <f>ROUND(+Plant!H185,0)</f>
        <v>20784</v>
      </c>
      <c r="H87" s="7">
        <f>ROUND(+Plant!E185,2)</f>
        <v>2</v>
      </c>
      <c r="I87" s="7">
        <f t="shared" si="4"/>
        <v>10392</v>
      </c>
      <c r="J87" s="7"/>
      <c r="K87" s="8">
        <f t="shared" si="5"/>
        <v>-5.6599999999999998E-2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ROUND(+Plant!H83,0)</f>
        <v>71871</v>
      </c>
      <c r="E88" s="7">
        <f>ROUND(+Plant!E83,2)</f>
        <v>16.2</v>
      </c>
      <c r="F88" s="7">
        <f t="shared" si="3"/>
        <v>4436.4799999999996</v>
      </c>
      <c r="G88" s="6">
        <f>ROUND(+Plant!H186,0)</f>
        <v>100162</v>
      </c>
      <c r="H88" s="7">
        <f>ROUND(+Plant!E186,2)</f>
        <v>17.16</v>
      </c>
      <c r="I88" s="7">
        <f t="shared" si="4"/>
        <v>5836.95</v>
      </c>
      <c r="J88" s="7"/>
      <c r="K88" s="8">
        <f t="shared" si="5"/>
        <v>0.31569999999999998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ROUND(+Plant!H84,0)</f>
        <v>30881</v>
      </c>
      <c r="E89" s="7">
        <f>ROUND(+Plant!E84,2)</f>
        <v>6.21</v>
      </c>
      <c r="F89" s="7">
        <f t="shared" si="3"/>
        <v>4972.79</v>
      </c>
      <c r="G89" s="6">
        <f>ROUND(+Plant!H187,0)</f>
        <v>39593</v>
      </c>
      <c r="H89" s="7">
        <f>ROUND(+Plant!E187,2)</f>
        <v>8.09</v>
      </c>
      <c r="I89" s="7">
        <f t="shared" si="4"/>
        <v>4894.07</v>
      </c>
      <c r="J89" s="7"/>
      <c r="K89" s="8">
        <f t="shared" si="5"/>
        <v>-1.5800000000000002E-2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ROUND(+Plant!H85,0)</f>
        <v>14141</v>
      </c>
      <c r="E90" s="7">
        <f>ROUND(+Plant!E85,2)</f>
        <v>2.83</v>
      </c>
      <c r="F90" s="7">
        <f t="shared" si="3"/>
        <v>4996.82</v>
      </c>
      <c r="G90" s="6">
        <f>ROUND(+Plant!H188,0)</f>
        <v>13720</v>
      </c>
      <c r="H90" s="7">
        <f>ROUND(+Plant!E188,2)</f>
        <v>2.72</v>
      </c>
      <c r="I90" s="7">
        <f t="shared" si="4"/>
        <v>5044.12</v>
      </c>
      <c r="J90" s="7"/>
      <c r="K90" s="8">
        <f t="shared" si="5"/>
        <v>9.4999999999999998E-3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ROUND(+Plant!H86,0)</f>
        <v>106059</v>
      </c>
      <c r="E91" s="7">
        <f>ROUND(+Plant!E86,2)</f>
        <v>7.9</v>
      </c>
      <c r="F91" s="7">
        <f t="shared" si="3"/>
        <v>13425.19</v>
      </c>
      <c r="G91" s="6">
        <f>ROUND(+Plant!H189,0)</f>
        <v>104136</v>
      </c>
      <c r="H91" s="7">
        <f>ROUND(+Plant!E189,2)</f>
        <v>6.43</v>
      </c>
      <c r="I91" s="7">
        <f t="shared" si="4"/>
        <v>16195.33</v>
      </c>
      <c r="J91" s="7"/>
      <c r="K91" s="8">
        <f t="shared" si="5"/>
        <v>0.20630000000000001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ROUND(+Plant!H87,0)</f>
        <v>32118</v>
      </c>
      <c r="E92" s="7">
        <f>ROUND(+Plant!E87,2)</f>
        <v>5.99</v>
      </c>
      <c r="F92" s="7">
        <f t="shared" si="3"/>
        <v>5361.94</v>
      </c>
      <c r="G92" s="6">
        <f>ROUND(+Plant!H190,0)</f>
        <v>31897</v>
      </c>
      <c r="H92" s="7">
        <f>ROUND(+Plant!E190,2)</f>
        <v>5.97</v>
      </c>
      <c r="I92" s="7">
        <f t="shared" si="4"/>
        <v>5342.88</v>
      </c>
      <c r="J92" s="7"/>
      <c r="K92" s="8">
        <f t="shared" si="5"/>
        <v>-3.5999999999999999E-3</v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ROUND(+Plant!H88,0)</f>
        <v>70347</v>
      </c>
      <c r="E93" s="7">
        <f>ROUND(+Plant!E88,2)</f>
        <v>4.38</v>
      </c>
      <c r="F93" s="7">
        <f t="shared" si="3"/>
        <v>16060.96</v>
      </c>
      <c r="G93" s="6">
        <f>ROUND(+Plant!H191,0)</f>
        <v>75333</v>
      </c>
      <c r="H93" s="7">
        <f>ROUND(+Plant!E191,2)</f>
        <v>3.95</v>
      </c>
      <c r="I93" s="7">
        <f t="shared" si="4"/>
        <v>19071.650000000001</v>
      </c>
      <c r="J93" s="7"/>
      <c r="K93" s="8">
        <f t="shared" si="5"/>
        <v>0.1875</v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ROUND(+Plant!H89,0)</f>
        <v>41340</v>
      </c>
      <c r="E94" s="7">
        <f>ROUND(+Plant!E89,2)</f>
        <v>2.8</v>
      </c>
      <c r="F94" s="7">
        <f t="shared" si="3"/>
        <v>14764.29</v>
      </c>
      <c r="G94" s="6">
        <f>ROUND(+Plant!H192,0)</f>
        <v>27783</v>
      </c>
      <c r="H94" s="7">
        <f>ROUND(+Plant!E192,2)</f>
        <v>2</v>
      </c>
      <c r="I94" s="7">
        <f t="shared" si="4"/>
        <v>13891.5</v>
      </c>
      <c r="J94" s="7"/>
      <c r="K94" s="8">
        <f t="shared" si="5"/>
        <v>-5.91E-2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ROUND(+Plant!H90,0)</f>
        <v>502313</v>
      </c>
      <c r="E95" s="7">
        <f>ROUND(+Plant!E90,2)</f>
        <v>29.46</v>
      </c>
      <c r="F95" s="7">
        <f t="shared" si="3"/>
        <v>17050.68</v>
      </c>
      <c r="G95" s="6">
        <f>ROUND(+Plant!H193,0)</f>
        <v>138319</v>
      </c>
      <c r="H95" s="7">
        <f>ROUND(+Plant!E193,2)</f>
        <v>7.45</v>
      </c>
      <c r="I95" s="7">
        <f t="shared" si="4"/>
        <v>18566.310000000001</v>
      </c>
      <c r="J95" s="7"/>
      <c r="K95" s="8">
        <f t="shared" si="5"/>
        <v>8.8900000000000007E-2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ROUND(+Plant!H91,0)</f>
        <v>0</v>
      </c>
      <c r="E96" s="7">
        <f>ROUND(+Plant!E91,2)</f>
        <v>0</v>
      </c>
      <c r="F96" s="7" t="str">
        <f t="shared" si="3"/>
        <v/>
      </c>
      <c r="G96" s="6">
        <f>ROUND(+Plant!H194,0)</f>
        <v>0</v>
      </c>
      <c r="H96" s="7">
        <f>ROUND(+Plant!E194,2)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ROUND(+Plant!H92,0)</f>
        <v>56538</v>
      </c>
      <c r="E97" s="7">
        <f>ROUND(+Plant!E92,2)</f>
        <v>2.58</v>
      </c>
      <c r="F97" s="7">
        <f t="shared" si="3"/>
        <v>21913.95</v>
      </c>
      <c r="G97" s="6">
        <f>ROUND(+Plant!H195,0)</f>
        <v>61895</v>
      </c>
      <c r="H97" s="7">
        <f>ROUND(+Plant!E195,2)</f>
        <v>2.72</v>
      </c>
      <c r="I97" s="7">
        <f t="shared" si="4"/>
        <v>22755.51</v>
      </c>
      <c r="J97" s="7"/>
      <c r="K97" s="8">
        <f t="shared" si="5"/>
        <v>3.8399999999999997E-2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ROUND(+Plant!H93,0)</f>
        <v>194194</v>
      </c>
      <c r="E98" s="7">
        <f>ROUND(+Plant!E93,2)</f>
        <v>20.27</v>
      </c>
      <c r="F98" s="7">
        <f t="shared" si="3"/>
        <v>9580.3700000000008</v>
      </c>
      <c r="G98" s="6">
        <f>ROUND(+Plant!H196,0)</f>
        <v>178309</v>
      </c>
      <c r="H98" s="7">
        <f>ROUND(+Plant!E196,2)</f>
        <v>13.33</v>
      </c>
      <c r="I98" s="7">
        <f t="shared" si="4"/>
        <v>13376.52</v>
      </c>
      <c r="J98" s="7"/>
      <c r="K98" s="8">
        <f t="shared" si="5"/>
        <v>0.3962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ROUND(+Plant!H94,0)</f>
        <v>128162</v>
      </c>
      <c r="E99" s="7">
        <f>ROUND(+Plant!E94,2)</f>
        <v>4.05</v>
      </c>
      <c r="F99" s="7">
        <f t="shared" si="3"/>
        <v>31644.94</v>
      </c>
      <c r="G99" s="6">
        <f>ROUND(+Plant!H197,0)</f>
        <v>127415</v>
      </c>
      <c r="H99" s="7">
        <f>ROUND(+Plant!E197,2)</f>
        <v>4.1100000000000003</v>
      </c>
      <c r="I99" s="7">
        <f t="shared" si="4"/>
        <v>31001.22</v>
      </c>
      <c r="J99" s="7"/>
      <c r="K99" s="8">
        <f t="shared" si="5"/>
        <v>-2.0299999999999999E-2</v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ROUND(+Plant!H95,0)</f>
        <v>383745</v>
      </c>
      <c r="E100" s="7">
        <f>ROUND(+Plant!E95,2)</f>
        <v>31.98</v>
      </c>
      <c r="F100" s="7">
        <f t="shared" si="3"/>
        <v>11999.53</v>
      </c>
      <c r="G100" s="6">
        <f>ROUND(+Plant!H198,0)</f>
        <v>419712</v>
      </c>
      <c r="H100" s="7">
        <f>ROUND(+Plant!E198,2)</f>
        <v>33.31</v>
      </c>
      <c r="I100" s="7">
        <f t="shared" si="4"/>
        <v>12600.18</v>
      </c>
      <c r="J100" s="7"/>
      <c r="K100" s="8">
        <f t="shared" si="5"/>
        <v>5.0099999999999999E-2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ROUND(+Plant!H96,0)</f>
        <v>290431</v>
      </c>
      <c r="E101" s="7">
        <f>ROUND(+Plant!E96,2)</f>
        <v>21.09</v>
      </c>
      <c r="F101" s="7">
        <f t="shared" si="3"/>
        <v>13771.03</v>
      </c>
      <c r="G101" s="6">
        <f>ROUND(+Plant!H199,0)</f>
        <v>305975</v>
      </c>
      <c r="H101" s="7">
        <f>ROUND(+Plant!E199,2)</f>
        <v>20.99</v>
      </c>
      <c r="I101" s="7">
        <f t="shared" si="4"/>
        <v>14577.18</v>
      </c>
      <c r="J101" s="7"/>
      <c r="K101" s="8">
        <f t="shared" si="5"/>
        <v>5.8500000000000003E-2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ROUND(+Plant!H97,0)</f>
        <v>226453</v>
      </c>
      <c r="E102" s="7">
        <f>ROUND(+Plant!E97,2)</f>
        <v>13.06</v>
      </c>
      <c r="F102" s="7">
        <f t="shared" si="3"/>
        <v>17339.43</v>
      </c>
      <c r="G102" s="6">
        <f>ROUND(+Plant!H200,0)</f>
        <v>109870</v>
      </c>
      <c r="H102" s="7">
        <f>ROUND(+Plant!E200,2)</f>
        <v>5.9</v>
      </c>
      <c r="I102" s="7">
        <f t="shared" si="4"/>
        <v>18622.03</v>
      </c>
      <c r="J102" s="7"/>
      <c r="K102" s="8">
        <f t="shared" si="5"/>
        <v>7.3999999999999996E-2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ROUND(+Plant!H98,0)</f>
        <v>-746</v>
      </c>
      <c r="E103" s="7">
        <f>ROUND(+Plant!E98,2)</f>
        <v>26.57</v>
      </c>
      <c r="F103" s="7">
        <f t="shared" si="3"/>
        <v>-28.08</v>
      </c>
      <c r="G103" s="6">
        <f>ROUND(+Plant!H201,0)</f>
        <v>123757</v>
      </c>
      <c r="H103" s="7">
        <f>ROUND(+Plant!E201,2)</f>
        <v>26.96</v>
      </c>
      <c r="I103" s="7">
        <f t="shared" si="4"/>
        <v>4590.3900000000003</v>
      </c>
      <c r="J103" s="7"/>
      <c r="K103" s="8">
        <f t="shared" si="5"/>
        <v>-164.47540000000001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ROUND(+Plant!H99,0)</f>
        <v>43362</v>
      </c>
      <c r="E104" s="7">
        <f>ROUND(+Plant!E99,2)</f>
        <v>2.02</v>
      </c>
      <c r="F104" s="7">
        <f t="shared" si="3"/>
        <v>21466.34</v>
      </c>
      <c r="G104" s="6">
        <f>ROUND(+Plant!H202,0)</f>
        <v>49831</v>
      </c>
      <c r="H104" s="7">
        <f>ROUND(+Plant!E202,2)</f>
        <v>2.02</v>
      </c>
      <c r="I104" s="7">
        <f t="shared" si="4"/>
        <v>24668.81</v>
      </c>
      <c r="J104" s="7"/>
      <c r="K104" s="8">
        <f t="shared" si="5"/>
        <v>0.1492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ROUND(+Plant!H100,0)</f>
        <v>46282</v>
      </c>
      <c r="E105" s="7">
        <f>ROUND(+Plant!E100,2)</f>
        <v>3.6</v>
      </c>
      <c r="F105" s="7">
        <f t="shared" si="3"/>
        <v>12856.11</v>
      </c>
      <c r="G105" s="6">
        <f>ROUND(+Plant!H203,0)</f>
        <v>37414</v>
      </c>
      <c r="H105" s="7">
        <f>ROUND(+Plant!E203,2)</f>
        <v>3.2</v>
      </c>
      <c r="I105" s="7">
        <f t="shared" si="4"/>
        <v>11691.88</v>
      </c>
      <c r="J105" s="7"/>
      <c r="K105" s="8">
        <f t="shared" si="5"/>
        <v>-9.06E-2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ROUND(+Plant!H101,0)</f>
        <v>20440</v>
      </c>
      <c r="E106" s="7">
        <f>ROUND(+Plant!E101,2)</f>
        <v>1.17</v>
      </c>
      <c r="F106" s="7">
        <f t="shared" si="3"/>
        <v>17470.09</v>
      </c>
      <c r="G106" s="6">
        <f>ROUND(+Plant!H204,0)</f>
        <v>13664</v>
      </c>
      <c r="H106" s="7">
        <f>ROUND(+Plant!E204,2)</f>
        <v>1.01</v>
      </c>
      <c r="I106" s="7">
        <f t="shared" si="4"/>
        <v>13528.71</v>
      </c>
      <c r="J106" s="7"/>
      <c r="K106" s="8">
        <f t="shared" si="5"/>
        <v>-0.22559999999999999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ROUND(+Plant!H102,0)</f>
        <v>23132</v>
      </c>
      <c r="E107" s="7">
        <f>ROUND(+Plant!E102,2)</f>
        <v>2.2799999999999998</v>
      </c>
      <c r="F107" s="7">
        <f t="shared" si="3"/>
        <v>10145.61</v>
      </c>
      <c r="G107" s="6">
        <f>ROUND(+Plant!H205,0)</f>
        <v>26990</v>
      </c>
      <c r="H107" s="7">
        <f>ROUND(+Plant!E205,2)</f>
        <v>2.19</v>
      </c>
      <c r="I107" s="7">
        <f t="shared" si="4"/>
        <v>12324.2</v>
      </c>
      <c r="J107" s="7"/>
      <c r="K107" s="8">
        <f t="shared" si="5"/>
        <v>0.2147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ROUND(+Plant!H103,0)</f>
        <v>45938</v>
      </c>
      <c r="E108" s="7">
        <f>ROUND(+Plant!E103,2)</f>
        <v>4.04</v>
      </c>
      <c r="F108" s="7">
        <f t="shared" si="3"/>
        <v>11370.79</v>
      </c>
      <c r="G108" s="6">
        <f>ROUND(+Plant!H206,0)</f>
        <v>47982</v>
      </c>
      <c r="H108" s="7">
        <f>ROUND(+Plant!E206,2)</f>
        <v>3.85</v>
      </c>
      <c r="I108" s="7">
        <f t="shared" si="4"/>
        <v>12462.86</v>
      </c>
      <c r="J108" s="7"/>
      <c r="K108" s="8">
        <f t="shared" si="5"/>
        <v>9.6000000000000002E-2</v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ROUND(+Plant!H104,0)</f>
        <v>8581</v>
      </c>
      <c r="E109" s="7">
        <f>ROUND(+Plant!E104,2)</f>
        <v>0.5</v>
      </c>
      <c r="F109" s="7">
        <f t="shared" si="3"/>
        <v>17162</v>
      </c>
      <c r="G109" s="6">
        <f>ROUND(+Plant!H207,0)</f>
        <v>13822</v>
      </c>
      <c r="H109" s="7">
        <f>ROUND(+Plant!E207,2)</f>
        <v>0.5</v>
      </c>
      <c r="I109" s="7">
        <f t="shared" si="4"/>
        <v>27644</v>
      </c>
      <c r="J109" s="7"/>
      <c r="K109" s="8">
        <f t="shared" si="5"/>
        <v>0.61080000000000001</v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ROUND(+Plant!H105,0)</f>
        <v>0</v>
      </c>
      <c r="E110" s="7">
        <f>ROUND(+Plant!E105,2)</f>
        <v>0</v>
      </c>
      <c r="F110" s="7" t="str">
        <f t="shared" ref="F110" si="6">IF(D110=0,"",IF(E110=0,"",ROUND(D110/E110,2)))</f>
        <v/>
      </c>
      <c r="G110" s="6">
        <f>ROUND(+Plant!H208,0)</f>
        <v>491</v>
      </c>
      <c r="H110" s="7">
        <f>ROUND(+Plant!E208,2)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O108" sqref="O10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ROUND(+Plant!E5*2080,0)</f>
        <v>187429</v>
      </c>
      <c r="E10" s="6">
        <f>ROUND(+Plant!F5,0)</f>
        <v>3463143</v>
      </c>
      <c r="F10" s="7">
        <f>IF(D10=0,"",IF(E10=0,"",ROUND(D10/E10,2)))</f>
        <v>0.05</v>
      </c>
      <c r="G10" s="6">
        <f>ROUND(+Plant!E108*2080,0)</f>
        <v>189342</v>
      </c>
      <c r="H10" s="6">
        <f>ROUND(+Plant!F108,0)</f>
        <v>3163475</v>
      </c>
      <c r="I10" s="7">
        <f>IF(G10=0,"",IF(H10=0,"",ROUND(G10/H10,2)))</f>
        <v>0.06</v>
      </c>
      <c r="J10" s="7"/>
      <c r="K10" s="8">
        <f>IF(D10=0,"",IF(E10=0,"",IF(G10=0,"",IF(H10=0,"",ROUND(I10/F10-1,4)))))</f>
        <v>0.2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ROUND(+Plant!E6*2080,0)</f>
        <v>64917</v>
      </c>
      <c r="E11" s="6">
        <f>ROUND(+Plant!F6,0)</f>
        <v>568261</v>
      </c>
      <c r="F11" s="7">
        <f t="shared" ref="F11:F74" si="0">IF(D11=0,"",IF(E11=0,"",ROUND(D11/E11,2)))</f>
        <v>0.11</v>
      </c>
      <c r="G11" s="6">
        <f>ROUND(+Plant!E109*2080,0)</f>
        <v>66997</v>
      </c>
      <c r="H11" s="6">
        <f>ROUND(+Plant!F109,0)</f>
        <v>742539</v>
      </c>
      <c r="I11" s="7">
        <f t="shared" ref="I11:I74" si="1">IF(G11=0,"",IF(H11=0,"",ROUND(G11/H11,2)))</f>
        <v>0.09</v>
      </c>
      <c r="J11" s="7"/>
      <c r="K11" s="8">
        <f t="shared" ref="K11:K74" si="2">IF(D11=0,"",IF(E11=0,"",IF(G11=0,"",IF(H11=0,"",ROUND(I11/F11-1,4)))))</f>
        <v>-0.18179999999999999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ROUND(+Plant!E7*2080,0)</f>
        <v>16640</v>
      </c>
      <c r="E12" s="6">
        <f>ROUND(+Plant!F7,0)</f>
        <v>73529</v>
      </c>
      <c r="F12" s="7">
        <f t="shared" si="0"/>
        <v>0.23</v>
      </c>
      <c r="G12" s="6">
        <f>ROUND(+Plant!E110*2080,0)</f>
        <v>17846</v>
      </c>
      <c r="H12" s="6">
        <f>ROUND(+Plant!F110,0)</f>
        <v>73529</v>
      </c>
      <c r="I12" s="7">
        <f t="shared" si="1"/>
        <v>0.24</v>
      </c>
      <c r="J12" s="7"/>
      <c r="K12" s="8">
        <f t="shared" si="2"/>
        <v>4.3499999999999997E-2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ROUND(+Plant!E8*2080,0)</f>
        <v>54558</v>
      </c>
      <c r="E13" s="6">
        <f>ROUND(+Plant!F8,0)</f>
        <v>1513483</v>
      </c>
      <c r="F13" s="7">
        <f t="shared" si="0"/>
        <v>0.04</v>
      </c>
      <c r="G13" s="6">
        <f>ROUND(+Plant!E111*2080,0)</f>
        <v>52208</v>
      </c>
      <c r="H13" s="6">
        <f>ROUND(+Plant!F111,0)</f>
        <v>1503278</v>
      </c>
      <c r="I13" s="7">
        <f t="shared" si="1"/>
        <v>0.03</v>
      </c>
      <c r="J13" s="7"/>
      <c r="K13" s="8">
        <f t="shared" si="2"/>
        <v>-0.25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ROUND(+Plant!E9*2080,0)</f>
        <v>333694</v>
      </c>
      <c r="E14" s="6">
        <f>ROUND(+Plant!F9,0)</f>
        <v>1142488</v>
      </c>
      <c r="F14" s="7">
        <f t="shared" si="0"/>
        <v>0.28999999999999998</v>
      </c>
      <c r="G14" s="6">
        <f>ROUND(+Plant!E112*2080,0)</f>
        <v>368784</v>
      </c>
      <c r="H14" s="6">
        <f>ROUND(+Plant!F112,0)</f>
        <v>1142488</v>
      </c>
      <c r="I14" s="7">
        <f t="shared" si="1"/>
        <v>0.32</v>
      </c>
      <c r="J14" s="7"/>
      <c r="K14" s="8">
        <f t="shared" si="2"/>
        <v>0.10340000000000001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ROUND(+Plant!E10*2080,0)</f>
        <v>0</v>
      </c>
      <c r="E15" s="6">
        <f>ROUND(+Plant!F10,0)</f>
        <v>153385</v>
      </c>
      <c r="F15" s="7" t="str">
        <f t="shared" si="0"/>
        <v/>
      </c>
      <c r="G15" s="6">
        <f>ROUND(+Plant!E113*2080,0)</f>
        <v>0</v>
      </c>
      <c r="H15" s="6">
        <f>ROUND(+Plant!F113,0)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ROUND(+Plant!E11*2080,0)</f>
        <v>11502</v>
      </c>
      <c r="E16" s="6">
        <f>ROUND(+Plant!F11,0)</f>
        <v>77865</v>
      </c>
      <c r="F16" s="7">
        <f t="shared" si="0"/>
        <v>0.15</v>
      </c>
      <c r="G16" s="6">
        <f>ROUND(+Plant!E114*2080,0)</f>
        <v>11939</v>
      </c>
      <c r="H16" s="6">
        <f>ROUND(+Plant!F114,0)</f>
        <v>83247</v>
      </c>
      <c r="I16" s="7">
        <f t="shared" si="1"/>
        <v>0.14000000000000001</v>
      </c>
      <c r="J16" s="7"/>
      <c r="K16" s="8">
        <f t="shared" si="2"/>
        <v>-6.6699999999999995E-2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ROUND(+Plant!E12*2080,0)</f>
        <v>22110</v>
      </c>
      <c r="E17" s="6">
        <f>ROUND(+Plant!F12,0)</f>
        <v>159228</v>
      </c>
      <c r="F17" s="7">
        <f t="shared" si="0"/>
        <v>0.14000000000000001</v>
      </c>
      <c r="G17" s="6">
        <f>ROUND(+Plant!E115*2080,0)</f>
        <v>22568</v>
      </c>
      <c r="H17" s="6">
        <f>ROUND(+Plant!F115,0)</f>
        <v>159228</v>
      </c>
      <c r="I17" s="7">
        <f t="shared" si="1"/>
        <v>0.14000000000000001</v>
      </c>
      <c r="J17" s="7"/>
      <c r="K17" s="8">
        <f t="shared" si="2"/>
        <v>0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ROUND(+Plant!E13*2080,0)</f>
        <v>6053</v>
      </c>
      <c r="E18" s="6">
        <f>ROUND(+Plant!F13,0)</f>
        <v>52891</v>
      </c>
      <c r="F18" s="7">
        <f t="shared" si="0"/>
        <v>0.11</v>
      </c>
      <c r="G18" s="6">
        <f>ROUND(+Plant!E116*2080,0)</f>
        <v>6510</v>
      </c>
      <c r="H18" s="6">
        <f>ROUND(+Plant!F116,0)</f>
        <v>52891</v>
      </c>
      <c r="I18" s="7">
        <f t="shared" si="1"/>
        <v>0.12</v>
      </c>
      <c r="J18" s="7"/>
      <c r="K18" s="8">
        <f t="shared" si="2"/>
        <v>9.0899999999999995E-2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ROUND(+Plant!E14*2080,0)</f>
        <v>66976</v>
      </c>
      <c r="E19" s="6">
        <f>ROUND(+Plant!F14,0)</f>
        <v>807807</v>
      </c>
      <c r="F19" s="7">
        <f t="shared" si="0"/>
        <v>0.08</v>
      </c>
      <c r="G19" s="6">
        <f>ROUND(+Plant!E117*2080,0)</f>
        <v>70470</v>
      </c>
      <c r="H19" s="6">
        <f>ROUND(+Plant!F117,0)</f>
        <v>807807</v>
      </c>
      <c r="I19" s="7">
        <f t="shared" si="1"/>
        <v>0.09</v>
      </c>
      <c r="J19" s="7"/>
      <c r="K19" s="8">
        <f t="shared" si="2"/>
        <v>0.125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ROUND(+Plant!E15*2080,0)</f>
        <v>307486</v>
      </c>
      <c r="E20" s="6">
        <f>ROUND(+Plant!F15,0)</f>
        <v>1599860</v>
      </c>
      <c r="F20" s="7">
        <f t="shared" si="0"/>
        <v>0.19</v>
      </c>
      <c r="G20" s="6">
        <f>ROUND(+Plant!E118*2080,0)</f>
        <v>314059</v>
      </c>
      <c r="H20" s="6">
        <f>ROUND(+Plant!F118,0)</f>
        <v>1599860</v>
      </c>
      <c r="I20" s="7">
        <f t="shared" si="1"/>
        <v>0.2</v>
      </c>
      <c r="J20" s="7"/>
      <c r="K20" s="8">
        <f t="shared" si="2"/>
        <v>5.2600000000000001E-2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ROUND(+Plant!E16*2080,0)</f>
        <v>163426</v>
      </c>
      <c r="E21" s="6">
        <f>ROUND(+Plant!F16,0)</f>
        <v>921785</v>
      </c>
      <c r="F21" s="7">
        <f t="shared" si="0"/>
        <v>0.18</v>
      </c>
      <c r="G21" s="6">
        <f>ROUND(+Plant!E119*2080,0)</f>
        <v>37939</v>
      </c>
      <c r="H21" s="6">
        <f>ROUND(+Plant!F119,0)</f>
        <v>871569</v>
      </c>
      <c r="I21" s="7">
        <f t="shared" si="1"/>
        <v>0.04</v>
      </c>
      <c r="J21" s="7"/>
      <c r="K21" s="8">
        <f t="shared" si="2"/>
        <v>-0.77780000000000005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ROUND(+Plant!E17*2080,0)</f>
        <v>18886</v>
      </c>
      <c r="E22" s="6">
        <f>ROUND(+Plant!F17,0)</f>
        <v>101299</v>
      </c>
      <c r="F22" s="7">
        <f t="shared" si="0"/>
        <v>0.19</v>
      </c>
      <c r="G22" s="6">
        <f>ROUND(+Plant!E120*2080,0)</f>
        <v>8029</v>
      </c>
      <c r="H22" s="6">
        <f>ROUND(+Plant!F120,0)</f>
        <v>101299</v>
      </c>
      <c r="I22" s="7">
        <f t="shared" si="1"/>
        <v>0.08</v>
      </c>
      <c r="J22" s="7"/>
      <c r="K22" s="8">
        <f t="shared" si="2"/>
        <v>-0.57889999999999997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ROUND(+Plant!E18*2080,0)</f>
        <v>67974</v>
      </c>
      <c r="E23" s="6">
        <f>ROUND(+Plant!F18,0)</f>
        <v>667623</v>
      </c>
      <c r="F23" s="7">
        <f t="shared" si="0"/>
        <v>0.1</v>
      </c>
      <c r="G23" s="6">
        <f>ROUND(+Plant!E121*2080,0)</f>
        <v>63357</v>
      </c>
      <c r="H23" s="6">
        <f>ROUND(+Plant!F121,0)</f>
        <v>680240</v>
      </c>
      <c r="I23" s="7">
        <f t="shared" si="1"/>
        <v>0.09</v>
      </c>
      <c r="J23" s="7"/>
      <c r="K23" s="8">
        <f t="shared" si="2"/>
        <v>-0.1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ROUND(+Plant!E19*2080,0)</f>
        <v>35714</v>
      </c>
      <c r="E24" s="6">
        <f>ROUND(+Plant!F19,0)</f>
        <v>366845</v>
      </c>
      <c r="F24" s="7">
        <f t="shared" si="0"/>
        <v>0.1</v>
      </c>
      <c r="G24" s="6">
        <f>ROUND(+Plant!E122*2080,0)</f>
        <v>35402</v>
      </c>
      <c r="H24" s="6">
        <f>ROUND(+Plant!F122,0)</f>
        <v>350700</v>
      </c>
      <c r="I24" s="7">
        <f t="shared" si="1"/>
        <v>0.1</v>
      </c>
      <c r="J24" s="7"/>
      <c r="K24" s="8">
        <f t="shared" si="2"/>
        <v>0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ROUND(+Plant!E20*2080,0)</f>
        <v>21736</v>
      </c>
      <c r="E25" s="6">
        <f>ROUND(+Plant!F20,0)</f>
        <v>597457</v>
      </c>
      <c r="F25" s="7">
        <f t="shared" si="0"/>
        <v>0.04</v>
      </c>
      <c r="G25" s="6">
        <f>ROUND(+Plant!E123*2080,0)</f>
        <v>25896</v>
      </c>
      <c r="H25" s="6">
        <f>ROUND(+Plant!F123,0)</f>
        <v>617825</v>
      </c>
      <c r="I25" s="7">
        <f t="shared" si="1"/>
        <v>0.04</v>
      </c>
      <c r="J25" s="7"/>
      <c r="K25" s="8">
        <f t="shared" si="2"/>
        <v>0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ROUND(+Plant!E21*2080,0)</f>
        <v>20925</v>
      </c>
      <c r="E26" s="6">
        <f>ROUND(+Plant!F21,0)</f>
        <v>88741</v>
      </c>
      <c r="F26" s="7">
        <f t="shared" si="0"/>
        <v>0.24</v>
      </c>
      <c r="G26" s="6">
        <f>ROUND(+Plant!E124*2080,0)</f>
        <v>21570</v>
      </c>
      <c r="H26" s="6">
        <f>ROUND(+Plant!F124,0)</f>
        <v>88741</v>
      </c>
      <c r="I26" s="7">
        <f t="shared" si="1"/>
        <v>0.24</v>
      </c>
      <c r="J26" s="7"/>
      <c r="K26" s="8">
        <f t="shared" si="2"/>
        <v>0</v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ROUND(+Plant!E22*2080,0)</f>
        <v>0</v>
      </c>
      <c r="E27" s="6">
        <f>ROUND(+Plant!F22,0)</f>
        <v>0</v>
      </c>
      <c r="F27" s="7" t="str">
        <f t="shared" si="0"/>
        <v/>
      </c>
      <c r="G27" s="6">
        <f>ROUND(+Plant!E125*2080,0)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ROUND(+Plant!E23*2080,0)</f>
        <v>6698</v>
      </c>
      <c r="E28" s="6">
        <f>ROUND(+Plant!F23,0)</f>
        <v>77730</v>
      </c>
      <c r="F28" s="7">
        <f t="shared" si="0"/>
        <v>0.09</v>
      </c>
      <c r="G28" s="6">
        <f>ROUND(+Plant!E126*2080,0)</f>
        <v>6323</v>
      </c>
      <c r="H28" s="6">
        <f>ROUND(+Plant!F126,0)</f>
        <v>77730</v>
      </c>
      <c r="I28" s="7">
        <f t="shared" si="1"/>
        <v>0.08</v>
      </c>
      <c r="J28" s="7"/>
      <c r="K28" s="8">
        <f t="shared" si="2"/>
        <v>-0.1111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ROUND(+Plant!E24*2080,0)</f>
        <v>8611</v>
      </c>
      <c r="E29" s="6">
        <f>ROUND(+Plant!F24,0)</f>
        <v>73373</v>
      </c>
      <c r="F29" s="7">
        <f t="shared" si="0"/>
        <v>0.12</v>
      </c>
      <c r="G29" s="6">
        <f>ROUND(+Plant!E127*2080,0)</f>
        <v>9818</v>
      </c>
      <c r="H29" s="6">
        <f>ROUND(+Plant!F127,0)</f>
        <v>73373</v>
      </c>
      <c r="I29" s="7">
        <f t="shared" si="1"/>
        <v>0.13</v>
      </c>
      <c r="J29" s="7"/>
      <c r="K29" s="8">
        <f t="shared" si="2"/>
        <v>8.3299999999999999E-2</v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ROUND(+Plant!E25*2080,0)</f>
        <v>28787</v>
      </c>
      <c r="E30" s="6">
        <f>ROUND(+Plant!F25,0)</f>
        <v>236720</v>
      </c>
      <c r="F30" s="7">
        <f t="shared" si="0"/>
        <v>0.12</v>
      </c>
      <c r="G30" s="6">
        <f>ROUND(+Plant!E128*2080,0)</f>
        <v>32302</v>
      </c>
      <c r="H30" s="6">
        <f>ROUND(+Plant!F128,0)</f>
        <v>239905</v>
      </c>
      <c r="I30" s="7">
        <f t="shared" si="1"/>
        <v>0.13</v>
      </c>
      <c r="J30" s="7"/>
      <c r="K30" s="8">
        <f t="shared" si="2"/>
        <v>8.3299999999999999E-2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ROUND(+Plant!E26*2080,0)</f>
        <v>10462</v>
      </c>
      <c r="E31" s="6">
        <f>ROUND(+Plant!F26,0)</f>
        <v>55636</v>
      </c>
      <c r="F31" s="7">
        <f t="shared" si="0"/>
        <v>0.19</v>
      </c>
      <c r="G31" s="6">
        <f>ROUND(+Plant!E129*2080,0)</f>
        <v>10754</v>
      </c>
      <c r="H31" s="6">
        <f>ROUND(+Plant!F129,0)</f>
        <v>56157</v>
      </c>
      <c r="I31" s="7">
        <f t="shared" si="1"/>
        <v>0.19</v>
      </c>
      <c r="J31" s="7"/>
      <c r="K31" s="8">
        <f t="shared" si="2"/>
        <v>0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ROUND(+Plant!E27*2080,0)</f>
        <v>12709</v>
      </c>
      <c r="E32" s="6">
        <f>ROUND(+Plant!F27,0)</f>
        <v>30715</v>
      </c>
      <c r="F32" s="7">
        <f t="shared" si="0"/>
        <v>0.41</v>
      </c>
      <c r="G32" s="6">
        <f>ROUND(+Plant!E130*2080,0)</f>
        <v>13229</v>
      </c>
      <c r="H32" s="6">
        <f>ROUND(+Plant!F130,0)</f>
        <v>33293</v>
      </c>
      <c r="I32" s="7">
        <f t="shared" si="1"/>
        <v>0.4</v>
      </c>
      <c r="J32" s="7"/>
      <c r="K32" s="8">
        <f t="shared" si="2"/>
        <v>-2.4400000000000002E-2</v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ROUND(+Plant!E28*2080,0)</f>
        <v>48027</v>
      </c>
      <c r="E33" s="6">
        <f>ROUND(+Plant!F28,0)</f>
        <v>437980</v>
      </c>
      <c r="F33" s="7">
        <f t="shared" si="0"/>
        <v>0.11</v>
      </c>
      <c r="G33" s="6">
        <f>ROUND(+Plant!E131*2080,0)</f>
        <v>51480</v>
      </c>
      <c r="H33" s="6">
        <f>ROUND(+Plant!F131,0)</f>
        <v>424154</v>
      </c>
      <c r="I33" s="7">
        <f t="shared" si="1"/>
        <v>0.12</v>
      </c>
      <c r="J33" s="7"/>
      <c r="K33" s="8">
        <f t="shared" si="2"/>
        <v>9.0899999999999995E-2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ROUND(+Plant!E29*2080,0)</f>
        <v>35464</v>
      </c>
      <c r="E34" s="6">
        <f>ROUND(+Plant!F29,0)</f>
        <v>291058</v>
      </c>
      <c r="F34" s="7">
        <f t="shared" si="0"/>
        <v>0.12</v>
      </c>
      <c r="G34" s="6">
        <f>ROUND(+Plant!E132*2080,0)</f>
        <v>36442</v>
      </c>
      <c r="H34" s="6">
        <f>ROUND(+Plant!F132,0)</f>
        <v>296139</v>
      </c>
      <c r="I34" s="7">
        <f t="shared" si="1"/>
        <v>0.12</v>
      </c>
      <c r="J34" s="7"/>
      <c r="K34" s="8">
        <f t="shared" si="2"/>
        <v>0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ROUND(+Plant!E30*2080,0)</f>
        <v>33571</v>
      </c>
      <c r="E35" s="6">
        <f>ROUND(+Plant!F30,0)</f>
        <v>231700</v>
      </c>
      <c r="F35" s="7">
        <f t="shared" si="0"/>
        <v>0.14000000000000001</v>
      </c>
      <c r="G35" s="6">
        <f>ROUND(+Plant!E133*2080,0)</f>
        <v>31491</v>
      </c>
      <c r="H35" s="6">
        <f>ROUND(+Plant!F133,0)</f>
        <v>231700</v>
      </c>
      <c r="I35" s="7">
        <f t="shared" si="1"/>
        <v>0.14000000000000001</v>
      </c>
      <c r="J35" s="7"/>
      <c r="K35" s="8">
        <f t="shared" si="2"/>
        <v>0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ROUND(+Plant!E31*2080,0)</f>
        <v>7218</v>
      </c>
      <c r="E36" s="6">
        <f>ROUND(+Plant!F31,0)</f>
        <v>48044</v>
      </c>
      <c r="F36" s="7">
        <f t="shared" si="0"/>
        <v>0.15</v>
      </c>
      <c r="G36" s="6">
        <f>ROUND(+Plant!E134*2080,0)</f>
        <v>7322</v>
      </c>
      <c r="H36" s="6">
        <f>ROUND(+Plant!F134,0)</f>
        <v>48530</v>
      </c>
      <c r="I36" s="7">
        <f t="shared" si="1"/>
        <v>0.15</v>
      </c>
      <c r="J36" s="7"/>
      <c r="K36" s="8">
        <f t="shared" si="2"/>
        <v>0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ROUND(+Plant!E32*2080,0)</f>
        <v>6510</v>
      </c>
      <c r="E37" s="6">
        <f>ROUND(+Plant!F32,0)</f>
        <v>32945</v>
      </c>
      <c r="F37" s="7">
        <f t="shared" si="0"/>
        <v>0.2</v>
      </c>
      <c r="G37" s="6">
        <f>ROUND(+Plant!E135*2080,0)</f>
        <v>6386</v>
      </c>
      <c r="H37" s="6">
        <f>ROUND(+Plant!F135,0)</f>
        <v>32944</v>
      </c>
      <c r="I37" s="7">
        <f t="shared" si="1"/>
        <v>0.19</v>
      </c>
      <c r="J37" s="7"/>
      <c r="K37" s="8">
        <f t="shared" si="2"/>
        <v>-0.05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ROUND(+Plant!E33*2080,0)</f>
        <v>17451</v>
      </c>
      <c r="E38" s="6">
        <f>ROUND(+Plant!F33,0)</f>
        <v>662039</v>
      </c>
      <c r="F38" s="7">
        <f t="shared" si="0"/>
        <v>0.03</v>
      </c>
      <c r="G38" s="6">
        <f>ROUND(+Plant!E136*2080,0)</f>
        <v>0</v>
      </c>
      <c r="H38" s="6">
        <f>ROUND(+Plant!F136,0)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ROUND(+Plant!E34*2080,0)</f>
        <v>0</v>
      </c>
      <c r="E39" s="6">
        <f>ROUND(+Plant!F34,0)</f>
        <v>0</v>
      </c>
      <c r="F39" s="7" t="str">
        <f t="shared" si="0"/>
        <v/>
      </c>
      <c r="G39" s="6">
        <f>ROUND(+Plant!E137*2080,0)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ROUND(+Plant!E35*2080,0)</f>
        <v>158766</v>
      </c>
      <c r="E40" s="6">
        <f>ROUND(+Plant!F35,0)</f>
        <v>900624</v>
      </c>
      <c r="F40" s="7">
        <f t="shared" si="0"/>
        <v>0.18</v>
      </c>
      <c r="G40" s="6">
        <f>ROUND(+Plant!E138*2080,0)</f>
        <v>199742</v>
      </c>
      <c r="H40" s="6">
        <f>ROUND(+Plant!F138,0)</f>
        <v>1254496</v>
      </c>
      <c r="I40" s="7">
        <f t="shared" si="1"/>
        <v>0.16</v>
      </c>
      <c r="J40" s="7"/>
      <c r="K40" s="8">
        <f t="shared" si="2"/>
        <v>-0.1111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ROUND(+Plant!E36*2080,0)</f>
        <v>19864</v>
      </c>
      <c r="E41" s="6">
        <f>ROUND(+Plant!F36,0)</f>
        <v>107453</v>
      </c>
      <c r="F41" s="7">
        <f t="shared" si="0"/>
        <v>0.18</v>
      </c>
      <c r="G41" s="6">
        <f>ROUND(+Plant!E139*2080,0)</f>
        <v>22277</v>
      </c>
      <c r="H41" s="6">
        <f>ROUND(+Plant!F139,0)</f>
        <v>107442</v>
      </c>
      <c r="I41" s="7">
        <f t="shared" si="1"/>
        <v>0.21</v>
      </c>
      <c r="J41" s="7"/>
      <c r="K41" s="8">
        <f t="shared" si="2"/>
        <v>0.16669999999999999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ROUND(+Plant!E37*2080,0)</f>
        <v>5470</v>
      </c>
      <c r="E42" s="6">
        <f>ROUND(+Plant!F37,0)</f>
        <v>55851</v>
      </c>
      <c r="F42" s="7">
        <f t="shared" si="0"/>
        <v>0.1</v>
      </c>
      <c r="G42" s="6">
        <f>ROUND(+Plant!E140*2080,0)</f>
        <v>6344</v>
      </c>
      <c r="H42" s="6">
        <f>ROUND(+Plant!F140,0)</f>
        <v>55851</v>
      </c>
      <c r="I42" s="7">
        <f t="shared" si="1"/>
        <v>0.11</v>
      </c>
      <c r="J42" s="7"/>
      <c r="K42" s="8">
        <f t="shared" si="2"/>
        <v>0.1</v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ROUND(+Plant!E38*2080,0)</f>
        <v>23712</v>
      </c>
      <c r="E43" s="6">
        <f>ROUND(+Plant!F38,0)</f>
        <v>350593</v>
      </c>
      <c r="F43" s="7">
        <f t="shared" si="0"/>
        <v>7.0000000000000007E-2</v>
      </c>
      <c r="G43" s="6">
        <f>ROUND(+Plant!E141*2080,0)</f>
        <v>25168</v>
      </c>
      <c r="H43" s="6">
        <f>ROUND(+Plant!F141,0)</f>
        <v>350593</v>
      </c>
      <c r="I43" s="7">
        <f t="shared" si="1"/>
        <v>7.0000000000000007E-2</v>
      </c>
      <c r="J43" s="7"/>
      <c r="K43" s="8">
        <f t="shared" si="2"/>
        <v>0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ROUND(+Plant!E39*2080,0)</f>
        <v>0</v>
      </c>
      <c r="E44" s="6">
        <f>ROUND(+Plant!F39,0)</f>
        <v>0</v>
      </c>
      <c r="F44" s="7" t="str">
        <f t="shared" si="0"/>
        <v/>
      </c>
      <c r="G44" s="6">
        <f>ROUND(+Plant!E142*2080,0)</f>
        <v>15662</v>
      </c>
      <c r="H44" s="6">
        <f>ROUND(+Plant!F142,0)</f>
        <v>99240</v>
      </c>
      <c r="I44" s="7">
        <f t="shared" si="1"/>
        <v>0.16</v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ROUND(+Plant!E40*2080,0)</f>
        <v>0</v>
      </c>
      <c r="E45" s="6">
        <f>ROUND(+Plant!F40,0)</f>
        <v>0</v>
      </c>
      <c r="F45" s="7" t="str">
        <f t="shared" si="0"/>
        <v/>
      </c>
      <c r="G45" s="6">
        <f>ROUND(+Plant!E143*2080,0)</f>
        <v>10130</v>
      </c>
      <c r="H45" s="6">
        <f>ROUND(+Plant!F143,0)</f>
        <v>85129</v>
      </c>
      <c r="I45" s="7">
        <f t="shared" si="1"/>
        <v>0.12</v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ROUND(+Plant!E41*2080,0)</f>
        <v>11981</v>
      </c>
      <c r="E46" s="6">
        <f>ROUND(+Plant!F41,0)</f>
        <v>103269</v>
      </c>
      <c r="F46" s="7">
        <f t="shared" si="0"/>
        <v>0.12</v>
      </c>
      <c r="G46" s="6">
        <f>ROUND(+Plant!E144*2080,0)</f>
        <v>8694</v>
      </c>
      <c r="H46" s="6">
        <f>ROUND(+Plant!F144,0)</f>
        <v>71402</v>
      </c>
      <c r="I46" s="7">
        <f t="shared" si="1"/>
        <v>0.12</v>
      </c>
      <c r="J46" s="7"/>
      <c r="K46" s="8">
        <f t="shared" si="2"/>
        <v>0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ROUND(+Plant!E42*2080,0)</f>
        <v>10546</v>
      </c>
      <c r="E47" s="6">
        <f>ROUND(+Plant!F42,0)</f>
        <v>133679</v>
      </c>
      <c r="F47" s="7">
        <f t="shared" si="0"/>
        <v>0.08</v>
      </c>
      <c r="G47" s="6">
        <f>ROUND(+Plant!E145*2080,0)</f>
        <v>13000</v>
      </c>
      <c r="H47" s="6">
        <f>ROUND(+Plant!F145,0)</f>
        <v>147949</v>
      </c>
      <c r="I47" s="7">
        <f t="shared" si="1"/>
        <v>0.09</v>
      </c>
      <c r="J47" s="7"/>
      <c r="K47" s="8">
        <f t="shared" si="2"/>
        <v>0.125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ROUND(+Plant!E43*2080,0)</f>
        <v>13562</v>
      </c>
      <c r="E48" s="6">
        <f>ROUND(+Plant!F43,0)</f>
        <v>29063</v>
      </c>
      <c r="F48" s="7">
        <f t="shared" si="0"/>
        <v>0.47</v>
      </c>
      <c r="G48" s="6">
        <f>ROUND(+Plant!E146*2080,0)</f>
        <v>12522</v>
      </c>
      <c r="H48" s="6">
        <f>ROUND(+Plant!F146,0)</f>
        <v>30263</v>
      </c>
      <c r="I48" s="7">
        <f t="shared" si="1"/>
        <v>0.41</v>
      </c>
      <c r="J48" s="7"/>
      <c r="K48" s="8">
        <f t="shared" si="2"/>
        <v>-0.12770000000000001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ROUND(+Plant!E44*2080,0)</f>
        <v>0</v>
      </c>
      <c r="E49" s="6">
        <f>ROUND(+Plant!F44,0)</f>
        <v>0</v>
      </c>
      <c r="F49" s="7" t="str">
        <f t="shared" si="0"/>
        <v/>
      </c>
      <c r="G49" s="6">
        <f>ROUND(+Plant!E147*2080,0)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ROUND(+Plant!E45*2080,0)</f>
        <v>49379</v>
      </c>
      <c r="E50" s="6">
        <f>ROUND(+Plant!F45,0)</f>
        <v>246069</v>
      </c>
      <c r="F50" s="7">
        <f t="shared" si="0"/>
        <v>0.2</v>
      </c>
      <c r="G50" s="6">
        <f>ROUND(+Plant!E148*2080,0)</f>
        <v>48797</v>
      </c>
      <c r="H50" s="6">
        <f>ROUND(+Plant!F148,0)</f>
        <v>246069</v>
      </c>
      <c r="I50" s="7">
        <f t="shared" si="1"/>
        <v>0.2</v>
      </c>
      <c r="J50" s="7"/>
      <c r="K50" s="8">
        <f t="shared" si="2"/>
        <v>0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ROUND(+Plant!E46*2080,0)</f>
        <v>165360</v>
      </c>
      <c r="E51" s="6">
        <f>ROUND(+Plant!F46,0)</f>
        <v>991737</v>
      </c>
      <c r="F51" s="7">
        <f t="shared" si="0"/>
        <v>0.17</v>
      </c>
      <c r="G51" s="6">
        <f>ROUND(+Plant!E149*2080,0)</f>
        <v>170893</v>
      </c>
      <c r="H51" s="6">
        <f>ROUND(+Plant!F149,0)</f>
        <v>1043646</v>
      </c>
      <c r="I51" s="7">
        <f t="shared" si="1"/>
        <v>0.16</v>
      </c>
      <c r="J51" s="7"/>
      <c r="K51" s="8">
        <f t="shared" si="2"/>
        <v>-5.8799999999999998E-2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ROUND(+Plant!E47*2080,0)</f>
        <v>4846</v>
      </c>
      <c r="E52" s="6">
        <f>ROUND(+Plant!F47,0)</f>
        <v>35794</v>
      </c>
      <c r="F52" s="7">
        <f t="shared" si="0"/>
        <v>0.14000000000000001</v>
      </c>
      <c r="G52" s="6">
        <f>ROUND(+Plant!E150*2080,0)</f>
        <v>5117</v>
      </c>
      <c r="H52" s="6">
        <f>ROUND(+Plant!F150,0)</f>
        <v>35795</v>
      </c>
      <c r="I52" s="7">
        <f t="shared" si="1"/>
        <v>0.14000000000000001</v>
      </c>
      <c r="J52" s="7"/>
      <c r="K52" s="8">
        <f t="shared" si="2"/>
        <v>0</v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ROUND(+Plant!E48*2080,0)</f>
        <v>97219</v>
      </c>
      <c r="E53" s="6">
        <f>ROUND(+Plant!F48,0)</f>
        <v>455299</v>
      </c>
      <c r="F53" s="7">
        <f t="shared" si="0"/>
        <v>0.21</v>
      </c>
      <c r="G53" s="6">
        <f>ROUND(+Plant!E151*2080,0)</f>
        <v>103854</v>
      </c>
      <c r="H53" s="6">
        <f>ROUND(+Plant!F151,0)</f>
        <v>439040</v>
      </c>
      <c r="I53" s="7">
        <f t="shared" si="1"/>
        <v>0.24</v>
      </c>
      <c r="J53" s="7"/>
      <c r="K53" s="8">
        <f t="shared" si="2"/>
        <v>0.1429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ROUND(+Plant!E49*2080,0)</f>
        <v>64293</v>
      </c>
      <c r="E54" s="6">
        <f>ROUND(+Plant!F49,0)</f>
        <v>565507</v>
      </c>
      <c r="F54" s="7">
        <f t="shared" si="0"/>
        <v>0.11</v>
      </c>
      <c r="G54" s="6">
        <f>ROUND(+Plant!E152*2080,0)</f>
        <v>68869</v>
      </c>
      <c r="H54" s="6">
        <f>ROUND(+Plant!F152,0)</f>
        <v>565507</v>
      </c>
      <c r="I54" s="7">
        <f t="shared" si="1"/>
        <v>0.12</v>
      </c>
      <c r="J54" s="7"/>
      <c r="K54" s="8">
        <f t="shared" si="2"/>
        <v>9.0899999999999995E-2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ROUND(+Plant!E50*2080,0)</f>
        <v>37190</v>
      </c>
      <c r="E55" s="6">
        <f>ROUND(+Plant!F50,0)</f>
        <v>166593</v>
      </c>
      <c r="F55" s="7">
        <f t="shared" si="0"/>
        <v>0.22</v>
      </c>
      <c r="G55" s="6">
        <f>ROUND(+Plant!E153*2080,0)</f>
        <v>10525</v>
      </c>
      <c r="H55" s="6">
        <f>ROUND(+Plant!F153,0)</f>
        <v>167912</v>
      </c>
      <c r="I55" s="7">
        <f t="shared" si="1"/>
        <v>0.06</v>
      </c>
      <c r="J55" s="7"/>
      <c r="K55" s="8">
        <f t="shared" si="2"/>
        <v>-0.72729999999999995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ROUND(+Plant!E51*2080,0)</f>
        <v>14269</v>
      </c>
      <c r="E56" s="6">
        <f>ROUND(+Plant!F51,0)</f>
        <v>198525</v>
      </c>
      <c r="F56" s="7">
        <f t="shared" si="0"/>
        <v>7.0000000000000007E-2</v>
      </c>
      <c r="G56" s="6">
        <f>ROUND(+Plant!E154*2080,0)</f>
        <v>16515</v>
      </c>
      <c r="H56" s="6">
        <f>ROUND(+Plant!F154,0)</f>
        <v>205925</v>
      </c>
      <c r="I56" s="7">
        <f t="shared" si="1"/>
        <v>0.08</v>
      </c>
      <c r="J56" s="7"/>
      <c r="K56" s="8">
        <f t="shared" si="2"/>
        <v>0.1429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ROUND(+Plant!E52*2080,0)</f>
        <v>9131</v>
      </c>
      <c r="E57" s="6">
        <f>ROUND(+Plant!F52,0)</f>
        <v>41043</v>
      </c>
      <c r="F57" s="7">
        <f t="shared" si="0"/>
        <v>0.22</v>
      </c>
      <c r="G57" s="6">
        <f>ROUND(+Plant!E155*2080,0)</f>
        <v>0</v>
      </c>
      <c r="H57" s="6">
        <f>ROUND(+Plant!F155,0)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ROUND(+Plant!E53*2080,0)</f>
        <v>29598</v>
      </c>
      <c r="E58" s="6">
        <f>ROUND(+Plant!F53,0)</f>
        <v>272986</v>
      </c>
      <c r="F58" s="7">
        <f t="shared" si="0"/>
        <v>0.11</v>
      </c>
      <c r="G58" s="6">
        <f>ROUND(+Plant!E156*2080,0)</f>
        <v>32386</v>
      </c>
      <c r="H58" s="6">
        <f>ROUND(+Plant!F156,0)</f>
        <v>1103196</v>
      </c>
      <c r="I58" s="7">
        <f t="shared" si="1"/>
        <v>0.03</v>
      </c>
      <c r="J58" s="7"/>
      <c r="K58" s="8">
        <f t="shared" si="2"/>
        <v>-0.72729999999999995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ROUND(+Plant!E54*2080,0)</f>
        <v>53685</v>
      </c>
      <c r="E59" s="6">
        <f>ROUND(+Plant!F54,0)</f>
        <v>405327</v>
      </c>
      <c r="F59" s="7">
        <f t="shared" si="0"/>
        <v>0.13</v>
      </c>
      <c r="G59" s="6">
        <f>ROUND(+Plant!E157*2080,0)</f>
        <v>58968</v>
      </c>
      <c r="H59" s="6">
        <f>ROUND(+Plant!F157,0)</f>
        <v>313083</v>
      </c>
      <c r="I59" s="7">
        <f t="shared" si="1"/>
        <v>0.19</v>
      </c>
      <c r="J59" s="7"/>
      <c r="K59" s="8">
        <f t="shared" si="2"/>
        <v>0.46150000000000002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ROUND(+Plant!E55*2080,0)</f>
        <v>14269</v>
      </c>
      <c r="E60" s="6">
        <f>ROUND(+Plant!F55,0)</f>
        <v>106171</v>
      </c>
      <c r="F60" s="7">
        <f t="shared" si="0"/>
        <v>0.13</v>
      </c>
      <c r="G60" s="6">
        <f>ROUND(+Plant!E158*2080,0)</f>
        <v>14664</v>
      </c>
      <c r="H60" s="6">
        <f>ROUND(+Plant!F158,0)</f>
        <v>108076</v>
      </c>
      <c r="I60" s="7">
        <f t="shared" si="1"/>
        <v>0.14000000000000001</v>
      </c>
      <c r="J60" s="7"/>
      <c r="K60" s="8">
        <f t="shared" si="2"/>
        <v>7.6899999999999996E-2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ROUND(+Plant!E56*2080,0)</f>
        <v>6968</v>
      </c>
      <c r="E61" s="6">
        <f>ROUND(+Plant!F56,0)</f>
        <v>58513</v>
      </c>
      <c r="F61" s="7">
        <f t="shared" si="0"/>
        <v>0.12</v>
      </c>
      <c r="G61" s="6">
        <f>ROUND(+Plant!E159*2080,0)</f>
        <v>7966</v>
      </c>
      <c r="H61" s="6">
        <f>ROUND(+Plant!F159,0)</f>
        <v>59112</v>
      </c>
      <c r="I61" s="7">
        <f t="shared" si="1"/>
        <v>0.13</v>
      </c>
      <c r="J61" s="7"/>
      <c r="K61" s="8">
        <f t="shared" si="2"/>
        <v>8.3299999999999999E-2</v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ROUND(+Plant!E57*2080,0)</f>
        <v>64251</v>
      </c>
      <c r="E62" s="6">
        <f>ROUND(+Plant!F57,0)</f>
        <v>680881</v>
      </c>
      <c r="F62" s="7">
        <f t="shared" si="0"/>
        <v>0.09</v>
      </c>
      <c r="G62" s="6">
        <f>ROUND(+Plant!E160*2080,0)</f>
        <v>53206</v>
      </c>
      <c r="H62" s="6">
        <f>ROUND(+Plant!F160,0)</f>
        <v>680881</v>
      </c>
      <c r="I62" s="7">
        <f t="shared" si="1"/>
        <v>0.08</v>
      </c>
      <c r="J62" s="7"/>
      <c r="K62" s="8">
        <f t="shared" si="2"/>
        <v>-0.1111</v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ROUND(+Plant!E58*2080,0)</f>
        <v>69430</v>
      </c>
      <c r="E63" s="6">
        <f>ROUND(+Plant!F58,0)</f>
        <v>789425</v>
      </c>
      <c r="F63" s="7">
        <f t="shared" si="0"/>
        <v>0.09</v>
      </c>
      <c r="G63" s="6">
        <f>ROUND(+Plant!E161*2080,0)</f>
        <v>6323</v>
      </c>
      <c r="H63" s="6">
        <f>ROUND(+Plant!F161,0)</f>
        <v>77730</v>
      </c>
      <c r="I63" s="7">
        <f t="shared" si="1"/>
        <v>0.08</v>
      </c>
      <c r="J63" s="7"/>
      <c r="K63" s="8">
        <f t="shared" si="2"/>
        <v>-0.1111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ROUND(+Plant!E59*2080,0)</f>
        <v>6157</v>
      </c>
      <c r="E64" s="6">
        <f>ROUND(+Plant!F59,0)</f>
        <v>81045</v>
      </c>
      <c r="F64" s="7">
        <f t="shared" si="0"/>
        <v>0.08</v>
      </c>
      <c r="G64" s="6">
        <f>ROUND(+Plant!E162*2080,0)</f>
        <v>24045</v>
      </c>
      <c r="H64" s="6">
        <f>ROUND(+Plant!F162,0)</f>
        <v>82579</v>
      </c>
      <c r="I64" s="7">
        <f t="shared" si="1"/>
        <v>0.28999999999999998</v>
      </c>
      <c r="J64" s="7"/>
      <c r="K64" s="8">
        <f t="shared" si="2"/>
        <v>2.625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ROUND(+Plant!E60*2080,0)</f>
        <v>0</v>
      </c>
      <c r="E65" s="6">
        <f>ROUND(+Plant!F60,0)</f>
        <v>80695</v>
      </c>
      <c r="F65" s="7" t="str">
        <f t="shared" si="0"/>
        <v/>
      </c>
      <c r="G65" s="6">
        <f>ROUND(+Plant!E163*2080,0)</f>
        <v>0</v>
      </c>
      <c r="H65" s="6">
        <f>ROUND(+Plant!F163,0)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ROUND(+Plant!E61*2080,0)</f>
        <v>8112</v>
      </c>
      <c r="E66" s="6">
        <f>ROUND(+Plant!F61,0)</f>
        <v>88138</v>
      </c>
      <c r="F66" s="7">
        <f t="shared" si="0"/>
        <v>0.09</v>
      </c>
      <c r="G66" s="6">
        <f>ROUND(+Plant!E164*2080,0)</f>
        <v>8570</v>
      </c>
      <c r="H66" s="6">
        <f>ROUND(+Plant!F164,0)</f>
        <v>88138</v>
      </c>
      <c r="I66" s="7">
        <f t="shared" si="1"/>
        <v>0.1</v>
      </c>
      <c r="J66" s="7"/>
      <c r="K66" s="8">
        <f t="shared" si="2"/>
        <v>0.1111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ROUND(+Plant!E62*2080,0)</f>
        <v>26270</v>
      </c>
      <c r="E67" s="6">
        <f>ROUND(+Plant!F62,0)</f>
        <v>135230</v>
      </c>
      <c r="F67" s="7">
        <f t="shared" si="0"/>
        <v>0.19</v>
      </c>
      <c r="G67" s="6">
        <f>ROUND(+Plant!E165*2080,0)</f>
        <v>25376</v>
      </c>
      <c r="H67" s="6">
        <f>ROUND(+Plant!F165,0)</f>
        <v>137798</v>
      </c>
      <c r="I67" s="7">
        <f t="shared" si="1"/>
        <v>0.18</v>
      </c>
      <c r="J67" s="7"/>
      <c r="K67" s="8">
        <f t="shared" si="2"/>
        <v>-5.2600000000000001E-2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ROUND(+Plant!E63*2080,0)</f>
        <v>10109</v>
      </c>
      <c r="E68" s="6">
        <f>ROUND(+Plant!F63,0)</f>
        <v>113542</v>
      </c>
      <c r="F68" s="7">
        <f t="shared" si="0"/>
        <v>0.09</v>
      </c>
      <c r="G68" s="6">
        <f>ROUND(+Plant!E166*2080,0)</f>
        <v>10483</v>
      </c>
      <c r="H68" s="6">
        <f>ROUND(+Plant!F166,0)</f>
        <v>113541</v>
      </c>
      <c r="I68" s="7">
        <f t="shared" si="1"/>
        <v>0.09</v>
      </c>
      <c r="J68" s="7"/>
      <c r="K68" s="8">
        <f t="shared" si="2"/>
        <v>0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ROUND(+Plant!E64*2080,0)</f>
        <v>102960</v>
      </c>
      <c r="E69" s="6">
        <f>ROUND(+Plant!F64,0)</f>
        <v>1155707</v>
      </c>
      <c r="F69" s="7">
        <f t="shared" si="0"/>
        <v>0.09</v>
      </c>
      <c r="G69" s="6">
        <f>ROUND(+Plant!E167*2080,0)</f>
        <v>107120</v>
      </c>
      <c r="H69" s="6">
        <f>ROUND(+Plant!F167,0)</f>
        <v>1141528</v>
      </c>
      <c r="I69" s="7">
        <f t="shared" si="1"/>
        <v>0.09</v>
      </c>
      <c r="J69" s="7"/>
      <c r="K69" s="8">
        <f t="shared" si="2"/>
        <v>0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ROUND(+Plant!E65*2080,0)</f>
        <v>12064</v>
      </c>
      <c r="E70" s="6">
        <f>ROUND(+Plant!F65,0)</f>
        <v>160506</v>
      </c>
      <c r="F70" s="7">
        <f t="shared" si="0"/>
        <v>0.08</v>
      </c>
      <c r="G70" s="6">
        <f>ROUND(+Plant!E168*2080,0)</f>
        <v>15018</v>
      </c>
      <c r="H70" s="6">
        <f>ROUND(+Plant!F168,0)</f>
        <v>163747</v>
      </c>
      <c r="I70" s="7">
        <f t="shared" si="1"/>
        <v>0.09</v>
      </c>
      <c r="J70" s="7"/>
      <c r="K70" s="8">
        <f t="shared" si="2"/>
        <v>0.125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ROUND(+Plant!E66*2080,0)</f>
        <v>33280</v>
      </c>
      <c r="E71" s="6">
        <f>ROUND(+Plant!F66,0)</f>
        <v>178943</v>
      </c>
      <c r="F71" s="7">
        <f t="shared" si="0"/>
        <v>0.19</v>
      </c>
      <c r="G71" s="6">
        <f>ROUND(+Plant!E169*2080,0)</f>
        <v>34549</v>
      </c>
      <c r="H71" s="6">
        <f>ROUND(+Plant!F169,0)</f>
        <v>194148</v>
      </c>
      <c r="I71" s="7">
        <f t="shared" si="1"/>
        <v>0.18</v>
      </c>
      <c r="J71" s="7"/>
      <c r="K71" s="8">
        <f t="shared" si="2"/>
        <v>-5.2600000000000001E-2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ROUND(+Plant!E67*2080,0)</f>
        <v>5387</v>
      </c>
      <c r="E72" s="6">
        <f>ROUND(+Plant!F67,0)</f>
        <v>19309</v>
      </c>
      <c r="F72" s="7">
        <f t="shared" si="0"/>
        <v>0.28000000000000003</v>
      </c>
      <c r="G72" s="6">
        <f>ROUND(+Plant!E170*2080,0)</f>
        <v>5658</v>
      </c>
      <c r="H72" s="6">
        <f>ROUND(+Plant!F170,0)</f>
        <v>33721</v>
      </c>
      <c r="I72" s="7">
        <f t="shared" si="1"/>
        <v>0.17</v>
      </c>
      <c r="J72" s="7"/>
      <c r="K72" s="8">
        <f t="shared" si="2"/>
        <v>-0.39290000000000003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ROUND(+Plant!E68*2080,0)</f>
        <v>76710</v>
      </c>
      <c r="E73" s="6">
        <f>ROUND(+Plant!F68,0)</f>
        <v>696451</v>
      </c>
      <c r="F73" s="7">
        <f t="shared" si="0"/>
        <v>0.11</v>
      </c>
      <c r="G73" s="6">
        <f>ROUND(+Plant!E171*2080,0)</f>
        <v>95992</v>
      </c>
      <c r="H73" s="6">
        <f>ROUND(+Plant!F171,0)</f>
        <v>543745</v>
      </c>
      <c r="I73" s="7">
        <f t="shared" si="1"/>
        <v>0.18</v>
      </c>
      <c r="J73" s="7"/>
      <c r="K73" s="8">
        <f t="shared" si="2"/>
        <v>0.63639999999999997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ROUND(+Plant!E69*2080,0)</f>
        <v>87714</v>
      </c>
      <c r="E74" s="6">
        <f>ROUND(+Plant!F69,0)</f>
        <v>562747</v>
      </c>
      <c r="F74" s="7">
        <f t="shared" si="0"/>
        <v>0.16</v>
      </c>
      <c r="G74" s="6">
        <f>ROUND(+Plant!E172*2080,0)</f>
        <v>62338</v>
      </c>
      <c r="H74" s="6">
        <f>ROUND(+Plant!F172,0)</f>
        <v>461295</v>
      </c>
      <c r="I74" s="7">
        <f t="shared" si="1"/>
        <v>0.14000000000000001</v>
      </c>
      <c r="J74" s="7"/>
      <c r="K74" s="8">
        <f t="shared" si="2"/>
        <v>-0.125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ROUND(+Plant!E70*2080,0)</f>
        <v>524534</v>
      </c>
      <c r="E75" s="6">
        <f>ROUND(+Plant!F70,0)</f>
        <v>1713569</v>
      </c>
      <c r="F75" s="7">
        <f t="shared" ref="F75:F109" si="3">IF(D75=0,"",IF(E75=0,"",ROUND(D75/E75,2)))</f>
        <v>0.31</v>
      </c>
      <c r="G75" s="6">
        <f>ROUND(+Plant!E173*2080,0)</f>
        <v>223600</v>
      </c>
      <c r="H75" s="6">
        <f>ROUND(+Plant!F173,0)</f>
        <v>979343</v>
      </c>
      <c r="I75" s="7">
        <f t="shared" ref="I75:I109" si="4">IF(G75=0,"",IF(H75=0,"",ROUND(G75/H75,2)))</f>
        <v>0.23</v>
      </c>
      <c r="J75" s="7"/>
      <c r="K75" s="8">
        <f t="shared" ref="K75:K109" si="5">IF(D75=0,"",IF(E75=0,"",IF(G75=0,"",IF(H75=0,"",ROUND(I75/F75-1,4)))))</f>
        <v>-0.2581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ROUND(+Plant!E71*2080,0)</f>
        <v>106475</v>
      </c>
      <c r="E76" s="6">
        <f>ROUND(+Plant!F71,0)</f>
        <v>680540</v>
      </c>
      <c r="F76" s="7">
        <f t="shared" si="3"/>
        <v>0.16</v>
      </c>
      <c r="G76" s="6">
        <f>ROUND(+Plant!E174*2080,0)</f>
        <v>111779</v>
      </c>
      <c r="H76" s="6">
        <f>ROUND(+Plant!F174,0)</f>
        <v>810752</v>
      </c>
      <c r="I76" s="7">
        <f t="shared" si="4"/>
        <v>0.14000000000000001</v>
      </c>
      <c r="J76" s="7"/>
      <c r="K76" s="8">
        <f t="shared" si="5"/>
        <v>-0.125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ROUND(+Plant!E72*2080,0)</f>
        <v>10254</v>
      </c>
      <c r="E77" s="6">
        <f>ROUND(+Plant!F72,0)</f>
        <v>35481</v>
      </c>
      <c r="F77" s="7">
        <f t="shared" si="3"/>
        <v>0.28999999999999998</v>
      </c>
      <c r="G77" s="6">
        <f>ROUND(+Plant!E175*2080,0)</f>
        <v>10546</v>
      </c>
      <c r="H77" s="6">
        <f>ROUND(+Plant!F175,0)</f>
        <v>37424</v>
      </c>
      <c r="I77" s="7">
        <f t="shared" si="4"/>
        <v>0.28000000000000003</v>
      </c>
      <c r="J77" s="7"/>
      <c r="K77" s="8">
        <f t="shared" si="5"/>
        <v>-3.4500000000000003E-2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ROUND(+Plant!E73*2080,0)</f>
        <v>0</v>
      </c>
      <c r="E78" s="6">
        <f>ROUND(+Plant!F73,0)</f>
        <v>0</v>
      </c>
      <c r="F78" s="7" t="str">
        <f t="shared" si="3"/>
        <v/>
      </c>
      <c r="G78" s="6">
        <f>ROUND(+Plant!E176*2080,0)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ROUND(+Plant!E74*2080,0)</f>
        <v>22131</v>
      </c>
      <c r="E79" s="6">
        <f>ROUND(+Plant!F74,0)</f>
        <v>450569</v>
      </c>
      <c r="F79" s="7">
        <f t="shared" si="3"/>
        <v>0.05</v>
      </c>
      <c r="G79" s="6">
        <f>ROUND(+Plant!E177*2080,0)</f>
        <v>27123</v>
      </c>
      <c r="H79" s="6">
        <f>ROUND(+Plant!F177,0)</f>
        <v>459916</v>
      </c>
      <c r="I79" s="7">
        <f t="shared" si="4"/>
        <v>0.06</v>
      </c>
      <c r="J79" s="7"/>
      <c r="K79" s="8">
        <f t="shared" si="5"/>
        <v>0.2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ROUND(+Plant!E75*2080,0)</f>
        <v>83699</v>
      </c>
      <c r="E80" s="6">
        <f>ROUND(+Plant!F75,0)</f>
        <v>831556</v>
      </c>
      <c r="F80" s="7">
        <f t="shared" si="3"/>
        <v>0.1</v>
      </c>
      <c r="G80" s="6">
        <f>ROUND(+Plant!E178*2080,0)</f>
        <v>81557</v>
      </c>
      <c r="H80" s="6">
        <f>ROUND(+Plant!F178,0)</f>
        <v>831556</v>
      </c>
      <c r="I80" s="7">
        <f t="shared" si="4"/>
        <v>0.1</v>
      </c>
      <c r="J80" s="7"/>
      <c r="K80" s="8">
        <f t="shared" si="5"/>
        <v>0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ROUND(+Plant!E76*2080,0)</f>
        <v>15621</v>
      </c>
      <c r="E81" s="6">
        <f>ROUND(+Plant!F76,0)</f>
        <v>110387</v>
      </c>
      <c r="F81" s="7">
        <f t="shared" si="3"/>
        <v>0.14000000000000001</v>
      </c>
      <c r="G81" s="6">
        <f>ROUND(+Plant!E179*2080,0)</f>
        <v>16328</v>
      </c>
      <c r="H81" s="6">
        <f>ROUND(+Plant!F179,0)</f>
        <v>110387</v>
      </c>
      <c r="I81" s="7">
        <f t="shared" si="4"/>
        <v>0.15</v>
      </c>
      <c r="J81" s="7"/>
      <c r="K81" s="8">
        <f t="shared" si="5"/>
        <v>7.1400000000000005E-2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ROUND(+Plant!E77*2080,0)</f>
        <v>9006</v>
      </c>
      <c r="E82" s="6">
        <f>ROUND(+Plant!F77,0)</f>
        <v>78437</v>
      </c>
      <c r="F82" s="7">
        <f t="shared" si="3"/>
        <v>0.11</v>
      </c>
      <c r="G82" s="6">
        <f>ROUND(+Plant!E180*2080,0)</f>
        <v>10338</v>
      </c>
      <c r="H82" s="6">
        <f>ROUND(+Plant!F180,0)</f>
        <v>78437</v>
      </c>
      <c r="I82" s="7">
        <f t="shared" si="4"/>
        <v>0.13</v>
      </c>
      <c r="J82" s="7"/>
      <c r="K82" s="8">
        <f t="shared" si="5"/>
        <v>0.18179999999999999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ROUND(+Plant!E78*2080,0)</f>
        <v>0</v>
      </c>
      <c r="E83" s="6">
        <f>ROUND(+Plant!F78,0)</f>
        <v>181562</v>
      </c>
      <c r="F83" s="7" t="str">
        <f t="shared" si="3"/>
        <v/>
      </c>
      <c r="G83" s="6">
        <f>ROUND(+Plant!E181*2080,0)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ROUND(+Plant!E79*2080,0)</f>
        <v>0</v>
      </c>
      <c r="E84" s="6">
        <f>ROUND(+Plant!F79,0)</f>
        <v>592698</v>
      </c>
      <c r="F84" s="7" t="str">
        <f t="shared" si="3"/>
        <v/>
      </c>
      <c r="G84" s="6">
        <f>ROUND(+Plant!E182*2080,0)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ROUND(+Plant!E80*2080,0)</f>
        <v>35090</v>
      </c>
      <c r="E85" s="6">
        <f>ROUND(+Plant!F80,0)</f>
        <v>202602</v>
      </c>
      <c r="F85" s="7">
        <f t="shared" si="3"/>
        <v>0.17</v>
      </c>
      <c r="G85" s="6">
        <f>ROUND(+Plant!E183*2080,0)</f>
        <v>19906</v>
      </c>
      <c r="H85" s="6">
        <f>ROUND(+Plant!F183,0)</f>
        <v>201872</v>
      </c>
      <c r="I85" s="7">
        <f t="shared" si="4"/>
        <v>0.1</v>
      </c>
      <c r="J85" s="7"/>
      <c r="K85" s="8">
        <f t="shared" si="5"/>
        <v>-0.4118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ROUND(+Plant!E81*2080,0)</f>
        <v>0</v>
      </c>
      <c r="E86" s="6">
        <f>ROUND(+Plant!F81,0)</f>
        <v>186810</v>
      </c>
      <c r="F86" s="7" t="str">
        <f t="shared" si="3"/>
        <v/>
      </c>
      <c r="G86" s="6">
        <f>ROUND(+Plant!E184*2080,0)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ROUND(+Plant!E82*2080,0)</f>
        <v>3952</v>
      </c>
      <c r="E87" s="6">
        <f>ROUND(+Plant!F82,0)</f>
        <v>61758</v>
      </c>
      <c r="F87" s="7">
        <f t="shared" si="3"/>
        <v>0.06</v>
      </c>
      <c r="G87" s="6">
        <f>ROUND(+Plant!E185*2080,0)</f>
        <v>4160</v>
      </c>
      <c r="H87" s="6">
        <f>ROUND(+Plant!F185,0)</f>
        <v>61758</v>
      </c>
      <c r="I87" s="7">
        <f t="shared" si="4"/>
        <v>7.0000000000000007E-2</v>
      </c>
      <c r="J87" s="7"/>
      <c r="K87" s="8">
        <f t="shared" si="5"/>
        <v>0.16669999999999999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ROUND(+Plant!E83*2080,0)</f>
        <v>33696</v>
      </c>
      <c r="E88" s="6">
        <f>ROUND(+Plant!F83,0)</f>
        <v>145091</v>
      </c>
      <c r="F88" s="7">
        <f t="shared" si="3"/>
        <v>0.23</v>
      </c>
      <c r="G88" s="6">
        <f>ROUND(+Plant!E186*2080,0)</f>
        <v>35693</v>
      </c>
      <c r="H88" s="6">
        <f>ROUND(+Plant!F186,0)</f>
        <v>138140</v>
      </c>
      <c r="I88" s="7">
        <f t="shared" si="4"/>
        <v>0.26</v>
      </c>
      <c r="J88" s="7"/>
      <c r="K88" s="8">
        <f t="shared" si="5"/>
        <v>0.13039999999999999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ROUND(+Plant!E84*2080,0)</f>
        <v>12917</v>
      </c>
      <c r="E89" s="6">
        <f>ROUND(+Plant!F84,0)</f>
        <v>115637</v>
      </c>
      <c r="F89" s="7">
        <f t="shared" si="3"/>
        <v>0.11</v>
      </c>
      <c r="G89" s="6">
        <f>ROUND(+Plant!E187*2080,0)</f>
        <v>16827</v>
      </c>
      <c r="H89" s="6">
        <f>ROUND(+Plant!F187,0)</f>
        <v>115379</v>
      </c>
      <c r="I89" s="7">
        <f t="shared" si="4"/>
        <v>0.15</v>
      </c>
      <c r="J89" s="7"/>
      <c r="K89" s="8">
        <f t="shared" si="5"/>
        <v>0.36359999999999998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ROUND(+Plant!E85*2080,0)</f>
        <v>5886</v>
      </c>
      <c r="E90" s="6">
        <f>ROUND(+Plant!F85,0)</f>
        <v>44229</v>
      </c>
      <c r="F90" s="7">
        <f t="shared" si="3"/>
        <v>0.13</v>
      </c>
      <c r="G90" s="6">
        <f>ROUND(+Plant!E188*2080,0)</f>
        <v>5658</v>
      </c>
      <c r="H90" s="6">
        <f>ROUND(+Plant!F188,0)</f>
        <v>44123</v>
      </c>
      <c r="I90" s="7">
        <f t="shared" si="4"/>
        <v>0.13</v>
      </c>
      <c r="J90" s="7"/>
      <c r="K90" s="8">
        <f t="shared" si="5"/>
        <v>0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ROUND(+Plant!E86*2080,0)</f>
        <v>16432</v>
      </c>
      <c r="E91" s="6">
        <f>ROUND(+Plant!F86,0)</f>
        <v>47748</v>
      </c>
      <c r="F91" s="7">
        <f t="shared" si="3"/>
        <v>0.34</v>
      </c>
      <c r="G91" s="6">
        <f>ROUND(+Plant!E189*2080,0)</f>
        <v>13374</v>
      </c>
      <c r="H91" s="6">
        <f>ROUND(+Plant!F189,0)</f>
        <v>47748</v>
      </c>
      <c r="I91" s="7">
        <f t="shared" si="4"/>
        <v>0.28000000000000003</v>
      </c>
      <c r="J91" s="7"/>
      <c r="K91" s="8">
        <f t="shared" si="5"/>
        <v>-0.17649999999999999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ROUND(+Plant!E87*2080,0)</f>
        <v>12459</v>
      </c>
      <c r="E92" s="6">
        <f>ROUND(+Plant!F87,0)</f>
        <v>154589</v>
      </c>
      <c r="F92" s="7">
        <f t="shared" si="3"/>
        <v>0.08</v>
      </c>
      <c r="G92" s="6">
        <f>ROUND(+Plant!E190*2080,0)</f>
        <v>12418</v>
      </c>
      <c r="H92" s="6">
        <f>ROUND(+Plant!F190,0)</f>
        <v>154591</v>
      </c>
      <c r="I92" s="7">
        <f t="shared" si="4"/>
        <v>0.08</v>
      </c>
      <c r="J92" s="7"/>
      <c r="K92" s="8">
        <f t="shared" si="5"/>
        <v>0</v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ROUND(+Plant!E88*2080,0)</f>
        <v>9110</v>
      </c>
      <c r="E93" s="6">
        <f>ROUND(+Plant!F88,0)</f>
        <v>112246</v>
      </c>
      <c r="F93" s="7">
        <f t="shared" si="3"/>
        <v>0.08</v>
      </c>
      <c r="G93" s="6">
        <f>ROUND(+Plant!E191*2080,0)</f>
        <v>8216</v>
      </c>
      <c r="H93" s="6">
        <f>ROUND(+Plant!F191,0)</f>
        <v>112246</v>
      </c>
      <c r="I93" s="7">
        <f t="shared" si="4"/>
        <v>7.0000000000000007E-2</v>
      </c>
      <c r="J93" s="7"/>
      <c r="K93" s="8">
        <f t="shared" si="5"/>
        <v>-0.125</v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ROUND(+Plant!E89*2080,0)</f>
        <v>5824</v>
      </c>
      <c r="E94" s="6">
        <f>ROUND(+Plant!F89,0)</f>
        <v>67629</v>
      </c>
      <c r="F94" s="7">
        <f t="shared" si="3"/>
        <v>0.09</v>
      </c>
      <c r="G94" s="6">
        <f>ROUND(+Plant!E192*2080,0)</f>
        <v>4160</v>
      </c>
      <c r="H94" s="6">
        <f>ROUND(+Plant!F192,0)</f>
        <v>67629</v>
      </c>
      <c r="I94" s="7">
        <f t="shared" si="4"/>
        <v>0.06</v>
      </c>
      <c r="J94" s="7"/>
      <c r="K94" s="8">
        <f t="shared" si="5"/>
        <v>-0.33329999999999999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ROUND(+Plant!E90*2080,0)</f>
        <v>61277</v>
      </c>
      <c r="E95" s="6">
        <f>ROUND(+Plant!F90,0)</f>
        <v>277474</v>
      </c>
      <c r="F95" s="7">
        <f t="shared" si="3"/>
        <v>0.22</v>
      </c>
      <c r="G95" s="6">
        <f>ROUND(+Plant!E193*2080,0)</f>
        <v>15496</v>
      </c>
      <c r="H95" s="6">
        <f>ROUND(+Plant!F193,0)</f>
        <v>277474</v>
      </c>
      <c r="I95" s="7">
        <f t="shared" si="4"/>
        <v>0.06</v>
      </c>
      <c r="J95" s="7"/>
      <c r="K95" s="8">
        <f t="shared" si="5"/>
        <v>-0.72729999999999995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ROUND(+Plant!E91*2080,0)</f>
        <v>0</v>
      </c>
      <c r="E96" s="6">
        <f>ROUND(+Plant!F91,0)</f>
        <v>20943</v>
      </c>
      <c r="F96" s="7" t="str">
        <f t="shared" si="3"/>
        <v/>
      </c>
      <c r="G96" s="6">
        <f>ROUND(+Plant!E194*2080,0)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ROUND(+Plant!E92*2080,0)</f>
        <v>5366</v>
      </c>
      <c r="E97" s="6">
        <f>ROUND(+Plant!F92,0)</f>
        <v>381425</v>
      </c>
      <c r="F97" s="7">
        <f t="shared" si="3"/>
        <v>0.01</v>
      </c>
      <c r="G97" s="6">
        <f>ROUND(+Plant!E195*2080,0)</f>
        <v>5658</v>
      </c>
      <c r="H97" s="6">
        <f>ROUND(+Plant!F195,0)</f>
        <v>377555</v>
      </c>
      <c r="I97" s="7">
        <f t="shared" si="4"/>
        <v>0.01</v>
      </c>
      <c r="J97" s="7"/>
      <c r="K97" s="8">
        <f t="shared" si="5"/>
        <v>0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ROUND(+Plant!E93*2080,0)</f>
        <v>42162</v>
      </c>
      <c r="E98" s="6">
        <f>ROUND(+Plant!F93,0)</f>
        <v>326744</v>
      </c>
      <c r="F98" s="7">
        <f t="shared" si="3"/>
        <v>0.13</v>
      </c>
      <c r="G98" s="6">
        <f>ROUND(+Plant!E196*2080,0)</f>
        <v>27726</v>
      </c>
      <c r="H98" s="6">
        <f>ROUND(+Plant!F196,0)</f>
        <v>375361</v>
      </c>
      <c r="I98" s="7">
        <f t="shared" si="4"/>
        <v>7.0000000000000007E-2</v>
      </c>
      <c r="J98" s="7"/>
      <c r="K98" s="8">
        <f t="shared" si="5"/>
        <v>-0.46150000000000002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ROUND(+Plant!E94*2080,0)</f>
        <v>8424</v>
      </c>
      <c r="E99" s="6">
        <f>ROUND(+Plant!F94,0)</f>
        <v>146278</v>
      </c>
      <c r="F99" s="7">
        <f t="shared" si="3"/>
        <v>0.06</v>
      </c>
      <c r="G99" s="6">
        <f>ROUND(+Plant!E197*2080,0)</f>
        <v>8549</v>
      </c>
      <c r="H99" s="6">
        <f>ROUND(+Plant!F197,0)</f>
        <v>146278</v>
      </c>
      <c r="I99" s="7">
        <f t="shared" si="4"/>
        <v>0.06</v>
      </c>
      <c r="J99" s="7"/>
      <c r="K99" s="8">
        <f t="shared" si="5"/>
        <v>0</v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ROUND(+Plant!E95*2080,0)</f>
        <v>66518</v>
      </c>
      <c r="E100" s="6">
        <f>ROUND(+Plant!F95,0)</f>
        <v>706439</v>
      </c>
      <c r="F100" s="7">
        <f t="shared" si="3"/>
        <v>0.09</v>
      </c>
      <c r="G100" s="6">
        <f>ROUND(+Plant!E198*2080,0)</f>
        <v>69285</v>
      </c>
      <c r="H100" s="6">
        <f>ROUND(+Plant!F198,0)</f>
        <v>793557</v>
      </c>
      <c r="I100" s="7">
        <f t="shared" si="4"/>
        <v>0.09</v>
      </c>
      <c r="J100" s="7"/>
      <c r="K100" s="8">
        <f t="shared" si="5"/>
        <v>0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ROUND(+Plant!E96*2080,0)</f>
        <v>43867</v>
      </c>
      <c r="E101" s="6">
        <f>ROUND(+Plant!F96,0)</f>
        <v>635146</v>
      </c>
      <c r="F101" s="7">
        <f t="shared" si="3"/>
        <v>7.0000000000000007E-2</v>
      </c>
      <c r="G101" s="6">
        <f>ROUND(+Plant!E199*2080,0)</f>
        <v>43659</v>
      </c>
      <c r="H101" s="6">
        <f>ROUND(+Plant!F199,0)</f>
        <v>726891</v>
      </c>
      <c r="I101" s="7">
        <f t="shared" si="4"/>
        <v>0.06</v>
      </c>
      <c r="J101" s="7"/>
      <c r="K101" s="8">
        <f t="shared" si="5"/>
        <v>-0.1429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ROUND(+Plant!E97*2080,0)</f>
        <v>27165</v>
      </c>
      <c r="E102" s="6">
        <f>ROUND(+Plant!F97,0)</f>
        <v>265850</v>
      </c>
      <c r="F102" s="7">
        <f t="shared" si="3"/>
        <v>0.1</v>
      </c>
      <c r="G102" s="6">
        <f>ROUND(+Plant!E200*2080,0)</f>
        <v>12272</v>
      </c>
      <c r="H102" s="6">
        <f>ROUND(+Plant!F200,0)</f>
        <v>285034</v>
      </c>
      <c r="I102" s="7">
        <f t="shared" si="4"/>
        <v>0.04</v>
      </c>
      <c r="J102" s="7"/>
      <c r="K102" s="8">
        <f t="shared" si="5"/>
        <v>-0.6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ROUND(+Plant!E98*2080,0)</f>
        <v>55266</v>
      </c>
      <c r="E103" s="6">
        <f>ROUND(+Plant!F98,0)</f>
        <v>383056</v>
      </c>
      <c r="F103" s="7">
        <f t="shared" si="3"/>
        <v>0.14000000000000001</v>
      </c>
      <c r="G103" s="6">
        <f>ROUND(+Plant!E201*2080,0)</f>
        <v>56077</v>
      </c>
      <c r="H103" s="6">
        <f>ROUND(+Plant!F201,0)</f>
        <v>1146017</v>
      </c>
      <c r="I103" s="7">
        <f t="shared" si="4"/>
        <v>0.05</v>
      </c>
      <c r="J103" s="7"/>
      <c r="K103" s="8">
        <f t="shared" si="5"/>
        <v>-0.64290000000000003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ROUND(+Plant!E99*2080,0)</f>
        <v>4202</v>
      </c>
      <c r="E104" s="6">
        <f>ROUND(+Plant!F99,0)</f>
        <v>31664</v>
      </c>
      <c r="F104" s="7">
        <f t="shared" si="3"/>
        <v>0.13</v>
      </c>
      <c r="G104" s="6">
        <f>ROUND(+Plant!E202*2080,0)</f>
        <v>4202</v>
      </c>
      <c r="H104" s="6">
        <f>ROUND(+Plant!F202,0)</f>
        <v>31664</v>
      </c>
      <c r="I104" s="7">
        <f t="shared" si="4"/>
        <v>0.13</v>
      </c>
      <c r="J104" s="7"/>
      <c r="K104" s="8">
        <f t="shared" si="5"/>
        <v>0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ROUND(+Plant!E100*2080,0)</f>
        <v>7488</v>
      </c>
      <c r="E105" s="6">
        <f>ROUND(+Plant!F100,0)</f>
        <v>77201</v>
      </c>
      <c r="F105" s="7">
        <f t="shared" si="3"/>
        <v>0.1</v>
      </c>
      <c r="G105" s="6">
        <f>ROUND(+Plant!E203*2080,0)</f>
        <v>6656</v>
      </c>
      <c r="H105" s="6">
        <f>ROUND(+Plant!F203,0)</f>
        <v>77201</v>
      </c>
      <c r="I105" s="7">
        <f t="shared" si="4"/>
        <v>0.09</v>
      </c>
      <c r="J105" s="7"/>
      <c r="K105" s="8">
        <f t="shared" si="5"/>
        <v>-0.1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ROUND(+Plant!E101*2080,0)</f>
        <v>2434</v>
      </c>
      <c r="E106" s="6">
        <f>ROUND(+Plant!F101,0)</f>
        <v>48770</v>
      </c>
      <c r="F106" s="7">
        <f t="shared" si="3"/>
        <v>0.05</v>
      </c>
      <c r="G106" s="6">
        <f>ROUND(+Plant!E204*2080,0)</f>
        <v>2101</v>
      </c>
      <c r="H106" s="6">
        <f>ROUND(+Plant!F204,0)</f>
        <v>48770</v>
      </c>
      <c r="I106" s="7">
        <f t="shared" si="4"/>
        <v>0.04</v>
      </c>
      <c r="J106" s="7"/>
      <c r="K106" s="8">
        <f t="shared" si="5"/>
        <v>-0.2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ROUND(+Plant!E102*2080,0)</f>
        <v>4742</v>
      </c>
      <c r="E107" s="6">
        <f>ROUND(+Plant!F102,0)</f>
        <v>43400</v>
      </c>
      <c r="F107" s="7">
        <f t="shared" si="3"/>
        <v>0.11</v>
      </c>
      <c r="G107" s="6">
        <f>ROUND(+Plant!E205*2080,0)</f>
        <v>4555</v>
      </c>
      <c r="H107" s="6">
        <f>ROUND(+Plant!F205,0)</f>
        <v>43400</v>
      </c>
      <c r="I107" s="7">
        <f t="shared" si="4"/>
        <v>0.1</v>
      </c>
      <c r="J107" s="7"/>
      <c r="K107" s="8">
        <f t="shared" si="5"/>
        <v>-9.0899999999999995E-2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ROUND(+Plant!E103*2080,0)</f>
        <v>8403</v>
      </c>
      <c r="E108" s="6">
        <f>ROUND(+Plant!F103,0)</f>
        <v>114201</v>
      </c>
      <c r="F108" s="7">
        <f t="shared" si="3"/>
        <v>7.0000000000000007E-2</v>
      </c>
      <c r="G108" s="6">
        <f>ROUND(+Plant!E206*2080,0)</f>
        <v>8008</v>
      </c>
      <c r="H108" s="6">
        <f>ROUND(+Plant!F206,0)</f>
        <v>114201</v>
      </c>
      <c r="I108" s="7">
        <f t="shared" si="4"/>
        <v>7.0000000000000007E-2</v>
      </c>
      <c r="J108" s="7"/>
      <c r="K108" s="8">
        <f t="shared" si="5"/>
        <v>0</v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ROUND(+Plant!E104*2080,0)</f>
        <v>1040</v>
      </c>
      <c r="E109" s="6">
        <f>ROUND(+Plant!F104,0)</f>
        <v>23870</v>
      </c>
      <c r="F109" s="7">
        <f t="shared" si="3"/>
        <v>0.04</v>
      </c>
      <c r="G109" s="6">
        <f>ROUND(+Plant!E207*2080,0)</f>
        <v>1040</v>
      </c>
      <c r="H109" s="6">
        <f>ROUND(+Plant!F207,0)</f>
        <v>23870</v>
      </c>
      <c r="I109" s="7">
        <f t="shared" si="4"/>
        <v>0.04</v>
      </c>
      <c r="J109" s="7"/>
      <c r="K109" s="8">
        <f t="shared" si="5"/>
        <v>0</v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ROUND(+Plant!E105*2080,0)</f>
        <v>0</v>
      </c>
      <c r="E110" s="6">
        <f>ROUND(+Plant!F105,0)</f>
        <v>0</v>
      </c>
      <c r="F110" s="7" t="str">
        <f t="shared" ref="F110" si="6">IF(D110=0,"",IF(E110=0,"",ROUND(D110/E110,2)))</f>
        <v/>
      </c>
      <c r="G110" s="6">
        <f>ROUND(+Plant!E208*2080,0)</f>
        <v>0</v>
      </c>
      <c r="H110" s="6">
        <f>ROUND(+Plant!F208,0)</f>
        <v>14733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294"/>
  <sheetViews>
    <sheetView topLeftCell="A82" zoomScale="75" workbookViewId="0">
      <selection activeCell="B111" sqref="B111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10" style="9" bestFit="1" customWidth="1"/>
    <col min="6" max="8" width="9.109375" style="9" bestFit="1" customWidth="1"/>
    <col min="9" max="9" width="9.6640625" style="9" customWidth="1"/>
    <col min="10" max="10" width="8" style="9" customWidth="1"/>
    <col min="11" max="12" width="9.109375" style="9" bestFit="1" customWidth="1"/>
    <col min="13" max="13" width="8" style="9" bestFit="1" customWidth="1"/>
    <col min="14" max="16" width="9.109375" style="9" bestFit="1" customWidth="1"/>
    <col min="17" max="17" width="11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16384" width="9" style="9"/>
  </cols>
  <sheetData>
    <row r="4" spans="1:39" x14ac:dyDescent="0.25">
      <c r="A4" s="10" t="s">
        <v>30</v>
      </c>
      <c r="B4" s="10" t="s">
        <v>47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0" t="s">
        <v>55</v>
      </c>
      <c r="K4" s="10" t="s">
        <v>56</v>
      </c>
      <c r="L4" s="10" t="s">
        <v>57</v>
      </c>
      <c r="M4" s="10" t="s">
        <v>58</v>
      </c>
      <c r="N4" s="10" t="s">
        <v>59</v>
      </c>
      <c r="O4" s="10" t="s">
        <v>60</v>
      </c>
      <c r="P4" s="10" t="s">
        <v>61</v>
      </c>
      <c r="Q4" s="10" t="s">
        <v>62</v>
      </c>
      <c r="R4" s="10" t="s">
        <v>63</v>
      </c>
      <c r="S4" s="10" t="s">
        <v>64</v>
      </c>
      <c r="T4" s="10" t="s">
        <v>65</v>
      </c>
    </row>
    <row r="5" spans="1:39" x14ac:dyDescent="0.25">
      <c r="A5">
        <v>1</v>
      </c>
      <c r="B5" t="s">
        <v>116</v>
      </c>
      <c r="C5" s="11">
        <v>8430</v>
      </c>
      <c r="D5" s="11">
        <v>2015</v>
      </c>
      <c r="E5" s="12">
        <v>90.11</v>
      </c>
      <c r="F5" s="13">
        <v>3463143</v>
      </c>
      <c r="G5" s="13">
        <v>5473236</v>
      </c>
      <c r="H5" s="13">
        <v>2128</v>
      </c>
      <c r="I5" s="13">
        <v>258298</v>
      </c>
      <c r="J5" s="13">
        <v>496628</v>
      </c>
      <c r="K5" s="13">
        <v>8612131</v>
      </c>
      <c r="L5" s="13">
        <v>4508825</v>
      </c>
      <c r="M5" s="13">
        <v>1815430</v>
      </c>
      <c r="N5" s="13">
        <v>717565</v>
      </c>
      <c r="O5" s="13">
        <v>186985</v>
      </c>
      <c r="P5" s="13">
        <v>189333</v>
      </c>
      <c r="Q5" s="13">
        <v>21881893</v>
      </c>
      <c r="R5" s="13">
        <v>0</v>
      </c>
      <c r="S5" s="13">
        <v>0</v>
      </c>
      <c r="T5" s="13">
        <v>0</v>
      </c>
      <c r="V5"/>
      <c r="W5"/>
      <c r="X5" s="12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x14ac:dyDescent="0.25">
      <c r="A6">
        <v>3</v>
      </c>
      <c r="B6" t="s">
        <v>117</v>
      </c>
      <c r="C6" s="11">
        <v>8430</v>
      </c>
      <c r="D6" s="11">
        <v>2015</v>
      </c>
      <c r="E6" s="12">
        <v>31.21</v>
      </c>
      <c r="F6" s="13">
        <v>568261</v>
      </c>
      <c r="G6" s="13">
        <v>2044572</v>
      </c>
      <c r="H6" s="13">
        <v>-1141</v>
      </c>
      <c r="I6" s="13">
        <v>28311</v>
      </c>
      <c r="J6" s="13">
        <v>558317</v>
      </c>
      <c r="K6" s="13">
        <v>1879063</v>
      </c>
      <c r="L6" s="13">
        <v>1267332</v>
      </c>
      <c r="M6" s="13">
        <v>0</v>
      </c>
      <c r="N6" s="13">
        <v>204191</v>
      </c>
      <c r="O6" s="13">
        <v>14508</v>
      </c>
      <c r="P6" s="13">
        <v>43516</v>
      </c>
      <c r="Q6" s="13">
        <v>5951637</v>
      </c>
      <c r="R6" s="13">
        <v>0</v>
      </c>
      <c r="S6" s="13">
        <v>0</v>
      </c>
      <c r="T6" s="13">
        <v>0</v>
      </c>
      <c r="V6"/>
      <c r="W6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x14ac:dyDescent="0.25">
      <c r="A7">
        <v>8</v>
      </c>
      <c r="B7" t="s">
        <v>118</v>
      </c>
      <c r="C7" s="11">
        <v>8430</v>
      </c>
      <c r="D7" s="11">
        <v>2015</v>
      </c>
      <c r="E7" s="12">
        <v>8</v>
      </c>
      <c r="F7" s="13">
        <v>73529</v>
      </c>
      <c r="G7" s="13">
        <v>249055</v>
      </c>
      <c r="H7" s="13">
        <v>73800</v>
      </c>
      <c r="I7" s="13">
        <v>0</v>
      </c>
      <c r="J7" s="13">
        <v>67331</v>
      </c>
      <c r="K7" s="13">
        <v>241008</v>
      </c>
      <c r="L7" s="13">
        <v>79780</v>
      </c>
      <c r="M7" s="13">
        <v>546</v>
      </c>
      <c r="N7" s="13">
        <v>0</v>
      </c>
      <c r="O7" s="13">
        <v>9944</v>
      </c>
      <c r="P7" s="13">
        <v>0</v>
      </c>
      <c r="Q7" s="13">
        <v>721464</v>
      </c>
      <c r="R7" s="13">
        <v>0</v>
      </c>
      <c r="S7" s="13">
        <v>0</v>
      </c>
      <c r="T7" s="13">
        <v>0</v>
      </c>
      <c r="V7"/>
      <c r="W7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x14ac:dyDescent="0.25">
      <c r="A8">
        <v>10</v>
      </c>
      <c r="B8" t="s">
        <v>93</v>
      </c>
      <c r="C8" s="11">
        <v>8430</v>
      </c>
      <c r="D8" s="11">
        <v>2015</v>
      </c>
      <c r="E8" s="12">
        <v>26.23</v>
      </c>
      <c r="F8" s="13">
        <v>1513483</v>
      </c>
      <c r="G8" s="13">
        <v>1554563</v>
      </c>
      <c r="H8" s="13">
        <v>321062</v>
      </c>
      <c r="I8" s="13">
        <v>48948</v>
      </c>
      <c r="J8" s="13">
        <v>315183</v>
      </c>
      <c r="K8" s="13">
        <v>4826238</v>
      </c>
      <c r="L8" s="13">
        <v>4055627</v>
      </c>
      <c r="M8" s="13">
        <v>624099</v>
      </c>
      <c r="N8" s="13">
        <v>7548667</v>
      </c>
      <c r="O8" s="13">
        <v>2322372</v>
      </c>
      <c r="P8" s="13">
        <v>140283</v>
      </c>
      <c r="Q8" s="13">
        <v>21476476</v>
      </c>
      <c r="R8" s="13">
        <v>0</v>
      </c>
      <c r="S8" s="13">
        <v>0</v>
      </c>
      <c r="T8" s="13">
        <v>0</v>
      </c>
      <c r="V8"/>
      <c r="W8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x14ac:dyDescent="0.25">
      <c r="A9">
        <v>14</v>
      </c>
      <c r="B9" t="s">
        <v>112</v>
      </c>
      <c r="C9" s="11">
        <v>8430</v>
      </c>
      <c r="D9" s="11">
        <v>2015</v>
      </c>
      <c r="E9" s="12">
        <v>160.43</v>
      </c>
      <c r="F9" s="13">
        <v>1142488</v>
      </c>
      <c r="G9" s="13">
        <v>10514144</v>
      </c>
      <c r="H9" s="13">
        <v>2981223</v>
      </c>
      <c r="I9" s="13">
        <v>0</v>
      </c>
      <c r="J9" s="13">
        <v>920963</v>
      </c>
      <c r="K9" s="13">
        <v>5730321</v>
      </c>
      <c r="L9" s="13">
        <v>5316536</v>
      </c>
      <c r="M9" s="13">
        <v>12235</v>
      </c>
      <c r="N9" s="13">
        <v>6096556</v>
      </c>
      <c r="O9" s="13">
        <v>966547</v>
      </c>
      <c r="P9" s="13">
        <v>1060859</v>
      </c>
      <c r="Q9" s="13">
        <v>31477666</v>
      </c>
      <c r="R9" s="13">
        <v>0</v>
      </c>
      <c r="S9" s="13">
        <v>0</v>
      </c>
      <c r="T9" s="13">
        <v>0</v>
      </c>
      <c r="V9"/>
      <c r="W9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x14ac:dyDescent="0.25">
      <c r="A10">
        <v>20</v>
      </c>
      <c r="B10" t="s">
        <v>119</v>
      </c>
      <c r="C10" s="11">
        <v>8430</v>
      </c>
      <c r="D10" s="11">
        <v>2015</v>
      </c>
      <c r="E10" s="12">
        <v>0</v>
      </c>
      <c r="F10" s="13">
        <v>153385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V10"/>
      <c r="W10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21</v>
      </c>
      <c r="B11" t="s">
        <v>120</v>
      </c>
      <c r="C11" s="11">
        <v>8430</v>
      </c>
      <c r="D11" s="11">
        <v>2015</v>
      </c>
      <c r="E11" s="12">
        <v>5.53</v>
      </c>
      <c r="F11" s="13">
        <v>77865</v>
      </c>
      <c r="G11" s="13">
        <v>318386</v>
      </c>
      <c r="H11" s="13">
        <v>88608</v>
      </c>
      <c r="I11" s="13">
        <v>0</v>
      </c>
      <c r="J11" s="13">
        <v>2967</v>
      </c>
      <c r="K11" s="13">
        <v>288957</v>
      </c>
      <c r="L11" s="13">
        <v>89989</v>
      </c>
      <c r="M11" s="13">
        <v>158</v>
      </c>
      <c r="N11" s="13">
        <v>280668</v>
      </c>
      <c r="O11" s="13">
        <v>2110</v>
      </c>
      <c r="P11" s="13">
        <v>0</v>
      </c>
      <c r="Q11" s="13">
        <v>1071843</v>
      </c>
      <c r="R11" s="13">
        <v>0</v>
      </c>
      <c r="S11" s="13">
        <v>0</v>
      </c>
      <c r="T11" s="13">
        <v>0</v>
      </c>
      <c r="V11"/>
      <c r="W11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22</v>
      </c>
      <c r="B12" t="s">
        <v>82</v>
      </c>
      <c r="C12" s="11">
        <v>8430</v>
      </c>
      <c r="D12" s="11">
        <v>2015</v>
      </c>
      <c r="E12" s="12">
        <v>10.63</v>
      </c>
      <c r="F12" s="13">
        <v>159228</v>
      </c>
      <c r="G12" s="13">
        <v>544367</v>
      </c>
      <c r="H12" s="13">
        <v>149256</v>
      </c>
      <c r="I12" s="13">
        <v>34337</v>
      </c>
      <c r="J12" s="13">
        <v>25063</v>
      </c>
      <c r="K12" s="13">
        <v>521716</v>
      </c>
      <c r="L12" s="13">
        <v>1331418</v>
      </c>
      <c r="M12" s="13">
        <v>24310</v>
      </c>
      <c r="N12" s="13">
        <v>385049</v>
      </c>
      <c r="O12" s="13">
        <v>634863</v>
      </c>
      <c r="P12" s="13">
        <v>2476</v>
      </c>
      <c r="Q12" s="13">
        <v>3647903</v>
      </c>
      <c r="R12" s="13">
        <v>0</v>
      </c>
      <c r="S12" s="13">
        <v>0</v>
      </c>
      <c r="T12" s="13">
        <v>0</v>
      </c>
      <c r="V12"/>
      <c r="W12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23</v>
      </c>
      <c r="B13" t="s">
        <v>121</v>
      </c>
      <c r="C13" s="11">
        <v>8430</v>
      </c>
      <c r="D13" s="11">
        <v>2015</v>
      </c>
      <c r="E13" s="12">
        <v>2.91</v>
      </c>
      <c r="F13" s="13">
        <v>52891</v>
      </c>
      <c r="G13" s="13">
        <v>136162</v>
      </c>
      <c r="H13" s="13">
        <v>26379</v>
      </c>
      <c r="I13" s="13">
        <v>0</v>
      </c>
      <c r="J13" s="13">
        <v>8123</v>
      </c>
      <c r="K13" s="13">
        <v>127336</v>
      </c>
      <c r="L13" s="13">
        <v>6270</v>
      </c>
      <c r="M13" s="13">
        <v>741</v>
      </c>
      <c r="N13" s="13">
        <v>53948</v>
      </c>
      <c r="O13" s="13">
        <v>24430</v>
      </c>
      <c r="P13" s="13">
        <v>0</v>
      </c>
      <c r="Q13" s="13">
        <v>383389</v>
      </c>
      <c r="R13" s="13">
        <v>0</v>
      </c>
      <c r="S13" s="13">
        <v>0</v>
      </c>
      <c r="T13" s="13">
        <v>0</v>
      </c>
      <c r="V13"/>
      <c r="W13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26</v>
      </c>
      <c r="B14" t="s">
        <v>122</v>
      </c>
      <c r="C14" s="11">
        <v>8430</v>
      </c>
      <c r="D14" s="11">
        <v>2015</v>
      </c>
      <c r="E14" s="12">
        <v>32.200000000000003</v>
      </c>
      <c r="F14" s="13">
        <v>807807</v>
      </c>
      <c r="G14" s="13">
        <v>2046716</v>
      </c>
      <c r="H14" s="13">
        <v>673487</v>
      </c>
      <c r="I14" s="13">
        <v>0</v>
      </c>
      <c r="J14" s="13">
        <v>21178</v>
      </c>
      <c r="K14" s="13">
        <v>2340331</v>
      </c>
      <c r="L14" s="13">
        <v>3308090</v>
      </c>
      <c r="M14" s="13">
        <v>5079</v>
      </c>
      <c r="N14" s="13">
        <v>2547263</v>
      </c>
      <c r="O14" s="13">
        <v>363070</v>
      </c>
      <c r="P14" s="13">
        <v>3167</v>
      </c>
      <c r="Q14" s="13">
        <v>11302047</v>
      </c>
      <c r="R14" s="13">
        <v>0</v>
      </c>
      <c r="S14" s="13">
        <v>0</v>
      </c>
      <c r="T14" s="13">
        <v>0</v>
      </c>
      <c r="V14"/>
      <c r="W14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29</v>
      </c>
      <c r="B15" t="s">
        <v>77</v>
      </c>
      <c r="C15" s="11">
        <v>8430</v>
      </c>
      <c r="D15" s="11">
        <v>2015</v>
      </c>
      <c r="E15" s="12">
        <v>147.83000000000001</v>
      </c>
      <c r="F15" s="13">
        <v>1599860</v>
      </c>
      <c r="G15" s="13">
        <v>8820935</v>
      </c>
      <c r="H15" s="13">
        <v>2779556</v>
      </c>
      <c r="I15" s="13">
        <v>37656</v>
      </c>
      <c r="J15" s="13">
        <v>1625973</v>
      </c>
      <c r="K15" s="13">
        <v>4817517</v>
      </c>
      <c r="L15" s="13">
        <v>11341550</v>
      </c>
      <c r="M15" s="13">
        <v>2248625</v>
      </c>
      <c r="N15" s="13">
        <v>539834</v>
      </c>
      <c r="O15" s="13">
        <v>78818</v>
      </c>
      <c r="P15" s="13">
        <v>7660480</v>
      </c>
      <c r="Q15" s="13">
        <v>24629984</v>
      </c>
      <c r="R15" s="13">
        <v>0</v>
      </c>
      <c r="S15" s="13">
        <v>0</v>
      </c>
      <c r="T15" s="13">
        <v>0</v>
      </c>
      <c r="V15"/>
      <c r="W15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32</v>
      </c>
      <c r="B16" t="s">
        <v>123</v>
      </c>
      <c r="C16" s="11">
        <v>8430</v>
      </c>
      <c r="D16" s="11">
        <v>2015</v>
      </c>
      <c r="E16" s="12">
        <v>78.569999999999993</v>
      </c>
      <c r="F16" s="13">
        <v>921785</v>
      </c>
      <c r="G16" s="13">
        <v>3983644</v>
      </c>
      <c r="H16" s="13">
        <v>1359123</v>
      </c>
      <c r="I16" s="13">
        <v>0</v>
      </c>
      <c r="J16" s="13">
        <v>506942</v>
      </c>
      <c r="K16" s="13">
        <v>3586983</v>
      </c>
      <c r="L16" s="13">
        <v>12603822</v>
      </c>
      <c r="M16" s="13">
        <v>2456340</v>
      </c>
      <c r="N16" s="13">
        <v>4021927</v>
      </c>
      <c r="O16" s="13">
        <v>185579</v>
      </c>
      <c r="P16" s="13">
        <v>667133</v>
      </c>
      <c r="Q16" s="13">
        <v>28037227</v>
      </c>
      <c r="R16" s="13">
        <v>0</v>
      </c>
      <c r="S16" s="13">
        <v>0</v>
      </c>
      <c r="T16" s="13">
        <v>0</v>
      </c>
      <c r="V16"/>
      <c r="W16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35</v>
      </c>
      <c r="B17" t="s">
        <v>124</v>
      </c>
      <c r="C17" s="11">
        <v>8430</v>
      </c>
      <c r="D17" s="11">
        <v>2015</v>
      </c>
      <c r="E17" s="12">
        <v>9.08</v>
      </c>
      <c r="F17" s="13">
        <v>101299</v>
      </c>
      <c r="G17" s="13">
        <v>501287</v>
      </c>
      <c r="H17" s="13">
        <v>158746</v>
      </c>
      <c r="I17" s="13">
        <v>0</v>
      </c>
      <c r="J17" s="13">
        <v>77883</v>
      </c>
      <c r="K17" s="13">
        <v>387917</v>
      </c>
      <c r="L17" s="13">
        <v>1067623</v>
      </c>
      <c r="M17" s="13">
        <v>3383</v>
      </c>
      <c r="N17" s="13">
        <v>114104</v>
      </c>
      <c r="O17" s="13">
        <v>8562</v>
      </c>
      <c r="P17" s="13">
        <v>43136</v>
      </c>
      <c r="Q17" s="13">
        <v>2276369</v>
      </c>
      <c r="R17" s="13">
        <v>0</v>
      </c>
      <c r="S17" s="13">
        <v>0</v>
      </c>
      <c r="T17" s="13">
        <v>0</v>
      </c>
      <c r="V17"/>
      <c r="W17"/>
      <c r="X17" s="12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37</v>
      </c>
      <c r="B18" t="s">
        <v>154</v>
      </c>
      <c r="C18" s="11">
        <v>8430</v>
      </c>
      <c r="D18" s="11">
        <v>2015</v>
      </c>
      <c r="E18" s="12">
        <v>32.68</v>
      </c>
      <c r="F18" s="13">
        <v>667623</v>
      </c>
      <c r="G18" s="13">
        <v>2108390</v>
      </c>
      <c r="H18" s="13">
        <v>563558</v>
      </c>
      <c r="I18" s="13">
        <v>0</v>
      </c>
      <c r="J18" s="13">
        <v>59680</v>
      </c>
      <c r="K18" s="13">
        <v>2585397</v>
      </c>
      <c r="L18" s="13">
        <v>1790169</v>
      </c>
      <c r="M18" s="13">
        <v>33459</v>
      </c>
      <c r="N18" s="13">
        <v>5431945</v>
      </c>
      <c r="O18" s="13">
        <v>1212704</v>
      </c>
      <c r="P18" s="13">
        <v>0</v>
      </c>
      <c r="Q18" s="13">
        <v>13785302</v>
      </c>
      <c r="R18" s="13">
        <v>0</v>
      </c>
      <c r="S18" s="13">
        <v>0</v>
      </c>
      <c r="T18" s="13">
        <v>0</v>
      </c>
      <c r="V18"/>
      <c r="W18"/>
      <c r="X18" s="12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38</v>
      </c>
      <c r="B19" t="s">
        <v>103</v>
      </c>
      <c r="C19" s="11">
        <v>8430</v>
      </c>
      <c r="D19" s="11">
        <v>2015</v>
      </c>
      <c r="E19" s="12">
        <v>17.170000000000002</v>
      </c>
      <c r="F19" s="13">
        <v>366845</v>
      </c>
      <c r="G19" s="13">
        <v>748451</v>
      </c>
      <c r="H19" s="13">
        <v>220957</v>
      </c>
      <c r="I19" s="13">
        <v>180</v>
      </c>
      <c r="J19" s="13">
        <v>111427</v>
      </c>
      <c r="K19" s="13">
        <v>1374123</v>
      </c>
      <c r="L19" s="13">
        <v>202241</v>
      </c>
      <c r="M19" s="13">
        <v>108</v>
      </c>
      <c r="N19" s="13">
        <v>1483026</v>
      </c>
      <c r="O19" s="13">
        <v>186726</v>
      </c>
      <c r="P19" s="13">
        <v>0</v>
      </c>
      <c r="Q19" s="13">
        <v>4327239</v>
      </c>
      <c r="R19" s="13">
        <v>0</v>
      </c>
      <c r="S19" s="13">
        <v>0</v>
      </c>
      <c r="T19" s="13">
        <v>0</v>
      </c>
      <c r="V19"/>
      <c r="W19"/>
      <c r="X19" s="1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39</v>
      </c>
      <c r="B20" t="s">
        <v>125</v>
      </c>
      <c r="C20" s="11">
        <v>8430</v>
      </c>
      <c r="D20" s="11">
        <v>2015</v>
      </c>
      <c r="E20" s="12">
        <v>10.45</v>
      </c>
      <c r="F20" s="13">
        <v>597457</v>
      </c>
      <c r="G20" s="13">
        <v>746407</v>
      </c>
      <c r="H20" s="13">
        <v>185429</v>
      </c>
      <c r="I20" s="13">
        <v>0</v>
      </c>
      <c r="J20" s="13">
        <v>15513</v>
      </c>
      <c r="K20" s="13">
        <v>1221734</v>
      </c>
      <c r="L20" s="13">
        <v>992578</v>
      </c>
      <c r="M20" s="13">
        <v>8104</v>
      </c>
      <c r="N20" s="13">
        <v>874763</v>
      </c>
      <c r="O20" s="13">
        <v>12850</v>
      </c>
      <c r="P20" s="13">
        <v>0</v>
      </c>
      <c r="Q20" s="13">
        <v>4057378</v>
      </c>
      <c r="R20" s="13">
        <v>0</v>
      </c>
      <c r="S20" s="13">
        <v>0</v>
      </c>
      <c r="T20" s="13">
        <v>0</v>
      </c>
      <c r="V20"/>
      <c r="W20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42</v>
      </c>
      <c r="B21" t="s">
        <v>155</v>
      </c>
      <c r="C21" s="11">
        <v>8430</v>
      </c>
      <c r="D21" s="11">
        <v>2015</v>
      </c>
      <c r="E21" s="12">
        <v>10.06</v>
      </c>
      <c r="F21" s="13">
        <v>88741</v>
      </c>
      <c r="G21" s="13">
        <v>571016</v>
      </c>
      <c r="H21" s="13">
        <v>195253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186309</v>
      </c>
      <c r="O21" s="13">
        <v>0</v>
      </c>
      <c r="P21" s="13">
        <v>0</v>
      </c>
      <c r="Q21" s="13">
        <v>952578</v>
      </c>
      <c r="R21" s="13">
        <v>0</v>
      </c>
      <c r="S21" s="13">
        <v>0</v>
      </c>
      <c r="T21" s="13">
        <v>0</v>
      </c>
      <c r="V21"/>
      <c r="W21"/>
      <c r="X21" s="12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5">
      <c r="A22">
        <v>43</v>
      </c>
      <c r="B22" t="s">
        <v>94</v>
      </c>
      <c r="C22" s="11"/>
      <c r="D22" s="11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V22"/>
      <c r="W22"/>
      <c r="X22" s="12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5">
      <c r="A23">
        <v>45</v>
      </c>
      <c r="B23" t="s">
        <v>71</v>
      </c>
      <c r="C23" s="11">
        <v>8430</v>
      </c>
      <c r="D23" s="11">
        <v>2015</v>
      </c>
      <c r="E23" s="12">
        <v>3.22</v>
      </c>
      <c r="F23" s="13">
        <v>77730</v>
      </c>
      <c r="G23" s="13">
        <v>172427</v>
      </c>
      <c r="H23" s="13">
        <v>42107</v>
      </c>
      <c r="I23" s="13">
        <v>0</v>
      </c>
      <c r="J23" s="13">
        <v>29167</v>
      </c>
      <c r="K23" s="13">
        <v>166742</v>
      </c>
      <c r="L23" s="13">
        <v>48225</v>
      </c>
      <c r="M23" s="13">
        <v>2387</v>
      </c>
      <c r="N23" s="13">
        <v>61884</v>
      </c>
      <c r="O23" s="13">
        <v>177</v>
      </c>
      <c r="P23" s="13">
        <v>0</v>
      </c>
      <c r="Q23" s="13">
        <v>523116</v>
      </c>
      <c r="R23" s="13">
        <v>0</v>
      </c>
      <c r="S23" s="13">
        <v>0</v>
      </c>
      <c r="T23" s="13">
        <v>0</v>
      </c>
      <c r="V23"/>
      <c r="W23"/>
      <c r="X23" s="12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5">
      <c r="A24">
        <v>46</v>
      </c>
      <c r="B24" t="s">
        <v>126</v>
      </c>
      <c r="C24" s="11">
        <v>8430</v>
      </c>
      <c r="D24" s="11">
        <v>2015</v>
      </c>
      <c r="E24" s="12">
        <v>4.1399999999999997</v>
      </c>
      <c r="F24" s="13">
        <v>73373</v>
      </c>
      <c r="G24" s="13">
        <v>292192</v>
      </c>
      <c r="H24" s="13">
        <v>50451</v>
      </c>
      <c r="I24" s="13">
        <v>0</v>
      </c>
      <c r="J24" s="13">
        <v>39663</v>
      </c>
      <c r="K24" s="13">
        <v>334187</v>
      </c>
      <c r="L24" s="13">
        <v>76216</v>
      </c>
      <c r="M24" s="13">
        <v>35205</v>
      </c>
      <c r="N24" s="13">
        <v>168443</v>
      </c>
      <c r="O24" s="13">
        <v>1105</v>
      </c>
      <c r="P24" s="13">
        <v>0</v>
      </c>
      <c r="Q24" s="13">
        <v>997462</v>
      </c>
      <c r="R24" s="13">
        <v>0</v>
      </c>
      <c r="S24" s="13">
        <v>0</v>
      </c>
      <c r="T24" s="13">
        <v>0</v>
      </c>
      <c r="V24"/>
      <c r="W24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5">
      <c r="A25">
        <v>50</v>
      </c>
      <c r="B25" t="s">
        <v>127</v>
      </c>
      <c r="C25" s="11">
        <v>8430</v>
      </c>
      <c r="D25" s="11">
        <v>2015</v>
      </c>
      <c r="E25" s="12">
        <v>13.84</v>
      </c>
      <c r="F25" s="13">
        <v>236720</v>
      </c>
      <c r="G25" s="13">
        <v>898659</v>
      </c>
      <c r="H25" s="13">
        <v>83186</v>
      </c>
      <c r="I25" s="13">
        <v>0</v>
      </c>
      <c r="J25" s="13">
        <v>410991</v>
      </c>
      <c r="K25" s="13">
        <v>1246860</v>
      </c>
      <c r="L25" s="13">
        <v>475589</v>
      </c>
      <c r="M25" s="13">
        <v>0</v>
      </c>
      <c r="N25" s="13">
        <v>659752</v>
      </c>
      <c r="O25" s="13">
        <v>25055</v>
      </c>
      <c r="P25" s="13">
        <v>1727</v>
      </c>
      <c r="Q25" s="13">
        <v>3798365</v>
      </c>
      <c r="R25" s="13">
        <v>0</v>
      </c>
      <c r="S25" s="13">
        <v>0</v>
      </c>
      <c r="T25" s="13">
        <v>0</v>
      </c>
      <c r="V25"/>
      <c r="W25"/>
      <c r="X25" s="12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5">
      <c r="A26">
        <v>54</v>
      </c>
      <c r="B26" t="s">
        <v>74</v>
      </c>
      <c r="C26" s="11">
        <v>8430</v>
      </c>
      <c r="D26" s="11">
        <v>2015</v>
      </c>
      <c r="E26" s="12">
        <v>5.03</v>
      </c>
      <c r="F26" s="13">
        <v>55636</v>
      </c>
      <c r="G26" s="13">
        <v>261899</v>
      </c>
      <c r="H26" s="13">
        <v>80264</v>
      </c>
      <c r="I26" s="13">
        <v>0</v>
      </c>
      <c r="J26" s="13">
        <v>64460</v>
      </c>
      <c r="K26" s="13">
        <v>272560</v>
      </c>
      <c r="L26" s="13">
        <v>167170</v>
      </c>
      <c r="M26" s="13">
        <v>24699</v>
      </c>
      <c r="N26" s="13">
        <v>58822</v>
      </c>
      <c r="O26" s="13">
        <v>1744</v>
      </c>
      <c r="P26" s="13">
        <v>0</v>
      </c>
      <c r="Q26" s="13">
        <v>931618</v>
      </c>
      <c r="R26" s="13">
        <v>0</v>
      </c>
      <c r="S26" s="13">
        <v>0</v>
      </c>
      <c r="T26" s="13">
        <v>0</v>
      </c>
      <c r="V26"/>
      <c r="W26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5">
      <c r="A27">
        <v>56</v>
      </c>
      <c r="B27" t="s">
        <v>96</v>
      </c>
      <c r="C27" s="11">
        <v>8430</v>
      </c>
      <c r="D27" s="11">
        <v>2015</v>
      </c>
      <c r="E27" s="12">
        <v>6.11</v>
      </c>
      <c r="F27" s="13">
        <v>30715</v>
      </c>
      <c r="G27" s="13">
        <v>247514</v>
      </c>
      <c r="H27" s="13">
        <v>75292</v>
      </c>
      <c r="I27" s="13">
        <v>0</v>
      </c>
      <c r="J27" s="13">
        <v>44957</v>
      </c>
      <c r="K27" s="13">
        <v>181180</v>
      </c>
      <c r="L27" s="13">
        <v>72668</v>
      </c>
      <c r="M27" s="13">
        <v>3468</v>
      </c>
      <c r="N27" s="13">
        <v>21211</v>
      </c>
      <c r="O27" s="13">
        <v>458</v>
      </c>
      <c r="P27" s="13">
        <v>0</v>
      </c>
      <c r="Q27" s="13">
        <v>646748</v>
      </c>
      <c r="R27" s="13">
        <v>0</v>
      </c>
      <c r="S27" s="13">
        <v>0</v>
      </c>
      <c r="T27" s="13">
        <v>0</v>
      </c>
      <c r="V27"/>
      <c r="W27"/>
      <c r="X27" s="12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5">
      <c r="A28">
        <v>58</v>
      </c>
      <c r="B28" t="s">
        <v>156</v>
      </c>
      <c r="C28" s="11">
        <v>8430</v>
      </c>
      <c r="D28" s="11">
        <v>2015</v>
      </c>
      <c r="E28" s="12">
        <v>23.09</v>
      </c>
      <c r="F28" s="13">
        <v>437980</v>
      </c>
      <c r="G28" s="13">
        <v>1250488</v>
      </c>
      <c r="H28" s="13">
        <v>391840</v>
      </c>
      <c r="I28" s="13">
        <v>0</v>
      </c>
      <c r="J28" s="13">
        <v>156777</v>
      </c>
      <c r="K28" s="13">
        <v>1554595</v>
      </c>
      <c r="L28" s="13">
        <v>899250</v>
      </c>
      <c r="M28" s="13">
        <v>3905</v>
      </c>
      <c r="N28" s="13">
        <v>27421</v>
      </c>
      <c r="O28" s="13">
        <v>7708</v>
      </c>
      <c r="P28" s="13">
        <v>13222</v>
      </c>
      <c r="Q28" s="13">
        <v>4278762</v>
      </c>
      <c r="R28" s="13">
        <v>0</v>
      </c>
      <c r="S28" s="13">
        <v>0</v>
      </c>
      <c r="T28" s="13">
        <v>0</v>
      </c>
      <c r="V28"/>
      <c r="W28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5">
      <c r="A29">
        <v>63</v>
      </c>
      <c r="B29" t="s">
        <v>76</v>
      </c>
      <c r="C29" s="11">
        <v>8430</v>
      </c>
      <c r="D29" s="11">
        <v>2015</v>
      </c>
      <c r="E29" s="12">
        <v>17.05</v>
      </c>
      <c r="F29" s="13">
        <v>291058</v>
      </c>
      <c r="G29" s="13">
        <v>896201</v>
      </c>
      <c r="H29" s="13">
        <v>359718</v>
      </c>
      <c r="I29" s="13">
        <v>0</v>
      </c>
      <c r="J29" s="13">
        <v>114305</v>
      </c>
      <c r="K29" s="13">
        <v>788853</v>
      </c>
      <c r="L29" s="13">
        <v>346124</v>
      </c>
      <c r="M29" s="13">
        <v>14776</v>
      </c>
      <c r="N29" s="13">
        <v>268333</v>
      </c>
      <c r="O29" s="13">
        <v>13394</v>
      </c>
      <c r="P29" s="13">
        <v>0</v>
      </c>
      <c r="Q29" s="13">
        <v>2801704</v>
      </c>
      <c r="R29" s="13">
        <v>0</v>
      </c>
      <c r="S29" s="13">
        <v>0</v>
      </c>
      <c r="T29" s="13">
        <v>0</v>
      </c>
      <c r="V29"/>
      <c r="W29"/>
      <c r="X29" s="12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5">
      <c r="A30">
        <v>78</v>
      </c>
      <c r="B30" t="s">
        <v>128</v>
      </c>
      <c r="C30" s="11">
        <v>8430</v>
      </c>
      <c r="D30" s="11">
        <v>2015</v>
      </c>
      <c r="E30" s="12">
        <v>16.14</v>
      </c>
      <c r="F30" s="13">
        <v>231700</v>
      </c>
      <c r="G30" s="13">
        <v>897857</v>
      </c>
      <c r="H30" s="13">
        <v>241978</v>
      </c>
      <c r="I30" s="13">
        <v>5779</v>
      </c>
      <c r="J30" s="13">
        <v>25912</v>
      </c>
      <c r="K30" s="13">
        <v>347344</v>
      </c>
      <c r="L30" s="13">
        <v>544845</v>
      </c>
      <c r="M30" s="13">
        <v>10560</v>
      </c>
      <c r="N30" s="13">
        <v>442631</v>
      </c>
      <c r="O30" s="13">
        <v>16096</v>
      </c>
      <c r="P30" s="13">
        <v>0</v>
      </c>
      <c r="Q30" s="13">
        <v>2533002</v>
      </c>
      <c r="R30" s="13">
        <v>0</v>
      </c>
      <c r="S30" s="13">
        <v>0</v>
      </c>
      <c r="T30" s="13">
        <v>0</v>
      </c>
      <c r="V30"/>
      <c r="W30"/>
      <c r="X30" s="1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5">
      <c r="A31">
        <v>79</v>
      </c>
      <c r="B31" t="s">
        <v>86</v>
      </c>
      <c r="C31" s="11">
        <v>8430</v>
      </c>
      <c r="D31" s="11">
        <v>2015</v>
      </c>
      <c r="E31" s="12">
        <v>3.47</v>
      </c>
      <c r="F31" s="13">
        <v>48044</v>
      </c>
      <c r="G31" s="13">
        <v>189679</v>
      </c>
      <c r="H31" s="13">
        <v>55201</v>
      </c>
      <c r="I31" s="13">
        <v>0</v>
      </c>
      <c r="J31" s="13">
        <v>2127</v>
      </c>
      <c r="K31" s="13">
        <v>257071</v>
      </c>
      <c r="L31" s="13">
        <v>38118</v>
      </c>
      <c r="M31" s="13">
        <v>0</v>
      </c>
      <c r="N31" s="13">
        <v>71129</v>
      </c>
      <c r="O31" s="13">
        <v>74468</v>
      </c>
      <c r="P31" s="13">
        <v>0</v>
      </c>
      <c r="Q31" s="13">
        <v>687793</v>
      </c>
      <c r="R31" s="13">
        <v>0</v>
      </c>
      <c r="S31" s="13">
        <v>0</v>
      </c>
      <c r="T31" s="13">
        <v>0</v>
      </c>
      <c r="V31"/>
      <c r="W3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>
        <v>80</v>
      </c>
      <c r="B32" t="s">
        <v>129</v>
      </c>
      <c r="C32" s="11">
        <v>8430</v>
      </c>
      <c r="D32" s="11">
        <v>2015</v>
      </c>
      <c r="E32" s="12">
        <v>3.13</v>
      </c>
      <c r="F32" s="13">
        <v>32945</v>
      </c>
      <c r="G32" s="13">
        <v>138527</v>
      </c>
      <c r="H32" s="13">
        <v>36665</v>
      </c>
      <c r="I32" s="13">
        <v>0</v>
      </c>
      <c r="J32" s="13">
        <v>16068</v>
      </c>
      <c r="K32" s="13">
        <v>146802</v>
      </c>
      <c r="L32" s="13">
        <v>52733</v>
      </c>
      <c r="M32" s="13">
        <v>0</v>
      </c>
      <c r="N32" s="13">
        <v>91835</v>
      </c>
      <c r="O32" s="13">
        <v>2167</v>
      </c>
      <c r="P32" s="13">
        <v>30</v>
      </c>
      <c r="Q32" s="13">
        <v>484767</v>
      </c>
      <c r="R32" s="13">
        <v>0</v>
      </c>
      <c r="S32" s="13">
        <v>0</v>
      </c>
      <c r="T32" s="13">
        <v>0</v>
      </c>
      <c r="V32"/>
      <c r="W32"/>
      <c r="X32" s="12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5">
      <c r="A33">
        <v>81</v>
      </c>
      <c r="B33" t="s">
        <v>130</v>
      </c>
      <c r="C33" s="11">
        <v>8430</v>
      </c>
      <c r="D33" s="11">
        <v>2015</v>
      </c>
      <c r="E33" s="12">
        <v>8.39</v>
      </c>
      <c r="F33" s="13">
        <v>662039</v>
      </c>
      <c r="G33" s="13">
        <v>1940006</v>
      </c>
      <c r="H33" s="13">
        <v>587705</v>
      </c>
      <c r="I33" s="13">
        <v>15202</v>
      </c>
      <c r="J33" s="13">
        <v>199272</v>
      </c>
      <c r="K33" s="13">
        <v>2642609</v>
      </c>
      <c r="L33" s="13">
        <v>1410996</v>
      </c>
      <c r="M33" s="13">
        <v>458</v>
      </c>
      <c r="N33" s="13">
        <v>4952545</v>
      </c>
      <c r="O33" s="13">
        <v>64433</v>
      </c>
      <c r="P33" s="13">
        <v>0</v>
      </c>
      <c r="Q33" s="13">
        <v>11813226</v>
      </c>
      <c r="R33" s="13">
        <v>0</v>
      </c>
      <c r="S33" s="13">
        <v>0</v>
      </c>
      <c r="T33" s="13">
        <v>0</v>
      </c>
      <c r="V33"/>
      <c r="W33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>
        <v>82</v>
      </c>
      <c r="B34" t="s">
        <v>75</v>
      </c>
      <c r="C34" s="11"/>
      <c r="D34" s="11"/>
      <c r="E34" s="12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V34"/>
      <c r="W34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>
        <v>84</v>
      </c>
      <c r="B35" t="s">
        <v>109</v>
      </c>
      <c r="C35" s="11">
        <v>8430</v>
      </c>
      <c r="D35" s="11">
        <v>2015</v>
      </c>
      <c r="E35" s="12">
        <v>76.33</v>
      </c>
      <c r="F35" s="13">
        <v>900624</v>
      </c>
      <c r="G35" s="13">
        <v>4333987</v>
      </c>
      <c r="H35" s="13">
        <v>376800</v>
      </c>
      <c r="I35" s="13">
        <v>2814</v>
      </c>
      <c r="J35" s="13">
        <v>1286476</v>
      </c>
      <c r="K35" s="13">
        <v>6215725</v>
      </c>
      <c r="L35" s="13">
        <v>3969627</v>
      </c>
      <c r="M35" s="13">
        <v>204863</v>
      </c>
      <c r="N35" s="13">
        <v>346458</v>
      </c>
      <c r="O35" s="13">
        <v>170906</v>
      </c>
      <c r="P35" s="13">
        <v>244846</v>
      </c>
      <c r="Q35" s="13">
        <v>16662810</v>
      </c>
      <c r="R35" s="13">
        <v>0</v>
      </c>
      <c r="S35" s="13">
        <v>0</v>
      </c>
      <c r="T35" s="13">
        <v>0</v>
      </c>
      <c r="V35"/>
      <c r="W35"/>
      <c r="X35" s="12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5">
      <c r="A36">
        <v>85</v>
      </c>
      <c r="B36" t="s">
        <v>131</v>
      </c>
      <c r="C36" s="11">
        <v>8430</v>
      </c>
      <c r="D36" s="11">
        <v>2015</v>
      </c>
      <c r="E36" s="12">
        <v>9.5500000000000007</v>
      </c>
      <c r="F36" s="13">
        <v>107453</v>
      </c>
      <c r="G36" s="13">
        <v>685276</v>
      </c>
      <c r="H36" s="13">
        <v>164764</v>
      </c>
      <c r="I36" s="13">
        <v>0</v>
      </c>
      <c r="J36" s="13">
        <v>72483</v>
      </c>
      <c r="K36" s="13">
        <v>539394</v>
      </c>
      <c r="L36" s="13">
        <v>216129</v>
      </c>
      <c r="M36" s="13">
        <v>42552</v>
      </c>
      <c r="N36" s="13">
        <v>344416</v>
      </c>
      <c r="O36" s="13">
        <v>315652</v>
      </c>
      <c r="P36" s="13">
        <v>0</v>
      </c>
      <c r="Q36" s="13">
        <v>2380666</v>
      </c>
      <c r="R36" s="13">
        <v>0</v>
      </c>
      <c r="S36" s="13">
        <v>0</v>
      </c>
      <c r="T36" s="13">
        <v>0</v>
      </c>
      <c r="V36"/>
      <c r="W36"/>
      <c r="X36" s="1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>
        <v>96</v>
      </c>
      <c r="B37" t="s">
        <v>90</v>
      </c>
      <c r="C37" s="11">
        <v>8430</v>
      </c>
      <c r="D37" s="11">
        <v>2015</v>
      </c>
      <c r="E37" s="12">
        <v>2.63</v>
      </c>
      <c r="F37" s="13">
        <v>55851</v>
      </c>
      <c r="G37" s="13">
        <v>165000</v>
      </c>
      <c r="H37" s="13">
        <v>43513</v>
      </c>
      <c r="I37" s="13">
        <v>0</v>
      </c>
      <c r="J37" s="13">
        <v>36879</v>
      </c>
      <c r="K37" s="13">
        <v>182180</v>
      </c>
      <c r="L37" s="13">
        <v>83366</v>
      </c>
      <c r="M37" s="13">
        <v>140</v>
      </c>
      <c r="N37" s="13">
        <v>111689</v>
      </c>
      <c r="O37" s="13">
        <v>231</v>
      </c>
      <c r="P37" s="13">
        <v>0</v>
      </c>
      <c r="Q37" s="13">
        <v>622998</v>
      </c>
      <c r="R37" s="13">
        <v>0</v>
      </c>
      <c r="S37" s="13">
        <v>0</v>
      </c>
      <c r="T37" s="13">
        <v>0</v>
      </c>
      <c r="V37"/>
      <c r="W37"/>
      <c r="X37" s="12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5">
      <c r="A38">
        <v>102</v>
      </c>
      <c r="B38" t="s">
        <v>157</v>
      </c>
      <c r="C38" s="11">
        <v>8430</v>
      </c>
      <c r="D38" s="11">
        <v>2015</v>
      </c>
      <c r="E38" s="12">
        <v>11.4</v>
      </c>
      <c r="F38" s="13">
        <v>350593</v>
      </c>
      <c r="G38" s="13">
        <v>677137</v>
      </c>
      <c r="H38" s="13">
        <v>168690</v>
      </c>
      <c r="I38" s="13">
        <v>0</v>
      </c>
      <c r="J38" s="13">
        <v>15031</v>
      </c>
      <c r="K38" s="13">
        <v>1686952</v>
      </c>
      <c r="L38" s="13">
        <v>373745</v>
      </c>
      <c r="M38" s="13">
        <v>3471</v>
      </c>
      <c r="N38" s="13">
        <v>2239925</v>
      </c>
      <c r="O38" s="13">
        <v>622333</v>
      </c>
      <c r="P38" s="13">
        <v>0</v>
      </c>
      <c r="Q38" s="13">
        <v>5787284</v>
      </c>
      <c r="R38" s="13">
        <v>0</v>
      </c>
      <c r="S38" s="13">
        <v>0</v>
      </c>
      <c r="T38" s="13">
        <v>0</v>
      </c>
      <c r="V38"/>
      <c r="W38"/>
      <c r="X38" s="12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5">
      <c r="A39">
        <v>104</v>
      </c>
      <c r="B39" t="s">
        <v>92</v>
      </c>
      <c r="C39" s="11"/>
      <c r="D39" s="11"/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V39"/>
      <c r="W39"/>
      <c r="X39" s="12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5">
      <c r="A40">
        <v>106</v>
      </c>
      <c r="B40" t="s">
        <v>69</v>
      </c>
      <c r="C40" s="11"/>
      <c r="D40" s="11"/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V40"/>
      <c r="W40"/>
      <c r="X40" s="12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>
        <v>107</v>
      </c>
      <c r="B41" t="s">
        <v>85</v>
      </c>
      <c r="C41" s="11">
        <v>8430</v>
      </c>
      <c r="D41" s="11">
        <v>2015</v>
      </c>
      <c r="E41" s="12">
        <v>5.76</v>
      </c>
      <c r="F41" s="13">
        <v>103269</v>
      </c>
      <c r="G41" s="13">
        <v>269298</v>
      </c>
      <c r="H41" s="13">
        <v>61867</v>
      </c>
      <c r="I41" s="13">
        <v>0</v>
      </c>
      <c r="J41" s="13">
        <v>12570</v>
      </c>
      <c r="K41" s="13">
        <v>143113</v>
      </c>
      <c r="L41" s="13">
        <v>174050</v>
      </c>
      <c r="M41" s="13">
        <v>36230</v>
      </c>
      <c r="N41" s="13">
        <v>705007</v>
      </c>
      <c r="O41" s="13">
        <v>15591</v>
      </c>
      <c r="P41" s="13">
        <v>0</v>
      </c>
      <c r="Q41" s="13">
        <v>1417726</v>
      </c>
      <c r="R41" s="13">
        <v>0</v>
      </c>
      <c r="S41" s="13">
        <v>0</v>
      </c>
      <c r="T41" s="13">
        <v>0</v>
      </c>
      <c r="V41"/>
      <c r="W41"/>
      <c r="X41" s="12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>
        <v>108</v>
      </c>
      <c r="B42" t="s">
        <v>91</v>
      </c>
      <c r="C42" s="11">
        <v>8430</v>
      </c>
      <c r="D42" s="11">
        <v>2015</v>
      </c>
      <c r="E42" s="12">
        <v>5.07</v>
      </c>
      <c r="F42" s="13">
        <v>133679</v>
      </c>
      <c r="G42" s="13">
        <v>348076</v>
      </c>
      <c r="H42" s="13">
        <v>79408</v>
      </c>
      <c r="I42" s="13">
        <v>0</v>
      </c>
      <c r="J42" s="13">
        <v>120517</v>
      </c>
      <c r="K42" s="13">
        <v>559298</v>
      </c>
      <c r="L42" s="13">
        <v>215116</v>
      </c>
      <c r="M42" s="13">
        <v>0</v>
      </c>
      <c r="N42" s="13">
        <v>129551</v>
      </c>
      <c r="O42" s="13">
        <v>11362</v>
      </c>
      <c r="P42" s="13">
        <v>0</v>
      </c>
      <c r="Q42" s="13">
        <v>1463328</v>
      </c>
      <c r="R42" s="13">
        <v>0</v>
      </c>
      <c r="S42" s="13">
        <v>0</v>
      </c>
      <c r="T42" s="13">
        <v>0</v>
      </c>
      <c r="V42"/>
      <c r="W42"/>
      <c r="X42" s="12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5">
      <c r="A43">
        <v>111</v>
      </c>
      <c r="B43" t="s">
        <v>132</v>
      </c>
      <c r="C43" s="11">
        <v>8430</v>
      </c>
      <c r="D43" s="11">
        <v>2015</v>
      </c>
      <c r="E43" s="12">
        <v>6.52</v>
      </c>
      <c r="F43" s="13">
        <v>29063</v>
      </c>
      <c r="G43" s="13">
        <v>236946</v>
      </c>
      <c r="H43" s="13">
        <v>48827</v>
      </c>
      <c r="I43" s="13">
        <v>0</v>
      </c>
      <c r="J43" s="13">
        <v>17027</v>
      </c>
      <c r="K43" s="13">
        <v>131833</v>
      </c>
      <c r="L43" s="13">
        <v>14383</v>
      </c>
      <c r="M43" s="13">
        <v>0</v>
      </c>
      <c r="N43" s="13">
        <v>56255</v>
      </c>
      <c r="O43" s="13">
        <v>103564</v>
      </c>
      <c r="P43" s="13">
        <v>0</v>
      </c>
      <c r="Q43" s="13">
        <v>608835</v>
      </c>
      <c r="R43" s="13">
        <v>0</v>
      </c>
      <c r="S43" s="13">
        <v>0</v>
      </c>
      <c r="T43" s="13">
        <v>0</v>
      </c>
      <c r="V43"/>
      <c r="W43"/>
      <c r="X43" s="12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5">
      <c r="A44">
        <v>125</v>
      </c>
      <c r="B44" t="s">
        <v>87</v>
      </c>
      <c r="C44" s="11"/>
      <c r="D44" s="11"/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V44"/>
      <c r="W44"/>
      <c r="X44" s="12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5">
      <c r="A45">
        <v>126</v>
      </c>
      <c r="B45" t="s">
        <v>100</v>
      </c>
      <c r="C45" s="11">
        <v>8430</v>
      </c>
      <c r="D45" s="11">
        <v>2015</v>
      </c>
      <c r="E45" s="12">
        <v>23.74</v>
      </c>
      <c r="F45" s="13">
        <v>246069</v>
      </c>
      <c r="G45" s="13">
        <v>1366851</v>
      </c>
      <c r="H45" s="13">
        <v>460630</v>
      </c>
      <c r="I45" s="13">
        <v>0</v>
      </c>
      <c r="J45" s="13">
        <v>92473</v>
      </c>
      <c r="K45" s="13">
        <v>1075746</v>
      </c>
      <c r="L45" s="13">
        <v>620513</v>
      </c>
      <c r="M45" s="13">
        <v>779</v>
      </c>
      <c r="N45" s="13">
        <v>73407</v>
      </c>
      <c r="O45" s="13">
        <v>16226</v>
      </c>
      <c r="P45" s="13">
        <v>61636</v>
      </c>
      <c r="Q45" s="13">
        <v>3644989</v>
      </c>
      <c r="R45" s="13">
        <v>0</v>
      </c>
      <c r="S45" s="13">
        <v>0</v>
      </c>
      <c r="T45" s="13">
        <v>0</v>
      </c>
      <c r="V45"/>
      <c r="W45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5">
      <c r="A46">
        <v>128</v>
      </c>
      <c r="B46" t="s">
        <v>105</v>
      </c>
      <c r="C46" s="11">
        <v>8430</v>
      </c>
      <c r="D46" s="11">
        <v>2015</v>
      </c>
      <c r="E46" s="12">
        <v>79.5</v>
      </c>
      <c r="F46" s="13">
        <v>991737</v>
      </c>
      <c r="G46" s="13">
        <v>5153700</v>
      </c>
      <c r="H46" s="13">
        <v>1630335</v>
      </c>
      <c r="I46" s="13">
        <v>0</v>
      </c>
      <c r="J46" s="13">
        <v>790087</v>
      </c>
      <c r="K46" s="13">
        <v>5869196</v>
      </c>
      <c r="L46" s="13">
        <v>14804750</v>
      </c>
      <c r="M46" s="13">
        <v>63427</v>
      </c>
      <c r="N46" s="13">
        <v>1588814</v>
      </c>
      <c r="O46" s="13">
        <v>85194</v>
      </c>
      <c r="P46" s="13">
        <v>16303</v>
      </c>
      <c r="Q46" s="13">
        <v>29969200</v>
      </c>
      <c r="R46" s="13">
        <v>0</v>
      </c>
      <c r="S46" s="13">
        <v>0</v>
      </c>
      <c r="T46" s="13">
        <v>0</v>
      </c>
      <c r="V46"/>
      <c r="W46"/>
      <c r="X46" s="12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5">
      <c r="A47">
        <v>129</v>
      </c>
      <c r="B47" t="s">
        <v>111</v>
      </c>
      <c r="C47" s="11">
        <v>8430</v>
      </c>
      <c r="D47" s="11">
        <v>2015</v>
      </c>
      <c r="E47" s="12">
        <v>2.33</v>
      </c>
      <c r="F47" s="13">
        <v>35794</v>
      </c>
      <c r="G47" s="13">
        <v>119349</v>
      </c>
      <c r="H47" s="13">
        <v>26820</v>
      </c>
      <c r="I47" s="13">
        <v>0</v>
      </c>
      <c r="J47" s="13">
        <v>13819</v>
      </c>
      <c r="K47" s="13">
        <v>94334</v>
      </c>
      <c r="L47" s="13">
        <v>15186</v>
      </c>
      <c r="M47" s="13">
        <v>12148</v>
      </c>
      <c r="N47" s="13">
        <v>31326</v>
      </c>
      <c r="O47" s="13">
        <v>52849</v>
      </c>
      <c r="P47" s="13">
        <v>0</v>
      </c>
      <c r="Q47" s="13">
        <v>365831</v>
      </c>
      <c r="R47" s="13">
        <v>0</v>
      </c>
      <c r="S47" s="13">
        <v>0</v>
      </c>
      <c r="T47" s="13">
        <v>0</v>
      </c>
      <c r="V47"/>
      <c r="W47"/>
      <c r="X47" s="12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5">
      <c r="A48">
        <v>130</v>
      </c>
      <c r="B48" t="s">
        <v>133</v>
      </c>
      <c r="C48" s="11">
        <v>8430</v>
      </c>
      <c r="D48" s="11">
        <v>2015</v>
      </c>
      <c r="E48" s="12">
        <v>46.74</v>
      </c>
      <c r="F48" s="13">
        <v>455299</v>
      </c>
      <c r="G48" s="13">
        <v>2501873</v>
      </c>
      <c r="H48" s="13">
        <v>673908</v>
      </c>
      <c r="I48" s="13">
        <v>11055</v>
      </c>
      <c r="J48" s="13">
        <v>264171</v>
      </c>
      <c r="K48" s="13">
        <v>1845817</v>
      </c>
      <c r="L48" s="13">
        <v>1155429</v>
      </c>
      <c r="M48" s="13">
        <v>269805</v>
      </c>
      <c r="N48" s="13">
        <v>2282471</v>
      </c>
      <c r="O48" s="13">
        <v>437515</v>
      </c>
      <c r="P48" s="13">
        <v>1979568</v>
      </c>
      <c r="Q48" s="13">
        <v>7462476</v>
      </c>
      <c r="R48" s="13">
        <v>0</v>
      </c>
      <c r="S48" s="13">
        <v>0</v>
      </c>
      <c r="T48" s="13">
        <v>0</v>
      </c>
      <c r="V48"/>
      <c r="W48"/>
      <c r="X48" s="12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5">
      <c r="A49">
        <v>131</v>
      </c>
      <c r="B49" t="s">
        <v>88</v>
      </c>
      <c r="C49" s="11">
        <v>8430</v>
      </c>
      <c r="D49" s="11">
        <v>2015</v>
      </c>
      <c r="E49" s="12">
        <v>30.91</v>
      </c>
      <c r="F49" s="13">
        <v>565507</v>
      </c>
      <c r="G49" s="13">
        <v>1968587</v>
      </c>
      <c r="H49" s="13">
        <v>500133</v>
      </c>
      <c r="I49" s="13">
        <v>3874</v>
      </c>
      <c r="J49" s="13">
        <v>620860</v>
      </c>
      <c r="K49" s="13">
        <v>3048774</v>
      </c>
      <c r="L49" s="13">
        <v>1628004</v>
      </c>
      <c r="M49" s="13">
        <v>459498</v>
      </c>
      <c r="N49" s="13">
        <v>3172773</v>
      </c>
      <c r="O49" s="13">
        <v>19453</v>
      </c>
      <c r="P49" s="13">
        <v>385781</v>
      </c>
      <c r="Q49" s="13">
        <v>11036175</v>
      </c>
      <c r="R49" s="13">
        <v>0</v>
      </c>
      <c r="S49" s="13">
        <v>0</v>
      </c>
      <c r="T49" s="13">
        <v>0</v>
      </c>
      <c r="V49"/>
      <c r="W49"/>
      <c r="X49" s="12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>
        <v>132</v>
      </c>
      <c r="B50" t="s">
        <v>134</v>
      </c>
      <c r="C50" s="11">
        <v>8430</v>
      </c>
      <c r="D50" s="11">
        <v>2015</v>
      </c>
      <c r="E50" s="12">
        <v>17.88</v>
      </c>
      <c r="F50" s="13">
        <v>166593</v>
      </c>
      <c r="G50" s="13">
        <v>937513</v>
      </c>
      <c r="H50" s="13">
        <v>305393</v>
      </c>
      <c r="I50" s="13">
        <v>0</v>
      </c>
      <c r="J50" s="13">
        <v>127848</v>
      </c>
      <c r="K50" s="13">
        <v>845980</v>
      </c>
      <c r="L50" s="13">
        <v>2223266</v>
      </c>
      <c r="M50" s="13">
        <v>38757</v>
      </c>
      <c r="N50" s="13">
        <v>497776</v>
      </c>
      <c r="O50" s="13">
        <v>26550</v>
      </c>
      <c r="P50" s="13">
        <v>103653</v>
      </c>
      <c r="Q50" s="13">
        <v>4899430</v>
      </c>
      <c r="R50" s="13">
        <v>0</v>
      </c>
      <c r="S50" s="13">
        <v>0</v>
      </c>
      <c r="T50" s="13">
        <v>0</v>
      </c>
      <c r="V50"/>
      <c r="W50"/>
      <c r="X50" s="12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>
        <v>134</v>
      </c>
      <c r="B51" t="s">
        <v>78</v>
      </c>
      <c r="C51" s="11">
        <v>8430</v>
      </c>
      <c r="D51" s="11">
        <v>2015</v>
      </c>
      <c r="E51" s="12">
        <v>6.86</v>
      </c>
      <c r="F51" s="13">
        <v>198525</v>
      </c>
      <c r="G51" s="13">
        <v>414300</v>
      </c>
      <c r="H51" s="13">
        <v>110288</v>
      </c>
      <c r="I51" s="13">
        <v>0</v>
      </c>
      <c r="J51" s="13">
        <v>32599</v>
      </c>
      <c r="K51" s="13">
        <v>585424</v>
      </c>
      <c r="L51" s="13">
        <v>468744</v>
      </c>
      <c r="M51" s="13">
        <v>591</v>
      </c>
      <c r="N51" s="13">
        <v>215200</v>
      </c>
      <c r="O51" s="13">
        <v>692</v>
      </c>
      <c r="P51" s="13">
        <v>40571</v>
      </c>
      <c r="Q51" s="13">
        <v>1787267</v>
      </c>
      <c r="R51" s="13">
        <v>0</v>
      </c>
      <c r="S51" s="13">
        <v>0</v>
      </c>
      <c r="T51" s="13">
        <v>0</v>
      </c>
      <c r="V51"/>
      <c r="W51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5">
      <c r="A52">
        <v>137</v>
      </c>
      <c r="B52" t="s">
        <v>80</v>
      </c>
      <c r="C52" s="11">
        <v>8430</v>
      </c>
      <c r="D52" s="11">
        <v>2015</v>
      </c>
      <c r="E52" s="12">
        <v>4.3899999999999997</v>
      </c>
      <c r="F52" s="13">
        <v>41043</v>
      </c>
      <c r="G52" s="13">
        <v>193925</v>
      </c>
      <c r="H52" s="13">
        <v>57988</v>
      </c>
      <c r="I52" s="13">
        <v>0</v>
      </c>
      <c r="J52" s="13">
        <v>40416</v>
      </c>
      <c r="K52" s="13">
        <v>243723</v>
      </c>
      <c r="L52" s="13">
        <v>99849</v>
      </c>
      <c r="M52" s="13">
        <v>1669</v>
      </c>
      <c r="N52" s="13">
        <v>39419</v>
      </c>
      <c r="O52" s="13">
        <v>4425</v>
      </c>
      <c r="P52" s="13">
        <v>0</v>
      </c>
      <c r="Q52" s="13">
        <v>681414</v>
      </c>
      <c r="R52" s="13">
        <v>0</v>
      </c>
      <c r="S52" s="13">
        <v>0</v>
      </c>
      <c r="T52" s="13">
        <v>0</v>
      </c>
      <c r="V52"/>
      <c r="W52"/>
      <c r="X52" s="12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5">
      <c r="A53">
        <v>138</v>
      </c>
      <c r="B53" t="s">
        <v>115</v>
      </c>
      <c r="C53" s="11">
        <v>8430</v>
      </c>
      <c r="D53" s="11">
        <v>2015</v>
      </c>
      <c r="E53" s="12">
        <v>14.23</v>
      </c>
      <c r="F53" s="13">
        <v>272986</v>
      </c>
      <c r="G53" s="13">
        <v>1155553</v>
      </c>
      <c r="H53" s="13">
        <v>70318</v>
      </c>
      <c r="I53" s="13">
        <v>0</v>
      </c>
      <c r="J53" s="13">
        <v>186983</v>
      </c>
      <c r="K53" s="13">
        <v>1387603</v>
      </c>
      <c r="L53" s="13">
        <v>2432198</v>
      </c>
      <c r="M53" s="13">
        <v>2823</v>
      </c>
      <c r="N53" s="13">
        <v>151559</v>
      </c>
      <c r="O53" s="13">
        <v>14398</v>
      </c>
      <c r="P53" s="13">
        <v>154113</v>
      </c>
      <c r="Q53" s="13">
        <v>5247322</v>
      </c>
      <c r="R53" s="13">
        <v>0</v>
      </c>
      <c r="S53" s="13">
        <v>0</v>
      </c>
      <c r="T53" s="13">
        <v>0</v>
      </c>
      <c r="V53"/>
      <c r="W53"/>
      <c r="X53" s="1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5">
      <c r="A54">
        <v>139</v>
      </c>
      <c r="B54" t="s">
        <v>107</v>
      </c>
      <c r="C54" s="11">
        <v>8430</v>
      </c>
      <c r="D54" s="11">
        <v>2015</v>
      </c>
      <c r="E54" s="12">
        <v>25.81</v>
      </c>
      <c r="F54" s="13">
        <v>405327</v>
      </c>
      <c r="G54" s="13">
        <v>1650336</v>
      </c>
      <c r="H54" s="13">
        <v>150599</v>
      </c>
      <c r="I54" s="13">
        <v>62713</v>
      </c>
      <c r="J54" s="13">
        <v>280700</v>
      </c>
      <c r="K54" s="13">
        <v>1574658</v>
      </c>
      <c r="L54" s="13">
        <v>846053</v>
      </c>
      <c r="M54" s="13">
        <v>12506</v>
      </c>
      <c r="N54" s="13">
        <v>411096</v>
      </c>
      <c r="O54" s="13">
        <v>25689</v>
      </c>
      <c r="P54" s="13">
        <v>297048</v>
      </c>
      <c r="Q54" s="13">
        <v>4717302</v>
      </c>
      <c r="R54" s="13">
        <v>0</v>
      </c>
      <c r="S54" s="13">
        <v>0</v>
      </c>
      <c r="T54" s="13">
        <v>0</v>
      </c>
      <c r="V54"/>
      <c r="W54"/>
      <c r="X54" s="1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5">
      <c r="A55">
        <v>140</v>
      </c>
      <c r="B55" t="s">
        <v>135</v>
      </c>
      <c r="C55" s="11">
        <v>8430</v>
      </c>
      <c r="D55" s="11">
        <v>2015</v>
      </c>
      <c r="E55" s="12">
        <v>6.86</v>
      </c>
      <c r="F55" s="13">
        <v>106171</v>
      </c>
      <c r="G55" s="13">
        <v>391778</v>
      </c>
      <c r="H55" s="13">
        <v>93539</v>
      </c>
      <c r="I55" s="13">
        <v>0</v>
      </c>
      <c r="J55" s="13">
        <v>67076</v>
      </c>
      <c r="K55" s="13">
        <v>708937</v>
      </c>
      <c r="L55" s="13">
        <v>443383</v>
      </c>
      <c r="M55" s="13">
        <v>1380</v>
      </c>
      <c r="N55" s="13">
        <v>92452</v>
      </c>
      <c r="O55" s="13">
        <v>2509</v>
      </c>
      <c r="P55" s="13">
        <v>0</v>
      </c>
      <c r="Q55" s="13">
        <v>1801054</v>
      </c>
      <c r="R55" s="13">
        <v>0</v>
      </c>
      <c r="S55" s="13">
        <v>0</v>
      </c>
      <c r="T55" s="13">
        <v>0</v>
      </c>
      <c r="V55"/>
      <c r="W55"/>
      <c r="X55" s="12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5">
      <c r="A56">
        <v>141</v>
      </c>
      <c r="B56" t="s">
        <v>72</v>
      </c>
      <c r="C56" s="11">
        <v>8430</v>
      </c>
      <c r="D56" s="11">
        <v>2015</v>
      </c>
      <c r="E56" s="12">
        <v>3.35</v>
      </c>
      <c r="F56" s="13">
        <v>58513</v>
      </c>
      <c r="G56" s="13">
        <v>126969</v>
      </c>
      <c r="H56" s="13">
        <v>23894</v>
      </c>
      <c r="I56" s="13">
        <v>0</v>
      </c>
      <c r="J56" s="13">
        <v>12319</v>
      </c>
      <c r="K56" s="13">
        <v>192851</v>
      </c>
      <c r="L56" s="13">
        <v>21467</v>
      </c>
      <c r="M56" s="13">
        <v>0</v>
      </c>
      <c r="N56" s="13">
        <v>123709</v>
      </c>
      <c r="O56" s="13">
        <v>41841</v>
      </c>
      <c r="P56" s="13">
        <v>0</v>
      </c>
      <c r="Q56" s="13">
        <v>543050</v>
      </c>
      <c r="R56" s="13">
        <v>0</v>
      </c>
      <c r="S56" s="13">
        <v>0</v>
      </c>
      <c r="T56" s="13">
        <v>0</v>
      </c>
      <c r="V56"/>
      <c r="W56"/>
      <c r="X56" s="12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5">
      <c r="A57">
        <v>142</v>
      </c>
      <c r="B57" t="s">
        <v>99</v>
      </c>
      <c r="C57" s="11">
        <v>8430</v>
      </c>
      <c r="D57" s="11">
        <v>2015</v>
      </c>
      <c r="E57" s="12">
        <v>30.89</v>
      </c>
      <c r="F57" s="13">
        <v>680881</v>
      </c>
      <c r="G57" s="13">
        <v>2179349</v>
      </c>
      <c r="H57" s="13">
        <v>611512</v>
      </c>
      <c r="I57" s="13">
        <v>0</v>
      </c>
      <c r="J57" s="13">
        <v>315170</v>
      </c>
      <c r="K57" s="13">
        <v>2561632</v>
      </c>
      <c r="L57" s="13">
        <v>6395131</v>
      </c>
      <c r="M57" s="13">
        <v>2803255</v>
      </c>
      <c r="N57" s="13">
        <v>1513881</v>
      </c>
      <c r="O57" s="13">
        <v>247123</v>
      </c>
      <c r="P57" s="13">
        <v>-44</v>
      </c>
      <c r="Q57" s="13">
        <v>16627097</v>
      </c>
      <c r="R57" s="13">
        <v>0</v>
      </c>
      <c r="S57" s="13">
        <v>0</v>
      </c>
      <c r="T57" s="13">
        <v>0</v>
      </c>
      <c r="V57"/>
      <c r="W57"/>
      <c r="X57" s="12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5">
      <c r="A58">
        <v>145</v>
      </c>
      <c r="B58" t="s">
        <v>158</v>
      </c>
      <c r="C58" s="11">
        <v>8430</v>
      </c>
      <c r="D58" s="11">
        <v>2015</v>
      </c>
      <c r="E58" s="12">
        <v>33.380000000000003</v>
      </c>
      <c r="F58" s="13">
        <v>789425</v>
      </c>
      <c r="G58" s="13">
        <v>2038887</v>
      </c>
      <c r="H58" s="13">
        <v>715835</v>
      </c>
      <c r="I58" s="13">
        <v>2000</v>
      </c>
      <c r="J58" s="13">
        <v>355711</v>
      </c>
      <c r="K58" s="13">
        <v>1873399</v>
      </c>
      <c r="L58" s="13">
        <v>5471838</v>
      </c>
      <c r="M58" s="13">
        <v>92144</v>
      </c>
      <c r="N58" s="13">
        <v>1311488</v>
      </c>
      <c r="O58" s="13">
        <v>30900</v>
      </c>
      <c r="P58" s="13">
        <v>11763</v>
      </c>
      <c r="Q58" s="13">
        <v>11880439</v>
      </c>
      <c r="R58" s="13">
        <v>0</v>
      </c>
      <c r="S58" s="13">
        <v>0</v>
      </c>
      <c r="T58" s="13">
        <v>0</v>
      </c>
      <c r="V58"/>
      <c r="W58"/>
      <c r="X58" s="12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>
        <v>147</v>
      </c>
      <c r="B59" t="s">
        <v>102</v>
      </c>
      <c r="C59" s="11">
        <v>8430</v>
      </c>
      <c r="D59" s="11">
        <v>2015</v>
      </c>
      <c r="E59" s="12">
        <v>2.96</v>
      </c>
      <c r="F59" s="13">
        <v>81045</v>
      </c>
      <c r="G59" s="13">
        <v>168406</v>
      </c>
      <c r="H59" s="13">
        <v>47829</v>
      </c>
      <c r="I59" s="13">
        <v>0</v>
      </c>
      <c r="J59" s="13">
        <v>19951</v>
      </c>
      <c r="K59" s="13">
        <v>314237</v>
      </c>
      <c r="L59" s="13">
        <v>96071</v>
      </c>
      <c r="M59" s="13">
        <v>3011</v>
      </c>
      <c r="N59" s="13">
        <v>198833</v>
      </c>
      <c r="O59" s="13">
        <v>1970</v>
      </c>
      <c r="P59" s="13">
        <v>0</v>
      </c>
      <c r="Q59" s="13">
        <v>850308</v>
      </c>
      <c r="R59" s="13">
        <v>0</v>
      </c>
      <c r="S59" s="13">
        <v>0</v>
      </c>
      <c r="T59" s="13">
        <v>0</v>
      </c>
      <c r="V59"/>
      <c r="W59"/>
      <c r="X59" s="12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>
        <v>148</v>
      </c>
      <c r="B60" t="s">
        <v>136</v>
      </c>
      <c r="C60" s="11">
        <v>8430</v>
      </c>
      <c r="D60" s="11">
        <v>2015</v>
      </c>
      <c r="E60" s="12">
        <v>0</v>
      </c>
      <c r="F60" s="13">
        <v>80695</v>
      </c>
      <c r="G60" s="13">
        <v>0</v>
      </c>
      <c r="H60" s="13">
        <v>0</v>
      </c>
      <c r="I60" s="13">
        <v>7777</v>
      </c>
      <c r="J60" s="13">
        <v>33850</v>
      </c>
      <c r="K60" s="13">
        <v>433648</v>
      </c>
      <c r="L60" s="13">
        <v>600934</v>
      </c>
      <c r="M60" s="13">
        <v>5820</v>
      </c>
      <c r="N60" s="13">
        <v>281580</v>
      </c>
      <c r="O60" s="13">
        <v>47157</v>
      </c>
      <c r="P60" s="13">
        <v>0</v>
      </c>
      <c r="Q60" s="13">
        <v>1410766</v>
      </c>
      <c r="R60" s="13">
        <v>0</v>
      </c>
      <c r="S60" s="13">
        <v>0</v>
      </c>
      <c r="T60" s="13">
        <v>0</v>
      </c>
      <c r="V60"/>
      <c r="W60"/>
      <c r="X60" s="12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5">
      <c r="A61">
        <v>150</v>
      </c>
      <c r="B61" t="s">
        <v>137</v>
      </c>
      <c r="C61" s="11">
        <v>8430</v>
      </c>
      <c r="D61" s="11">
        <v>2015</v>
      </c>
      <c r="E61" s="12">
        <v>3.9</v>
      </c>
      <c r="F61" s="13">
        <v>88138</v>
      </c>
      <c r="G61" s="13">
        <v>222505</v>
      </c>
      <c r="H61" s="13">
        <v>46374</v>
      </c>
      <c r="I61" s="13">
        <v>0</v>
      </c>
      <c r="J61" s="13">
        <v>46838</v>
      </c>
      <c r="K61" s="13">
        <v>203432</v>
      </c>
      <c r="L61" s="13">
        <v>63605</v>
      </c>
      <c r="M61" s="13">
        <v>1342</v>
      </c>
      <c r="N61" s="13">
        <v>94939</v>
      </c>
      <c r="O61" s="13">
        <v>3672</v>
      </c>
      <c r="P61" s="13">
        <v>0</v>
      </c>
      <c r="Q61" s="13">
        <v>682707</v>
      </c>
      <c r="R61" s="13">
        <v>0</v>
      </c>
      <c r="S61" s="13">
        <v>0</v>
      </c>
      <c r="T61" s="13">
        <v>0</v>
      </c>
      <c r="V61"/>
      <c r="W61"/>
      <c r="X61" s="12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5">
      <c r="A62">
        <v>152</v>
      </c>
      <c r="B62" t="s">
        <v>83</v>
      </c>
      <c r="C62" s="11">
        <v>8430</v>
      </c>
      <c r="D62" s="11">
        <v>2015</v>
      </c>
      <c r="E62" s="12">
        <v>12.63</v>
      </c>
      <c r="F62" s="13">
        <v>135230</v>
      </c>
      <c r="G62" s="13">
        <v>765637</v>
      </c>
      <c r="H62" s="13">
        <v>315676</v>
      </c>
      <c r="I62" s="13">
        <v>0</v>
      </c>
      <c r="J62" s="13">
        <v>56117</v>
      </c>
      <c r="K62" s="13">
        <v>600459</v>
      </c>
      <c r="L62" s="13">
        <v>229009</v>
      </c>
      <c r="M62" s="13">
        <v>27349</v>
      </c>
      <c r="N62" s="13">
        <v>1157994</v>
      </c>
      <c r="O62" s="13">
        <v>7043</v>
      </c>
      <c r="P62" s="13">
        <v>17297</v>
      </c>
      <c r="Q62" s="13">
        <v>3141987</v>
      </c>
      <c r="R62" s="13">
        <v>0</v>
      </c>
      <c r="S62" s="13">
        <v>0</v>
      </c>
      <c r="T62" s="13">
        <v>0</v>
      </c>
      <c r="V62"/>
      <c r="W62"/>
      <c r="X62" s="1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5">
      <c r="A63">
        <v>153</v>
      </c>
      <c r="B63" t="s">
        <v>95</v>
      </c>
      <c r="C63" s="11">
        <v>8430</v>
      </c>
      <c r="D63" s="11">
        <v>2015</v>
      </c>
      <c r="E63" s="12">
        <v>4.8600000000000003</v>
      </c>
      <c r="F63" s="13">
        <v>113542</v>
      </c>
      <c r="G63" s="13">
        <v>258829</v>
      </c>
      <c r="H63" s="13">
        <v>59687</v>
      </c>
      <c r="I63" s="13">
        <v>0</v>
      </c>
      <c r="J63" s="13">
        <v>13877</v>
      </c>
      <c r="K63" s="13">
        <v>390577</v>
      </c>
      <c r="L63" s="13">
        <v>187634</v>
      </c>
      <c r="M63" s="13">
        <v>0</v>
      </c>
      <c r="N63" s="13">
        <v>1437359</v>
      </c>
      <c r="O63" s="13">
        <v>4416</v>
      </c>
      <c r="P63" s="13">
        <v>0</v>
      </c>
      <c r="Q63" s="13">
        <v>2352379</v>
      </c>
      <c r="R63" s="13">
        <v>0</v>
      </c>
      <c r="S63" s="13">
        <v>0</v>
      </c>
      <c r="T63" s="13">
        <v>0</v>
      </c>
      <c r="V63"/>
      <c r="W63"/>
      <c r="X63" s="12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5">
      <c r="A64">
        <v>155</v>
      </c>
      <c r="B64" t="s">
        <v>138</v>
      </c>
      <c r="C64" s="11">
        <v>8430</v>
      </c>
      <c r="D64" s="11">
        <v>2015</v>
      </c>
      <c r="E64" s="12">
        <v>49.5</v>
      </c>
      <c r="F64" s="13">
        <v>1155707</v>
      </c>
      <c r="G64" s="13">
        <v>3729228</v>
      </c>
      <c r="H64" s="13">
        <v>1186546</v>
      </c>
      <c r="I64" s="13">
        <v>220772</v>
      </c>
      <c r="J64" s="13">
        <v>79976</v>
      </c>
      <c r="K64" s="13">
        <v>3610559</v>
      </c>
      <c r="L64" s="13">
        <v>3728684</v>
      </c>
      <c r="M64" s="13">
        <v>110265</v>
      </c>
      <c r="N64" s="13">
        <v>6060441</v>
      </c>
      <c r="O64" s="13">
        <v>3478287</v>
      </c>
      <c r="P64" s="13">
        <v>0</v>
      </c>
      <c r="Q64" s="13">
        <v>22204758</v>
      </c>
      <c r="R64" s="13">
        <v>0</v>
      </c>
      <c r="S64" s="13">
        <v>0</v>
      </c>
      <c r="T64" s="13">
        <v>0</v>
      </c>
      <c r="V64"/>
      <c r="W64"/>
      <c r="X64" s="12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5">
      <c r="A65">
        <v>156</v>
      </c>
      <c r="B65" t="s">
        <v>159</v>
      </c>
      <c r="C65" s="11">
        <v>8430</v>
      </c>
      <c r="D65" s="11">
        <v>2015</v>
      </c>
      <c r="E65" s="12">
        <v>5.8</v>
      </c>
      <c r="F65" s="13">
        <v>160506</v>
      </c>
      <c r="G65" s="13">
        <v>494931</v>
      </c>
      <c r="H65" s="13">
        <v>126910</v>
      </c>
      <c r="I65" s="13">
        <v>0</v>
      </c>
      <c r="J65" s="13">
        <v>53849</v>
      </c>
      <c r="K65" s="13">
        <v>609350</v>
      </c>
      <c r="L65" s="13">
        <v>442499</v>
      </c>
      <c r="M65" s="13">
        <v>3491</v>
      </c>
      <c r="N65" s="13">
        <v>122718</v>
      </c>
      <c r="O65" s="13">
        <v>565</v>
      </c>
      <c r="P65" s="13">
        <v>0</v>
      </c>
      <c r="Q65" s="13">
        <v>1854313</v>
      </c>
      <c r="R65" s="13">
        <v>0</v>
      </c>
      <c r="S65" s="13">
        <v>0</v>
      </c>
      <c r="T65" s="13">
        <v>0</v>
      </c>
      <c r="V65"/>
      <c r="W65"/>
      <c r="X65" s="12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5">
      <c r="A66">
        <v>157</v>
      </c>
      <c r="B66" t="s">
        <v>139</v>
      </c>
      <c r="C66" s="11">
        <v>8430</v>
      </c>
      <c r="D66" s="11">
        <v>2015</v>
      </c>
      <c r="E66" s="12">
        <v>16</v>
      </c>
      <c r="F66" s="13">
        <v>178943</v>
      </c>
      <c r="G66" s="13">
        <v>749992</v>
      </c>
      <c r="H66" s="13">
        <v>161523</v>
      </c>
      <c r="I66" s="13">
        <v>0</v>
      </c>
      <c r="J66" s="13">
        <v>39390</v>
      </c>
      <c r="K66" s="13">
        <v>379795</v>
      </c>
      <c r="L66" s="13">
        <v>225022</v>
      </c>
      <c r="M66" s="13">
        <v>1065</v>
      </c>
      <c r="N66" s="13">
        <v>350623</v>
      </c>
      <c r="O66" s="13">
        <v>3170</v>
      </c>
      <c r="P66" s="13">
        <v>24426</v>
      </c>
      <c r="Q66" s="13">
        <v>1886154</v>
      </c>
      <c r="R66" s="13">
        <v>0</v>
      </c>
      <c r="S66" s="13">
        <v>0</v>
      </c>
      <c r="T66" s="13">
        <v>0</v>
      </c>
      <c r="V66"/>
      <c r="W66"/>
      <c r="X66" s="1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5">
      <c r="A67">
        <v>158</v>
      </c>
      <c r="B67" t="s">
        <v>68</v>
      </c>
      <c r="C67" s="11">
        <v>8430</v>
      </c>
      <c r="D67" s="11">
        <v>2015</v>
      </c>
      <c r="E67" s="12">
        <v>2.59</v>
      </c>
      <c r="F67" s="13">
        <v>19309</v>
      </c>
      <c r="G67" s="13">
        <v>155268</v>
      </c>
      <c r="H67" s="13">
        <v>35045</v>
      </c>
      <c r="I67" s="13">
        <v>0</v>
      </c>
      <c r="J67" s="13">
        <v>22687</v>
      </c>
      <c r="K67" s="13">
        <v>123808</v>
      </c>
      <c r="L67" s="13">
        <v>33314</v>
      </c>
      <c r="M67" s="13">
        <v>24</v>
      </c>
      <c r="N67" s="13">
        <v>0</v>
      </c>
      <c r="O67" s="13">
        <v>26197</v>
      </c>
      <c r="P67" s="13">
        <v>0</v>
      </c>
      <c r="Q67" s="13">
        <v>396343</v>
      </c>
      <c r="R67" s="13">
        <v>0</v>
      </c>
      <c r="S67" s="13">
        <v>0</v>
      </c>
      <c r="T67" s="13">
        <v>0</v>
      </c>
      <c r="V67"/>
      <c r="W67"/>
      <c r="X67" s="12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>
        <v>159</v>
      </c>
      <c r="B68" t="s">
        <v>140</v>
      </c>
      <c r="C68" s="11">
        <v>8430</v>
      </c>
      <c r="D68" s="11">
        <v>2015</v>
      </c>
      <c r="E68" s="12">
        <v>36.880000000000003</v>
      </c>
      <c r="F68" s="13">
        <v>696451</v>
      </c>
      <c r="G68" s="13">
        <v>2414750</v>
      </c>
      <c r="H68" s="13">
        <v>175259</v>
      </c>
      <c r="I68" s="13">
        <v>0</v>
      </c>
      <c r="J68" s="13">
        <v>6273</v>
      </c>
      <c r="K68" s="13">
        <v>2464563</v>
      </c>
      <c r="L68" s="13">
        <v>4734016</v>
      </c>
      <c r="M68" s="13">
        <v>-741922</v>
      </c>
      <c r="N68" s="13">
        <v>476246</v>
      </c>
      <c r="O68" s="13">
        <v>73091</v>
      </c>
      <c r="P68" s="13">
        <v>1511970</v>
      </c>
      <c r="Q68" s="13">
        <v>8090306</v>
      </c>
      <c r="R68" s="13">
        <v>0</v>
      </c>
      <c r="S68" s="13">
        <v>0</v>
      </c>
      <c r="T68" s="13">
        <v>0</v>
      </c>
      <c r="V68"/>
      <c r="W68"/>
      <c r="X68" s="1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>
        <v>161</v>
      </c>
      <c r="B69" t="s">
        <v>113</v>
      </c>
      <c r="C69" s="11">
        <v>8430</v>
      </c>
      <c r="D69" s="11">
        <v>2015</v>
      </c>
      <c r="E69" s="12">
        <v>42.17</v>
      </c>
      <c r="F69" s="13">
        <v>562747</v>
      </c>
      <c r="G69" s="13">
        <v>2722278</v>
      </c>
      <c r="H69" s="13">
        <v>462083</v>
      </c>
      <c r="I69" s="13">
        <v>0</v>
      </c>
      <c r="J69" s="13">
        <v>165865</v>
      </c>
      <c r="K69" s="13">
        <v>11072</v>
      </c>
      <c r="L69" s="13">
        <v>2563136</v>
      </c>
      <c r="M69" s="13">
        <v>5267</v>
      </c>
      <c r="N69" s="13">
        <v>1926505</v>
      </c>
      <c r="O69" s="13">
        <v>519531</v>
      </c>
      <c r="P69" s="13">
        <v>82887</v>
      </c>
      <c r="Q69" s="13">
        <v>8292850</v>
      </c>
      <c r="R69" s="13">
        <v>0</v>
      </c>
      <c r="S69" s="13">
        <v>0</v>
      </c>
      <c r="T69" s="13">
        <v>0</v>
      </c>
      <c r="V69"/>
      <c r="W69"/>
      <c r="X69" s="1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>
        <v>162</v>
      </c>
      <c r="B70" t="s">
        <v>110</v>
      </c>
      <c r="C70" s="11">
        <v>8430</v>
      </c>
      <c r="D70" s="11">
        <v>2015</v>
      </c>
      <c r="E70" s="12">
        <v>252.18</v>
      </c>
      <c r="F70" s="13">
        <v>1713569</v>
      </c>
      <c r="G70" s="13">
        <v>6301227</v>
      </c>
      <c r="H70" s="13">
        <v>535363</v>
      </c>
      <c r="I70" s="13">
        <v>230956</v>
      </c>
      <c r="J70" s="13">
        <v>818318</v>
      </c>
      <c r="K70" s="13">
        <v>4085482</v>
      </c>
      <c r="L70" s="13">
        <v>1886934</v>
      </c>
      <c r="M70" s="13">
        <v>18492</v>
      </c>
      <c r="N70" s="13">
        <v>1159761</v>
      </c>
      <c r="O70" s="13">
        <v>245258</v>
      </c>
      <c r="P70" s="13">
        <v>2097622</v>
      </c>
      <c r="Q70" s="13">
        <v>13184169</v>
      </c>
      <c r="R70" s="13">
        <v>0</v>
      </c>
      <c r="S70" s="13">
        <v>0</v>
      </c>
      <c r="T70" s="13">
        <v>0</v>
      </c>
      <c r="V70"/>
      <c r="W70"/>
      <c r="X70" s="12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5">
      <c r="A71">
        <v>164</v>
      </c>
      <c r="B71" t="s">
        <v>141</v>
      </c>
      <c r="C71" s="11">
        <v>8430</v>
      </c>
      <c r="D71" s="11">
        <v>2015</v>
      </c>
      <c r="E71" s="12">
        <v>51.19</v>
      </c>
      <c r="F71" s="13">
        <v>680540</v>
      </c>
      <c r="G71" s="13">
        <v>3087643</v>
      </c>
      <c r="H71" s="13">
        <v>956088</v>
      </c>
      <c r="I71" s="13">
        <v>-5328</v>
      </c>
      <c r="J71" s="13">
        <v>590052</v>
      </c>
      <c r="K71" s="13">
        <v>4105777</v>
      </c>
      <c r="L71" s="13">
        <v>2595497</v>
      </c>
      <c r="M71" s="13">
        <v>3099857</v>
      </c>
      <c r="N71" s="13">
        <v>7764446</v>
      </c>
      <c r="O71" s="13">
        <v>208079</v>
      </c>
      <c r="P71" s="13">
        <v>5800804</v>
      </c>
      <c r="Q71" s="13">
        <v>16601307</v>
      </c>
      <c r="R71" s="13">
        <v>0</v>
      </c>
      <c r="S71" s="13">
        <v>0</v>
      </c>
      <c r="T71" s="13">
        <v>0</v>
      </c>
      <c r="V71"/>
      <c r="W71"/>
      <c r="X71" s="12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5">
      <c r="A72">
        <v>165</v>
      </c>
      <c r="B72" t="s">
        <v>79</v>
      </c>
      <c r="C72" s="11">
        <v>8430</v>
      </c>
      <c r="D72" s="11">
        <v>2015</v>
      </c>
      <c r="E72" s="12">
        <v>4.93</v>
      </c>
      <c r="F72" s="13">
        <v>35481</v>
      </c>
      <c r="G72" s="13">
        <v>242365</v>
      </c>
      <c r="H72" s="13">
        <v>52829</v>
      </c>
      <c r="I72" s="13">
        <v>0</v>
      </c>
      <c r="J72" s="13">
        <v>27851</v>
      </c>
      <c r="K72" s="13">
        <v>94753</v>
      </c>
      <c r="L72" s="13">
        <v>9799</v>
      </c>
      <c r="M72" s="13">
        <v>622</v>
      </c>
      <c r="N72" s="13">
        <v>20671</v>
      </c>
      <c r="O72" s="13">
        <v>19923</v>
      </c>
      <c r="P72" s="13">
        <v>0</v>
      </c>
      <c r="Q72" s="13">
        <v>468813</v>
      </c>
      <c r="R72" s="13">
        <v>0</v>
      </c>
      <c r="S72" s="13">
        <v>0</v>
      </c>
      <c r="T72" s="13">
        <v>0</v>
      </c>
      <c r="V72"/>
      <c r="W72"/>
      <c r="X72" s="12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5">
      <c r="A73">
        <v>167</v>
      </c>
      <c r="B73" t="s">
        <v>73</v>
      </c>
      <c r="C73" s="11"/>
      <c r="D73" s="11"/>
      <c r="E73" s="12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V73"/>
      <c r="W73"/>
      <c r="X73" s="12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5">
      <c r="A74">
        <v>168</v>
      </c>
      <c r="B74" t="s">
        <v>70</v>
      </c>
      <c r="C74" s="11">
        <v>8430</v>
      </c>
      <c r="D74" s="11">
        <v>2015</v>
      </c>
      <c r="E74" s="12">
        <v>10.64</v>
      </c>
      <c r="F74" s="13">
        <v>450569</v>
      </c>
      <c r="G74" s="13">
        <v>599093</v>
      </c>
      <c r="H74" s="13">
        <v>186664</v>
      </c>
      <c r="I74" s="13">
        <v>0</v>
      </c>
      <c r="J74" s="13">
        <v>53436</v>
      </c>
      <c r="K74" s="13">
        <v>862272</v>
      </c>
      <c r="L74" s="13">
        <v>944210</v>
      </c>
      <c r="M74" s="13">
        <v>1575</v>
      </c>
      <c r="N74" s="13">
        <v>2050895</v>
      </c>
      <c r="O74" s="13">
        <v>8901</v>
      </c>
      <c r="P74" s="13">
        <v>213</v>
      </c>
      <c r="Q74" s="13">
        <v>4706833</v>
      </c>
      <c r="R74" s="13">
        <v>0</v>
      </c>
      <c r="S74" s="13">
        <v>0</v>
      </c>
      <c r="T74" s="13">
        <v>0</v>
      </c>
      <c r="V74"/>
      <c r="W74"/>
      <c r="X74" s="12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>
        <v>170</v>
      </c>
      <c r="B75" t="s">
        <v>142</v>
      </c>
      <c r="C75" s="11">
        <v>8430</v>
      </c>
      <c r="D75" s="11">
        <v>2015</v>
      </c>
      <c r="E75" s="12">
        <v>40.24</v>
      </c>
      <c r="F75" s="13">
        <v>831556</v>
      </c>
      <c r="G75" s="13">
        <v>2889319</v>
      </c>
      <c r="H75" s="13">
        <v>773941</v>
      </c>
      <c r="I75" s="13">
        <v>0</v>
      </c>
      <c r="J75" s="13">
        <v>746707</v>
      </c>
      <c r="K75" s="13">
        <v>2382406</v>
      </c>
      <c r="L75" s="13">
        <v>7358115</v>
      </c>
      <c r="M75" s="13">
        <v>12196</v>
      </c>
      <c r="N75" s="13">
        <v>7955647</v>
      </c>
      <c r="O75" s="13">
        <v>843705</v>
      </c>
      <c r="P75" s="13">
        <v>25066</v>
      </c>
      <c r="Q75" s="13">
        <v>22936970</v>
      </c>
      <c r="R75" s="13">
        <v>0</v>
      </c>
      <c r="S75" s="13">
        <v>0</v>
      </c>
      <c r="T75" s="13">
        <v>0</v>
      </c>
      <c r="V75"/>
      <c r="W75"/>
      <c r="X75" s="12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5">
      <c r="A76">
        <v>172</v>
      </c>
      <c r="B76" t="s">
        <v>104</v>
      </c>
      <c r="C76" s="11">
        <v>8430</v>
      </c>
      <c r="D76" s="11">
        <v>2015</v>
      </c>
      <c r="E76" s="12">
        <v>7.51</v>
      </c>
      <c r="F76" s="13">
        <v>110387</v>
      </c>
      <c r="G76" s="13">
        <v>463821</v>
      </c>
      <c r="H76" s="13">
        <v>104229</v>
      </c>
      <c r="I76" s="13">
        <v>21835</v>
      </c>
      <c r="J76" s="13">
        <v>11943</v>
      </c>
      <c r="K76" s="13">
        <v>500003</v>
      </c>
      <c r="L76" s="13">
        <v>145691</v>
      </c>
      <c r="M76" s="13">
        <v>10300</v>
      </c>
      <c r="N76" s="13">
        <v>297556</v>
      </c>
      <c r="O76" s="13">
        <v>4902</v>
      </c>
      <c r="P76" s="13">
        <v>0</v>
      </c>
      <c r="Q76" s="13">
        <v>1560280</v>
      </c>
      <c r="R76" s="13">
        <v>0</v>
      </c>
      <c r="S76" s="13">
        <v>0</v>
      </c>
      <c r="T76" s="13">
        <v>0</v>
      </c>
      <c r="V76"/>
      <c r="W76"/>
      <c r="X76" s="12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5">
      <c r="A77">
        <v>173</v>
      </c>
      <c r="B77" t="s">
        <v>84</v>
      </c>
      <c r="C77" s="11">
        <v>8430</v>
      </c>
      <c r="D77" s="11">
        <v>2015</v>
      </c>
      <c r="E77" s="12">
        <v>4.33</v>
      </c>
      <c r="F77" s="13">
        <v>78437</v>
      </c>
      <c r="G77" s="13">
        <v>214753</v>
      </c>
      <c r="H77" s="13">
        <v>53196</v>
      </c>
      <c r="I77" s="13">
        <v>1550</v>
      </c>
      <c r="J77" s="13">
        <v>15451</v>
      </c>
      <c r="K77" s="13">
        <v>304770</v>
      </c>
      <c r="L77" s="13">
        <v>123219</v>
      </c>
      <c r="M77" s="13">
        <v>1610</v>
      </c>
      <c r="N77" s="13">
        <v>487372</v>
      </c>
      <c r="O77" s="13">
        <v>0</v>
      </c>
      <c r="P77" s="13">
        <v>0</v>
      </c>
      <c r="Q77" s="13">
        <v>1201921</v>
      </c>
      <c r="R77" s="13">
        <v>0</v>
      </c>
      <c r="S77" s="13">
        <v>0</v>
      </c>
      <c r="T77" s="13">
        <v>0</v>
      </c>
      <c r="V77"/>
      <c r="W77"/>
      <c r="X77" s="12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5">
      <c r="A78">
        <v>175</v>
      </c>
      <c r="B78" t="s">
        <v>106</v>
      </c>
      <c r="C78" s="11">
        <v>8430</v>
      </c>
      <c r="D78" s="11">
        <v>2015</v>
      </c>
      <c r="E78" s="12">
        <v>0</v>
      </c>
      <c r="F78" s="13">
        <v>181562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V78"/>
      <c r="W78"/>
      <c r="X78" s="12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5">
      <c r="A79">
        <v>176</v>
      </c>
      <c r="B79" t="s">
        <v>143</v>
      </c>
      <c r="C79" s="11">
        <v>8430</v>
      </c>
      <c r="D79" s="11">
        <v>2015</v>
      </c>
      <c r="E79" s="12">
        <v>0</v>
      </c>
      <c r="F79" s="13">
        <v>592698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V79"/>
      <c r="W79"/>
      <c r="X79" s="12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5">
      <c r="A80">
        <v>180</v>
      </c>
      <c r="B80" t="s">
        <v>160</v>
      </c>
      <c r="C80" s="11">
        <v>8430</v>
      </c>
      <c r="D80" s="11">
        <v>2015</v>
      </c>
      <c r="E80" s="12">
        <v>16.87</v>
      </c>
      <c r="F80" s="13">
        <v>202602</v>
      </c>
      <c r="G80" s="13">
        <v>978788</v>
      </c>
      <c r="H80" s="13">
        <v>275657</v>
      </c>
      <c r="I80" s="13">
        <v>0</v>
      </c>
      <c r="J80" s="13">
        <v>24469</v>
      </c>
      <c r="K80" s="13">
        <v>543364</v>
      </c>
      <c r="L80" s="13">
        <v>276239</v>
      </c>
      <c r="M80" s="13">
        <v>3493</v>
      </c>
      <c r="N80" s="13">
        <v>804761</v>
      </c>
      <c r="O80" s="13">
        <v>437990</v>
      </c>
      <c r="P80" s="13">
        <v>0</v>
      </c>
      <c r="Q80" s="13">
        <v>3344761</v>
      </c>
      <c r="R80" s="13">
        <v>0</v>
      </c>
      <c r="S80" s="13">
        <v>0</v>
      </c>
      <c r="T80" s="13">
        <v>0</v>
      </c>
      <c r="V80"/>
      <c r="W80"/>
      <c r="X80" s="12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5">
      <c r="A81">
        <v>183</v>
      </c>
      <c r="B81" t="s">
        <v>144</v>
      </c>
      <c r="C81" s="11">
        <v>8430</v>
      </c>
      <c r="D81" s="11">
        <v>2015</v>
      </c>
      <c r="E81" s="12">
        <v>0</v>
      </c>
      <c r="F81" s="13">
        <v>186810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V81"/>
      <c r="W81"/>
      <c r="X81" s="12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5">
      <c r="A82">
        <v>186</v>
      </c>
      <c r="B82" t="s">
        <v>145</v>
      </c>
      <c r="C82" s="11">
        <v>8430</v>
      </c>
      <c r="D82" s="11">
        <v>2015</v>
      </c>
      <c r="E82" s="12">
        <v>1.9</v>
      </c>
      <c r="F82" s="13">
        <v>61758</v>
      </c>
      <c r="G82" s="13">
        <v>112876</v>
      </c>
      <c r="H82" s="13">
        <v>20929</v>
      </c>
      <c r="I82" s="13">
        <v>0</v>
      </c>
      <c r="J82" s="13">
        <v>17365</v>
      </c>
      <c r="K82" s="13">
        <v>247244</v>
      </c>
      <c r="L82" s="13">
        <v>141103</v>
      </c>
      <c r="M82" s="13">
        <v>144</v>
      </c>
      <c r="N82" s="13">
        <v>55519</v>
      </c>
      <c r="O82" s="13">
        <v>4884</v>
      </c>
      <c r="P82" s="13">
        <v>0</v>
      </c>
      <c r="Q82" s="13">
        <v>600064</v>
      </c>
      <c r="R82" s="13">
        <v>0</v>
      </c>
      <c r="S82" s="13">
        <v>0</v>
      </c>
      <c r="T82" s="13">
        <v>0</v>
      </c>
      <c r="V82"/>
      <c r="W82"/>
      <c r="X82" s="12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5">
      <c r="A83">
        <v>191</v>
      </c>
      <c r="B83" t="s">
        <v>89</v>
      </c>
      <c r="C83" s="11">
        <v>8430</v>
      </c>
      <c r="D83" s="11">
        <v>2015</v>
      </c>
      <c r="E83" s="12">
        <v>16.2</v>
      </c>
      <c r="F83" s="13">
        <v>145091</v>
      </c>
      <c r="G83" s="13">
        <v>965512</v>
      </c>
      <c r="H83" s="13">
        <v>71871</v>
      </c>
      <c r="I83" s="13">
        <v>96</v>
      </c>
      <c r="J83" s="13">
        <v>251363</v>
      </c>
      <c r="K83" s="13">
        <v>835493</v>
      </c>
      <c r="L83" s="13">
        <v>2125587</v>
      </c>
      <c r="M83" s="13">
        <v>34970</v>
      </c>
      <c r="N83" s="13">
        <v>988179</v>
      </c>
      <c r="O83" s="13">
        <v>23698</v>
      </c>
      <c r="P83" s="13">
        <v>59363</v>
      </c>
      <c r="Q83" s="13">
        <v>5237406</v>
      </c>
      <c r="R83" s="13">
        <v>0</v>
      </c>
      <c r="S83" s="13">
        <v>0</v>
      </c>
      <c r="T83" s="13">
        <v>0</v>
      </c>
      <c r="V83"/>
      <c r="W83"/>
      <c r="X83" s="12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5">
      <c r="A84">
        <v>193</v>
      </c>
      <c r="B84" t="s">
        <v>108</v>
      </c>
      <c r="C84" s="11">
        <v>8430</v>
      </c>
      <c r="D84" s="11">
        <v>2015</v>
      </c>
      <c r="E84" s="12">
        <v>6.21</v>
      </c>
      <c r="F84" s="13">
        <v>115637</v>
      </c>
      <c r="G84" s="13">
        <v>331473</v>
      </c>
      <c r="H84" s="13">
        <v>30881</v>
      </c>
      <c r="I84" s="13">
        <v>8443</v>
      </c>
      <c r="J84" s="13">
        <v>68164</v>
      </c>
      <c r="K84" s="13">
        <v>503427</v>
      </c>
      <c r="L84" s="13">
        <v>197724</v>
      </c>
      <c r="M84" s="13">
        <v>2820</v>
      </c>
      <c r="N84" s="13">
        <v>590661</v>
      </c>
      <c r="O84" s="13">
        <v>10556</v>
      </c>
      <c r="P84" s="13">
        <v>0</v>
      </c>
      <c r="Q84" s="13">
        <v>1744149</v>
      </c>
      <c r="R84" s="13">
        <v>0</v>
      </c>
      <c r="S84" s="13">
        <v>0</v>
      </c>
      <c r="T84" s="13">
        <v>0</v>
      </c>
      <c r="V84"/>
      <c r="W84"/>
      <c r="X84" s="12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5">
      <c r="A85">
        <v>194</v>
      </c>
      <c r="B85" t="s">
        <v>146</v>
      </c>
      <c r="C85" s="11">
        <v>8430</v>
      </c>
      <c r="D85" s="11">
        <v>2015</v>
      </c>
      <c r="E85" s="12">
        <v>2.83</v>
      </c>
      <c r="F85" s="13">
        <v>44229</v>
      </c>
      <c r="G85" s="13">
        <v>148457</v>
      </c>
      <c r="H85" s="13">
        <v>14141</v>
      </c>
      <c r="I85" s="13">
        <v>10466</v>
      </c>
      <c r="J85" s="13">
        <v>66692</v>
      </c>
      <c r="K85" s="13">
        <v>208307</v>
      </c>
      <c r="L85" s="13">
        <v>81874</v>
      </c>
      <c r="M85" s="13">
        <v>0</v>
      </c>
      <c r="N85" s="13">
        <v>32470</v>
      </c>
      <c r="O85" s="13">
        <v>936</v>
      </c>
      <c r="P85" s="13">
        <v>0</v>
      </c>
      <c r="Q85" s="13">
        <v>563343</v>
      </c>
      <c r="R85" s="13">
        <v>0</v>
      </c>
      <c r="S85" s="13">
        <v>0</v>
      </c>
      <c r="T85" s="13">
        <v>0</v>
      </c>
      <c r="V85"/>
      <c r="W85"/>
      <c r="X85" s="12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5">
      <c r="A86">
        <v>195</v>
      </c>
      <c r="B86" t="s">
        <v>98</v>
      </c>
      <c r="C86" s="11">
        <v>8430</v>
      </c>
      <c r="D86" s="11">
        <v>2015</v>
      </c>
      <c r="E86" s="12">
        <v>7.9</v>
      </c>
      <c r="F86" s="13">
        <v>47748</v>
      </c>
      <c r="G86" s="13">
        <v>370787</v>
      </c>
      <c r="H86" s="13">
        <v>106059</v>
      </c>
      <c r="I86" s="13">
        <v>95</v>
      </c>
      <c r="J86" s="13">
        <v>93298</v>
      </c>
      <c r="K86" s="13">
        <v>567942</v>
      </c>
      <c r="L86" s="13">
        <v>193438</v>
      </c>
      <c r="M86" s="13">
        <v>57282</v>
      </c>
      <c r="N86" s="13">
        <v>216313</v>
      </c>
      <c r="O86" s="13">
        <v>29782</v>
      </c>
      <c r="P86" s="13">
        <v>0</v>
      </c>
      <c r="Q86" s="13">
        <v>1634996</v>
      </c>
      <c r="R86" s="13">
        <v>0</v>
      </c>
      <c r="S86" s="13">
        <v>0</v>
      </c>
      <c r="T86" s="13">
        <v>0</v>
      </c>
      <c r="V86"/>
      <c r="W86"/>
      <c r="X86" s="12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5">
      <c r="A87">
        <v>197</v>
      </c>
      <c r="B87" t="s">
        <v>67</v>
      </c>
      <c r="C87" s="11">
        <v>8430</v>
      </c>
      <c r="D87" s="11">
        <v>2015</v>
      </c>
      <c r="E87" s="12">
        <v>5.99</v>
      </c>
      <c r="F87" s="13">
        <v>154589</v>
      </c>
      <c r="G87" s="13">
        <v>440037</v>
      </c>
      <c r="H87" s="13">
        <v>32118</v>
      </c>
      <c r="I87" s="13">
        <v>0</v>
      </c>
      <c r="J87" s="13">
        <v>14871</v>
      </c>
      <c r="K87" s="13">
        <v>1002317</v>
      </c>
      <c r="L87" s="13">
        <v>252111</v>
      </c>
      <c r="M87" s="13">
        <v>25462</v>
      </c>
      <c r="N87" s="13">
        <v>736251</v>
      </c>
      <c r="O87" s="13">
        <v>388149</v>
      </c>
      <c r="P87" s="13">
        <v>0</v>
      </c>
      <c r="Q87" s="13">
        <v>2891316</v>
      </c>
      <c r="R87" s="13">
        <v>0</v>
      </c>
      <c r="S87" s="13">
        <v>0</v>
      </c>
      <c r="T87" s="13">
        <v>0</v>
      </c>
      <c r="V87"/>
      <c r="W87"/>
      <c r="X87" s="12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5">
      <c r="A88">
        <v>198</v>
      </c>
      <c r="B88" t="s">
        <v>161</v>
      </c>
      <c r="C88" s="11">
        <v>8430</v>
      </c>
      <c r="D88" s="11">
        <v>2015</v>
      </c>
      <c r="E88" s="12">
        <v>4.38</v>
      </c>
      <c r="F88" s="13">
        <v>112246</v>
      </c>
      <c r="G88" s="13">
        <v>292213</v>
      </c>
      <c r="H88" s="13">
        <v>70347</v>
      </c>
      <c r="I88" s="13">
        <v>0</v>
      </c>
      <c r="J88" s="13">
        <v>24949</v>
      </c>
      <c r="K88" s="13">
        <v>422230</v>
      </c>
      <c r="L88" s="13">
        <v>363867</v>
      </c>
      <c r="M88" s="13">
        <v>11540</v>
      </c>
      <c r="N88" s="13">
        <v>63419</v>
      </c>
      <c r="O88" s="13">
        <v>112844</v>
      </c>
      <c r="P88" s="13">
        <v>0</v>
      </c>
      <c r="Q88" s="13">
        <v>1361409</v>
      </c>
      <c r="R88" s="13">
        <v>0</v>
      </c>
      <c r="S88" s="13">
        <v>0</v>
      </c>
      <c r="T88" s="13">
        <v>0</v>
      </c>
      <c r="V88"/>
      <c r="W88"/>
      <c r="X88" s="12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5">
      <c r="A89">
        <v>199</v>
      </c>
      <c r="B89" t="s">
        <v>162</v>
      </c>
      <c r="C89" s="11">
        <v>8430</v>
      </c>
      <c r="D89" s="11">
        <v>2015</v>
      </c>
      <c r="E89" s="12">
        <v>2.8</v>
      </c>
      <c r="F89" s="13">
        <v>67629</v>
      </c>
      <c r="G89" s="13">
        <v>162156</v>
      </c>
      <c r="H89" s="13">
        <v>41340</v>
      </c>
      <c r="I89" s="13">
        <v>0</v>
      </c>
      <c r="J89" s="13">
        <v>16981</v>
      </c>
      <c r="K89" s="13">
        <v>395356</v>
      </c>
      <c r="L89" s="13">
        <v>197766</v>
      </c>
      <c r="M89" s="13">
        <v>8562</v>
      </c>
      <c r="N89" s="13">
        <v>59220</v>
      </c>
      <c r="O89" s="13">
        <v>96949</v>
      </c>
      <c r="P89" s="13">
        <v>0</v>
      </c>
      <c r="Q89" s="13">
        <v>978330</v>
      </c>
      <c r="R89" s="13">
        <v>0</v>
      </c>
      <c r="S89" s="13">
        <v>0</v>
      </c>
      <c r="T89" s="13">
        <v>0</v>
      </c>
      <c r="V89"/>
      <c r="W89"/>
      <c r="X89" s="12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5">
      <c r="A90">
        <v>201</v>
      </c>
      <c r="B90" t="s">
        <v>147</v>
      </c>
      <c r="C90" s="11">
        <v>8430</v>
      </c>
      <c r="D90" s="11">
        <v>2015</v>
      </c>
      <c r="E90" s="12">
        <v>29.46</v>
      </c>
      <c r="F90" s="13">
        <v>277474</v>
      </c>
      <c r="G90" s="13">
        <v>1487574</v>
      </c>
      <c r="H90" s="13">
        <v>502313</v>
      </c>
      <c r="I90" s="13">
        <v>0</v>
      </c>
      <c r="J90" s="13">
        <v>291536</v>
      </c>
      <c r="K90" s="13">
        <v>1174588</v>
      </c>
      <c r="L90" s="13">
        <v>3202887</v>
      </c>
      <c r="M90" s="13">
        <v>45895</v>
      </c>
      <c r="N90" s="13">
        <v>854104</v>
      </c>
      <c r="O90" s="13">
        <v>36596</v>
      </c>
      <c r="P90" s="13">
        <v>172756</v>
      </c>
      <c r="Q90" s="13">
        <v>7422737</v>
      </c>
      <c r="R90" s="13">
        <v>0</v>
      </c>
      <c r="S90" s="13">
        <v>0</v>
      </c>
      <c r="T90" s="13">
        <v>0</v>
      </c>
      <c r="V90"/>
      <c r="W90"/>
      <c r="X90" s="12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5">
      <c r="A91">
        <v>202</v>
      </c>
      <c r="B91" t="s">
        <v>148</v>
      </c>
      <c r="C91" s="11">
        <v>8430</v>
      </c>
      <c r="D91" s="11">
        <v>2015</v>
      </c>
      <c r="E91" s="12">
        <v>0</v>
      </c>
      <c r="F91" s="13">
        <v>20943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V91"/>
      <c r="W91"/>
      <c r="X91" s="12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5">
      <c r="A92">
        <v>204</v>
      </c>
      <c r="B92" t="s">
        <v>97</v>
      </c>
      <c r="C92" s="11">
        <v>8430</v>
      </c>
      <c r="D92" s="11">
        <v>2015</v>
      </c>
      <c r="E92" s="12">
        <v>2.58</v>
      </c>
      <c r="F92" s="13">
        <v>381425</v>
      </c>
      <c r="G92" s="13">
        <v>198831</v>
      </c>
      <c r="H92" s="13">
        <v>56538</v>
      </c>
      <c r="I92" s="13">
        <v>56964</v>
      </c>
      <c r="J92" s="13">
        <v>469991</v>
      </c>
      <c r="K92" s="13">
        <v>890673</v>
      </c>
      <c r="L92" s="13">
        <v>2464731</v>
      </c>
      <c r="M92" s="13">
        <v>10919</v>
      </c>
      <c r="N92" s="13">
        <v>2946829</v>
      </c>
      <c r="O92" s="13">
        <v>1102659</v>
      </c>
      <c r="P92" s="13">
        <v>0</v>
      </c>
      <c r="Q92" s="13">
        <v>8198135</v>
      </c>
      <c r="R92" s="13">
        <v>0</v>
      </c>
      <c r="S92" s="13">
        <v>0</v>
      </c>
      <c r="T92" s="13">
        <v>0</v>
      </c>
      <c r="V92"/>
      <c r="W92"/>
      <c r="X92" s="12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5">
      <c r="A93">
        <v>205</v>
      </c>
      <c r="B93" t="s">
        <v>149</v>
      </c>
      <c r="C93" s="11">
        <v>8430</v>
      </c>
      <c r="D93" s="11">
        <v>2015</v>
      </c>
      <c r="E93" s="12">
        <v>20.27</v>
      </c>
      <c r="F93" s="13">
        <v>326744</v>
      </c>
      <c r="G93" s="13">
        <v>728659</v>
      </c>
      <c r="H93" s="13">
        <v>194194</v>
      </c>
      <c r="I93" s="13">
        <v>573556</v>
      </c>
      <c r="J93" s="13">
        <v>30107</v>
      </c>
      <c r="K93" s="13">
        <v>12047</v>
      </c>
      <c r="L93" s="13">
        <v>841607</v>
      </c>
      <c r="M93" s="13">
        <v>146</v>
      </c>
      <c r="N93" s="13">
        <v>9321</v>
      </c>
      <c r="O93" s="13">
        <v>14899</v>
      </c>
      <c r="P93" s="13">
        <v>0</v>
      </c>
      <c r="Q93" s="13">
        <v>2404536</v>
      </c>
      <c r="R93" s="13">
        <v>0</v>
      </c>
      <c r="S93" s="13">
        <v>0</v>
      </c>
      <c r="T93" s="13">
        <v>0</v>
      </c>
      <c r="V93"/>
      <c r="W93"/>
      <c r="X93" s="12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5">
      <c r="A94">
        <v>206</v>
      </c>
      <c r="B94" t="s">
        <v>150</v>
      </c>
      <c r="C94" s="11">
        <v>8430</v>
      </c>
      <c r="D94" s="11">
        <v>2015</v>
      </c>
      <c r="E94" s="12">
        <v>4.05</v>
      </c>
      <c r="F94" s="13">
        <v>146278</v>
      </c>
      <c r="G94" s="13">
        <v>299445</v>
      </c>
      <c r="H94" s="13">
        <v>128162</v>
      </c>
      <c r="I94" s="13">
        <v>0</v>
      </c>
      <c r="J94" s="13">
        <v>33602</v>
      </c>
      <c r="K94" s="13">
        <v>-23379</v>
      </c>
      <c r="L94" s="13">
        <v>1011392</v>
      </c>
      <c r="M94" s="13">
        <v>1888</v>
      </c>
      <c r="N94" s="13">
        <v>-62</v>
      </c>
      <c r="O94" s="13">
        <v>7</v>
      </c>
      <c r="P94" s="13">
        <v>1154</v>
      </c>
      <c r="Q94" s="13">
        <v>1449901</v>
      </c>
      <c r="R94" s="13">
        <v>0</v>
      </c>
      <c r="S94" s="13">
        <v>0</v>
      </c>
      <c r="T94" s="13">
        <v>0</v>
      </c>
      <c r="V94"/>
      <c r="W94"/>
      <c r="X94" s="12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5">
      <c r="A95">
        <v>207</v>
      </c>
      <c r="B95" t="s">
        <v>163</v>
      </c>
      <c r="C95" s="11">
        <v>8430</v>
      </c>
      <c r="D95" s="11">
        <v>2015</v>
      </c>
      <c r="E95" s="12">
        <v>31.98</v>
      </c>
      <c r="F95" s="13">
        <v>706439</v>
      </c>
      <c r="G95" s="13">
        <v>1770235</v>
      </c>
      <c r="H95" s="13">
        <v>383745</v>
      </c>
      <c r="I95" s="13">
        <v>0</v>
      </c>
      <c r="J95" s="13">
        <v>439772</v>
      </c>
      <c r="K95" s="13">
        <v>11954</v>
      </c>
      <c r="L95" s="13">
        <v>2213388</v>
      </c>
      <c r="M95" s="13">
        <v>12170</v>
      </c>
      <c r="N95" s="13">
        <v>6208603</v>
      </c>
      <c r="O95" s="13">
        <v>23232</v>
      </c>
      <c r="P95" s="13">
        <v>0</v>
      </c>
      <c r="Q95" s="13">
        <v>11063099</v>
      </c>
      <c r="R95" s="13">
        <v>0</v>
      </c>
      <c r="S95" s="13">
        <v>0</v>
      </c>
      <c r="T95" s="13">
        <v>0</v>
      </c>
      <c r="V95"/>
      <c r="W95"/>
      <c r="X95" s="12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5">
      <c r="A96">
        <v>208</v>
      </c>
      <c r="B96" t="s">
        <v>101</v>
      </c>
      <c r="C96" s="11">
        <v>8430</v>
      </c>
      <c r="D96" s="11">
        <v>2015</v>
      </c>
      <c r="E96" s="12">
        <v>21.09</v>
      </c>
      <c r="F96" s="13">
        <v>635146</v>
      </c>
      <c r="G96" s="13">
        <v>1330122</v>
      </c>
      <c r="H96" s="13">
        <v>290431</v>
      </c>
      <c r="I96" s="13">
        <v>0</v>
      </c>
      <c r="J96" s="13">
        <v>280833</v>
      </c>
      <c r="K96" s="13">
        <v>1673205</v>
      </c>
      <c r="L96" s="13">
        <v>927687</v>
      </c>
      <c r="M96" s="13">
        <v>0</v>
      </c>
      <c r="N96" s="13">
        <v>6900528</v>
      </c>
      <c r="O96" s="13">
        <v>38178</v>
      </c>
      <c r="P96" s="13">
        <v>0</v>
      </c>
      <c r="Q96" s="13">
        <v>11440984</v>
      </c>
      <c r="R96" s="13">
        <v>0</v>
      </c>
      <c r="S96" s="13">
        <v>0</v>
      </c>
      <c r="T96" s="13">
        <v>0</v>
      </c>
      <c r="V96"/>
      <c r="W96"/>
      <c r="X96" s="12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40" x14ac:dyDescent="0.25">
      <c r="A97">
        <v>209</v>
      </c>
      <c r="B97" t="s">
        <v>151</v>
      </c>
      <c r="C97" s="11">
        <v>8430</v>
      </c>
      <c r="D97" s="11">
        <v>2015</v>
      </c>
      <c r="E97" s="12">
        <v>13.06</v>
      </c>
      <c r="F97" s="13">
        <v>265850</v>
      </c>
      <c r="G97" s="13">
        <v>721341</v>
      </c>
      <c r="H97" s="13">
        <v>226453</v>
      </c>
      <c r="I97" s="13">
        <v>0</v>
      </c>
      <c r="J97" s="13">
        <v>259811</v>
      </c>
      <c r="K97" s="13">
        <v>1198140</v>
      </c>
      <c r="L97" s="13">
        <v>2414436</v>
      </c>
      <c r="M97" s="13">
        <v>7707</v>
      </c>
      <c r="N97" s="13">
        <v>442064</v>
      </c>
      <c r="O97" s="13">
        <v>18654</v>
      </c>
      <c r="P97" s="13">
        <v>119361</v>
      </c>
      <c r="Q97" s="13">
        <v>5169245</v>
      </c>
      <c r="R97" s="13">
        <v>0</v>
      </c>
      <c r="S97" s="13">
        <v>0</v>
      </c>
      <c r="T97" s="13">
        <v>0</v>
      </c>
      <c r="V97"/>
      <c r="W97"/>
      <c r="X97" s="12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40" x14ac:dyDescent="0.25">
      <c r="A98">
        <v>210</v>
      </c>
      <c r="B98" t="s">
        <v>152</v>
      </c>
      <c r="C98" s="11">
        <v>8430</v>
      </c>
      <c r="D98" s="11">
        <v>2015</v>
      </c>
      <c r="E98" s="12">
        <v>26.57</v>
      </c>
      <c r="F98" s="13">
        <v>383056</v>
      </c>
      <c r="G98" s="13">
        <v>1722714</v>
      </c>
      <c r="H98" s="13">
        <v>-746</v>
      </c>
      <c r="I98" s="13">
        <v>0</v>
      </c>
      <c r="J98" s="13">
        <v>121394</v>
      </c>
      <c r="K98" s="13">
        <v>1370262</v>
      </c>
      <c r="L98" s="13">
        <v>1341824</v>
      </c>
      <c r="M98" s="13">
        <v>6002</v>
      </c>
      <c r="N98" s="13">
        <v>33030</v>
      </c>
      <c r="O98" s="13">
        <v>30656</v>
      </c>
      <c r="P98" s="13">
        <v>125964</v>
      </c>
      <c r="Q98" s="13">
        <v>4499172</v>
      </c>
      <c r="R98" s="13">
        <v>0</v>
      </c>
      <c r="S98" s="13">
        <v>0</v>
      </c>
      <c r="T98" s="13">
        <v>0</v>
      </c>
      <c r="V98"/>
      <c r="W98"/>
      <c r="X98" s="12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40" x14ac:dyDescent="0.25">
      <c r="A99">
        <v>211</v>
      </c>
      <c r="B99" t="s">
        <v>153</v>
      </c>
      <c r="C99" s="11">
        <v>8430</v>
      </c>
      <c r="D99" s="11">
        <v>2015</v>
      </c>
      <c r="E99" s="12">
        <v>2.02</v>
      </c>
      <c r="F99" s="13">
        <v>31664</v>
      </c>
      <c r="G99" s="13">
        <v>159122</v>
      </c>
      <c r="H99" s="13">
        <v>43362</v>
      </c>
      <c r="I99" s="13">
        <v>0</v>
      </c>
      <c r="J99" s="13">
        <v>39507</v>
      </c>
      <c r="K99" s="13">
        <v>118927</v>
      </c>
      <c r="L99" s="13">
        <v>257671</v>
      </c>
      <c r="M99" s="13">
        <v>19306</v>
      </c>
      <c r="N99" s="13">
        <v>65195</v>
      </c>
      <c r="O99" s="13">
        <v>1466</v>
      </c>
      <c r="P99" s="13">
        <v>450</v>
      </c>
      <c r="Q99" s="13">
        <v>704106</v>
      </c>
      <c r="R99" s="13">
        <v>0</v>
      </c>
      <c r="S99" s="13">
        <v>0</v>
      </c>
      <c r="T99" s="13">
        <v>0</v>
      </c>
      <c r="V99"/>
      <c r="W99"/>
      <c r="X99" s="12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40" x14ac:dyDescent="0.25">
      <c r="A100">
        <v>904</v>
      </c>
      <c r="B100" t="s">
        <v>66</v>
      </c>
      <c r="C100" s="11">
        <v>8430</v>
      </c>
      <c r="D100" s="11">
        <v>2015</v>
      </c>
      <c r="E100" s="9">
        <v>3.6</v>
      </c>
      <c r="F100" s="9">
        <v>77201</v>
      </c>
      <c r="G100" s="9">
        <v>222833</v>
      </c>
      <c r="H100" s="9">
        <v>46282</v>
      </c>
      <c r="I100" s="9">
        <v>0</v>
      </c>
      <c r="J100" s="9">
        <v>49401</v>
      </c>
      <c r="K100" s="9">
        <v>266483</v>
      </c>
      <c r="L100" s="9">
        <v>56825</v>
      </c>
      <c r="M100" s="9">
        <v>28079</v>
      </c>
      <c r="N100" s="9">
        <v>0</v>
      </c>
      <c r="O100" s="9">
        <v>274969</v>
      </c>
      <c r="P100" s="9">
        <v>0</v>
      </c>
      <c r="Q100" s="9">
        <v>944872</v>
      </c>
      <c r="R100" s="9">
        <v>0</v>
      </c>
      <c r="S100" s="9">
        <v>0</v>
      </c>
      <c r="T100" s="9">
        <v>0</v>
      </c>
    </row>
    <row r="101" spans="1:40" x14ac:dyDescent="0.25">
      <c r="A101">
        <v>915</v>
      </c>
      <c r="B101" t="s">
        <v>81</v>
      </c>
      <c r="C101" s="11">
        <v>8430</v>
      </c>
      <c r="D101" s="11">
        <v>2015</v>
      </c>
      <c r="E101" s="9">
        <v>1.17</v>
      </c>
      <c r="F101" s="9">
        <v>48770</v>
      </c>
      <c r="G101" s="9">
        <v>64848</v>
      </c>
      <c r="H101" s="9">
        <v>20440</v>
      </c>
      <c r="I101" s="9">
        <v>0</v>
      </c>
      <c r="J101" s="9">
        <v>2121</v>
      </c>
      <c r="K101" s="9">
        <v>87384</v>
      </c>
      <c r="L101" s="9">
        <v>3391</v>
      </c>
      <c r="M101" s="9">
        <v>0</v>
      </c>
      <c r="N101" s="9">
        <v>26858</v>
      </c>
      <c r="O101" s="9">
        <v>52619</v>
      </c>
      <c r="P101" s="9">
        <v>0</v>
      </c>
      <c r="Q101" s="9">
        <v>257661</v>
      </c>
      <c r="R101" s="9">
        <v>0</v>
      </c>
      <c r="S101" s="9">
        <v>0</v>
      </c>
      <c r="T101" s="9">
        <v>0</v>
      </c>
    </row>
    <row r="102" spans="1:40" x14ac:dyDescent="0.25">
      <c r="A102" s="9">
        <v>919</v>
      </c>
      <c r="B102" s="9" t="s">
        <v>114</v>
      </c>
      <c r="C102" s="9">
        <v>8430</v>
      </c>
      <c r="D102" s="9">
        <v>2015</v>
      </c>
      <c r="E102" s="9">
        <v>2.2799999999999998</v>
      </c>
      <c r="F102" s="9">
        <v>43400</v>
      </c>
      <c r="G102" s="9">
        <v>104239</v>
      </c>
      <c r="H102" s="9">
        <v>23132</v>
      </c>
      <c r="I102" s="9">
        <v>15</v>
      </c>
      <c r="J102" s="9">
        <v>2417</v>
      </c>
      <c r="K102" s="9">
        <v>42261</v>
      </c>
      <c r="L102" s="9">
        <v>0</v>
      </c>
      <c r="M102" s="9">
        <v>152</v>
      </c>
      <c r="N102" s="9">
        <v>600</v>
      </c>
      <c r="O102" s="9">
        <v>27341</v>
      </c>
      <c r="P102" s="9">
        <v>373</v>
      </c>
      <c r="Q102" s="9">
        <v>199784</v>
      </c>
      <c r="R102" s="9">
        <v>0</v>
      </c>
      <c r="S102" s="9">
        <v>0</v>
      </c>
      <c r="T102" s="9">
        <v>0</v>
      </c>
    </row>
    <row r="103" spans="1:40" x14ac:dyDescent="0.25">
      <c r="A103" s="9">
        <v>921</v>
      </c>
      <c r="B103" s="9" t="s">
        <v>164</v>
      </c>
      <c r="C103" s="9">
        <v>8430</v>
      </c>
      <c r="D103" s="9">
        <v>2015</v>
      </c>
      <c r="E103" s="9">
        <v>4.04</v>
      </c>
      <c r="F103" s="9">
        <v>114201</v>
      </c>
      <c r="G103" s="9">
        <v>264287</v>
      </c>
      <c r="H103" s="9">
        <v>45938</v>
      </c>
      <c r="I103" s="9">
        <v>0</v>
      </c>
      <c r="J103" s="9">
        <v>73691</v>
      </c>
      <c r="K103" s="9">
        <v>447847</v>
      </c>
      <c r="L103" s="9">
        <v>128488</v>
      </c>
      <c r="M103" s="9">
        <v>257</v>
      </c>
      <c r="N103" s="9">
        <v>189395</v>
      </c>
      <c r="O103" s="9">
        <v>3706</v>
      </c>
      <c r="P103" s="9">
        <v>0</v>
      </c>
      <c r="Q103" s="9">
        <v>1153609</v>
      </c>
      <c r="R103" s="9">
        <v>0</v>
      </c>
      <c r="S103" s="9">
        <v>0</v>
      </c>
      <c r="T103" s="9">
        <v>0</v>
      </c>
    </row>
    <row r="104" spans="1:40" x14ac:dyDescent="0.25">
      <c r="A104" s="9">
        <v>922</v>
      </c>
      <c r="B104" s="9" t="s">
        <v>165</v>
      </c>
      <c r="C104" s="9">
        <v>8430</v>
      </c>
      <c r="D104" s="9">
        <v>2015</v>
      </c>
      <c r="E104" s="9">
        <v>0.5</v>
      </c>
      <c r="F104" s="9">
        <v>23870</v>
      </c>
      <c r="G104" s="9">
        <v>50421</v>
      </c>
      <c r="H104" s="9">
        <v>8581</v>
      </c>
      <c r="I104" s="9">
        <v>0</v>
      </c>
      <c r="J104" s="9">
        <v>1998</v>
      </c>
      <c r="K104" s="9">
        <v>0</v>
      </c>
      <c r="L104" s="9">
        <v>8336</v>
      </c>
      <c r="M104" s="9">
        <v>548589</v>
      </c>
      <c r="N104" s="9">
        <v>0</v>
      </c>
      <c r="O104" s="9">
        <v>13570</v>
      </c>
      <c r="P104" s="9">
        <v>0</v>
      </c>
      <c r="Q104" s="9">
        <v>631495</v>
      </c>
      <c r="R104" s="9">
        <v>0</v>
      </c>
      <c r="S104" s="9">
        <v>0</v>
      </c>
      <c r="T104" s="9">
        <v>0</v>
      </c>
    </row>
    <row r="105" spans="1:40" x14ac:dyDescent="0.25">
      <c r="A105" s="9">
        <v>923</v>
      </c>
      <c r="B105" s="9" t="s">
        <v>167</v>
      </c>
    </row>
    <row r="107" spans="1:40" x14ac:dyDescent="0.25">
      <c r="A107" s="10" t="s">
        <v>30</v>
      </c>
      <c r="B107" s="10" t="s">
        <v>47</v>
      </c>
      <c r="C107" s="10" t="s">
        <v>48</v>
      </c>
      <c r="D107" s="10" t="s">
        <v>49</v>
      </c>
      <c r="E107" s="10" t="s">
        <v>50</v>
      </c>
      <c r="F107" s="10" t="s">
        <v>51</v>
      </c>
      <c r="G107" s="10" t="s">
        <v>52</v>
      </c>
      <c r="H107" s="10" t="s">
        <v>53</v>
      </c>
      <c r="I107" s="10" t="s">
        <v>54</v>
      </c>
      <c r="J107" s="10" t="s">
        <v>55</v>
      </c>
      <c r="K107" s="10" t="s">
        <v>56</v>
      </c>
      <c r="L107" s="10" t="s">
        <v>57</v>
      </c>
      <c r="M107" s="10" t="s">
        <v>58</v>
      </c>
      <c r="N107" s="10" t="s">
        <v>59</v>
      </c>
      <c r="O107" s="10" t="s">
        <v>60</v>
      </c>
      <c r="P107" s="10" t="s">
        <v>61</v>
      </c>
      <c r="Q107" s="10" t="s">
        <v>62</v>
      </c>
      <c r="R107" s="10" t="s">
        <v>63</v>
      </c>
      <c r="S107" s="10" t="s">
        <v>64</v>
      </c>
      <c r="T107" s="10" t="s">
        <v>65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>
        <v>1</v>
      </c>
      <c r="B108" t="s">
        <v>116</v>
      </c>
      <c r="C108">
        <v>8430</v>
      </c>
      <c r="D108">
        <v>2016</v>
      </c>
      <c r="E108">
        <v>91.03</v>
      </c>
      <c r="F108">
        <v>3163475</v>
      </c>
      <c r="G108">
        <v>5629995</v>
      </c>
      <c r="H108">
        <v>421837</v>
      </c>
      <c r="I108">
        <v>257998</v>
      </c>
      <c r="J108">
        <v>1011600</v>
      </c>
      <c r="K108">
        <v>8374836</v>
      </c>
      <c r="L108">
        <v>3658597</v>
      </c>
      <c r="M108">
        <v>3305565</v>
      </c>
      <c r="N108">
        <v>12331039</v>
      </c>
      <c r="O108">
        <v>560066</v>
      </c>
      <c r="P108">
        <v>511788</v>
      </c>
      <c r="Q108">
        <v>35039745</v>
      </c>
      <c r="R108">
        <v>0</v>
      </c>
      <c r="S108">
        <v>0</v>
      </c>
      <c r="T108">
        <v>0</v>
      </c>
      <c r="V108"/>
      <c r="W108"/>
      <c r="X108"/>
      <c r="Y108" s="12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spans="1:40" x14ac:dyDescent="0.25">
      <c r="A109">
        <v>3</v>
      </c>
      <c r="B109" t="s">
        <v>117</v>
      </c>
      <c r="C109">
        <v>8430</v>
      </c>
      <c r="D109">
        <v>2016</v>
      </c>
      <c r="E109">
        <v>32.21</v>
      </c>
      <c r="F109">
        <v>742539</v>
      </c>
      <c r="G109">
        <v>1984578</v>
      </c>
      <c r="H109">
        <v>137873</v>
      </c>
      <c r="I109">
        <v>51929</v>
      </c>
      <c r="J109">
        <v>413272</v>
      </c>
      <c r="K109">
        <v>2142268</v>
      </c>
      <c r="L109">
        <v>1261905</v>
      </c>
      <c r="M109">
        <v>766</v>
      </c>
      <c r="N109">
        <v>8436774</v>
      </c>
      <c r="O109">
        <v>35455</v>
      </c>
      <c r="P109">
        <v>40865</v>
      </c>
      <c r="Q109">
        <v>14423955</v>
      </c>
      <c r="R109">
        <v>0</v>
      </c>
      <c r="S109">
        <v>0</v>
      </c>
      <c r="T109">
        <v>0</v>
      </c>
    </row>
    <row r="110" spans="1:40" x14ac:dyDescent="0.25">
      <c r="A110">
        <v>8</v>
      </c>
      <c r="B110" t="s">
        <v>118</v>
      </c>
      <c r="C110">
        <v>8430</v>
      </c>
      <c r="D110">
        <v>2016</v>
      </c>
      <c r="E110">
        <v>8.58</v>
      </c>
      <c r="F110">
        <v>73529</v>
      </c>
      <c r="G110">
        <v>289772</v>
      </c>
      <c r="H110">
        <v>79986</v>
      </c>
      <c r="I110">
        <v>0</v>
      </c>
      <c r="J110">
        <v>63960</v>
      </c>
      <c r="K110">
        <v>238369</v>
      </c>
      <c r="L110">
        <v>57183</v>
      </c>
      <c r="M110">
        <v>4479</v>
      </c>
      <c r="N110">
        <v>0</v>
      </c>
      <c r="O110">
        <v>40105</v>
      </c>
      <c r="P110">
        <v>0</v>
      </c>
      <c r="Q110">
        <v>773854</v>
      </c>
      <c r="R110">
        <v>0</v>
      </c>
      <c r="S110">
        <v>0</v>
      </c>
      <c r="T110">
        <v>0</v>
      </c>
      <c r="V110"/>
      <c r="W110"/>
      <c r="X110"/>
      <c r="Y110" s="12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spans="1:40" x14ac:dyDescent="0.25">
      <c r="A111">
        <v>10</v>
      </c>
      <c r="B111" t="s">
        <v>93</v>
      </c>
      <c r="C111">
        <v>8430</v>
      </c>
      <c r="D111">
        <v>2016</v>
      </c>
      <c r="E111">
        <v>25.1</v>
      </c>
      <c r="F111">
        <v>1503278</v>
      </c>
      <c r="G111">
        <v>1581858</v>
      </c>
      <c r="H111">
        <v>299737</v>
      </c>
      <c r="I111">
        <v>30693</v>
      </c>
      <c r="J111">
        <v>281271</v>
      </c>
      <c r="K111">
        <v>4917849</v>
      </c>
      <c r="L111">
        <v>4144552</v>
      </c>
      <c r="M111">
        <v>621125</v>
      </c>
      <c r="N111">
        <v>8207883</v>
      </c>
      <c r="O111">
        <v>2176299</v>
      </c>
      <c r="P111">
        <v>163570</v>
      </c>
      <c r="Q111">
        <v>22097697</v>
      </c>
      <c r="R111">
        <v>0</v>
      </c>
      <c r="S111">
        <v>0</v>
      </c>
      <c r="T111">
        <v>0</v>
      </c>
      <c r="V111"/>
      <c r="W111"/>
      <c r="X111"/>
      <c r="Y111" s="12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spans="1:40" x14ac:dyDescent="0.25">
      <c r="A112">
        <v>14</v>
      </c>
      <c r="B112" t="s">
        <v>112</v>
      </c>
      <c r="C112">
        <v>8430</v>
      </c>
      <c r="D112">
        <v>2016</v>
      </c>
      <c r="E112">
        <v>177.3</v>
      </c>
      <c r="F112">
        <v>1142488</v>
      </c>
      <c r="G112">
        <v>11794024</v>
      </c>
      <c r="H112">
        <v>3235324</v>
      </c>
      <c r="I112">
        <v>0</v>
      </c>
      <c r="J112">
        <v>549529</v>
      </c>
      <c r="K112">
        <v>5713632</v>
      </c>
      <c r="L112">
        <v>5419885</v>
      </c>
      <c r="M112">
        <v>811</v>
      </c>
      <c r="N112">
        <v>6748460</v>
      </c>
      <c r="O112">
        <v>244298</v>
      </c>
      <c r="P112">
        <v>926281</v>
      </c>
      <c r="Q112">
        <v>32779682</v>
      </c>
      <c r="R112">
        <v>0</v>
      </c>
      <c r="S112">
        <v>0</v>
      </c>
      <c r="T112">
        <v>0</v>
      </c>
    </row>
    <row r="113" spans="1:40" x14ac:dyDescent="0.25">
      <c r="A113">
        <v>20</v>
      </c>
      <c r="B113" t="s">
        <v>119</v>
      </c>
      <c r="C113">
        <v>8430</v>
      </c>
      <c r="D113">
        <v>2016</v>
      </c>
      <c r="E113">
        <v>0</v>
      </c>
      <c r="F113">
        <v>170594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V113"/>
      <c r="W113"/>
      <c r="X113"/>
      <c r="Y113" s="12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spans="1:40" x14ac:dyDescent="0.25">
      <c r="A114">
        <v>21</v>
      </c>
      <c r="B114" t="s">
        <v>120</v>
      </c>
      <c r="C114">
        <v>8430</v>
      </c>
      <c r="D114">
        <v>2016</v>
      </c>
      <c r="E114">
        <v>5.74</v>
      </c>
      <c r="F114">
        <v>83247</v>
      </c>
      <c r="G114">
        <v>347905</v>
      </c>
      <c r="H114">
        <v>90221</v>
      </c>
      <c r="I114">
        <v>0</v>
      </c>
      <c r="J114">
        <v>6701</v>
      </c>
      <c r="K114">
        <v>322220</v>
      </c>
      <c r="L114">
        <v>88322</v>
      </c>
      <c r="M114">
        <v>159</v>
      </c>
      <c r="N114">
        <v>278745</v>
      </c>
      <c r="O114">
        <v>6795</v>
      </c>
      <c r="P114">
        <v>0</v>
      </c>
      <c r="Q114">
        <v>1141068</v>
      </c>
      <c r="R114">
        <v>0</v>
      </c>
      <c r="S114">
        <v>0</v>
      </c>
      <c r="T114">
        <v>0</v>
      </c>
      <c r="V114"/>
      <c r="W114"/>
      <c r="X114"/>
      <c r="Y114" s="12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spans="1:40" x14ac:dyDescent="0.25">
      <c r="A115">
        <v>22</v>
      </c>
      <c r="B115" t="s">
        <v>82</v>
      </c>
      <c r="C115">
        <v>8430</v>
      </c>
      <c r="D115">
        <v>2016</v>
      </c>
      <c r="E115">
        <v>10.85</v>
      </c>
      <c r="F115">
        <v>159228</v>
      </c>
      <c r="G115">
        <v>492207</v>
      </c>
      <c r="H115">
        <v>172209</v>
      </c>
      <c r="I115">
        <v>13454</v>
      </c>
      <c r="J115">
        <v>22013</v>
      </c>
      <c r="K115">
        <v>575225</v>
      </c>
      <c r="L115">
        <v>1426304</v>
      </c>
      <c r="M115">
        <v>20531</v>
      </c>
      <c r="N115">
        <v>2695</v>
      </c>
      <c r="O115">
        <v>598951</v>
      </c>
      <c r="P115">
        <v>1638</v>
      </c>
      <c r="Q115">
        <v>3321951</v>
      </c>
      <c r="R115">
        <v>0</v>
      </c>
      <c r="S115">
        <v>0</v>
      </c>
      <c r="T115">
        <v>0</v>
      </c>
      <c r="V115"/>
      <c r="W115"/>
      <c r="X115"/>
      <c r="Y115" s="12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spans="1:40" x14ac:dyDescent="0.25">
      <c r="A116">
        <v>23</v>
      </c>
      <c r="B116" t="s">
        <v>121</v>
      </c>
      <c r="C116">
        <v>8430</v>
      </c>
      <c r="D116">
        <v>2016</v>
      </c>
      <c r="E116">
        <v>3.13</v>
      </c>
      <c r="F116">
        <v>52891</v>
      </c>
      <c r="G116">
        <v>146134</v>
      </c>
      <c r="H116">
        <v>25933</v>
      </c>
      <c r="I116">
        <v>0</v>
      </c>
      <c r="J116">
        <v>9270</v>
      </c>
      <c r="K116">
        <v>137640</v>
      </c>
      <c r="L116">
        <v>27946</v>
      </c>
      <c r="M116">
        <v>741</v>
      </c>
      <c r="N116">
        <v>58270</v>
      </c>
      <c r="O116">
        <v>38535</v>
      </c>
      <c r="P116">
        <v>0</v>
      </c>
      <c r="Q116">
        <v>444469</v>
      </c>
      <c r="R116">
        <v>0</v>
      </c>
      <c r="S116">
        <v>0</v>
      </c>
      <c r="T116">
        <v>0</v>
      </c>
      <c r="V116"/>
      <c r="W116"/>
      <c r="X116"/>
      <c r="Y116" s="12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spans="1:40" x14ac:dyDescent="0.25">
      <c r="A117">
        <v>26</v>
      </c>
      <c r="B117" t="s">
        <v>122</v>
      </c>
      <c r="C117">
        <v>8430</v>
      </c>
      <c r="D117">
        <v>2016</v>
      </c>
      <c r="E117">
        <v>33.880000000000003</v>
      </c>
      <c r="F117">
        <v>807807</v>
      </c>
      <c r="G117">
        <v>2249590</v>
      </c>
      <c r="H117">
        <v>779994</v>
      </c>
      <c r="I117">
        <v>0</v>
      </c>
      <c r="J117">
        <v>22334</v>
      </c>
      <c r="K117">
        <v>2447771</v>
      </c>
      <c r="L117">
        <v>3884397</v>
      </c>
      <c r="M117">
        <v>68122</v>
      </c>
      <c r="N117">
        <v>2543882</v>
      </c>
      <c r="O117">
        <v>370001</v>
      </c>
      <c r="P117">
        <v>10734</v>
      </c>
      <c r="Q117">
        <v>12355357</v>
      </c>
      <c r="R117">
        <v>0</v>
      </c>
      <c r="S117">
        <v>0</v>
      </c>
      <c r="T117">
        <v>0</v>
      </c>
      <c r="V117"/>
      <c r="W117"/>
      <c r="X117"/>
      <c r="Y117" s="12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spans="1:40" x14ac:dyDescent="0.25">
      <c r="A118">
        <v>29</v>
      </c>
      <c r="B118" t="s">
        <v>77</v>
      </c>
      <c r="C118">
        <v>8430</v>
      </c>
      <c r="D118">
        <v>2016</v>
      </c>
      <c r="E118">
        <v>150.99</v>
      </c>
      <c r="F118">
        <v>1599860</v>
      </c>
      <c r="G118">
        <v>9326478</v>
      </c>
      <c r="H118">
        <v>3383293</v>
      </c>
      <c r="I118">
        <v>52019</v>
      </c>
      <c r="J118">
        <v>1079662</v>
      </c>
      <c r="K118">
        <v>5145939</v>
      </c>
      <c r="L118">
        <v>11554329</v>
      </c>
      <c r="M118">
        <v>2161246</v>
      </c>
      <c r="N118">
        <v>725215</v>
      </c>
      <c r="O118">
        <v>74433</v>
      </c>
      <c r="P118">
        <v>7930357</v>
      </c>
      <c r="Q118">
        <v>25572257</v>
      </c>
      <c r="R118">
        <v>0</v>
      </c>
      <c r="S118">
        <v>0</v>
      </c>
      <c r="T118">
        <v>0</v>
      </c>
    </row>
    <row r="119" spans="1:40" x14ac:dyDescent="0.25">
      <c r="A119">
        <v>32</v>
      </c>
      <c r="B119" t="s">
        <v>123</v>
      </c>
      <c r="C119">
        <v>8430</v>
      </c>
      <c r="D119">
        <v>2016</v>
      </c>
      <c r="E119">
        <v>18.239999999999998</v>
      </c>
      <c r="F119">
        <v>871569</v>
      </c>
      <c r="G119">
        <v>1102173</v>
      </c>
      <c r="H119">
        <v>359959</v>
      </c>
      <c r="I119">
        <v>0</v>
      </c>
      <c r="J119">
        <v>299849</v>
      </c>
      <c r="K119">
        <v>3609624</v>
      </c>
      <c r="L119">
        <v>13969011</v>
      </c>
      <c r="M119">
        <v>2494443</v>
      </c>
      <c r="N119">
        <v>2840779</v>
      </c>
      <c r="O119">
        <v>68039</v>
      </c>
      <c r="P119">
        <v>13766</v>
      </c>
      <c r="Q119">
        <v>24730111</v>
      </c>
      <c r="R119">
        <v>0</v>
      </c>
      <c r="S119">
        <v>0</v>
      </c>
      <c r="T119">
        <v>0</v>
      </c>
      <c r="V119"/>
      <c r="W119"/>
      <c r="X119"/>
      <c r="Y119" s="12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spans="1:40" x14ac:dyDescent="0.25">
      <c r="A120">
        <v>35</v>
      </c>
      <c r="B120" t="s">
        <v>124</v>
      </c>
      <c r="C120">
        <v>8430</v>
      </c>
      <c r="D120">
        <v>2016</v>
      </c>
      <c r="E120">
        <v>3.86</v>
      </c>
      <c r="F120">
        <v>101299</v>
      </c>
      <c r="G120">
        <v>276012</v>
      </c>
      <c r="H120">
        <v>76535</v>
      </c>
      <c r="I120">
        <v>0</v>
      </c>
      <c r="J120">
        <v>71516</v>
      </c>
      <c r="K120">
        <v>428156</v>
      </c>
      <c r="L120">
        <v>1293738</v>
      </c>
      <c r="M120">
        <v>24819</v>
      </c>
      <c r="N120">
        <v>97916</v>
      </c>
      <c r="O120">
        <v>1042</v>
      </c>
      <c r="P120">
        <v>42</v>
      </c>
      <c r="Q120">
        <v>2269692</v>
      </c>
      <c r="R120">
        <v>0</v>
      </c>
      <c r="S120">
        <v>0</v>
      </c>
      <c r="T120">
        <v>0</v>
      </c>
      <c r="V120"/>
      <c r="W120"/>
      <c r="X120"/>
      <c r="Y120" s="12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spans="1:40" x14ac:dyDescent="0.25">
      <c r="A121">
        <v>37</v>
      </c>
      <c r="B121" t="s">
        <v>154</v>
      </c>
      <c r="C121">
        <v>8430</v>
      </c>
      <c r="D121">
        <v>2016</v>
      </c>
      <c r="E121">
        <v>30.46</v>
      </c>
      <c r="F121">
        <v>680240</v>
      </c>
      <c r="G121">
        <v>2049411</v>
      </c>
      <c r="H121">
        <v>531908</v>
      </c>
      <c r="I121">
        <v>0</v>
      </c>
      <c r="J121">
        <v>32003</v>
      </c>
      <c r="K121">
        <v>2724020</v>
      </c>
      <c r="L121">
        <v>1723722</v>
      </c>
      <c r="M121">
        <v>27457</v>
      </c>
      <c r="N121">
        <v>6879355</v>
      </c>
      <c r="O121">
        <v>1133349</v>
      </c>
      <c r="P121">
        <v>0</v>
      </c>
      <c r="Q121">
        <v>15101225</v>
      </c>
      <c r="R121">
        <v>0</v>
      </c>
      <c r="S121">
        <v>0</v>
      </c>
      <c r="T121">
        <v>0</v>
      </c>
      <c r="V121"/>
      <c r="W121"/>
      <c r="X121"/>
      <c r="Y121" s="12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spans="1:40" x14ac:dyDescent="0.25">
      <c r="A122">
        <v>38</v>
      </c>
      <c r="B122" t="s">
        <v>103</v>
      </c>
      <c r="C122">
        <v>8430</v>
      </c>
      <c r="D122">
        <v>2016</v>
      </c>
      <c r="E122">
        <v>17.02</v>
      </c>
      <c r="F122">
        <v>350700</v>
      </c>
      <c r="G122">
        <v>820209</v>
      </c>
      <c r="H122">
        <v>231608</v>
      </c>
      <c r="I122">
        <v>43839</v>
      </c>
      <c r="J122">
        <v>117044</v>
      </c>
      <c r="K122">
        <v>1529434</v>
      </c>
      <c r="L122">
        <v>326197</v>
      </c>
      <c r="M122">
        <v>672</v>
      </c>
      <c r="N122">
        <v>1539160</v>
      </c>
      <c r="O122">
        <v>309363</v>
      </c>
      <c r="P122">
        <v>184</v>
      </c>
      <c r="Q122">
        <v>4917342</v>
      </c>
      <c r="R122">
        <v>0</v>
      </c>
      <c r="S122">
        <v>0</v>
      </c>
      <c r="T122">
        <v>0</v>
      </c>
      <c r="V122"/>
      <c r="W122"/>
      <c r="X122"/>
      <c r="Y122" s="12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spans="1:40" x14ac:dyDescent="0.25">
      <c r="A123">
        <v>39</v>
      </c>
      <c r="B123" t="s">
        <v>125</v>
      </c>
      <c r="C123">
        <v>8430</v>
      </c>
      <c r="D123">
        <v>2016</v>
      </c>
      <c r="E123">
        <v>12.45</v>
      </c>
      <c r="F123">
        <v>617825</v>
      </c>
      <c r="G123">
        <v>848942</v>
      </c>
      <c r="H123">
        <v>193052</v>
      </c>
      <c r="I123">
        <v>0</v>
      </c>
      <c r="J123">
        <v>71308</v>
      </c>
      <c r="K123">
        <v>1426416</v>
      </c>
      <c r="L123">
        <v>1425212</v>
      </c>
      <c r="M123">
        <v>12057</v>
      </c>
      <c r="N123">
        <v>998983</v>
      </c>
      <c r="O123">
        <v>19088</v>
      </c>
      <c r="P123">
        <v>0</v>
      </c>
      <c r="Q123">
        <v>4995058</v>
      </c>
      <c r="R123">
        <v>0</v>
      </c>
      <c r="S123">
        <v>0</v>
      </c>
      <c r="T123">
        <v>0</v>
      </c>
    </row>
    <row r="124" spans="1:40" x14ac:dyDescent="0.25">
      <c r="A124">
        <v>42</v>
      </c>
      <c r="B124" t="s">
        <v>155</v>
      </c>
      <c r="C124">
        <v>8430</v>
      </c>
      <c r="D124">
        <v>2016</v>
      </c>
      <c r="E124">
        <v>10.37</v>
      </c>
      <c r="F124">
        <v>88741</v>
      </c>
      <c r="G124">
        <v>447804</v>
      </c>
      <c r="H124">
        <v>124968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95987</v>
      </c>
      <c r="O124">
        <v>0</v>
      </c>
      <c r="P124">
        <v>0</v>
      </c>
      <c r="Q124">
        <v>668759</v>
      </c>
      <c r="R124">
        <v>0</v>
      </c>
      <c r="S124">
        <v>0</v>
      </c>
      <c r="T124">
        <v>0</v>
      </c>
      <c r="V124"/>
      <c r="W124"/>
      <c r="X124"/>
      <c r="Y124" s="12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spans="1:40" x14ac:dyDescent="0.25">
      <c r="A125">
        <v>43</v>
      </c>
      <c r="B125" t="s">
        <v>94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V125"/>
      <c r="W125"/>
      <c r="X125"/>
      <c r="Y125" s="12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spans="1:40" x14ac:dyDescent="0.25">
      <c r="A126">
        <v>45</v>
      </c>
      <c r="B126" t="s">
        <v>71</v>
      </c>
      <c r="C126">
        <v>8430</v>
      </c>
      <c r="D126">
        <v>2016</v>
      </c>
      <c r="E126">
        <v>3.04</v>
      </c>
      <c r="F126">
        <v>77730</v>
      </c>
      <c r="G126">
        <v>166134</v>
      </c>
      <c r="H126">
        <v>42108</v>
      </c>
      <c r="I126">
        <v>0</v>
      </c>
      <c r="J126">
        <v>50408</v>
      </c>
      <c r="K126">
        <v>178770</v>
      </c>
      <c r="L126">
        <v>58818</v>
      </c>
      <c r="M126">
        <v>2856</v>
      </c>
      <c r="N126">
        <v>63066</v>
      </c>
      <c r="O126">
        <v>341</v>
      </c>
      <c r="P126">
        <v>0</v>
      </c>
      <c r="Q126">
        <v>562501</v>
      </c>
      <c r="R126">
        <v>0</v>
      </c>
      <c r="S126">
        <v>0</v>
      </c>
      <c r="T126">
        <v>0</v>
      </c>
    </row>
    <row r="127" spans="1:40" x14ac:dyDescent="0.25">
      <c r="A127">
        <v>46</v>
      </c>
      <c r="B127" t="s">
        <v>126</v>
      </c>
      <c r="C127">
        <v>8430</v>
      </c>
      <c r="D127">
        <v>2016</v>
      </c>
      <c r="E127">
        <v>4.72</v>
      </c>
      <c r="F127">
        <v>73373</v>
      </c>
      <c r="G127">
        <v>323914</v>
      </c>
      <c r="H127">
        <v>62671</v>
      </c>
      <c r="I127">
        <v>0</v>
      </c>
      <c r="J127">
        <v>41362</v>
      </c>
      <c r="K127">
        <v>314920</v>
      </c>
      <c r="L127">
        <v>79078</v>
      </c>
      <c r="M127">
        <v>34200</v>
      </c>
      <c r="N127">
        <v>259404</v>
      </c>
      <c r="O127">
        <v>1694</v>
      </c>
      <c r="P127">
        <v>0</v>
      </c>
      <c r="Q127">
        <v>1117243</v>
      </c>
      <c r="R127">
        <v>0</v>
      </c>
      <c r="S127">
        <v>0</v>
      </c>
      <c r="T127">
        <v>0</v>
      </c>
      <c r="V127"/>
      <c r="W127"/>
      <c r="X127"/>
      <c r="Y127" s="12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spans="1:40" x14ac:dyDescent="0.25">
      <c r="A128">
        <v>50</v>
      </c>
      <c r="B128" t="s">
        <v>127</v>
      </c>
      <c r="C128">
        <v>8430</v>
      </c>
      <c r="D128">
        <v>2016</v>
      </c>
      <c r="E128">
        <v>15.53</v>
      </c>
      <c r="F128">
        <v>239905</v>
      </c>
      <c r="G128">
        <v>971719</v>
      </c>
      <c r="H128">
        <v>82875</v>
      </c>
      <c r="I128">
        <v>0</v>
      </c>
      <c r="J128">
        <v>396636</v>
      </c>
      <c r="K128">
        <v>1267273</v>
      </c>
      <c r="L128">
        <v>648305</v>
      </c>
      <c r="M128">
        <v>0</v>
      </c>
      <c r="N128">
        <v>824329</v>
      </c>
      <c r="O128">
        <v>147873</v>
      </c>
      <c r="P128">
        <v>233</v>
      </c>
      <c r="Q128">
        <v>4338777</v>
      </c>
      <c r="R128">
        <v>0</v>
      </c>
      <c r="S128">
        <v>0</v>
      </c>
      <c r="T128">
        <v>0</v>
      </c>
      <c r="V128"/>
      <c r="W128"/>
      <c r="X128"/>
      <c r="Y128" s="12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spans="1:40" x14ac:dyDescent="0.25">
      <c r="A129">
        <v>54</v>
      </c>
      <c r="B129" t="s">
        <v>74</v>
      </c>
      <c r="C129">
        <v>8430</v>
      </c>
      <c r="D129">
        <v>2016</v>
      </c>
      <c r="E129">
        <v>5.17</v>
      </c>
      <c r="F129">
        <v>56157</v>
      </c>
      <c r="G129">
        <v>279232</v>
      </c>
      <c r="H129">
        <v>88793</v>
      </c>
      <c r="I129">
        <v>0</v>
      </c>
      <c r="J129">
        <v>68501</v>
      </c>
      <c r="K129">
        <v>283413</v>
      </c>
      <c r="L129">
        <v>179167</v>
      </c>
      <c r="M129">
        <v>30409</v>
      </c>
      <c r="N129">
        <v>25685</v>
      </c>
      <c r="O129">
        <v>4479</v>
      </c>
      <c r="P129">
        <v>0</v>
      </c>
      <c r="Q129">
        <v>959679</v>
      </c>
      <c r="R129">
        <v>0</v>
      </c>
      <c r="S129">
        <v>0</v>
      </c>
      <c r="T129">
        <v>0</v>
      </c>
      <c r="V129"/>
      <c r="W129"/>
      <c r="X129"/>
      <c r="Y129" s="12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spans="1:40" x14ac:dyDescent="0.25">
      <c r="A130">
        <v>56</v>
      </c>
      <c r="B130" t="s">
        <v>96</v>
      </c>
      <c r="C130">
        <v>8430</v>
      </c>
      <c r="D130">
        <v>2016</v>
      </c>
      <c r="E130">
        <v>6.36</v>
      </c>
      <c r="F130">
        <v>33293</v>
      </c>
      <c r="G130">
        <v>274897</v>
      </c>
      <c r="H130">
        <v>84375</v>
      </c>
      <c r="I130">
        <v>0</v>
      </c>
      <c r="J130">
        <v>41010</v>
      </c>
      <c r="K130">
        <v>191020</v>
      </c>
      <c r="L130">
        <v>68058</v>
      </c>
      <c r="M130">
        <v>3468</v>
      </c>
      <c r="N130">
        <v>18341</v>
      </c>
      <c r="O130">
        <v>9414</v>
      </c>
      <c r="P130">
        <v>0</v>
      </c>
      <c r="Q130">
        <v>690583</v>
      </c>
      <c r="R130">
        <v>0</v>
      </c>
      <c r="S130">
        <v>0</v>
      </c>
      <c r="T130">
        <v>0</v>
      </c>
      <c r="V130"/>
      <c r="W130"/>
      <c r="X130"/>
      <c r="Y130" s="12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spans="1:40" x14ac:dyDescent="0.25">
      <c r="A131">
        <v>58</v>
      </c>
      <c r="B131" t="s">
        <v>156</v>
      </c>
      <c r="C131">
        <v>8430</v>
      </c>
      <c r="D131">
        <v>2016</v>
      </c>
      <c r="E131">
        <v>24.75</v>
      </c>
      <c r="F131">
        <v>424154</v>
      </c>
      <c r="G131">
        <v>1221491</v>
      </c>
      <c r="H131">
        <v>252248</v>
      </c>
      <c r="I131">
        <v>0</v>
      </c>
      <c r="J131">
        <v>113748</v>
      </c>
      <c r="K131">
        <v>1531336</v>
      </c>
      <c r="L131">
        <v>341533</v>
      </c>
      <c r="M131">
        <v>0</v>
      </c>
      <c r="N131">
        <v>42877</v>
      </c>
      <c r="O131">
        <v>1939642</v>
      </c>
      <c r="P131">
        <v>9463</v>
      </c>
      <c r="Q131">
        <v>5433412</v>
      </c>
      <c r="R131">
        <v>0</v>
      </c>
      <c r="S131">
        <v>0</v>
      </c>
      <c r="T131">
        <v>0</v>
      </c>
      <c r="V131"/>
      <c r="W131"/>
      <c r="X131"/>
      <c r="Y131" s="12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spans="1:40" x14ac:dyDescent="0.25">
      <c r="A132">
        <v>63</v>
      </c>
      <c r="B132" t="s">
        <v>76</v>
      </c>
      <c r="C132">
        <v>8430</v>
      </c>
      <c r="D132">
        <v>2016</v>
      </c>
      <c r="E132">
        <v>17.52</v>
      </c>
      <c r="F132">
        <v>296139</v>
      </c>
      <c r="G132">
        <v>942693</v>
      </c>
      <c r="H132">
        <v>339376</v>
      </c>
      <c r="I132">
        <v>488</v>
      </c>
      <c r="J132">
        <v>40281</v>
      </c>
      <c r="K132">
        <v>809656</v>
      </c>
      <c r="L132">
        <v>454000</v>
      </c>
      <c r="M132">
        <v>17747</v>
      </c>
      <c r="N132">
        <v>267050</v>
      </c>
      <c r="O132">
        <v>9542</v>
      </c>
      <c r="P132">
        <v>0</v>
      </c>
      <c r="Q132">
        <v>2880833</v>
      </c>
      <c r="R132">
        <v>0</v>
      </c>
      <c r="S132">
        <v>0</v>
      </c>
      <c r="T132">
        <v>0</v>
      </c>
      <c r="V132"/>
      <c r="W132"/>
      <c r="X132"/>
      <c r="Y132" s="12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spans="1:40" x14ac:dyDescent="0.25">
      <c r="A133">
        <v>78</v>
      </c>
      <c r="B133" t="s">
        <v>128</v>
      </c>
      <c r="C133">
        <v>8430</v>
      </c>
      <c r="D133">
        <v>2016</v>
      </c>
      <c r="E133">
        <v>15.14</v>
      </c>
      <c r="F133">
        <v>231700</v>
      </c>
      <c r="G133">
        <v>961401</v>
      </c>
      <c r="H133">
        <v>255235</v>
      </c>
      <c r="I133">
        <v>29281</v>
      </c>
      <c r="J133">
        <v>29596</v>
      </c>
      <c r="K133">
        <v>0</v>
      </c>
      <c r="L133">
        <v>550671</v>
      </c>
      <c r="M133">
        <v>11317</v>
      </c>
      <c r="N133">
        <v>440851</v>
      </c>
      <c r="O133">
        <v>13244</v>
      </c>
      <c r="P133">
        <v>0</v>
      </c>
      <c r="Q133">
        <v>2291596</v>
      </c>
      <c r="R133">
        <v>0</v>
      </c>
      <c r="S133">
        <v>0</v>
      </c>
      <c r="T133">
        <v>0</v>
      </c>
      <c r="V133"/>
      <c r="W133"/>
      <c r="X133"/>
      <c r="Y133" s="12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spans="1:40" x14ac:dyDescent="0.25">
      <c r="A134">
        <v>79</v>
      </c>
      <c r="B134" t="s">
        <v>86</v>
      </c>
      <c r="C134">
        <v>8430</v>
      </c>
      <c r="D134">
        <v>2016</v>
      </c>
      <c r="E134">
        <v>3.52</v>
      </c>
      <c r="F134">
        <v>48530</v>
      </c>
      <c r="G134">
        <v>166785</v>
      </c>
      <c r="H134">
        <v>51560</v>
      </c>
      <c r="I134">
        <v>0</v>
      </c>
      <c r="J134">
        <v>3587</v>
      </c>
      <c r="K134">
        <v>263197</v>
      </c>
      <c r="L134">
        <v>44558</v>
      </c>
      <c r="M134">
        <v>0</v>
      </c>
      <c r="N134">
        <v>63396</v>
      </c>
      <c r="O134">
        <v>80731</v>
      </c>
      <c r="P134">
        <v>0</v>
      </c>
      <c r="Q134">
        <v>673814</v>
      </c>
      <c r="R134">
        <v>0</v>
      </c>
      <c r="S134">
        <v>0</v>
      </c>
      <c r="T134">
        <v>0</v>
      </c>
    </row>
    <row r="135" spans="1:40" x14ac:dyDescent="0.25">
      <c r="A135">
        <v>80</v>
      </c>
      <c r="B135" t="s">
        <v>129</v>
      </c>
      <c r="C135">
        <v>8430</v>
      </c>
      <c r="D135">
        <v>2016</v>
      </c>
      <c r="E135">
        <v>3.07</v>
      </c>
      <c r="F135">
        <v>32944</v>
      </c>
      <c r="G135">
        <v>132284</v>
      </c>
      <c r="H135">
        <v>35777</v>
      </c>
      <c r="I135">
        <v>0</v>
      </c>
      <c r="J135">
        <v>25469</v>
      </c>
      <c r="K135">
        <v>141932</v>
      </c>
      <c r="L135">
        <v>48374</v>
      </c>
      <c r="M135">
        <v>0</v>
      </c>
      <c r="N135">
        <v>82360</v>
      </c>
      <c r="O135">
        <v>1331</v>
      </c>
      <c r="P135">
        <v>0</v>
      </c>
      <c r="Q135">
        <v>467527</v>
      </c>
      <c r="R135">
        <v>0</v>
      </c>
      <c r="S135">
        <v>0</v>
      </c>
      <c r="T135">
        <v>0</v>
      </c>
      <c r="V135"/>
      <c r="W135"/>
      <c r="X135"/>
      <c r="Y135" s="12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spans="1:40" x14ac:dyDescent="0.25">
      <c r="A136">
        <v>81</v>
      </c>
      <c r="B136" t="s">
        <v>130</v>
      </c>
      <c r="C136">
        <v>8430</v>
      </c>
      <c r="D136">
        <v>2016</v>
      </c>
      <c r="E136">
        <v>0</v>
      </c>
      <c r="F136">
        <v>662039</v>
      </c>
      <c r="G136">
        <v>1944582</v>
      </c>
      <c r="H136">
        <v>30571</v>
      </c>
      <c r="I136">
        <v>4851</v>
      </c>
      <c r="J136">
        <v>1134</v>
      </c>
      <c r="K136">
        <v>2742109</v>
      </c>
      <c r="L136">
        <v>1090397</v>
      </c>
      <c r="M136">
        <v>3594</v>
      </c>
      <c r="N136">
        <v>4523470</v>
      </c>
      <c r="O136">
        <v>0</v>
      </c>
      <c r="P136">
        <v>0</v>
      </c>
      <c r="Q136">
        <v>10340708</v>
      </c>
      <c r="R136">
        <v>0</v>
      </c>
      <c r="S136">
        <v>0</v>
      </c>
      <c r="T136">
        <v>0</v>
      </c>
    </row>
    <row r="137" spans="1:40" x14ac:dyDescent="0.25">
      <c r="A137">
        <v>82</v>
      </c>
      <c r="B137" t="s">
        <v>75</v>
      </c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V137"/>
      <c r="W137"/>
      <c r="X137"/>
      <c r="Y137" s="12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spans="1:40" x14ac:dyDescent="0.25">
      <c r="A138">
        <v>84</v>
      </c>
      <c r="B138" t="s">
        <v>109</v>
      </c>
      <c r="C138">
        <v>8430</v>
      </c>
      <c r="D138">
        <v>2016</v>
      </c>
      <c r="E138">
        <v>96.03</v>
      </c>
      <c r="F138">
        <v>1254496</v>
      </c>
      <c r="G138">
        <v>6315006</v>
      </c>
      <c r="H138">
        <v>582611</v>
      </c>
      <c r="I138">
        <v>56400</v>
      </c>
      <c r="J138">
        <v>1398831</v>
      </c>
      <c r="K138">
        <v>5178266</v>
      </c>
      <c r="L138">
        <v>9597150</v>
      </c>
      <c r="M138">
        <v>3385</v>
      </c>
      <c r="N138">
        <v>4424453</v>
      </c>
      <c r="O138">
        <v>287248</v>
      </c>
      <c r="P138">
        <v>1352612</v>
      </c>
      <c r="Q138">
        <v>26490738</v>
      </c>
      <c r="R138">
        <v>0</v>
      </c>
      <c r="S138">
        <v>0</v>
      </c>
      <c r="T138">
        <v>0</v>
      </c>
      <c r="V138"/>
      <c r="W138"/>
      <c r="X138"/>
      <c r="Y138" s="12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spans="1:40" x14ac:dyDescent="0.25">
      <c r="A139">
        <v>85</v>
      </c>
      <c r="B139" t="s">
        <v>131</v>
      </c>
      <c r="C139">
        <v>8430</v>
      </c>
      <c r="D139">
        <v>2016</v>
      </c>
      <c r="E139">
        <v>10.71</v>
      </c>
      <c r="F139">
        <v>107442</v>
      </c>
      <c r="G139">
        <v>748782</v>
      </c>
      <c r="H139">
        <v>174963</v>
      </c>
      <c r="I139">
        <v>0</v>
      </c>
      <c r="J139">
        <v>126107</v>
      </c>
      <c r="K139">
        <v>494660</v>
      </c>
      <c r="L139">
        <v>193069</v>
      </c>
      <c r="M139">
        <v>37996</v>
      </c>
      <c r="N139">
        <v>441710</v>
      </c>
      <c r="O139">
        <v>96267</v>
      </c>
      <c r="P139">
        <v>0</v>
      </c>
      <c r="Q139">
        <v>2313554</v>
      </c>
      <c r="R139">
        <v>0</v>
      </c>
      <c r="S139">
        <v>0</v>
      </c>
      <c r="T139">
        <v>0</v>
      </c>
    </row>
    <row r="140" spans="1:40" x14ac:dyDescent="0.25">
      <c r="A140">
        <v>96</v>
      </c>
      <c r="B140" t="s">
        <v>90</v>
      </c>
      <c r="C140">
        <v>8430</v>
      </c>
      <c r="D140">
        <v>2016</v>
      </c>
      <c r="E140">
        <v>3.05</v>
      </c>
      <c r="F140">
        <v>55851</v>
      </c>
      <c r="G140">
        <v>204146</v>
      </c>
      <c r="H140">
        <v>45486</v>
      </c>
      <c r="I140">
        <v>0</v>
      </c>
      <c r="J140">
        <v>46549</v>
      </c>
      <c r="K140">
        <v>180010</v>
      </c>
      <c r="L140">
        <v>87283</v>
      </c>
      <c r="M140">
        <v>140</v>
      </c>
      <c r="N140">
        <v>117310</v>
      </c>
      <c r="O140">
        <v>6728</v>
      </c>
      <c r="P140">
        <v>0</v>
      </c>
      <c r="Q140">
        <v>687652</v>
      </c>
      <c r="R140">
        <v>0</v>
      </c>
      <c r="S140">
        <v>0</v>
      </c>
      <c r="T140">
        <v>0</v>
      </c>
    </row>
    <row r="141" spans="1:40" x14ac:dyDescent="0.25">
      <c r="A141">
        <v>102</v>
      </c>
      <c r="B141" t="s">
        <v>157</v>
      </c>
      <c r="C141">
        <v>8430</v>
      </c>
      <c r="D141">
        <v>2016</v>
      </c>
      <c r="E141">
        <v>12.1</v>
      </c>
      <c r="F141">
        <v>350593</v>
      </c>
      <c r="G141">
        <v>654286</v>
      </c>
      <c r="H141">
        <v>175551</v>
      </c>
      <c r="I141">
        <v>0</v>
      </c>
      <c r="J141">
        <v>42604</v>
      </c>
      <c r="K141">
        <v>1681261</v>
      </c>
      <c r="L141">
        <v>442025</v>
      </c>
      <c r="M141">
        <v>2988</v>
      </c>
      <c r="N141">
        <v>2298874</v>
      </c>
      <c r="O141">
        <v>830249</v>
      </c>
      <c r="P141">
        <v>0</v>
      </c>
      <c r="Q141">
        <v>6127838</v>
      </c>
      <c r="R141">
        <v>0</v>
      </c>
      <c r="S141">
        <v>0</v>
      </c>
      <c r="T141">
        <v>0</v>
      </c>
      <c r="V141"/>
      <c r="W141"/>
      <c r="X141"/>
      <c r="Y141" s="12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spans="1:40" x14ac:dyDescent="0.25">
      <c r="A142">
        <v>104</v>
      </c>
      <c r="B142" t="s">
        <v>166</v>
      </c>
      <c r="C142">
        <v>8430</v>
      </c>
      <c r="D142">
        <v>2016</v>
      </c>
      <c r="E142">
        <v>7.53</v>
      </c>
      <c r="F142">
        <v>99240</v>
      </c>
      <c r="G142">
        <v>415881</v>
      </c>
      <c r="H142">
        <v>86617</v>
      </c>
      <c r="I142">
        <v>0</v>
      </c>
      <c r="J142">
        <v>41278</v>
      </c>
      <c r="K142">
        <v>492394</v>
      </c>
      <c r="L142">
        <v>455785</v>
      </c>
      <c r="M142">
        <v>3952</v>
      </c>
      <c r="N142">
        <v>0</v>
      </c>
      <c r="O142">
        <v>1270</v>
      </c>
      <c r="P142">
        <v>0</v>
      </c>
      <c r="Q142">
        <v>1497177</v>
      </c>
      <c r="R142">
        <v>0</v>
      </c>
      <c r="S142">
        <v>0</v>
      </c>
      <c r="T142">
        <v>0</v>
      </c>
      <c r="V142"/>
      <c r="W142"/>
      <c r="X142"/>
      <c r="Y142" s="12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spans="1:40" x14ac:dyDescent="0.25">
      <c r="A143">
        <v>106</v>
      </c>
      <c r="B143" t="s">
        <v>69</v>
      </c>
      <c r="C143">
        <v>8430</v>
      </c>
      <c r="D143">
        <v>2016</v>
      </c>
      <c r="E143">
        <v>4.87</v>
      </c>
      <c r="F143">
        <v>85129</v>
      </c>
      <c r="G143">
        <v>172876</v>
      </c>
      <c r="H143">
        <v>37632</v>
      </c>
      <c r="I143">
        <v>0</v>
      </c>
      <c r="J143">
        <v>62255</v>
      </c>
      <c r="K143">
        <v>0</v>
      </c>
      <c r="L143">
        <v>159432</v>
      </c>
      <c r="M143">
        <v>1230</v>
      </c>
      <c r="N143">
        <v>1247</v>
      </c>
      <c r="O143">
        <v>0</v>
      </c>
      <c r="P143">
        <v>0</v>
      </c>
      <c r="Q143">
        <v>434672</v>
      </c>
      <c r="R143">
        <v>0</v>
      </c>
      <c r="S143">
        <v>0</v>
      </c>
      <c r="T143">
        <v>0</v>
      </c>
      <c r="V143"/>
      <c r="W143"/>
      <c r="X143"/>
      <c r="Y143" s="12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spans="1:40" x14ac:dyDescent="0.25">
      <c r="A144">
        <v>107</v>
      </c>
      <c r="B144" t="s">
        <v>85</v>
      </c>
      <c r="C144">
        <v>8430</v>
      </c>
      <c r="D144">
        <v>2016</v>
      </c>
      <c r="E144">
        <v>4.18</v>
      </c>
      <c r="F144">
        <v>71402</v>
      </c>
      <c r="G144">
        <v>288842</v>
      </c>
      <c r="H144">
        <v>63358</v>
      </c>
      <c r="I144">
        <v>0</v>
      </c>
      <c r="J144">
        <v>12907</v>
      </c>
      <c r="K144">
        <v>226326</v>
      </c>
      <c r="L144">
        <v>503</v>
      </c>
      <c r="M144">
        <v>39705</v>
      </c>
      <c r="N144">
        <v>149069</v>
      </c>
      <c r="O144">
        <v>23031</v>
      </c>
      <c r="P144">
        <v>0</v>
      </c>
      <c r="Q144">
        <v>803741</v>
      </c>
      <c r="R144">
        <v>0</v>
      </c>
      <c r="S144">
        <v>0</v>
      </c>
      <c r="T144">
        <v>0</v>
      </c>
      <c r="V144"/>
      <c r="W144"/>
      <c r="X144"/>
      <c r="Y144" s="12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spans="1:40" x14ac:dyDescent="0.25">
      <c r="A145">
        <v>108</v>
      </c>
      <c r="B145" t="s">
        <v>91</v>
      </c>
      <c r="C145">
        <v>8430</v>
      </c>
      <c r="D145">
        <v>2016</v>
      </c>
      <c r="E145">
        <v>6.25</v>
      </c>
      <c r="F145">
        <v>147949</v>
      </c>
      <c r="G145">
        <v>433345</v>
      </c>
      <c r="H145">
        <v>95388</v>
      </c>
      <c r="I145">
        <v>0</v>
      </c>
      <c r="J145">
        <v>125813</v>
      </c>
      <c r="K145">
        <v>539118</v>
      </c>
      <c r="L145">
        <v>229013</v>
      </c>
      <c r="M145">
        <v>0</v>
      </c>
      <c r="N145">
        <v>137980</v>
      </c>
      <c r="O145">
        <v>8110</v>
      </c>
      <c r="P145">
        <v>0</v>
      </c>
      <c r="Q145">
        <v>1568767</v>
      </c>
      <c r="R145">
        <v>0</v>
      </c>
      <c r="S145">
        <v>0</v>
      </c>
      <c r="T145">
        <v>0</v>
      </c>
    </row>
    <row r="146" spans="1:40" x14ac:dyDescent="0.25">
      <c r="A146">
        <v>111</v>
      </c>
      <c r="B146" t="s">
        <v>132</v>
      </c>
      <c r="C146">
        <v>8430</v>
      </c>
      <c r="D146">
        <v>2016</v>
      </c>
      <c r="E146">
        <v>6.02</v>
      </c>
      <c r="F146">
        <v>30263</v>
      </c>
      <c r="G146">
        <v>232408</v>
      </c>
      <c r="H146">
        <v>51768</v>
      </c>
      <c r="I146">
        <v>0</v>
      </c>
      <c r="J146">
        <v>17971</v>
      </c>
      <c r="K146">
        <v>133346</v>
      </c>
      <c r="L146">
        <v>11004</v>
      </c>
      <c r="M146">
        <v>0</v>
      </c>
      <c r="N146">
        <v>103880</v>
      </c>
      <c r="O146">
        <v>126091</v>
      </c>
      <c r="P146">
        <v>0</v>
      </c>
      <c r="Q146">
        <v>676468</v>
      </c>
      <c r="R146">
        <v>0</v>
      </c>
      <c r="S146">
        <v>0</v>
      </c>
      <c r="T146">
        <v>0</v>
      </c>
      <c r="V146"/>
      <c r="W146"/>
      <c r="X146"/>
      <c r="Y146" s="12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spans="1:40" x14ac:dyDescent="0.25">
      <c r="A147">
        <v>125</v>
      </c>
      <c r="B147" t="s">
        <v>87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V147"/>
      <c r="W147"/>
      <c r="X147"/>
      <c r="Y147" s="12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spans="1:40" x14ac:dyDescent="0.25">
      <c r="A148">
        <v>126</v>
      </c>
      <c r="B148" t="s">
        <v>100</v>
      </c>
      <c r="C148">
        <v>8430</v>
      </c>
      <c r="D148">
        <v>2016</v>
      </c>
      <c r="E148">
        <v>23.46</v>
      </c>
      <c r="F148">
        <v>246069</v>
      </c>
      <c r="G148">
        <v>1244561</v>
      </c>
      <c r="H148">
        <v>492503</v>
      </c>
      <c r="I148">
        <v>0</v>
      </c>
      <c r="J148">
        <v>90757</v>
      </c>
      <c r="K148">
        <v>1225110</v>
      </c>
      <c r="L148">
        <v>2173702</v>
      </c>
      <c r="M148">
        <v>2467</v>
      </c>
      <c r="N148">
        <v>118208</v>
      </c>
      <c r="O148">
        <v>12287</v>
      </c>
      <c r="P148">
        <v>46321</v>
      </c>
      <c r="Q148">
        <v>5313274</v>
      </c>
      <c r="R148">
        <v>0</v>
      </c>
      <c r="S148">
        <v>0</v>
      </c>
      <c r="T148">
        <v>0</v>
      </c>
      <c r="V148"/>
      <c r="W148"/>
      <c r="X148"/>
      <c r="Y148" s="12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spans="1:40" x14ac:dyDescent="0.25">
      <c r="A149">
        <v>128</v>
      </c>
      <c r="B149" t="s">
        <v>105</v>
      </c>
      <c r="C149">
        <v>8430</v>
      </c>
      <c r="D149">
        <v>2016</v>
      </c>
      <c r="E149">
        <v>82.16</v>
      </c>
      <c r="F149">
        <v>1043646</v>
      </c>
      <c r="G149">
        <v>5571456</v>
      </c>
      <c r="H149">
        <v>2082949</v>
      </c>
      <c r="I149">
        <v>0</v>
      </c>
      <c r="J149">
        <v>742805</v>
      </c>
      <c r="K149">
        <v>5215289</v>
      </c>
      <c r="L149">
        <v>15717707</v>
      </c>
      <c r="M149">
        <v>2048206</v>
      </c>
      <c r="N149">
        <v>1581185</v>
      </c>
      <c r="O149">
        <v>142033</v>
      </c>
      <c r="P149">
        <v>27138</v>
      </c>
      <c r="Q149">
        <v>33074492</v>
      </c>
      <c r="R149">
        <v>0</v>
      </c>
      <c r="S149">
        <v>0</v>
      </c>
      <c r="T149">
        <v>0</v>
      </c>
      <c r="V149"/>
      <c r="W149"/>
      <c r="X149"/>
      <c r="Y149" s="12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spans="1:40" x14ac:dyDescent="0.25">
      <c r="A150">
        <v>129</v>
      </c>
      <c r="B150" t="s">
        <v>111</v>
      </c>
      <c r="C150">
        <v>8430</v>
      </c>
      <c r="D150">
        <v>2016</v>
      </c>
      <c r="E150">
        <v>2.46</v>
      </c>
      <c r="F150">
        <v>35795</v>
      </c>
      <c r="G150">
        <v>122371</v>
      </c>
      <c r="H150">
        <v>29325</v>
      </c>
      <c r="I150">
        <v>0</v>
      </c>
      <c r="J150">
        <v>10873</v>
      </c>
      <c r="K150">
        <v>87564</v>
      </c>
      <c r="L150">
        <v>18946</v>
      </c>
      <c r="M150">
        <v>10044</v>
      </c>
      <c r="N150">
        <v>37758</v>
      </c>
      <c r="O150">
        <v>59516</v>
      </c>
      <c r="P150">
        <v>0</v>
      </c>
      <c r="Q150">
        <v>376397</v>
      </c>
      <c r="R150">
        <v>0</v>
      </c>
      <c r="S150">
        <v>0</v>
      </c>
      <c r="T150">
        <v>0</v>
      </c>
      <c r="V150"/>
      <c r="W150"/>
      <c r="X150"/>
      <c r="Y150" s="12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spans="1:40" x14ac:dyDescent="0.25">
      <c r="A151">
        <v>130</v>
      </c>
      <c r="B151" t="s">
        <v>133</v>
      </c>
      <c r="C151">
        <v>8430</v>
      </c>
      <c r="D151">
        <v>2016</v>
      </c>
      <c r="E151">
        <v>49.93</v>
      </c>
      <c r="F151">
        <v>439040</v>
      </c>
      <c r="G151">
        <v>2922067</v>
      </c>
      <c r="H151">
        <v>703195</v>
      </c>
      <c r="I151">
        <v>0</v>
      </c>
      <c r="J151">
        <v>471427</v>
      </c>
      <c r="K151">
        <v>1679448</v>
      </c>
      <c r="L151">
        <v>1607634</v>
      </c>
      <c r="M151">
        <v>276413</v>
      </c>
      <c r="N151">
        <v>2248646</v>
      </c>
      <c r="O151">
        <v>455108</v>
      </c>
      <c r="P151">
        <v>1997245</v>
      </c>
      <c r="Q151">
        <v>8366693</v>
      </c>
      <c r="R151">
        <v>0</v>
      </c>
      <c r="S151">
        <v>0</v>
      </c>
      <c r="T151">
        <v>0</v>
      </c>
      <c r="V151"/>
      <c r="W151"/>
      <c r="X151"/>
      <c r="Y151" s="12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spans="1:40" x14ac:dyDescent="0.25">
      <c r="A152">
        <v>131</v>
      </c>
      <c r="B152" t="s">
        <v>88</v>
      </c>
      <c r="C152">
        <v>8430</v>
      </c>
      <c r="D152">
        <v>2016</v>
      </c>
      <c r="E152">
        <v>33.11</v>
      </c>
      <c r="F152">
        <v>565507</v>
      </c>
      <c r="G152">
        <v>2186469</v>
      </c>
      <c r="H152">
        <v>606952</v>
      </c>
      <c r="I152">
        <v>2268</v>
      </c>
      <c r="J152">
        <v>621161</v>
      </c>
      <c r="K152">
        <v>3054456</v>
      </c>
      <c r="L152">
        <v>3004345</v>
      </c>
      <c r="M152">
        <v>455780</v>
      </c>
      <c r="N152">
        <v>2806939</v>
      </c>
      <c r="O152">
        <v>40334</v>
      </c>
      <c r="P152">
        <v>426130</v>
      </c>
      <c r="Q152">
        <v>12352574</v>
      </c>
      <c r="R152">
        <v>0</v>
      </c>
      <c r="S152">
        <v>0</v>
      </c>
      <c r="T152">
        <v>0</v>
      </c>
      <c r="V152"/>
      <c r="W152"/>
      <c r="X152"/>
      <c r="Y152" s="12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spans="1:40" x14ac:dyDescent="0.25">
      <c r="A153">
        <v>132</v>
      </c>
      <c r="B153" t="s">
        <v>134</v>
      </c>
      <c r="C153">
        <v>8430</v>
      </c>
      <c r="D153">
        <v>2016</v>
      </c>
      <c r="E153">
        <v>5.0599999999999996</v>
      </c>
      <c r="F153">
        <v>167912</v>
      </c>
      <c r="G153">
        <v>333547</v>
      </c>
      <c r="H153">
        <v>94796</v>
      </c>
      <c r="I153">
        <v>0</v>
      </c>
      <c r="J153">
        <v>84200</v>
      </c>
      <c r="K153">
        <v>827241</v>
      </c>
      <c r="L153">
        <v>3314569</v>
      </c>
      <c r="M153">
        <v>17750</v>
      </c>
      <c r="N153">
        <v>473164</v>
      </c>
      <c r="O153">
        <v>13866</v>
      </c>
      <c r="P153">
        <v>116</v>
      </c>
      <c r="Q153">
        <v>5159017</v>
      </c>
      <c r="R153">
        <v>0</v>
      </c>
      <c r="S153">
        <v>0</v>
      </c>
      <c r="T153">
        <v>0</v>
      </c>
      <c r="V153"/>
      <c r="W153"/>
      <c r="X153"/>
      <c r="Y153" s="12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spans="1:40" x14ac:dyDescent="0.25">
      <c r="A154">
        <v>134</v>
      </c>
      <c r="B154" t="s">
        <v>78</v>
      </c>
      <c r="C154">
        <v>8430</v>
      </c>
      <c r="D154">
        <v>2016</v>
      </c>
      <c r="E154">
        <v>7.94</v>
      </c>
      <c r="F154">
        <v>205925</v>
      </c>
      <c r="G154">
        <v>511834</v>
      </c>
      <c r="H154">
        <v>126725</v>
      </c>
      <c r="I154">
        <v>23700</v>
      </c>
      <c r="J154">
        <v>28029</v>
      </c>
      <c r="K154">
        <v>595746</v>
      </c>
      <c r="L154">
        <v>480320</v>
      </c>
      <c r="M154">
        <v>3145</v>
      </c>
      <c r="N154">
        <v>216472</v>
      </c>
      <c r="O154">
        <v>14062</v>
      </c>
      <c r="P154">
        <v>5878</v>
      </c>
      <c r="Q154">
        <v>1994155</v>
      </c>
      <c r="R154">
        <v>0</v>
      </c>
      <c r="S154">
        <v>0</v>
      </c>
      <c r="T154">
        <v>0</v>
      </c>
      <c r="V154"/>
      <c r="W154"/>
      <c r="X154"/>
      <c r="Y154" s="12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spans="1:40" x14ac:dyDescent="0.25">
      <c r="A155">
        <v>137</v>
      </c>
      <c r="B155" t="s">
        <v>80</v>
      </c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V155"/>
      <c r="W155"/>
      <c r="X155"/>
      <c r="Y155" s="12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spans="1:40" x14ac:dyDescent="0.25">
      <c r="A156">
        <v>138</v>
      </c>
      <c r="B156" t="s">
        <v>115</v>
      </c>
      <c r="C156">
        <v>8430</v>
      </c>
      <c r="D156">
        <v>2016</v>
      </c>
      <c r="E156">
        <v>15.57</v>
      </c>
      <c r="F156">
        <v>1103196</v>
      </c>
      <c r="G156">
        <v>1181198</v>
      </c>
      <c r="H156">
        <v>86833</v>
      </c>
      <c r="I156">
        <v>1115</v>
      </c>
      <c r="J156">
        <v>326249</v>
      </c>
      <c r="K156">
        <v>1402441</v>
      </c>
      <c r="L156">
        <v>3681131</v>
      </c>
      <c r="M156">
        <v>0</v>
      </c>
      <c r="N156">
        <v>6013274</v>
      </c>
      <c r="O156">
        <v>31288</v>
      </c>
      <c r="P156">
        <v>21120</v>
      </c>
      <c r="Q156">
        <v>12702409</v>
      </c>
      <c r="R156">
        <v>0</v>
      </c>
      <c r="S156">
        <v>0</v>
      </c>
      <c r="T156">
        <v>0</v>
      </c>
      <c r="V156"/>
      <c r="W156"/>
      <c r="X156"/>
      <c r="Y156" s="12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spans="1:40" x14ac:dyDescent="0.25">
      <c r="A157">
        <v>139</v>
      </c>
      <c r="B157" t="s">
        <v>107</v>
      </c>
      <c r="C157">
        <v>8430</v>
      </c>
      <c r="D157">
        <v>2016</v>
      </c>
      <c r="E157">
        <v>28.35</v>
      </c>
      <c r="F157">
        <v>313083</v>
      </c>
      <c r="G157">
        <v>1866319</v>
      </c>
      <c r="H157">
        <v>173479</v>
      </c>
      <c r="I157">
        <v>-28662</v>
      </c>
      <c r="J157">
        <v>348873</v>
      </c>
      <c r="K157">
        <v>1575099</v>
      </c>
      <c r="L157">
        <v>793648</v>
      </c>
      <c r="M157">
        <v>1893</v>
      </c>
      <c r="N157">
        <v>447093</v>
      </c>
      <c r="O157">
        <v>22591</v>
      </c>
      <c r="P157">
        <v>296318</v>
      </c>
      <c r="Q157">
        <v>4904015</v>
      </c>
      <c r="R157">
        <v>0</v>
      </c>
      <c r="S157">
        <v>0</v>
      </c>
      <c r="T157">
        <v>0</v>
      </c>
      <c r="V157"/>
      <c r="W157"/>
      <c r="X157"/>
      <c r="Y157" s="12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spans="1:40" x14ac:dyDescent="0.25">
      <c r="A158">
        <v>140</v>
      </c>
      <c r="B158" t="s">
        <v>135</v>
      </c>
      <c r="C158">
        <v>8430</v>
      </c>
      <c r="D158">
        <v>2016</v>
      </c>
      <c r="E158">
        <v>7.05</v>
      </c>
      <c r="F158">
        <v>108076</v>
      </c>
      <c r="G158">
        <v>423905</v>
      </c>
      <c r="H158">
        <v>105738</v>
      </c>
      <c r="I158">
        <v>0</v>
      </c>
      <c r="J158">
        <v>100285</v>
      </c>
      <c r="K158">
        <v>662744</v>
      </c>
      <c r="L158">
        <v>421990</v>
      </c>
      <c r="M158">
        <v>1380</v>
      </c>
      <c r="N158">
        <v>124703</v>
      </c>
      <c r="O158">
        <v>2451</v>
      </c>
      <c r="P158">
        <v>0</v>
      </c>
      <c r="Q158">
        <v>1843196</v>
      </c>
      <c r="R158">
        <v>0</v>
      </c>
      <c r="S158">
        <v>0</v>
      </c>
      <c r="T158">
        <v>0</v>
      </c>
      <c r="V158"/>
      <c r="W158"/>
      <c r="X158"/>
      <c r="Y158" s="12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spans="1:40" x14ac:dyDescent="0.25">
      <c r="A159">
        <v>141</v>
      </c>
      <c r="B159" t="s">
        <v>72</v>
      </c>
      <c r="C159">
        <v>8430</v>
      </c>
      <c r="D159">
        <v>2016</v>
      </c>
      <c r="E159">
        <v>3.83</v>
      </c>
      <c r="F159">
        <v>59112</v>
      </c>
      <c r="G159">
        <v>125659</v>
      </c>
      <c r="H159">
        <v>21822</v>
      </c>
      <c r="I159">
        <v>0</v>
      </c>
      <c r="J159">
        <v>10305</v>
      </c>
      <c r="K159">
        <v>206998</v>
      </c>
      <c r="L159">
        <v>49901</v>
      </c>
      <c r="M159">
        <v>14</v>
      </c>
      <c r="N159">
        <v>126927</v>
      </c>
      <c r="O159">
        <v>1773</v>
      </c>
      <c r="P159">
        <v>0</v>
      </c>
      <c r="Q159">
        <v>543399</v>
      </c>
      <c r="R159">
        <v>0</v>
      </c>
      <c r="S159">
        <v>0</v>
      </c>
      <c r="T159">
        <v>0</v>
      </c>
      <c r="V159"/>
      <c r="W159"/>
      <c r="X159"/>
      <c r="Y159" s="12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spans="1:40" x14ac:dyDescent="0.25">
      <c r="A160">
        <v>142</v>
      </c>
      <c r="B160" t="s">
        <v>99</v>
      </c>
      <c r="C160">
        <v>8430</v>
      </c>
      <c r="D160">
        <v>2016</v>
      </c>
      <c r="E160">
        <v>25.58</v>
      </c>
      <c r="F160">
        <v>680881</v>
      </c>
      <c r="G160">
        <v>1681313</v>
      </c>
      <c r="H160">
        <v>486403</v>
      </c>
      <c r="I160">
        <v>0</v>
      </c>
      <c r="J160">
        <v>216363</v>
      </c>
      <c r="K160">
        <v>2692636</v>
      </c>
      <c r="L160">
        <v>10937387</v>
      </c>
      <c r="M160">
        <v>2782435</v>
      </c>
      <c r="N160">
        <v>2790487</v>
      </c>
      <c r="O160">
        <v>214906</v>
      </c>
      <c r="P160">
        <v>848</v>
      </c>
      <c r="Q160">
        <v>21801082</v>
      </c>
      <c r="R160">
        <v>0</v>
      </c>
      <c r="S160">
        <v>0</v>
      </c>
      <c r="T160">
        <v>0</v>
      </c>
      <c r="V160"/>
      <c r="W160"/>
      <c r="X160"/>
      <c r="Y160" s="12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spans="1:40" x14ac:dyDescent="0.25">
      <c r="A161">
        <v>145</v>
      </c>
      <c r="B161" t="s">
        <v>158</v>
      </c>
      <c r="C161">
        <v>8430</v>
      </c>
      <c r="D161">
        <v>2016</v>
      </c>
      <c r="E161">
        <v>3.04</v>
      </c>
      <c r="F161">
        <v>77730</v>
      </c>
      <c r="G161">
        <v>166134</v>
      </c>
      <c r="H161">
        <v>42108</v>
      </c>
      <c r="I161">
        <v>0</v>
      </c>
      <c r="J161">
        <v>50408</v>
      </c>
      <c r="K161">
        <v>178770</v>
      </c>
      <c r="L161">
        <v>58818</v>
      </c>
      <c r="M161">
        <v>2856</v>
      </c>
      <c r="N161">
        <v>63066</v>
      </c>
      <c r="O161">
        <v>341</v>
      </c>
      <c r="P161">
        <v>0</v>
      </c>
      <c r="Q161">
        <v>562501</v>
      </c>
      <c r="R161">
        <v>0</v>
      </c>
      <c r="S161">
        <v>0</v>
      </c>
      <c r="T161">
        <v>0</v>
      </c>
      <c r="V161"/>
      <c r="W161"/>
      <c r="X161"/>
      <c r="Y161" s="12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spans="1:40" x14ac:dyDescent="0.25">
      <c r="A162">
        <v>147</v>
      </c>
      <c r="B162" t="s">
        <v>102</v>
      </c>
      <c r="C162">
        <v>8430</v>
      </c>
      <c r="D162">
        <v>2016</v>
      </c>
      <c r="E162">
        <v>11.56</v>
      </c>
      <c r="F162">
        <v>82579</v>
      </c>
      <c r="G162">
        <v>186191</v>
      </c>
      <c r="H162">
        <v>53218</v>
      </c>
      <c r="I162">
        <v>0</v>
      </c>
      <c r="J162">
        <v>39691</v>
      </c>
      <c r="K162">
        <v>325078</v>
      </c>
      <c r="L162">
        <v>85985</v>
      </c>
      <c r="M162">
        <v>104</v>
      </c>
      <c r="N162">
        <v>129333</v>
      </c>
      <c r="O162">
        <v>1419</v>
      </c>
      <c r="P162">
        <v>150</v>
      </c>
      <c r="Q162">
        <v>820869</v>
      </c>
      <c r="R162">
        <v>0</v>
      </c>
      <c r="S162">
        <v>0</v>
      </c>
      <c r="T162">
        <v>0</v>
      </c>
      <c r="V162"/>
      <c r="W162"/>
      <c r="X162"/>
      <c r="Y162" s="12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spans="1:40" x14ac:dyDescent="0.25">
      <c r="A163">
        <v>148</v>
      </c>
      <c r="B163" t="s">
        <v>136</v>
      </c>
      <c r="C163">
        <v>8430</v>
      </c>
      <c r="D163">
        <v>2016</v>
      </c>
      <c r="E163">
        <v>0</v>
      </c>
      <c r="F163">
        <v>80695</v>
      </c>
      <c r="G163">
        <v>0</v>
      </c>
      <c r="H163">
        <v>0</v>
      </c>
      <c r="I163">
        <v>0</v>
      </c>
      <c r="J163">
        <v>42935</v>
      </c>
      <c r="K163">
        <v>424682</v>
      </c>
      <c r="L163">
        <v>645633</v>
      </c>
      <c r="M163">
        <v>4957</v>
      </c>
      <c r="N163">
        <v>281242</v>
      </c>
      <c r="O163">
        <v>112104</v>
      </c>
      <c r="P163">
        <v>0</v>
      </c>
      <c r="Q163">
        <v>1511553</v>
      </c>
      <c r="R163">
        <v>0</v>
      </c>
      <c r="S163">
        <v>0</v>
      </c>
      <c r="T163">
        <v>0</v>
      </c>
      <c r="V163"/>
      <c r="W163"/>
      <c r="X163"/>
      <c r="Y163" s="12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spans="1:40" x14ac:dyDescent="0.25">
      <c r="A164">
        <v>150</v>
      </c>
      <c r="B164" t="s">
        <v>137</v>
      </c>
      <c r="C164">
        <v>8430</v>
      </c>
      <c r="D164">
        <v>2016</v>
      </c>
      <c r="E164">
        <v>4.12</v>
      </c>
      <c r="F164">
        <v>88138</v>
      </c>
      <c r="G164">
        <v>251516</v>
      </c>
      <c r="H164">
        <v>54613</v>
      </c>
      <c r="I164">
        <v>0</v>
      </c>
      <c r="J164">
        <v>39403</v>
      </c>
      <c r="K164">
        <v>184272</v>
      </c>
      <c r="L164">
        <v>66374</v>
      </c>
      <c r="M164">
        <v>1848</v>
      </c>
      <c r="N164">
        <v>91779</v>
      </c>
      <c r="O164">
        <v>0</v>
      </c>
      <c r="P164">
        <v>695215</v>
      </c>
      <c r="Q164">
        <v>-5410</v>
      </c>
      <c r="R164">
        <v>0</v>
      </c>
      <c r="S164">
        <v>0</v>
      </c>
      <c r="T164">
        <v>0</v>
      </c>
      <c r="V164"/>
      <c r="W164"/>
      <c r="X164"/>
      <c r="Y164" s="12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spans="1:40" x14ac:dyDescent="0.25">
      <c r="A165">
        <v>152</v>
      </c>
      <c r="B165" t="s">
        <v>83</v>
      </c>
      <c r="C165">
        <v>8430</v>
      </c>
      <c r="D165">
        <v>2016</v>
      </c>
      <c r="E165">
        <v>12.2</v>
      </c>
      <c r="F165">
        <v>137798</v>
      </c>
      <c r="G165">
        <v>801001</v>
      </c>
      <c r="H165">
        <v>320319</v>
      </c>
      <c r="I165">
        <v>0</v>
      </c>
      <c r="J165">
        <v>79514</v>
      </c>
      <c r="K165">
        <v>612980</v>
      </c>
      <c r="L165">
        <v>373412</v>
      </c>
      <c r="M165">
        <v>28185</v>
      </c>
      <c r="N165">
        <v>1068016</v>
      </c>
      <c r="O165">
        <v>13313</v>
      </c>
      <c r="P165">
        <v>10813</v>
      </c>
      <c r="Q165">
        <v>3285927</v>
      </c>
      <c r="R165">
        <v>0</v>
      </c>
      <c r="S165">
        <v>0</v>
      </c>
      <c r="T165">
        <v>0</v>
      </c>
      <c r="V165"/>
      <c r="W165"/>
      <c r="X165"/>
      <c r="Y165" s="12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spans="1:40" x14ac:dyDescent="0.25">
      <c r="A166">
        <v>153</v>
      </c>
      <c r="B166" t="s">
        <v>95</v>
      </c>
      <c r="C166">
        <v>8430</v>
      </c>
      <c r="D166">
        <v>2016</v>
      </c>
      <c r="E166">
        <v>5.04</v>
      </c>
      <c r="F166">
        <v>113541</v>
      </c>
      <c r="G166">
        <v>305392</v>
      </c>
      <c r="H166">
        <v>77317</v>
      </c>
      <c r="I166">
        <v>0</v>
      </c>
      <c r="J166">
        <v>9185</v>
      </c>
      <c r="K166">
        <v>423510</v>
      </c>
      <c r="L166">
        <v>284266</v>
      </c>
      <c r="M166">
        <v>3145</v>
      </c>
      <c r="N166">
        <v>1613547</v>
      </c>
      <c r="O166">
        <v>4563</v>
      </c>
      <c r="P166">
        <v>0</v>
      </c>
      <c r="Q166">
        <v>2720925</v>
      </c>
      <c r="R166">
        <v>0</v>
      </c>
      <c r="S166">
        <v>0</v>
      </c>
      <c r="T166">
        <v>0</v>
      </c>
    </row>
    <row r="167" spans="1:40" x14ac:dyDescent="0.25">
      <c r="A167">
        <v>155</v>
      </c>
      <c r="B167" t="s">
        <v>138</v>
      </c>
      <c r="C167">
        <v>8430</v>
      </c>
      <c r="D167">
        <v>2016</v>
      </c>
      <c r="E167">
        <v>51.5</v>
      </c>
      <c r="F167">
        <v>1141528</v>
      </c>
      <c r="G167">
        <v>4100326</v>
      </c>
      <c r="H167">
        <v>1204456</v>
      </c>
      <c r="I167">
        <v>377476</v>
      </c>
      <c r="J167">
        <v>17676</v>
      </c>
      <c r="K167">
        <v>3605719</v>
      </c>
      <c r="L167">
        <v>4512673</v>
      </c>
      <c r="M167">
        <v>114946</v>
      </c>
      <c r="N167">
        <v>7077269</v>
      </c>
      <c r="O167">
        <v>5658634</v>
      </c>
      <c r="P167">
        <v>0</v>
      </c>
      <c r="Q167">
        <v>26669175</v>
      </c>
      <c r="R167">
        <v>0</v>
      </c>
      <c r="S167">
        <v>0</v>
      </c>
      <c r="T167">
        <v>0</v>
      </c>
      <c r="V167"/>
      <c r="W167"/>
      <c r="X167"/>
      <c r="Y167" s="12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spans="1:40" x14ac:dyDescent="0.25">
      <c r="A168">
        <v>156</v>
      </c>
      <c r="B168" t="s">
        <v>159</v>
      </c>
      <c r="C168">
        <v>8430</v>
      </c>
      <c r="D168">
        <v>2016</v>
      </c>
      <c r="E168">
        <v>7.22</v>
      </c>
      <c r="F168">
        <v>163747</v>
      </c>
      <c r="G168">
        <v>458946</v>
      </c>
      <c r="H168">
        <v>116449</v>
      </c>
      <c r="I168">
        <v>0</v>
      </c>
      <c r="J168">
        <v>77872</v>
      </c>
      <c r="K168">
        <v>604730</v>
      </c>
      <c r="L168">
        <v>370224</v>
      </c>
      <c r="M168">
        <v>2722</v>
      </c>
      <c r="N168">
        <v>105075</v>
      </c>
      <c r="O168">
        <v>3958</v>
      </c>
      <c r="P168">
        <v>0</v>
      </c>
      <c r="Q168">
        <v>1739976</v>
      </c>
      <c r="R168">
        <v>0</v>
      </c>
      <c r="S168">
        <v>0</v>
      </c>
      <c r="T168">
        <v>0</v>
      </c>
      <c r="V168"/>
      <c r="W168"/>
      <c r="X168"/>
      <c r="Y168" s="12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spans="1:40" x14ac:dyDescent="0.25">
      <c r="A169">
        <v>157</v>
      </c>
      <c r="B169" t="s">
        <v>139</v>
      </c>
      <c r="C169">
        <v>8430</v>
      </c>
      <c r="D169">
        <v>2016</v>
      </c>
      <c r="E169">
        <v>16.61</v>
      </c>
      <c r="F169">
        <v>194148</v>
      </c>
      <c r="G169">
        <v>835661</v>
      </c>
      <c r="H169">
        <v>150721</v>
      </c>
      <c r="I169">
        <v>0</v>
      </c>
      <c r="J169">
        <v>46717</v>
      </c>
      <c r="K169">
        <v>370658</v>
      </c>
      <c r="L169">
        <v>367400</v>
      </c>
      <c r="M169">
        <v>518</v>
      </c>
      <c r="N169">
        <v>304093</v>
      </c>
      <c r="O169">
        <v>12438</v>
      </c>
      <c r="P169">
        <v>9665</v>
      </c>
      <c r="Q169">
        <v>2078541</v>
      </c>
      <c r="R169">
        <v>0</v>
      </c>
      <c r="S169">
        <v>0</v>
      </c>
      <c r="T169">
        <v>0</v>
      </c>
      <c r="V169"/>
      <c r="W169"/>
      <c r="X169"/>
      <c r="Y169" s="12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spans="1:40" x14ac:dyDescent="0.25">
      <c r="A170">
        <v>158</v>
      </c>
      <c r="B170" t="s">
        <v>68</v>
      </c>
      <c r="C170">
        <v>8430</v>
      </c>
      <c r="D170">
        <v>2016</v>
      </c>
      <c r="E170">
        <v>2.72</v>
      </c>
      <c r="F170">
        <v>33721</v>
      </c>
      <c r="G170">
        <v>169035</v>
      </c>
      <c r="H170">
        <v>34700</v>
      </c>
      <c r="I170">
        <v>0</v>
      </c>
      <c r="J170">
        <v>21905</v>
      </c>
      <c r="K170">
        <v>131425</v>
      </c>
      <c r="L170">
        <v>75107</v>
      </c>
      <c r="M170">
        <v>0</v>
      </c>
      <c r="N170">
        <v>345675</v>
      </c>
      <c r="O170">
        <v>38246</v>
      </c>
      <c r="P170">
        <v>0</v>
      </c>
      <c r="Q170">
        <v>816093</v>
      </c>
      <c r="R170">
        <v>0</v>
      </c>
      <c r="S170">
        <v>0</v>
      </c>
      <c r="T170">
        <v>0</v>
      </c>
      <c r="V170"/>
      <c r="W170"/>
      <c r="X170"/>
      <c r="Y170" s="12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spans="1:40" x14ac:dyDescent="0.25">
      <c r="A171">
        <v>159</v>
      </c>
      <c r="B171" t="s">
        <v>140</v>
      </c>
      <c r="C171">
        <v>8430</v>
      </c>
      <c r="D171">
        <v>2016</v>
      </c>
      <c r="E171">
        <v>46.15</v>
      </c>
      <c r="F171">
        <v>543745</v>
      </c>
      <c r="G171">
        <v>3225883</v>
      </c>
      <c r="H171">
        <v>296418</v>
      </c>
      <c r="I171">
        <v>5506</v>
      </c>
      <c r="J171">
        <v>1024125</v>
      </c>
      <c r="K171">
        <v>2468475</v>
      </c>
      <c r="L171">
        <v>6003481</v>
      </c>
      <c r="M171">
        <v>855819</v>
      </c>
      <c r="N171">
        <v>1865551</v>
      </c>
      <c r="O171">
        <v>100587</v>
      </c>
      <c r="P171">
        <v>851869</v>
      </c>
      <c r="Q171">
        <v>14993976</v>
      </c>
      <c r="R171">
        <v>0</v>
      </c>
      <c r="S171">
        <v>0</v>
      </c>
      <c r="T171">
        <v>0</v>
      </c>
      <c r="V171"/>
      <c r="W171"/>
      <c r="X171"/>
      <c r="Y171" s="12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spans="1:40" x14ac:dyDescent="0.25">
      <c r="A172">
        <v>161</v>
      </c>
      <c r="B172" t="s">
        <v>113</v>
      </c>
      <c r="C172">
        <v>8430</v>
      </c>
      <c r="D172">
        <v>2016</v>
      </c>
      <c r="E172">
        <v>29.97</v>
      </c>
      <c r="F172">
        <v>461295</v>
      </c>
      <c r="G172">
        <v>2192815</v>
      </c>
      <c r="H172">
        <v>263257</v>
      </c>
      <c r="I172">
        <v>53782</v>
      </c>
      <c r="J172">
        <v>1016605</v>
      </c>
      <c r="K172">
        <v>2998171</v>
      </c>
      <c r="L172">
        <v>4209439</v>
      </c>
      <c r="M172">
        <v>1661</v>
      </c>
      <c r="N172">
        <v>2338521</v>
      </c>
      <c r="O172">
        <v>152421</v>
      </c>
      <c r="P172">
        <v>87374</v>
      </c>
      <c r="Q172">
        <v>13139298</v>
      </c>
      <c r="R172">
        <v>0</v>
      </c>
      <c r="S172">
        <v>0</v>
      </c>
      <c r="T172">
        <v>0</v>
      </c>
      <c r="V172"/>
      <c r="W172"/>
      <c r="X172"/>
      <c r="Y172" s="12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spans="1:40" x14ac:dyDescent="0.25">
      <c r="A173">
        <v>162</v>
      </c>
      <c r="B173" t="s">
        <v>110</v>
      </c>
      <c r="C173">
        <v>8430</v>
      </c>
      <c r="D173">
        <v>2016</v>
      </c>
      <c r="E173">
        <v>107.5</v>
      </c>
      <c r="F173">
        <v>979343</v>
      </c>
      <c r="G173">
        <v>6711949</v>
      </c>
      <c r="H173">
        <v>587671</v>
      </c>
      <c r="I173">
        <v>101598</v>
      </c>
      <c r="J173">
        <v>969665</v>
      </c>
      <c r="K173">
        <v>4658084</v>
      </c>
      <c r="L173">
        <v>2544678</v>
      </c>
      <c r="M173">
        <v>28565</v>
      </c>
      <c r="N173">
        <v>2353749</v>
      </c>
      <c r="O173">
        <v>195204</v>
      </c>
      <c r="P173">
        <v>4423227</v>
      </c>
      <c r="Q173">
        <v>13727936</v>
      </c>
      <c r="R173">
        <v>0</v>
      </c>
      <c r="S173">
        <v>0</v>
      </c>
      <c r="T173">
        <v>0</v>
      </c>
      <c r="V173"/>
      <c r="W173"/>
      <c r="X173"/>
      <c r="Y173" s="12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spans="1:40" x14ac:dyDescent="0.25">
      <c r="A174">
        <v>164</v>
      </c>
      <c r="B174" t="s">
        <v>141</v>
      </c>
      <c r="C174">
        <v>8430</v>
      </c>
      <c r="D174">
        <v>2016</v>
      </c>
      <c r="E174">
        <v>53.74</v>
      </c>
      <c r="F174">
        <v>810752</v>
      </c>
      <c r="G174">
        <v>3347385</v>
      </c>
      <c r="H174">
        <v>1011030</v>
      </c>
      <c r="I174">
        <v>31969</v>
      </c>
      <c r="J174">
        <v>670302</v>
      </c>
      <c r="K174">
        <v>3904416</v>
      </c>
      <c r="L174">
        <v>2893393</v>
      </c>
      <c r="M174">
        <v>3096013</v>
      </c>
      <c r="N174">
        <v>7550576</v>
      </c>
      <c r="O174">
        <v>284262</v>
      </c>
      <c r="P174">
        <v>5387085</v>
      </c>
      <c r="Q174">
        <v>17402261</v>
      </c>
      <c r="R174">
        <v>0</v>
      </c>
      <c r="S174">
        <v>0</v>
      </c>
      <c r="T174">
        <v>0</v>
      </c>
      <c r="V174"/>
      <c r="W174"/>
      <c r="X174"/>
      <c r="Y174" s="12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spans="1:40" x14ac:dyDescent="0.25">
      <c r="A175">
        <v>165</v>
      </c>
      <c r="B175" t="s">
        <v>79</v>
      </c>
      <c r="C175">
        <v>8430</v>
      </c>
      <c r="D175">
        <v>2016</v>
      </c>
      <c r="E175">
        <v>5.07</v>
      </c>
      <c r="F175">
        <v>37424</v>
      </c>
      <c r="G175">
        <v>261503</v>
      </c>
      <c r="H175">
        <v>58870</v>
      </c>
      <c r="I175">
        <v>0</v>
      </c>
      <c r="J175">
        <v>15377</v>
      </c>
      <c r="K175">
        <v>95849</v>
      </c>
      <c r="L175">
        <v>15652</v>
      </c>
      <c r="M175">
        <v>342</v>
      </c>
      <c r="N175">
        <v>26288</v>
      </c>
      <c r="O175">
        <v>20397</v>
      </c>
      <c r="P175">
        <v>0</v>
      </c>
      <c r="Q175">
        <v>494278</v>
      </c>
      <c r="R175">
        <v>0</v>
      </c>
      <c r="S175">
        <v>0</v>
      </c>
      <c r="T175">
        <v>0</v>
      </c>
      <c r="V175"/>
      <c r="W175"/>
      <c r="X175"/>
      <c r="Y175" s="12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spans="1:40" x14ac:dyDescent="0.25">
      <c r="A176">
        <v>167</v>
      </c>
      <c r="B176" t="s">
        <v>73</v>
      </c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V176"/>
      <c r="W176"/>
      <c r="X176"/>
      <c r="Y176" s="12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spans="1:40" x14ac:dyDescent="0.25">
      <c r="A177">
        <v>168</v>
      </c>
      <c r="B177" t="s">
        <v>70</v>
      </c>
      <c r="C177">
        <v>8430</v>
      </c>
      <c r="D177">
        <v>2016</v>
      </c>
      <c r="E177">
        <v>13.04</v>
      </c>
      <c r="F177">
        <v>459916</v>
      </c>
      <c r="G177">
        <v>726694</v>
      </c>
      <c r="H177">
        <v>219538</v>
      </c>
      <c r="I177">
        <v>0</v>
      </c>
      <c r="J177">
        <v>59516</v>
      </c>
      <c r="K177">
        <v>879765</v>
      </c>
      <c r="L177">
        <v>598690</v>
      </c>
      <c r="M177">
        <v>184</v>
      </c>
      <c r="N177">
        <v>179276</v>
      </c>
      <c r="O177">
        <v>15569</v>
      </c>
      <c r="P177">
        <v>0</v>
      </c>
      <c r="Q177">
        <v>2679232</v>
      </c>
      <c r="R177">
        <v>0</v>
      </c>
      <c r="S177">
        <v>0</v>
      </c>
      <c r="T177">
        <v>0</v>
      </c>
      <c r="V177"/>
      <c r="W177"/>
      <c r="X177"/>
      <c r="Y177" s="12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spans="1:40" x14ac:dyDescent="0.25">
      <c r="A178">
        <v>170</v>
      </c>
      <c r="B178" t="s">
        <v>142</v>
      </c>
      <c r="C178">
        <v>8430</v>
      </c>
      <c r="D178">
        <v>2016</v>
      </c>
      <c r="E178">
        <v>39.21</v>
      </c>
      <c r="F178">
        <v>831556</v>
      </c>
      <c r="G178">
        <v>3005436</v>
      </c>
      <c r="H178">
        <v>797403</v>
      </c>
      <c r="I178">
        <v>14811</v>
      </c>
      <c r="J178">
        <v>614394</v>
      </c>
      <c r="K178">
        <v>2471003</v>
      </c>
      <c r="L178">
        <v>7812523</v>
      </c>
      <c r="M178">
        <v>11751</v>
      </c>
      <c r="N178">
        <v>6883554</v>
      </c>
      <c r="O178">
        <v>336276</v>
      </c>
      <c r="P178">
        <v>36238</v>
      </c>
      <c r="Q178">
        <v>21910913</v>
      </c>
      <c r="R178">
        <v>0</v>
      </c>
      <c r="S178">
        <v>0</v>
      </c>
      <c r="T178">
        <v>0</v>
      </c>
      <c r="V178"/>
      <c r="W178"/>
      <c r="X178"/>
      <c r="Y178" s="12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spans="1:40" x14ac:dyDescent="0.25">
      <c r="A179">
        <v>172</v>
      </c>
      <c r="B179" t="s">
        <v>104</v>
      </c>
      <c r="C179">
        <v>8430</v>
      </c>
      <c r="D179">
        <v>2016</v>
      </c>
      <c r="E179">
        <v>7.85</v>
      </c>
      <c r="F179">
        <v>110387</v>
      </c>
      <c r="G179">
        <v>511221</v>
      </c>
      <c r="H179">
        <v>111318</v>
      </c>
      <c r="I179">
        <v>49996</v>
      </c>
      <c r="J179">
        <v>23512</v>
      </c>
      <c r="K179">
        <v>497754</v>
      </c>
      <c r="L179">
        <v>94105</v>
      </c>
      <c r="M179">
        <v>8493</v>
      </c>
      <c r="N179">
        <v>309970</v>
      </c>
      <c r="O179">
        <v>1352</v>
      </c>
      <c r="P179">
        <v>0</v>
      </c>
      <c r="Q179">
        <v>1607721</v>
      </c>
      <c r="R179">
        <v>0</v>
      </c>
      <c r="S179">
        <v>0</v>
      </c>
      <c r="T179">
        <v>0</v>
      </c>
      <c r="V179"/>
      <c r="W179"/>
      <c r="X179"/>
      <c r="Y179" s="12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spans="1:40" x14ac:dyDescent="0.25">
      <c r="A180">
        <v>173</v>
      </c>
      <c r="B180" t="s">
        <v>84</v>
      </c>
      <c r="C180">
        <v>8430</v>
      </c>
      <c r="D180">
        <v>2016</v>
      </c>
      <c r="E180">
        <v>4.97</v>
      </c>
      <c r="F180">
        <v>78437</v>
      </c>
      <c r="G180">
        <v>256459</v>
      </c>
      <c r="H180">
        <v>62323</v>
      </c>
      <c r="I180">
        <v>104</v>
      </c>
      <c r="J180">
        <v>17696</v>
      </c>
      <c r="K180">
        <v>184330</v>
      </c>
      <c r="L180">
        <v>156497</v>
      </c>
      <c r="M180">
        <v>0</v>
      </c>
      <c r="N180">
        <v>606482</v>
      </c>
      <c r="O180">
        <v>0</v>
      </c>
      <c r="P180">
        <v>0</v>
      </c>
      <c r="Q180">
        <v>1283891</v>
      </c>
      <c r="R180">
        <v>0</v>
      </c>
      <c r="S180">
        <v>0</v>
      </c>
      <c r="T180">
        <v>0</v>
      </c>
      <c r="V180"/>
      <c r="W180"/>
      <c r="X180"/>
      <c r="Y180" s="12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spans="1:40" x14ac:dyDescent="0.25">
      <c r="A181">
        <v>175</v>
      </c>
      <c r="B181" t="s">
        <v>106</v>
      </c>
      <c r="C181">
        <v>8430</v>
      </c>
      <c r="D181">
        <v>2016</v>
      </c>
      <c r="E181">
        <v>0</v>
      </c>
      <c r="F181">
        <v>181562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V181"/>
      <c r="W181"/>
      <c r="X181"/>
      <c r="Y181" s="12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spans="1:40" x14ac:dyDescent="0.25">
      <c r="A182">
        <v>176</v>
      </c>
      <c r="B182" t="s">
        <v>143</v>
      </c>
      <c r="C182">
        <v>8430</v>
      </c>
      <c r="D182">
        <v>2016</v>
      </c>
      <c r="E182">
        <v>0</v>
      </c>
      <c r="F182">
        <v>592698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</row>
    <row r="183" spans="1:40" x14ac:dyDescent="0.25">
      <c r="A183">
        <v>180</v>
      </c>
      <c r="B183" t="s">
        <v>160</v>
      </c>
      <c r="C183">
        <v>8430</v>
      </c>
      <c r="D183">
        <v>2016</v>
      </c>
      <c r="E183">
        <v>9.57</v>
      </c>
      <c r="F183">
        <v>201872</v>
      </c>
      <c r="G183">
        <v>666223</v>
      </c>
      <c r="H183">
        <v>172547</v>
      </c>
      <c r="I183">
        <v>0</v>
      </c>
      <c r="J183">
        <v>6095</v>
      </c>
      <c r="K183">
        <v>585276</v>
      </c>
      <c r="L183">
        <v>513588</v>
      </c>
      <c r="M183">
        <v>0</v>
      </c>
      <c r="N183">
        <v>840547</v>
      </c>
      <c r="O183">
        <v>1055563</v>
      </c>
      <c r="P183">
        <v>0</v>
      </c>
      <c r="Q183">
        <v>3839839</v>
      </c>
      <c r="R183">
        <v>0</v>
      </c>
      <c r="S183">
        <v>0</v>
      </c>
      <c r="T183">
        <v>0</v>
      </c>
      <c r="V183"/>
      <c r="W183"/>
      <c r="X183"/>
      <c r="Y183" s="12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spans="1:40" x14ac:dyDescent="0.25">
      <c r="A184">
        <v>183</v>
      </c>
      <c r="B184" t="s">
        <v>144</v>
      </c>
      <c r="C184">
        <v>8430</v>
      </c>
      <c r="D184">
        <v>2016</v>
      </c>
      <c r="E184">
        <v>0</v>
      </c>
      <c r="F184">
        <v>186810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V184"/>
      <c r="W184"/>
      <c r="X184"/>
      <c r="Y184" s="12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spans="1:40" x14ac:dyDescent="0.25">
      <c r="A185">
        <v>186</v>
      </c>
      <c r="B185" t="s">
        <v>145</v>
      </c>
      <c r="C185">
        <v>8430</v>
      </c>
      <c r="D185">
        <v>2016</v>
      </c>
      <c r="E185">
        <v>2</v>
      </c>
      <c r="F185">
        <v>61758</v>
      </c>
      <c r="G185">
        <v>119351</v>
      </c>
      <c r="H185">
        <v>20784</v>
      </c>
      <c r="I185">
        <v>0</v>
      </c>
      <c r="J185">
        <v>20652</v>
      </c>
      <c r="K185">
        <v>251708</v>
      </c>
      <c r="L185">
        <v>291967</v>
      </c>
      <c r="M185">
        <v>2780</v>
      </c>
      <c r="N185">
        <v>45836</v>
      </c>
      <c r="O185">
        <v>6327</v>
      </c>
      <c r="P185">
        <v>0</v>
      </c>
      <c r="Q185">
        <v>759405</v>
      </c>
      <c r="R185">
        <v>0</v>
      </c>
      <c r="S185">
        <v>0</v>
      </c>
      <c r="T185">
        <v>0</v>
      </c>
    </row>
    <row r="186" spans="1:40" x14ac:dyDescent="0.25">
      <c r="A186">
        <v>191</v>
      </c>
      <c r="B186" t="s">
        <v>89</v>
      </c>
      <c r="C186">
        <v>8430</v>
      </c>
      <c r="D186">
        <v>2016</v>
      </c>
      <c r="E186">
        <v>17.16</v>
      </c>
      <c r="F186">
        <v>138140</v>
      </c>
      <c r="G186">
        <v>1048336</v>
      </c>
      <c r="H186">
        <v>100162</v>
      </c>
      <c r="I186">
        <v>96351</v>
      </c>
      <c r="J186">
        <v>331637</v>
      </c>
      <c r="K186">
        <v>767871</v>
      </c>
      <c r="L186">
        <v>3014117</v>
      </c>
      <c r="M186">
        <v>14351</v>
      </c>
      <c r="N186">
        <v>410923</v>
      </c>
      <c r="O186">
        <v>31215</v>
      </c>
      <c r="P186">
        <v>56844</v>
      </c>
      <c r="Q186">
        <v>5758119</v>
      </c>
      <c r="R186">
        <v>0</v>
      </c>
      <c r="S186">
        <v>0</v>
      </c>
      <c r="T186">
        <v>0</v>
      </c>
      <c r="V186"/>
      <c r="W186"/>
      <c r="X186"/>
      <c r="Y186" s="12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spans="1:40" x14ac:dyDescent="0.25">
      <c r="A187">
        <v>193</v>
      </c>
      <c r="B187" t="s">
        <v>108</v>
      </c>
      <c r="C187">
        <v>8430</v>
      </c>
      <c r="D187">
        <v>2016</v>
      </c>
      <c r="E187">
        <v>8.09</v>
      </c>
      <c r="F187">
        <v>115379</v>
      </c>
      <c r="G187">
        <v>426652</v>
      </c>
      <c r="H187">
        <v>39593</v>
      </c>
      <c r="I187">
        <v>6133</v>
      </c>
      <c r="J187">
        <v>59972</v>
      </c>
      <c r="K187">
        <v>545327</v>
      </c>
      <c r="L187">
        <v>188115</v>
      </c>
      <c r="M187">
        <v>2880</v>
      </c>
      <c r="N187">
        <v>133628</v>
      </c>
      <c r="O187">
        <v>21124</v>
      </c>
      <c r="P187">
        <v>0</v>
      </c>
      <c r="Q187">
        <v>1423424</v>
      </c>
      <c r="R187">
        <v>0</v>
      </c>
      <c r="S187">
        <v>0</v>
      </c>
      <c r="T187">
        <v>0</v>
      </c>
      <c r="V187"/>
      <c r="W187"/>
      <c r="X187"/>
      <c r="Y187" s="12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spans="1:40" x14ac:dyDescent="0.25">
      <c r="A188">
        <v>194</v>
      </c>
      <c r="B188" t="s">
        <v>146</v>
      </c>
      <c r="C188">
        <v>8430</v>
      </c>
      <c r="D188">
        <v>2016</v>
      </c>
      <c r="E188">
        <v>2.72</v>
      </c>
      <c r="F188">
        <v>44123</v>
      </c>
      <c r="G188">
        <v>154802</v>
      </c>
      <c r="H188">
        <v>13720</v>
      </c>
      <c r="I188">
        <v>-4707</v>
      </c>
      <c r="J188">
        <v>48699</v>
      </c>
      <c r="K188">
        <v>227075</v>
      </c>
      <c r="L188">
        <v>105569</v>
      </c>
      <c r="M188">
        <v>0</v>
      </c>
      <c r="N188">
        <v>38694</v>
      </c>
      <c r="O188">
        <v>6917</v>
      </c>
      <c r="P188">
        <v>0</v>
      </c>
      <c r="Q188">
        <v>590769</v>
      </c>
      <c r="R188">
        <v>0</v>
      </c>
      <c r="S188">
        <v>0</v>
      </c>
      <c r="T188">
        <v>0</v>
      </c>
      <c r="V188"/>
      <c r="W188"/>
      <c r="X188"/>
      <c r="Y188" s="12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spans="1:40" x14ac:dyDescent="0.25">
      <c r="A189">
        <v>195</v>
      </c>
      <c r="B189" t="s">
        <v>98</v>
      </c>
      <c r="C189">
        <v>8430</v>
      </c>
      <c r="D189">
        <v>2016</v>
      </c>
      <c r="E189">
        <v>6.43</v>
      </c>
      <c r="F189">
        <v>47748</v>
      </c>
      <c r="G189">
        <v>353231</v>
      </c>
      <c r="H189">
        <v>104136</v>
      </c>
      <c r="I189">
        <v>0</v>
      </c>
      <c r="J189">
        <v>89602</v>
      </c>
      <c r="K189">
        <v>480982</v>
      </c>
      <c r="L189">
        <v>268056</v>
      </c>
      <c r="M189">
        <v>202824</v>
      </c>
      <c r="N189">
        <v>348703</v>
      </c>
      <c r="O189">
        <v>4056</v>
      </c>
      <c r="P189">
        <v>0</v>
      </c>
      <c r="Q189">
        <v>1851590</v>
      </c>
      <c r="R189">
        <v>0</v>
      </c>
      <c r="S189">
        <v>0</v>
      </c>
      <c r="T189">
        <v>0</v>
      </c>
    </row>
    <row r="190" spans="1:40" x14ac:dyDescent="0.25">
      <c r="A190">
        <v>197</v>
      </c>
      <c r="B190" t="s">
        <v>67</v>
      </c>
      <c r="C190">
        <v>8430</v>
      </c>
      <c r="D190">
        <v>2016</v>
      </c>
      <c r="E190">
        <v>5.97</v>
      </c>
      <c r="F190">
        <v>154591</v>
      </c>
      <c r="G190">
        <v>446896</v>
      </c>
      <c r="H190">
        <v>31897</v>
      </c>
      <c r="I190">
        <v>0</v>
      </c>
      <c r="J190">
        <v>27302</v>
      </c>
      <c r="K190">
        <v>1008073</v>
      </c>
      <c r="L190">
        <v>244008</v>
      </c>
      <c r="M190">
        <v>30755</v>
      </c>
      <c r="N190">
        <v>630053</v>
      </c>
      <c r="O190">
        <v>207508</v>
      </c>
      <c r="P190">
        <v>0</v>
      </c>
      <c r="Q190">
        <v>2626492</v>
      </c>
      <c r="R190">
        <v>0</v>
      </c>
      <c r="S190">
        <v>0</v>
      </c>
      <c r="T190">
        <v>0</v>
      </c>
      <c r="V190"/>
      <c r="W190"/>
      <c r="X190"/>
      <c r="Y190" s="12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spans="1:40" x14ac:dyDescent="0.25">
      <c r="A191">
        <v>198</v>
      </c>
      <c r="B191" t="s">
        <v>161</v>
      </c>
      <c r="C191">
        <v>8430</v>
      </c>
      <c r="D191">
        <v>2016</v>
      </c>
      <c r="E191">
        <v>3.95</v>
      </c>
      <c r="F191">
        <v>112246</v>
      </c>
      <c r="G191">
        <v>279108</v>
      </c>
      <c r="H191">
        <v>75333</v>
      </c>
      <c r="I191">
        <v>0</v>
      </c>
      <c r="J191">
        <v>19634</v>
      </c>
      <c r="K191">
        <v>426878</v>
      </c>
      <c r="L191">
        <v>439762</v>
      </c>
      <c r="M191">
        <v>85537</v>
      </c>
      <c r="N191">
        <v>85093</v>
      </c>
      <c r="O191">
        <v>145589</v>
      </c>
      <c r="P191">
        <v>0</v>
      </c>
      <c r="Q191">
        <v>1556934</v>
      </c>
      <c r="R191">
        <v>0</v>
      </c>
      <c r="S191">
        <v>0</v>
      </c>
      <c r="T191">
        <v>0</v>
      </c>
      <c r="V191"/>
      <c r="W191"/>
      <c r="X191"/>
      <c r="Y191" s="12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spans="1:40" x14ac:dyDescent="0.25">
      <c r="A192">
        <v>199</v>
      </c>
      <c r="B192" t="s">
        <v>162</v>
      </c>
      <c r="C192">
        <v>8430</v>
      </c>
      <c r="D192">
        <v>2016</v>
      </c>
      <c r="E192">
        <v>2</v>
      </c>
      <c r="F192">
        <v>67629</v>
      </c>
      <c r="G192">
        <v>152628</v>
      </c>
      <c r="H192">
        <v>27783</v>
      </c>
      <c r="I192">
        <v>0</v>
      </c>
      <c r="J192">
        <v>13987</v>
      </c>
      <c r="K192">
        <v>383699</v>
      </c>
      <c r="L192">
        <v>153331</v>
      </c>
      <c r="M192">
        <v>1578</v>
      </c>
      <c r="N192">
        <v>62377</v>
      </c>
      <c r="O192">
        <v>123518</v>
      </c>
      <c r="P192">
        <v>0</v>
      </c>
      <c r="Q192">
        <v>918901</v>
      </c>
      <c r="R192">
        <v>0</v>
      </c>
      <c r="S192">
        <v>0</v>
      </c>
      <c r="T192">
        <v>0</v>
      </c>
      <c r="V192"/>
      <c r="W192"/>
      <c r="X192"/>
      <c r="Y192" s="12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spans="1:40" x14ac:dyDescent="0.25">
      <c r="A193">
        <v>201</v>
      </c>
      <c r="B193" t="s">
        <v>147</v>
      </c>
      <c r="C193">
        <v>8430</v>
      </c>
      <c r="D193">
        <v>2016</v>
      </c>
      <c r="E193">
        <v>7.45</v>
      </c>
      <c r="F193">
        <v>277474</v>
      </c>
      <c r="G193">
        <v>430470</v>
      </c>
      <c r="H193">
        <v>138319</v>
      </c>
      <c r="I193">
        <v>0</v>
      </c>
      <c r="J193">
        <v>75551</v>
      </c>
      <c r="K193">
        <v>1145429</v>
      </c>
      <c r="L193">
        <v>4643825</v>
      </c>
      <c r="M193">
        <v>39133</v>
      </c>
      <c r="N193">
        <v>809500</v>
      </c>
      <c r="O193">
        <v>7446</v>
      </c>
      <c r="P193">
        <v>21</v>
      </c>
      <c r="Q193">
        <v>7289652</v>
      </c>
      <c r="R193">
        <v>0</v>
      </c>
      <c r="S193">
        <v>0</v>
      </c>
      <c r="T193">
        <v>0</v>
      </c>
      <c r="V193"/>
      <c r="W193"/>
      <c r="X193"/>
      <c r="Y193" s="12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spans="1:40" x14ac:dyDescent="0.25">
      <c r="A194">
        <v>202</v>
      </c>
      <c r="B194" t="s">
        <v>148</v>
      </c>
      <c r="C194">
        <v>8430</v>
      </c>
      <c r="D194">
        <v>2016</v>
      </c>
      <c r="E194">
        <v>0</v>
      </c>
      <c r="F194">
        <v>20943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40" x14ac:dyDescent="0.25">
      <c r="A195">
        <v>204</v>
      </c>
      <c r="B195" t="s">
        <v>97</v>
      </c>
      <c r="C195">
        <v>8430</v>
      </c>
      <c r="D195">
        <v>2016</v>
      </c>
      <c r="E195">
        <v>2.72</v>
      </c>
      <c r="F195">
        <v>377555</v>
      </c>
      <c r="G195">
        <v>230977</v>
      </c>
      <c r="H195">
        <v>61895</v>
      </c>
      <c r="I195">
        <v>134563</v>
      </c>
      <c r="J195">
        <v>546298</v>
      </c>
      <c r="K195">
        <v>950798</v>
      </c>
      <c r="L195">
        <v>2602593</v>
      </c>
      <c r="M195">
        <v>10388</v>
      </c>
      <c r="N195">
        <v>3102851</v>
      </c>
      <c r="O195">
        <v>886714</v>
      </c>
      <c r="P195">
        <v>128</v>
      </c>
      <c r="Q195">
        <v>8526949</v>
      </c>
      <c r="R195">
        <v>0</v>
      </c>
      <c r="S195">
        <v>0</v>
      </c>
      <c r="T195">
        <v>0</v>
      </c>
    </row>
    <row r="196" spans="1:40" x14ac:dyDescent="0.25">
      <c r="A196">
        <v>205</v>
      </c>
      <c r="B196" t="s">
        <v>149</v>
      </c>
      <c r="C196">
        <v>8430</v>
      </c>
      <c r="D196">
        <v>2016</v>
      </c>
      <c r="E196">
        <v>13.33</v>
      </c>
      <c r="F196">
        <v>375361</v>
      </c>
      <c r="G196">
        <v>622504</v>
      </c>
      <c r="H196">
        <v>178309</v>
      </c>
      <c r="I196">
        <v>4385</v>
      </c>
      <c r="J196">
        <v>85519</v>
      </c>
      <c r="K196">
        <v>268335</v>
      </c>
      <c r="L196">
        <v>615108</v>
      </c>
      <c r="M196">
        <v>1472</v>
      </c>
      <c r="N196">
        <v>20971</v>
      </c>
      <c r="O196">
        <v>13518</v>
      </c>
      <c r="P196">
        <v>0</v>
      </c>
      <c r="Q196">
        <v>1810121</v>
      </c>
      <c r="R196">
        <v>0</v>
      </c>
      <c r="S196">
        <v>0</v>
      </c>
      <c r="T196">
        <v>0</v>
      </c>
      <c r="V196"/>
      <c r="W196"/>
      <c r="X196"/>
      <c r="Y196" s="12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spans="1:40" x14ac:dyDescent="0.25">
      <c r="A197">
        <v>206</v>
      </c>
      <c r="B197" t="s">
        <v>150</v>
      </c>
      <c r="C197">
        <v>8430</v>
      </c>
      <c r="D197">
        <v>2016</v>
      </c>
      <c r="E197">
        <v>4.1100000000000003</v>
      </c>
      <c r="F197">
        <v>146278</v>
      </c>
      <c r="G197">
        <v>312706</v>
      </c>
      <c r="H197">
        <v>127415</v>
      </c>
      <c r="I197">
        <v>0</v>
      </c>
      <c r="J197">
        <v>39362</v>
      </c>
      <c r="K197">
        <v>35720</v>
      </c>
      <c r="L197">
        <v>1426011</v>
      </c>
      <c r="M197">
        <v>671</v>
      </c>
      <c r="N197">
        <v>3624</v>
      </c>
      <c r="O197">
        <v>482</v>
      </c>
      <c r="P197">
        <v>4955</v>
      </c>
      <c r="Q197">
        <v>1941036</v>
      </c>
      <c r="R197">
        <v>0</v>
      </c>
      <c r="S197">
        <v>0</v>
      </c>
      <c r="T197">
        <v>0</v>
      </c>
      <c r="V197"/>
      <c r="W197"/>
      <c r="X197"/>
      <c r="Y197" s="12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spans="1:40" x14ac:dyDescent="0.25">
      <c r="A198">
        <v>207</v>
      </c>
      <c r="B198" t="s">
        <v>163</v>
      </c>
      <c r="C198">
        <v>8430</v>
      </c>
      <c r="D198">
        <v>2016</v>
      </c>
      <c r="E198">
        <v>33.31</v>
      </c>
      <c r="F198">
        <v>793557</v>
      </c>
      <c r="G198">
        <v>1883823</v>
      </c>
      <c r="H198">
        <v>419712</v>
      </c>
      <c r="I198">
        <v>8954</v>
      </c>
      <c r="J198">
        <v>376665</v>
      </c>
      <c r="K198">
        <v>16566</v>
      </c>
      <c r="L198">
        <v>2913015</v>
      </c>
      <c r="M198">
        <v>2091</v>
      </c>
      <c r="N198">
        <v>3669171</v>
      </c>
      <c r="O198">
        <v>13337</v>
      </c>
      <c r="P198">
        <v>0</v>
      </c>
      <c r="Q198">
        <v>9303334</v>
      </c>
      <c r="R198">
        <v>0</v>
      </c>
      <c r="S198">
        <v>0</v>
      </c>
      <c r="T198">
        <v>0</v>
      </c>
      <c r="V198"/>
      <c r="W198"/>
      <c r="X198"/>
      <c r="Y198" s="12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spans="1:40" x14ac:dyDescent="0.25">
      <c r="A199">
        <v>208</v>
      </c>
      <c r="B199" t="s">
        <v>101</v>
      </c>
      <c r="C199">
        <v>8430</v>
      </c>
      <c r="D199">
        <v>2016</v>
      </c>
      <c r="E199">
        <v>20.99</v>
      </c>
      <c r="F199">
        <v>726891</v>
      </c>
      <c r="G199">
        <v>1340119</v>
      </c>
      <c r="H199">
        <v>305975</v>
      </c>
      <c r="I199">
        <v>0</v>
      </c>
      <c r="J199">
        <v>269380</v>
      </c>
      <c r="K199">
        <v>1661783</v>
      </c>
      <c r="L199">
        <v>1023846</v>
      </c>
      <c r="M199">
        <v>0</v>
      </c>
      <c r="N199">
        <v>6310422</v>
      </c>
      <c r="O199">
        <v>20600</v>
      </c>
      <c r="P199">
        <v>0</v>
      </c>
      <c r="Q199">
        <v>10932125</v>
      </c>
      <c r="R199">
        <v>0</v>
      </c>
      <c r="S199">
        <v>0</v>
      </c>
      <c r="T199">
        <v>0</v>
      </c>
      <c r="V199"/>
      <c r="W199"/>
      <c r="X199"/>
      <c r="Y199" s="12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</row>
    <row r="200" spans="1:40" x14ac:dyDescent="0.25">
      <c r="A200">
        <v>209</v>
      </c>
      <c r="B200" t="s">
        <v>151</v>
      </c>
      <c r="C200">
        <v>8430</v>
      </c>
      <c r="D200">
        <v>2016</v>
      </c>
      <c r="E200">
        <v>5.9</v>
      </c>
      <c r="F200">
        <v>285034</v>
      </c>
      <c r="G200">
        <v>385533</v>
      </c>
      <c r="H200">
        <v>109870</v>
      </c>
      <c r="I200">
        <v>0</v>
      </c>
      <c r="J200">
        <v>127770</v>
      </c>
      <c r="K200">
        <v>1119333</v>
      </c>
      <c r="L200">
        <v>2454408</v>
      </c>
      <c r="M200">
        <v>15562</v>
      </c>
      <c r="N200">
        <v>423742</v>
      </c>
      <c r="O200">
        <v>15353</v>
      </c>
      <c r="P200">
        <v>769</v>
      </c>
      <c r="Q200">
        <v>4650802</v>
      </c>
      <c r="R200">
        <v>0</v>
      </c>
      <c r="S200">
        <v>0</v>
      </c>
      <c r="T200">
        <v>0</v>
      </c>
    </row>
    <row r="201" spans="1:40" x14ac:dyDescent="0.25">
      <c r="A201">
        <v>210</v>
      </c>
      <c r="B201" t="s">
        <v>152</v>
      </c>
      <c r="C201">
        <v>8430</v>
      </c>
      <c r="D201">
        <v>2016</v>
      </c>
      <c r="E201">
        <v>26.96</v>
      </c>
      <c r="F201">
        <v>1146017</v>
      </c>
      <c r="G201">
        <v>1755231</v>
      </c>
      <c r="H201">
        <v>123757</v>
      </c>
      <c r="I201">
        <v>12591</v>
      </c>
      <c r="J201">
        <v>409629</v>
      </c>
      <c r="K201">
        <v>1198890</v>
      </c>
      <c r="L201">
        <v>1417413</v>
      </c>
      <c r="M201">
        <v>0</v>
      </c>
      <c r="N201">
        <v>12619987</v>
      </c>
      <c r="O201">
        <v>13295</v>
      </c>
      <c r="P201">
        <v>135835</v>
      </c>
      <c r="Q201">
        <v>17414958</v>
      </c>
      <c r="R201">
        <v>0</v>
      </c>
      <c r="S201">
        <v>0</v>
      </c>
      <c r="T201">
        <v>0</v>
      </c>
    </row>
    <row r="202" spans="1:40" x14ac:dyDescent="0.25">
      <c r="A202">
        <v>211</v>
      </c>
      <c r="B202" t="s">
        <v>153</v>
      </c>
      <c r="C202">
        <v>8430</v>
      </c>
      <c r="D202">
        <v>2016</v>
      </c>
      <c r="E202">
        <v>2.02</v>
      </c>
      <c r="F202">
        <v>31664</v>
      </c>
      <c r="G202">
        <v>160526</v>
      </c>
      <c r="H202">
        <v>49831</v>
      </c>
      <c r="I202">
        <v>0</v>
      </c>
      <c r="J202">
        <v>31161</v>
      </c>
      <c r="K202">
        <v>145472</v>
      </c>
      <c r="L202">
        <v>331544</v>
      </c>
      <c r="M202">
        <v>21997</v>
      </c>
      <c r="N202">
        <v>71667</v>
      </c>
      <c r="O202">
        <v>1614</v>
      </c>
      <c r="P202">
        <v>23214</v>
      </c>
      <c r="Q202">
        <v>790598</v>
      </c>
      <c r="R202">
        <v>0</v>
      </c>
      <c r="S202">
        <v>0</v>
      </c>
      <c r="T202">
        <v>0</v>
      </c>
    </row>
    <row r="203" spans="1:40" x14ac:dyDescent="0.25">
      <c r="A203">
        <v>904</v>
      </c>
      <c r="B203" t="s">
        <v>66</v>
      </c>
      <c r="C203">
        <v>8430</v>
      </c>
      <c r="D203">
        <v>2016</v>
      </c>
      <c r="E203">
        <v>3.2</v>
      </c>
      <c r="F203">
        <v>77201</v>
      </c>
      <c r="G203">
        <v>195267</v>
      </c>
      <c r="H203">
        <v>37414</v>
      </c>
      <c r="I203">
        <v>0</v>
      </c>
      <c r="J203">
        <v>46057</v>
      </c>
      <c r="K203">
        <v>227787</v>
      </c>
      <c r="L203">
        <v>52634</v>
      </c>
      <c r="M203">
        <v>19372</v>
      </c>
      <c r="N203">
        <v>0</v>
      </c>
      <c r="O203">
        <v>322250</v>
      </c>
      <c r="P203">
        <v>0</v>
      </c>
      <c r="Q203">
        <v>900781</v>
      </c>
      <c r="R203">
        <v>0</v>
      </c>
      <c r="S203">
        <v>0</v>
      </c>
      <c r="T203">
        <v>0</v>
      </c>
    </row>
    <row r="204" spans="1:40" x14ac:dyDescent="0.25">
      <c r="A204">
        <v>915</v>
      </c>
      <c r="B204" t="s">
        <v>81</v>
      </c>
      <c r="C204">
        <v>8430</v>
      </c>
      <c r="D204">
        <v>2016</v>
      </c>
      <c r="E204">
        <v>1.01</v>
      </c>
      <c r="F204">
        <v>48770</v>
      </c>
      <c r="G204">
        <v>57750</v>
      </c>
      <c r="H204">
        <v>13664</v>
      </c>
      <c r="I204">
        <v>4687</v>
      </c>
      <c r="J204">
        <v>4604</v>
      </c>
      <c r="K204">
        <v>107966</v>
      </c>
      <c r="L204">
        <v>34612</v>
      </c>
      <c r="M204">
        <v>0</v>
      </c>
      <c r="N204">
        <v>53977</v>
      </c>
      <c r="O204">
        <v>64644</v>
      </c>
      <c r="P204">
        <v>0</v>
      </c>
      <c r="Q204">
        <v>341904</v>
      </c>
      <c r="R204">
        <v>0</v>
      </c>
      <c r="S204">
        <v>0</v>
      </c>
      <c r="T204">
        <v>0</v>
      </c>
    </row>
    <row r="205" spans="1:40" x14ac:dyDescent="0.25">
      <c r="A205">
        <v>919</v>
      </c>
      <c r="B205" t="s">
        <v>114</v>
      </c>
      <c r="C205">
        <v>8430</v>
      </c>
      <c r="D205">
        <v>2016</v>
      </c>
      <c r="E205">
        <v>2.19</v>
      </c>
      <c r="F205">
        <v>43400</v>
      </c>
      <c r="G205">
        <v>106199</v>
      </c>
      <c r="H205">
        <v>26990</v>
      </c>
      <c r="I205">
        <v>15906</v>
      </c>
      <c r="J205">
        <v>2470</v>
      </c>
      <c r="K205">
        <v>14947</v>
      </c>
      <c r="L205">
        <v>262</v>
      </c>
      <c r="M205">
        <v>0</v>
      </c>
      <c r="N205">
        <v>1200</v>
      </c>
      <c r="O205">
        <v>31071</v>
      </c>
      <c r="P205">
        <v>-2358</v>
      </c>
      <c r="Q205">
        <v>201403</v>
      </c>
      <c r="R205">
        <v>0</v>
      </c>
      <c r="S205">
        <v>0</v>
      </c>
      <c r="T205">
        <v>0</v>
      </c>
    </row>
    <row r="206" spans="1:40" x14ac:dyDescent="0.25">
      <c r="A206">
        <v>921</v>
      </c>
      <c r="B206" t="s">
        <v>164</v>
      </c>
      <c r="C206">
        <v>8430</v>
      </c>
      <c r="D206">
        <v>2016</v>
      </c>
      <c r="E206">
        <v>3.85</v>
      </c>
      <c r="F206">
        <v>114201</v>
      </c>
      <c r="G206">
        <v>308428</v>
      </c>
      <c r="H206">
        <v>47982</v>
      </c>
      <c r="I206">
        <v>16000</v>
      </c>
      <c r="J206">
        <v>84633</v>
      </c>
      <c r="K206">
        <v>457405</v>
      </c>
      <c r="L206">
        <v>147215</v>
      </c>
      <c r="M206">
        <v>0</v>
      </c>
      <c r="N206">
        <v>310782</v>
      </c>
      <c r="O206">
        <v>23227</v>
      </c>
      <c r="P206">
        <v>0</v>
      </c>
      <c r="Q206">
        <v>1395672</v>
      </c>
      <c r="R206">
        <v>0</v>
      </c>
      <c r="S206">
        <v>0</v>
      </c>
      <c r="T206">
        <v>0</v>
      </c>
    </row>
    <row r="207" spans="1:40" x14ac:dyDescent="0.25">
      <c r="A207">
        <v>922</v>
      </c>
      <c r="B207" t="s">
        <v>165</v>
      </c>
      <c r="C207">
        <v>8430</v>
      </c>
      <c r="D207">
        <v>2016</v>
      </c>
      <c r="E207">
        <v>0.5</v>
      </c>
      <c r="F207">
        <v>23870</v>
      </c>
      <c r="G207">
        <v>68962</v>
      </c>
      <c r="H207">
        <v>13822</v>
      </c>
      <c r="I207">
        <v>0</v>
      </c>
      <c r="J207">
        <v>4096</v>
      </c>
      <c r="K207">
        <v>0</v>
      </c>
      <c r="L207">
        <v>10597</v>
      </c>
      <c r="M207">
        <v>446</v>
      </c>
      <c r="N207">
        <v>0</v>
      </c>
      <c r="O207">
        <v>39022</v>
      </c>
      <c r="P207">
        <v>0</v>
      </c>
      <c r="Q207">
        <v>136945</v>
      </c>
      <c r="R207">
        <v>0</v>
      </c>
      <c r="S207">
        <v>0</v>
      </c>
      <c r="T207">
        <v>0</v>
      </c>
    </row>
    <row r="208" spans="1:40" x14ac:dyDescent="0.25">
      <c r="A208" s="15">
        <v>923</v>
      </c>
      <c r="B208" s="15" t="s">
        <v>167</v>
      </c>
      <c r="C208" s="16">
        <v>8430</v>
      </c>
      <c r="D208" s="15">
        <v>2016</v>
      </c>
      <c r="E208" s="9">
        <v>0</v>
      </c>
      <c r="F208" s="9">
        <v>14733</v>
      </c>
      <c r="G208" s="16">
        <v>2178</v>
      </c>
      <c r="H208" s="16">
        <v>491</v>
      </c>
      <c r="I208" s="16">
        <v>0</v>
      </c>
      <c r="J208" s="16">
        <v>5167</v>
      </c>
      <c r="K208" s="16">
        <v>0</v>
      </c>
      <c r="L208" s="16">
        <v>4639</v>
      </c>
      <c r="M208" s="16">
        <v>4014</v>
      </c>
      <c r="N208" s="16">
        <v>0</v>
      </c>
      <c r="O208" s="16">
        <v>13663</v>
      </c>
      <c r="P208" s="16">
        <v>0</v>
      </c>
      <c r="Q208" s="16">
        <v>30152</v>
      </c>
      <c r="R208" s="16">
        <v>0</v>
      </c>
      <c r="S208" s="16">
        <v>0</v>
      </c>
      <c r="T208" s="16">
        <v>0</v>
      </c>
    </row>
    <row r="209" spans="1:20" x14ac:dyDescent="0.25">
      <c r="A209" s="15"/>
      <c r="B209" s="15"/>
      <c r="C209" s="16"/>
      <c r="D209" s="15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 x14ac:dyDescent="0.25">
      <c r="A210" s="15"/>
      <c r="B210" s="15"/>
      <c r="C210" s="16"/>
      <c r="D210" s="15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 x14ac:dyDescent="0.25">
      <c r="A211" s="15"/>
      <c r="B211" s="15"/>
      <c r="C211" s="16"/>
      <c r="D211" s="15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 x14ac:dyDescent="0.25">
      <c r="A212" s="15"/>
      <c r="B212" s="15"/>
      <c r="C212" s="16"/>
      <c r="D212" s="15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 x14ac:dyDescent="0.25">
      <c r="A213" s="15"/>
      <c r="B213" s="15"/>
      <c r="C213" s="16"/>
      <c r="D213" s="15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 x14ac:dyDescent="0.25">
      <c r="A214" s="15"/>
      <c r="B214" s="15"/>
      <c r="C214" s="16"/>
      <c r="D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 x14ac:dyDescent="0.25">
      <c r="A215" s="15"/>
      <c r="B215" s="15"/>
      <c r="C215" s="16"/>
      <c r="D215" s="15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7" spans="1:20" x14ac:dyDescent="0.25">
      <c r="A217" s="15"/>
      <c r="B217" s="15"/>
      <c r="C217" s="16"/>
      <c r="D217" s="1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 x14ac:dyDescent="0.25">
      <c r="A218" s="15"/>
      <c r="B218" s="15"/>
      <c r="C218" s="16"/>
      <c r="D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20" spans="1:20" x14ac:dyDescent="0.25">
      <c r="A220" s="15"/>
      <c r="B220" s="15"/>
      <c r="C220" s="16"/>
      <c r="D220" s="15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 x14ac:dyDescent="0.25">
      <c r="A221" s="15"/>
      <c r="B221" s="15"/>
      <c r="C221" s="16"/>
      <c r="D221" s="15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 x14ac:dyDescent="0.25">
      <c r="A222" s="15"/>
      <c r="B222" s="15"/>
      <c r="C222" s="16"/>
      <c r="D222" s="1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 x14ac:dyDescent="0.25">
      <c r="A223" s="15"/>
      <c r="B223" s="15"/>
      <c r="C223" s="16"/>
      <c r="D223" s="15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 x14ac:dyDescent="0.25">
      <c r="A224" s="15"/>
      <c r="B224" s="15"/>
      <c r="C224" s="16"/>
      <c r="D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 x14ac:dyDescent="0.25">
      <c r="A225" s="15"/>
      <c r="B225" s="15"/>
      <c r="C225" s="16"/>
      <c r="D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 x14ac:dyDescent="0.25">
      <c r="A226" s="15"/>
      <c r="B226" s="15"/>
      <c r="C226" s="16"/>
      <c r="D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8" spans="1:20" x14ac:dyDescent="0.25">
      <c r="A228" s="15"/>
      <c r="B228" s="15"/>
      <c r="C228" s="16"/>
      <c r="D228" s="15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 x14ac:dyDescent="0.25">
      <c r="A229" s="15"/>
      <c r="B229" s="15"/>
      <c r="C229" s="16"/>
      <c r="D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 x14ac:dyDescent="0.25">
      <c r="A230" s="15"/>
      <c r="B230" s="15"/>
      <c r="C230" s="16"/>
      <c r="D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 x14ac:dyDescent="0.25">
      <c r="A231" s="15"/>
      <c r="B231" s="15"/>
      <c r="C231" s="16"/>
      <c r="D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 x14ac:dyDescent="0.25">
      <c r="A232" s="15"/>
      <c r="B232" s="15"/>
      <c r="C232" s="16"/>
      <c r="D232" s="15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 x14ac:dyDescent="0.25">
      <c r="A233" s="15"/>
      <c r="B233" s="15"/>
      <c r="C233" s="16"/>
      <c r="D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 x14ac:dyDescent="0.25">
      <c r="A234" s="15"/>
      <c r="B234" s="15"/>
      <c r="C234" s="16"/>
      <c r="D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 x14ac:dyDescent="0.25">
      <c r="A235" s="15"/>
      <c r="B235" s="15"/>
      <c r="C235" s="16"/>
      <c r="D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 x14ac:dyDescent="0.25">
      <c r="A236" s="15"/>
      <c r="B236" s="15"/>
      <c r="C236" s="16"/>
      <c r="D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 x14ac:dyDescent="0.25">
      <c r="A237" s="15"/>
      <c r="B237" s="15"/>
      <c r="C237" s="16"/>
      <c r="D237" s="1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 x14ac:dyDescent="0.25">
      <c r="A238" s="15"/>
      <c r="B238" s="15"/>
      <c r="C238" s="16"/>
      <c r="D238" s="15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 x14ac:dyDescent="0.25">
      <c r="A239" s="15"/>
      <c r="B239" s="15"/>
      <c r="C239" s="16"/>
      <c r="D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 x14ac:dyDescent="0.25">
      <c r="A240" s="15"/>
      <c r="B240" s="15"/>
      <c r="C240" s="16"/>
      <c r="D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 x14ac:dyDescent="0.25">
      <c r="A241" s="15"/>
      <c r="B241" s="15"/>
      <c r="C241" s="16"/>
      <c r="D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 x14ac:dyDescent="0.25">
      <c r="A242" s="15"/>
      <c r="B242" s="15"/>
      <c r="C242" s="16"/>
      <c r="D242" s="15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 x14ac:dyDescent="0.25">
      <c r="A243" s="15"/>
      <c r="B243" s="15"/>
      <c r="C243" s="16"/>
      <c r="D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 x14ac:dyDescent="0.25">
      <c r="A244" s="15"/>
      <c r="B244" s="15"/>
      <c r="C244" s="16"/>
      <c r="D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 x14ac:dyDescent="0.25">
      <c r="A245" s="15"/>
      <c r="B245" s="15"/>
      <c r="C245" s="16"/>
      <c r="D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 x14ac:dyDescent="0.25">
      <c r="A246" s="15"/>
      <c r="B246" s="15"/>
      <c r="C246" s="16"/>
      <c r="D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 x14ac:dyDescent="0.25">
      <c r="A247" s="15"/>
      <c r="B247" s="15"/>
      <c r="C247" s="16"/>
      <c r="D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 x14ac:dyDescent="0.25">
      <c r="A248" s="15"/>
      <c r="B248" s="15"/>
      <c r="C248" s="16"/>
      <c r="D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 x14ac:dyDescent="0.25">
      <c r="A249" s="15"/>
      <c r="B249" s="15"/>
      <c r="C249" s="16"/>
      <c r="D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 x14ac:dyDescent="0.25">
      <c r="A250" s="15"/>
      <c r="B250" s="15"/>
      <c r="C250" s="16"/>
      <c r="D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 x14ac:dyDescent="0.25">
      <c r="A251" s="15"/>
      <c r="B251" s="15"/>
      <c r="C251" s="16"/>
      <c r="D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 x14ac:dyDescent="0.25">
      <c r="A252" s="15"/>
      <c r="B252" s="15"/>
      <c r="C252" s="16"/>
      <c r="D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 x14ac:dyDescent="0.25">
      <c r="A253" s="15"/>
      <c r="B253" s="15"/>
      <c r="C253" s="16"/>
      <c r="D253" s="15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 x14ac:dyDescent="0.25">
      <c r="A254" s="15"/>
      <c r="B254" s="15"/>
      <c r="C254" s="16"/>
      <c r="D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 x14ac:dyDescent="0.25">
      <c r="A255" s="15"/>
      <c r="B255" s="15"/>
      <c r="C255" s="16"/>
      <c r="D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 x14ac:dyDescent="0.25">
      <c r="A256" s="15"/>
      <c r="B256" s="15"/>
      <c r="C256" s="16"/>
      <c r="D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 x14ac:dyDescent="0.25">
      <c r="A257" s="15"/>
      <c r="B257" s="15"/>
      <c r="C257" s="16"/>
      <c r="D257" s="15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 x14ac:dyDescent="0.25">
      <c r="A258" s="15"/>
      <c r="B258" s="15"/>
      <c r="C258" s="16"/>
      <c r="D258" s="15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60" spans="1:20" x14ac:dyDescent="0.25">
      <c r="A260" s="15"/>
      <c r="B260" s="15"/>
      <c r="C260" s="16"/>
      <c r="D260" s="15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 x14ac:dyDescent="0.25">
      <c r="A261" s="15"/>
      <c r="B261" s="15"/>
      <c r="C261" s="16"/>
      <c r="D261" s="15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 x14ac:dyDescent="0.25">
      <c r="A262" s="15"/>
      <c r="B262" s="15"/>
      <c r="C262" s="16"/>
      <c r="D262" s="15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 x14ac:dyDescent="0.25">
      <c r="A263" s="15"/>
      <c r="B263" s="15"/>
      <c r="C263" s="16"/>
      <c r="D263" s="15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 x14ac:dyDescent="0.25">
      <c r="A264" s="15"/>
      <c r="B264" s="15"/>
      <c r="C264" s="16"/>
      <c r="D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 x14ac:dyDescent="0.25">
      <c r="A265" s="15"/>
      <c r="B265" s="15"/>
      <c r="C265" s="16"/>
      <c r="D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 x14ac:dyDescent="0.25">
      <c r="A266" s="15"/>
      <c r="B266" s="15"/>
      <c r="C266" s="16"/>
      <c r="D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8" spans="1:20" x14ac:dyDescent="0.25">
      <c r="A268" s="15"/>
      <c r="B268" s="15"/>
      <c r="C268" s="16"/>
      <c r="D268" s="15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 x14ac:dyDescent="0.25">
      <c r="A269" s="15"/>
      <c r="B269" s="15"/>
      <c r="C269" s="16"/>
      <c r="D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 x14ac:dyDescent="0.25">
      <c r="A270" s="15"/>
      <c r="B270" s="15"/>
      <c r="C270" s="16"/>
      <c r="D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 x14ac:dyDescent="0.25">
      <c r="A271" s="15"/>
      <c r="B271" s="15"/>
      <c r="C271" s="16"/>
      <c r="D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 x14ac:dyDescent="0.25">
      <c r="A272" s="15"/>
      <c r="B272" s="15"/>
      <c r="C272" s="16"/>
      <c r="D272" s="1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 x14ac:dyDescent="0.25">
      <c r="A273" s="15"/>
      <c r="B273" s="15"/>
      <c r="C273" s="16"/>
      <c r="D273" s="15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 x14ac:dyDescent="0.25">
      <c r="A274" s="15"/>
      <c r="B274" s="15"/>
      <c r="C274" s="16"/>
      <c r="D274" s="1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6" spans="1:20" x14ac:dyDescent="0.25">
      <c r="A276" s="15"/>
      <c r="B276" s="15"/>
      <c r="C276" s="16"/>
      <c r="D276" s="1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 x14ac:dyDescent="0.25">
      <c r="A277" s="15"/>
      <c r="B277" s="15"/>
      <c r="C277" s="16"/>
      <c r="D277" s="1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 x14ac:dyDescent="0.25">
      <c r="A278" s="15"/>
      <c r="B278" s="15"/>
      <c r="C278" s="16"/>
      <c r="D278" s="15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 x14ac:dyDescent="0.25">
      <c r="A279" s="15"/>
      <c r="B279" s="15"/>
      <c r="C279" s="16"/>
      <c r="D279" s="1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 x14ac:dyDescent="0.25">
      <c r="A280" s="15"/>
      <c r="B280" s="15"/>
      <c r="C280" s="16"/>
      <c r="D280" s="15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2" spans="1:20" x14ac:dyDescent="0.25">
      <c r="A282" s="15"/>
      <c r="B282" s="15"/>
      <c r="C282" s="16"/>
      <c r="D282" s="1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 x14ac:dyDescent="0.25">
      <c r="A283" s="15"/>
      <c r="B283" s="15"/>
      <c r="C283" s="16"/>
      <c r="D283" s="15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 x14ac:dyDescent="0.25">
      <c r="A284" s="15"/>
      <c r="B284" s="15"/>
      <c r="C284" s="16"/>
      <c r="D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 x14ac:dyDescent="0.25">
      <c r="A285" s="15"/>
      <c r="B285" s="15"/>
      <c r="C285" s="16"/>
      <c r="D285" s="1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 x14ac:dyDescent="0.25">
      <c r="A286" s="15"/>
      <c r="B286" s="15"/>
      <c r="C286" s="16"/>
      <c r="D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 x14ac:dyDescent="0.25">
      <c r="A287" s="15"/>
      <c r="B287" s="15"/>
      <c r="C287" s="16"/>
      <c r="D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 x14ac:dyDescent="0.25">
      <c r="A288" s="15"/>
      <c r="B288" s="15"/>
      <c r="C288" s="16"/>
      <c r="D288" s="1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 x14ac:dyDescent="0.25">
      <c r="A289" s="15"/>
      <c r="B289" s="15"/>
      <c r="C289" s="16"/>
      <c r="D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 x14ac:dyDescent="0.25">
      <c r="A290" s="15"/>
      <c r="B290" s="15"/>
      <c r="C290" s="16"/>
      <c r="D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 x14ac:dyDescent="0.25">
      <c r="A291" s="15"/>
      <c r="B291" s="15"/>
      <c r="C291" s="16"/>
      <c r="D291" s="1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 x14ac:dyDescent="0.25">
      <c r="A292" s="15"/>
      <c r="B292" s="15"/>
      <c r="C292" s="16"/>
      <c r="D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 x14ac:dyDescent="0.25">
      <c r="A293" s="15"/>
      <c r="B293" s="15"/>
      <c r="C293" s="16"/>
      <c r="D293" s="15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 x14ac:dyDescent="0.25">
      <c r="A294" s="15"/>
      <c r="B294" s="15"/>
      <c r="C294" s="16"/>
      <c r="D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7.77734375" customWidth="1"/>
    <col min="10" max="10" width="2.6640625" customWidth="1"/>
    <col min="11" max="11" width="10.21875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ROUND(+Plant!G5,0)</f>
        <v>5473236</v>
      </c>
      <c r="E10" s="6">
        <f>ROUND(+Plant!F5,0)</f>
        <v>3463143</v>
      </c>
      <c r="F10" s="7">
        <f>IF(D10=0,"",IF(E10=0,"",ROUND(D10/E10,2)))</f>
        <v>1.58</v>
      </c>
      <c r="G10" s="6">
        <f>ROUND(+Plant!G108,0)</f>
        <v>5629995</v>
      </c>
      <c r="H10" s="6">
        <f>ROUND(+Plant!F108,0)</f>
        <v>3163475</v>
      </c>
      <c r="I10" s="7">
        <f>IF(G10=0,"",IF(H10=0,"",ROUND(G10/H10,2)))</f>
        <v>1.78</v>
      </c>
      <c r="J10" s="7"/>
      <c r="K10" s="8">
        <f>IF(D10=0,"",IF(E10=0,"",IF(G10=0,"",IF(H10=0,"",ROUND(I10/F10-1,4)))))</f>
        <v>0.12659999999999999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ROUND(+Plant!G6,0)</f>
        <v>2044572</v>
      </c>
      <c r="E11" s="6">
        <f>ROUND(+Plant!F6,0)</f>
        <v>568261</v>
      </c>
      <c r="F11" s="7">
        <f t="shared" ref="F11:F74" si="0">IF(D11=0,"",IF(E11=0,"",ROUND(D11/E11,2)))</f>
        <v>3.6</v>
      </c>
      <c r="G11" s="6">
        <f>ROUND(+Plant!G109,0)</f>
        <v>1984578</v>
      </c>
      <c r="H11" s="6">
        <f>ROUND(+Plant!F109,0)</f>
        <v>742539</v>
      </c>
      <c r="I11" s="7">
        <f t="shared" ref="I11:I74" si="1">IF(G11=0,"",IF(H11=0,"",ROUND(G11/H11,2)))</f>
        <v>2.67</v>
      </c>
      <c r="J11" s="7"/>
      <c r="K11" s="8">
        <f t="shared" ref="K11:K74" si="2">IF(D11=0,"",IF(E11=0,"",IF(G11=0,"",IF(H11=0,"",ROUND(I11/F11-1,4)))))</f>
        <v>-0.25829999999999997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ROUND(+Plant!G7,0)</f>
        <v>249055</v>
      </c>
      <c r="E12" s="6">
        <f>ROUND(+Plant!F7,0)</f>
        <v>73529</v>
      </c>
      <c r="F12" s="7">
        <f t="shared" si="0"/>
        <v>3.39</v>
      </c>
      <c r="G12" s="6">
        <f>ROUND(+Plant!G110,0)</f>
        <v>289772</v>
      </c>
      <c r="H12" s="6">
        <f>ROUND(+Plant!F110,0)</f>
        <v>73529</v>
      </c>
      <c r="I12" s="7">
        <f t="shared" si="1"/>
        <v>3.94</v>
      </c>
      <c r="J12" s="7"/>
      <c r="K12" s="8">
        <f t="shared" si="2"/>
        <v>0.16220000000000001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ROUND(+Plant!G8,0)</f>
        <v>1554563</v>
      </c>
      <c r="E13" s="6">
        <f>ROUND(+Plant!F8,0)</f>
        <v>1513483</v>
      </c>
      <c r="F13" s="7">
        <f t="shared" si="0"/>
        <v>1.03</v>
      </c>
      <c r="G13" s="6">
        <f>ROUND(+Plant!G111,0)</f>
        <v>1581858</v>
      </c>
      <c r="H13" s="6">
        <f>ROUND(+Plant!F111,0)</f>
        <v>1503278</v>
      </c>
      <c r="I13" s="7">
        <f t="shared" si="1"/>
        <v>1.05</v>
      </c>
      <c r="J13" s="7"/>
      <c r="K13" s="8">
        <f t="shared" si="2"/>
        <v>1.9400000000000001E-2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ROUND(+Plant!G9,0)</f>
        <v>10514144</v>
      </c>
      <c r="E14" s="6">
        <f>ROUND(+Plant!F9,0)</f>
        <v>1142488</v>
      </c>
      <c r="F14" s="7">
        <f t="shared" si="0"/>
        <v>9.1999999999999993</v>
      </c>
      <c r="G14" s="6">
        <f>ROUND(+Plant!G112,0)</f>
        <v>11794024</v>
      </c>
      <c r="H14" s="6">
        <f>ROUND(+Plant!F112,0)</f>
        <v>1142488</v>
      </c>
      <c r="I14" s="7">
        <f t="shared" si="1"/>
        <v>10.32</v>
      </c>
      <c r="J14" s="7"/>
      <c r="K14" s="8">
        <f t="shared" si="2"/>
        <v>0.1217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ROUND(+Plant!G10,0)</f>
        <v>0</v>
      </c>
      <c r="E15" s="6">
        <f>ROUND(+Plant!F10,0)</f>
        <v>153385</v>
      </c>
      <c r="F15" s="7" t="str">
        <f t="shared" si="0"/>
        <v/>
      </c>
      <c r="G15" s="6">
        <f>ROUND(+Plant!G113,0)</f>
        <v>0</v>
      </c>
      <c r="H15" s="6">
        <f>ROUND(+Plant!F113,0)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ROUND(+Plant!G11,0)</f>
        <v>318386</v>
      </c>
      <c r="E16" s="6">
        <f>ROUND(+Plant!F11,0)</f>
        <v>77865</v>
      </c>
      <c r="F16" s="7">
        <f t="shared" si="0"/>
        <v>4.09</v>
      </c>
      <c r="G16" s="6">
        <f>ROUND(+Plant!G114,0)</f>
        <v>347905</v>
      </c>
      <c r="H16" s="6">
        <f>ROUND(+Plant!F114,0)</f>
        <v>83247</v>
      </c>
      <c r="I16" s="7">
        <f t="shared" si="1"/>
        <v>4.18</v>
      </c>
      <c r="J16" s="7"/>
      <c r="K16" s="8">
        <f t="shared" si="2"/>
        <v>2.1999999999999999E-2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ROUND(+Plant!G12,0)</f>
        <v>544367</v>
      </c>
      <c r="E17" s="6">
        <f>ROUND(+Plant!F12,0)</f>
        <v>159228</v>
      </c>
      <c r="F17" s="7">
        <f t="shared" si="0"/>
        <v>3.42</v>
      </c>
      <c r="G17" s="6">
        <f>ROUND(+Plant!G115,0)</f>
        <v>492207</v>
      </c>
      <c r="H17" s="6">
        <f>ROUND(+Plant!F115,0)</f>
        <v>159228</v>
      </c>
      <c r="I17" s="7">
        <f t="shared" si="1"/>
        <v>3.09</v>
      </c>
      <c r="J17" s="7"/>
      <c r="K17" s="8">
        <f t="shared" si="2"/>
        <v>-9.6500000000000002E-2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ROUND(+Plant!G13,0)</f>
        <v>136162</v>
      </c>
      <c r="E18" s="6">
        <f>ROUND(+Plant!F13,0)</f>
        <v>52891</v>
      </c>
      <c r="F18" s="7">
        <f t="shared" si="0"/>
        <v>2.57</v>
      </c>
      <c r="G18" s="6">
        <f>ROUND(+Plant!G116,0)</f>
        <v>146134</v>
      </c>
      <c r="H18" s="6">
        <f>ROUND(+Plant!F116,0)</f>
        <v>52891</v>
      </c>
      <c r="I18" s="7">
        <f t="shared" si="1"/>
        <v>2.76</v>
      </c>
      <c r="J18" s="7"/>
      <c r="K18" s="8">
        <f t="shared" si="2"/>
        <v>7.3899999999999993E-2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ROUND(+Plant!G14,0)</f>
        <v>2046716</v>
      </c>
      <c r="E19" s="6">
        <f>ROUND(+Plant!F14,0)</f>
        <v>807807</v>
      </c>
      <c r="F19" s="7">
        <f t="shared" si="0"/>
        <v>2.5299999999999998</v>
      </c>
      <c r="G19" s="6">
        <f>ROUND(+Plant!G117,0)</f>
        <v>2249590</v>
      </c>
      <c r="H19" s="6">
        <f>ROUND(+Plant!F117,0)</f>
        <v>807807</v>
      </c>
      <c r="I19" s="7">
        <f t="shared" si="1"/>
        <v>2.78</v>
      </c>
      <c r="J19" s="7"/>
      <c r="K19" s="8">
        <f t="shared" si="2"/>
        <v>9.8799999999999999E-2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ROUND(+Plant!G15,0)</f>
        <v>8820935</v>
      </c>
      <c r="E20" s="6">
        <f>ROUND(+Plant!F15,0)</f>
        <v>1599860</v>
      </c>
      <c r="F20" s="7">
        <f t="shared" si="0"/>
        <v>5.51</v>
      </c>
      <c r="G20" s="6">
        <f>ROUND(+Plant!G118,0)</f>
        <v>9326478</v>
      </c>
      <c r="H20" s="6">
        <f>ROUND(+Plant!F118,0)</f>
        <v>1599860</v>
      </c>
      <c r="I20" s="7">
        <f t="shared" si="1"/>
        <v>5.83</v>
      </c>
      <c r="J20" s="7"/>
      <c r="K20" s="8">
        <f t="shared" si="2"/>
        <v>5.8099999999999999E-2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ROUND(+Plant!G16,0)</f>
        <v>3983644</v>
      </c>
      <c r="E21" s="6">
        <f>ROUND(+Plant!F16,0)</f>
        <v>921785</v>
      </c>
      <c r="F21" s="7">
        <f t="shared" si="0"/>
        <v>4.32</v>
      </c>
      <c r="G21" s="6">
        <f>ROUND(+Plant!G119,0)</f>
        <v>1102173</v>
      </c>
      <c r="H21" s="6">
        <f>ROUND(+Plant!F119,0)</f>
        <v>871569</v>
      </c>
      <c r="I21" s="7">
        <f t="shared" si="1"/>
        <v>1.26</v>
      </c>
      <c r="J21" s="7"/>
      <c r="K21" s="8">
        <f t="shared" si="2"/>
        <v>-0.70830000000000004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ROUND(+Plant!G17,0)</f>
        <v>501287</v>
      </c>
      <c r="E22" s="6">
        <f>ROUND(+Plant!F17,0)</f>
        <v>101299</v>
      </c>
      <c r="F22" s="7">
        <f t="shared" si="0"/>
        <v>4.95</v>
      </c>
      <c r="G22" s="6">
        <f>ROUND(+Plant!G120,0)</f>
        <v>276012</v>
      </c>
      <c r="H22" s="6">
        <f>ROUND(+Plant!F120,0)</f>
        <v>101299</v>
      </c>
      <c r="I22" s="7">
        <f t="shared" si="1"/>
        <v>2.72</v>
      </c>
      <c r="J22" s="7"/>
      <c r="K22" s="8">
        <f t="shared" si="2"/>
        <v>-0.45050000000000001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ROUND(+Plant!G18,0)</f>
        <v>2108390</v>
      </c>
      <c r="E23" s="6">
        <f>ROUND(+Plant!F18,0)</f>
        <v>667623</v>
      </c>
      <c r="F23" s="7">
        <f t="shared" si="0"/>
        <v>3.16</v>
      </c>
      <c r="G23" s="6">
        <f>ROUND(+Plant!G121,0)</f>
        <v>2049411</v>
      </c>
      <c r="H23" s="6">
        <f>ROUND(+Plant!F121,0)</f>
        <v>680240</v>
      </c>
      <c r="I23" s="7">
        <f t="shared" si="1"/>
        <v>3.01</v>
      </c>
      <c r="J23" s="7"/>
      <c r="K23" s="8">
        <f t="shared" si="2"/>
        <v>-4.7500000000000001E-2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ROUND(+Plant!G19,0)</f>
        <v>748451</v>
      </c>
      <c r="E24" s="6">
        <f>ROUND(+Plant!F19,0)</f>
        <v>366845</v>
      </c>
      <c r="F24" s="7">
        <f t="shared" si="0"/>
        <v>2.04</v>
      </c>
      <c r="G24" s="6">
        <f>ROUND(+Plant!G122,0)</f>
        <v>820209</v>
      </c>
      <c r="H24" s="6">
        <f>ROUND(+Plant!F122,0)</f>
        <v>350700</v>
      </c>
      <c r="I24" s="7">
        <f t="shared" si="1"/>
        <v>2.34</v>
      </c>
      <c r="J24" s="7"/>
      <c r="K24" s="8">
        <f t="shared" si="2"/>
        <v>0.14710000000000001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ROUND(+Plant!G20,0)</f>
        <v>746407</v>
      </c>
      <c r="E25" s="6">
        <f>ROUND(+Plant!F20,0)</f>
        <v>597457</v>
      </c>
      <c r="F25" s="7">
        <f t="shared" si="0"/>
        <v>1.25</v>
      </c>
      <c r="G25" s="6">
        <f>ROUND(+Plant!G123,0)</f>
        <v>848942</v>
      </c>
      <c r="H25" s="6">
        <f>ROUND(+Plant!F123,0)</f>
        <v>617825</v>
      </c>
      <c r="I25" s="7">
        <f t="shared" si="1"/>
        <v>1.37</v>
      </c>
      <c r="J25" s="7"/>
      <c r="K25" s="8">
        <f t="shared" si="2"/>
        <v>9.6000000000000002E-2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ROUND(+Plant!G21,0)</f>
        <v>571016</v>
      </c>
      <c r="E26" s="6">
        <f>ROUND(+Plant!F21,0)</f>
        <v>88741</v>
      </c>
      <c r="F26" s="7">
        <f t="shared" si="0"/>
        <v>6.43</v>
      </c>
      <c r="G26" s="6">
        <f>ROUND(+Plant!G124,0)</f>
        <v>447804</v>
      </c>
      <c r="H26" s="6">
        <f>ROUND(+Plant!F124,0)</f>
        <v>88741</v>
      </c>
      <c r="I26" s="7">
        <f t="shared" si="1"/>
        <v>5.05</v>
      </c>
      <c r="J26" s="7"/>
      <c r="K26" s="8">
        <f t="shared" si="2"/>
        <v>-0.21460000000000001</v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ROUND(+Plant!G22,0)</f>
        <v>0</v>
      </c>
      <c r="E27" s="6">
        <f>ROUND(+Plant!F22,0)</f>
        <v>0</v>
      </c>
      <c r="F27" s="7" t="str">
        <f t="shared" si="0"/>
        <v/>
      </c>
      <c r="G27" s="6">
        <f>ROUND(+Plant!G125,0)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ROUND(+Plant!G23,0)</f>
        <v>172427</v>
      </c>
      <c r="E28" s="6">
        <f>ROUND(+Plant!F23,0)</f>
        <v>77730</v>
      </c>
      <c r="F28" s="7">
        <f t="shared" si="0"/>
        <v>2.2200000000000002</v>
      </c>
      <c r="G28" s="6">
        <f>ROUND(+Plant!G126,0)</f>
        <v>166134</v>
      </c>
      <c r="H28" s="6">
        <f>ROUND(+Plant!F126,0)</f>
        <v>77730</v>
      </c>
      <c r="I28" s="7">
        <f t="shared" si="1"/>
        <v>2.14</v>
      </c>
      <c r="J28" s="7"/>
      <c r="K28" s="8">
        <f t="shared" si="2"/>
        <v>-3.5999999999999997E-2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ROUND(+Plant!G24,0)</f>
        <v>292192</v>
      </c>
      <c r="E29" s="6">
        <f>ROUND(+Plant!F24,0)</f>
        <v>73373</v>
      </c>
      <c r="F29" s="7">
        <f t="shared" si="0"/>
        <v>3.98</v>
      </c>
      <c r="G29" s="6">
        <f>ROUND(+Plant!G127,0)</f>
        <v>323914</v>
      </c>
      <c r="H29" s="6">
        <f>ROUND(+Plant!F127,0)</f>
        <v>73373</v>
      </c>
      <c r="I29" s="7">
        <f t="shared" si="1"/>
        <v>4.41</v>
      </c>
      <c r="J29" s="7"/>
      <c r="K29" s="8">
        <f t="shared" si="2"/>
        <v>0.108</v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ROUND(+Plant!G25,0)</f>
        <v>898659</v>
      </c>
      <c r="E30" s="6">
        <f>ROUND(+Plant!F25,0)</f>
        <v>236720</v>
      </c>
      <c r="F30" s="7">
        <f t="shared" si="0"/>
        <v>3.8</v>
      </c>
      <c r="G30" s="6">
        <f>ROUND(+Plant!G128,0)</f>
        <v>971719</v>
      </c>
      <c r="H30" s="6">
        <f>ROUND(+Plant!F128,0)</f>
        <v>239905</v>
      </c>
      <c r="I30" s="7">
        <f t="shared" si="1"/>
        <v>4.05</v>
      </c>
      <c r="J30" s="7"/>
      <c r="K30" s="8">
        <f t="shared" si="2"/>
        <v>6.5799999999999997E-2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ROUND(+Plant!G26,0)</f>
        <v>261899</v>
      </c>
      <c r="E31" s="6">
        <f>ROUND(+Plant!F26,0)</f>
        <v>55636</v>
      </c>
      <c r="F31" s="7">
        <f t="shared" si="0"/>
        <v>4.71</v>
      </c>
      <c r="G31" s="6">
        <f>ROUND(+Plant!G129,0)</f>
        <v>279232</v>
      </c>
      <c r="H31" s="6">
        <f>ROUND(+Plant!F129,0)</f>
        <v>56157</v>
      </c>
      <c r="I31" s="7">
        <f t="shared" si="1"/>
        <v>4.97</v>
      </c>
      <c r="J31" s="7"/>
      <c r="K31" s="8">
        <f t="shared" si="2"/>
        <v>5.5199999999999999E-2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ROUND(+Plant!G27,0)</f>
        <v>247514</v>
      </c>
      <c r="E32" s="6">
        <f>ROUND(+Plant!F27,0)</f>
        <v>30715</v>
      </c>
      <c r="F32" s="7">
        <f t="shared" si="0"/>
        <v>8.06</v>
      </c>
      <c r="G32" s="6">
        <f>ROUND(+Plant!G130,0)</f>
        <v>274897</v>
      </c>
      <c r="H32" s="6">
        <f>ROUND(+Plant!F130,0)</f>
        <v>33293</v>
      </c>
      <c r="I32" s="7">
        <f t="shared" si="1"/>
        <v>8.26</v>
      </c>
      <c r="J32" s="7"/>
      <c r="K32" s="8">
        <f t="shared" si="2"/>
        <v>2.4799999999999999E-2</v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ROUND(+Plant!G28,0)</f>
        <v>1250488</v>
      </c>
      <c r="E33" s="6">
        <f>ROUND(+Plant!F28,0)</f>
        <v>437980</v>
      </c>
      <c r="F33" s="7">
        <f t="shared" si="0"/>
        <v>2.86</v>
      </c>
      <c r="G33" s="6">
        <f>ROUND(+Plant!G131,0)</f>
        <v>1221491</v>
      </c>
      <c r="H33" s="6">
        <f>ROUND(+Plant!F131,0)</f>
        <v>424154</v>
      </c>
      <c r="I33" s="7">
        <f t="shared" si="1"/>
        <v>2.88</v>
      </c>
      <c r="J33" s="7"/>
      <c r="K33" s="8">
        <f t="shared" si="2"/>
        <v>7.0000000000000001E-3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ROUND(+Plant!G29,0)</f>
        <v>896201</v>
      </c>
      <c r="E34" s="6">
        <f>ROUND(+Plant!F29,0)</f>
        <v>291058</v>
      </c>
      <c r="F34" s="7">
        <f t="shared" si="0"/>
        <v>3.08</v>
      </c>
      <c r="G34" s="6">
        <f>ROUND(+Plant!G132,0)</f>
        <v>942693</v>
      </c>
      <c r="H34" s="6">
        <f>ROUND(+Plant!F132,0)</f>
        <v>296139</v>
      </c>
      <c r="I34" s="7">
        <f t="shared" si="1"/>
        <v>3.18</v>
      </c>
      <c r="J34" s="7"/>
      <c r="K34" s="8">
        <f t="shared" si="2"/>
        <v>3.2500000000000001E-2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ROUND(+Plant!G30,0)</f>
        <v>897857</v>
      </c>
      <c r="E35" s="6">
        <f>ROUND(+Plant!F30,0)</f>
        <v>231700</v>
      </c>
      <c r="F35" s="7">
        <f t="shared" si="0"/>
        <v>3.88</v>
      </c>
      <c r="G35" s="6">
        <f>ROUND(+Plant!G133,0)</f>
        <v>961401</v>
      </c>
      <c r="H35" s="6">
        <f>ROUND(+Plant!F133,0)</f>
        <v>231700</v>
      </c>
      <c r="I35" s="7">
        <f t="shared" si="1"/>
        <v>4.1500000000000004</v>
      </c>
      <c r="J35" s="7"/>
      <c r="K35" s="8">
        <f t="shared" si="2"/>
        <v>6.9599999999999995E-2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ROUND(+Plant!G31,0)</f>
        <v>189679</v>
      </c>
      <c r="E36" s="6">
        <f>ROUND(+Plant!F31,0)</f>
        <v>48044</v>
      </c>
      <c r="F36" s="7">
        <f t="shared" si="0"/>
        <v>3.95</v>
      </c>
      <c r="G36" s="6">
        <f>ROUND(+Plant!G134,0)</f>
        <v>166785</v>
      </c>
      <c r="H36" s="6">
        <f>ROUND(+Plant!F134,0)</f>
        <v>48530</v>
      </c>
      <c r="I36" s="7">
        <f t="shared" si="1"/>
        <v>3.44</v>
      </c>
      <c r="J36" s="7"/>
      <c r="K36" s="8">
        <f t="shared" si="2"/>
        <v>-0.12909999999999999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ROUND(+Plant!G32,0)</f>
        <v>138527</v>
      </c>
      <c r="E37" s="6">
        <f>ROUND(+Plant!F32,0)</f>
        <v>32945</v>
      </c>
      <c r="F37" s="7">
        <f t="shared" si="0"/>
        <v>4.2</v>
      </c>
      <c r="G37" s="6">
        <f>ROUND(+Plant!G135,0)</f>
        <v>132284</v>
      </c>
      <c r="H37" s="6">
        <f>ROUND(+Plant!F135,0)</f>
        <v>32944</v>
      </c>
      <c r="I37" s="7">
        <f t="shared" si="1"/>
        <v>4.0199999999999996</v>
      </c>
      <c r="J37" s="7"/>
      <c r="K37" s="8">
        <f t="shared" si="2"/>
        <v>-4.2900000000000001E-2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ROUND(+Plant!G33,0)</f>
        <v>1940006</v>
      </c>
      <c r="E38" s="6">
        <f>ROUND(+Plant!F33,0)</f>
        <v>662039</v>
      </c>
      <c r="F38" s="7">
        <f t="shared" si="0"/>
        <v>2.93</v>
      </c>
      <c r="G38" s="6">
        <f>ROUND(+Plant!G136,0)</f>
        <v>1944582</v>
      </c>
      <c r="H38" s="6">
        <f>ROUND(+Plant!F136,0)</f>
        <v>662039</v>
      </c>
      <c r="I38" s="7">
        <f t="shared" si="1"/>
        <v>2.94</v>
      </c>
      <c r="J38" s="7"/>
      <c r="K38" s="8">
        <f t="shared" si="2"/>
        <v>3.3999999999999998E-3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ROUND(+Plant!G34,0)</f>
        <v>0</v>
      </c>
      <c r="E39" s="6">
        <f>ROUND(+Plant!F34,0)</f>
        <v>0</v>
      </c>
      <c r="F39" s="7" t="str">
        <f t="shared" si="0"/>
        <v/>
      </c>
      <c r="G39" s="6">
        <f>ROUND(+Plant!G137,0)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ROUND(+Plant!G35,0)</f>
        <v>4333987</v>
      </c>
      <c r="E40" s="6">
        <f>ROUND(+Plant!F35,0)</f>
        <v>900624</v>
      </c>
      <c r="F40" s="7">
        <f t="shared" si="0"/>
        <v>4.8099999999999996</v>
      </c>
      <c r="G40" s="6">
        <f>ROUND(+Plant!G138,0)</f>
        <v>6315006</v>
      </c>
      <c r="H40" s="6">
        <f>ROUND(+Plant!F138,0)</f>
        <v>1254496</v>
      </c>
      <c r="I40" s="7">
        <f t="shared" si="1"/>
        <v>5.03</v>
      </c>
      <c r="J40" s="7"/>
      <c r="K40" s="8">
        <f t="shared" si="2"/>
        <v>4.5699999999999998E-2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ROUND(+Plant!G36,0)</f>
        <v>685276</v>
      </c>
      <c r="E41" s="6">
        <f>ROUND(+Plant!F36,0)</f>
        <v>107453</v>
      </c>
      <c r="F41" s="7">
        <f t="shared" si="0"/>
        <v>6.38</v>
      </c>
      <c r="G41" s="6">
        <f>ROUND(+Plant!G139,0)</f>
        <v>748782</v>
      </c>
      <c r="H41" s="6">
        <f>ROUND(+Plant!F139,0)</f>
        <v>107442</v>
      </c>
      <c r="I41" s="7">
        <f t="shared" si="1"/>
        <v>6.97</v>
      </c>
      <c r="J41" s="7"/>
      <c r="K41" s="8">
        <f t="shared" si="2"/>
        <v>9.2499999999999999E-2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ROUND(+Plant!G37,0)</f>
        <v>165000</v>
      </c>
      <c r="E42" s="6">
        <f>ROUND(+Plant!F37,0)</f>
        <v>55851</v>
      </c>
      <c r="F42" s="7">
        <f t="shared" si="0"/>
        <v>2.95</v>
      </c>
      <c r="G42" s="6">
        <f>ROUND(+Plant!G140,0)</f>
        <v>204146</v>
      </c>
      <c r="H42" s="6">
        <f>ROUND(+Plant!F140,0)</f>
        <v>55851</v>
      </c>
      <c r="I42" s="7">
        <f t="shared" si="1"/>
        <v>3.66</v>
      </c>
      <c r="J42" s="7"/>
      <c r="K42" s="8">
        <f t="shared" si="2"/>
        <v>0.2407</v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ROUND(+Plant!G38,0)</f>
        <v>677137</v>
      </c>
      <c r="E43" s="6">
        <f>ROUND(+Plant!F38,0)</f>
        <v>350593</v>
      </c>
      <c r="F43" s="7">
        <f t="shared" si="0"/>
        <v>1.93</v>
      </c>
      <c r="G43" s="6">
        <f>ROUND(+Plant!G141,0)</f>
        <v>654286</v>
      </c>
      <c r="H43" s="6">
        <f>ROUND(+Plant!F141,0)</f>
        <v>350593</v>
      </c>
      <c r="I43" s="7">
        <f t="shared" si="1"/>
        <v>1.87</v>
      </c>
      <c r="J43" s="7"/>
      <c r="K43" s="8">
        <f t="shared" si="2"/>
        <v>-3.1099999999999999E-2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ROUND(+Plant!G39,0)</f>
        <v>0</v>
      </c>
      <c r="E44" s="6">
        <f>ROUND(+Plant!F39,0)</f>
        <v>0</v>
      </c>
      <c r="F44" s="7" t="str">
        <f t="shared" si="0"/>
        <v/>
      </c>
      <c r="G44" s="6">
        <f>ROUND(+Plant!G142,0)</f>
        <v>415881</v>
      </c>
      <c r="H44" s="6">
        <f>ROUND(+Plant!F142,0)</f>
        <v>99240</v>
      </c>
      <c r="I44" s="7">
        <f t="shared" si="1"/>
        <v>4.1900000000000004</v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ROUND(+Plant!G40,0)</f>
        <v>0</v>
      </c>
      <c r="E45" s="6">
        <f>ROUND(+Plant!F40,0)</f>
        <v>0</v>
      </c>
      <c r="F45" s="7" t="str">
        <f t="shared" si="0"/>
        <v/>
      </c>
      <c r="G45" s="6">
        <f>ROUND(+Plant!G143,0)</f>
        <v>172876</v>
      </c>
      <c r="H45" s="6">
        <f>ROUND(+Plant!F143,0)</f>
        <v>85129</v>
      </c>
      <c r="I45" s="7">
        <f t="shared" si="1"/>
        <v>2.0299999999999998</v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ROUND(+Plant!G41,0)</f>
        <v>269298</v>
      </c>
      <c r="E46" s="6">
        <f>ROUND(+Plant!F41,0)</f>
        <v>103269</v>
      </c>
      <c r="F46" s="7">
        <f t="shared" si="0"/>
        <v>2.61</v>
      </c>
      <c r="G46" s="6">
        <f>ROUND(+Plant!G144,0)</f>
        <v>288842</v>
      </c>
      <c r="H46" s="6">
        <f>ROUND(+Plant!F144,0)</f>
        <v>71402</v>
      </c>
      <c r="I46" s="7">
        <f t="shared" si="1"/>
        <v>4.05</v>
      </c>
      <c r="J46" s="7"/>
      <c r="K46" s="8">
        <f t="shared" si="2"/>
        <v>0.55169999999999997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ROUND(+Plant!G42,0)</f>
        <v>348076</v>
      </c>
      <c r="E47" s="6">
        <f>ROUND(+Plant!F42,0)</f>
        <v>133679</v>
      </c>
      <c r="F47" s="7">
        <f t="shared" si="0"/>
        <v>2.6</v>
      </c>
      <c r="G47" s="6">
        <f>ROUND(+Plant!G145,0)</f>
        <v>433345</v>
      </c>
      <c r="H47" s="6">
        <f>ROUND(+Plant!F145,0)</f>
        <v>147949</v>
      </c>
      <c r="I47" s="7">
        <f t="shared" si="1"/>
        <v>2.93</v>
      </c>
      <c r="J47" s="7"/>
      <c r="K47" s="8">
        <f t="shared" si="2"/>
        <v>0.12690000000000001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ROUND(+Plant!G43,0)</f>
        <v>236946</v>
      </c>
      <c r="E48" s="6">
        <f>ROUND(+Plant!F43,0)</f>
        <v>29063</v>
      </c>
      <c r="F48" s="7">
        <f t="shared" si="0"/>
        <v>8.15</v>
      </c>
      <c r="G48" s="6">
        <f>ROUND(+Plant!G146,0)</f>
        <v>232408</v>
      </c>
      <c r="H48" s="6">
        <f>ROUND(+Plant!F146,0)</f>
        <v>30263</v>
      </c>
      <c r="I48" s="7">
        <f t="shared" si="1"/>
        <v>7.68</v>
      </c>
      <c r="J48" s="7"/>
      <c r="K48" s="8">
        <f t="shared" si="2"/>
        <v>-5.7700000000000001E-2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ROUND(+Plant!G44,0)</f>
        <v>0</v>
      </c>
      <c r="E49" s="6">
        <f>ROUND(+Plant!F44,0)</f>
        <v>0</v>
      </c>
      <c r="F49" s="7" t="str">
        <f t="shared" si="0"/>
        <v/>
      </c>
      <c r="G49" s="6">
        <f>ROUND(+Plant!G147,0)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ROUND(+Plant!G45,0)</f>
        <v>1366851</v>
      </c>
      <c r="E50" s="6">
        <f>ROUND(+Plant!F45,0)</f>
        <v>246069</v>
      </c>
      <c r="F50" s="7">
        <f t="shared" si="0"/>
        <v>5.55</v>
      </c>
      <c r="G50" s="6">
        <f>ROUND(+Plant!G148,0)</f>
        <v>1244561</v>
      </c>
      <c r="H50" s="6">
        <f>ROUND(+Plant!F148,0)</f>
        <v>246069</v>
      </c>
      <c r="I50" s="7">
        <f t="shared" si="1"/>
        <v>5.0599999999999996</v>
      </c>
      <c r="J50" s="7"/>
      <c r="K50" s="8">
        <f t="shared" si="2"/>
        <v>-8.8300000000000003E-2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ROUND(+Plant!G46,0)</f>
        <v>5153700</v>
      </c>
      <c r="E51" s="6">
        <f>ROUND(+Plant!F46,0)</f>
        <v>991737</v>
      </c>
      <c r="F51" s="7">
        <f t="shared" si="0"/>
        <v>5.2</v>
      </c>
      <c r="G51" s="6">
        <f>ROUND(+Plant!G149,0)</f>
        <v>5571456</v>
      </c>
      <c r="H51" s="6">
        <f>ROUND(+Plant!F149,0)</f>
        <v>1043646</v>
      </c>
      <c r="I51" s="7">
        <f t="shared" si="1"/>
        <v>5.34</v>
      </c>
      <c r="J51" s="7"/>
      <c r="K51" s="8">
        <f t="shared" si="2"/>
        <v>2.69E-2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ROUND(+Plant!G47,0)</f>
        <v>119349</v>
      </c>
      <c r="E52" s="6">
        <f>ROUND(+Plant!F47,0)</f>
        <v>35794</v>
      </c>
      <c r="F52" s="7">
        <f t="shared" si="0"/>
        <v>3.33</v>
      </c>
      <c r="G52" s="6">
        <f>ROUND(+Plant!G150,0)</f>
        <v>122371</v>
      </c>
      <c r="H52" s="6">
        <f>ROUND(+Plant!F150,0)</f>
        <v>35795</v>
      </c>
      <c r="I52" s="7">
        <f t="shared" si="1"/>
        <v>3.42</v>
      </c>
      <c r="J52" s="7"/>
      <c r="K52" s="8">
        <f t="shared" si="2"/>
        <v>2.7E-2</v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ROUND(+Plant!G48,0)</f>
        <v>2501873</v>
      </c>
      <c r="E53" s="6">
        <f>ROUND(+Plant!F48,0)</f>
        <v>455299</v>
      </c>
      <c r="F53" s="7">
        <f t="shared" si="0"/>
        <v>5.5</v>
      </c>
      <c r="G53" s="6">
        <f>ROUND(+Plant!G151,0)</f>
        <v>2922067</v>
      </c>
      <c r="H53" s="6">
        <f>ROUND(+Plant!F151,0)</f>
        <v>439040</v>
      </c>
      <c r="I53" s="7">
        <f t="shared" si="1"/>
        <v>6.66</v>
      </c>
      <c r="J53" s="7"/>
      <c r="K53" s="8">
        <f t="shared" si="2"/>
        <v>0.2109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ROUND(+Plant!G49,0)</f>
        <v>1968587</v>
      </c>
      <c r="E54" s="6">
        <f>ROUND(+Plant!F49,0)</f>
        <v>565507</v>
      </c>
      <c r="F54" s="7">
        <f t="shared" si="0"/>
        <v>3.48</v>
      </c>
      <c r="G54" s="6">
        <f>ROUND(+Plant!G152,0)</f>
        <v>2186469</v>
      </c>
      <c r="H54" s="6">
        <f>ROUND(+Plant!F152,0)</f>
        <v>565507</v>
      </c>
      <c r="I54" s="7">
        <f t="shared" si="1"/>
        <v>3.87</v>
      </c>
      <c r="J54" s="7"/>
      <c r="K54" s="8">
        <f t="shared" si="2"/>
        <v>0.11210000000000001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ROUND(+Plant!G50,0)</f>
        <v>937513</v>
      </c>
      <c r="E55" s="6">
        <f>ROUND(+Plant!F50,0)</f>
        <v>166593</v>
      </c>
      <c r="F55" s="7">
        <f t="shared" si="0"/>
        <v>5.63</v>
      </c>
      <c r="G55" s="6">
        <f>ROUND(+Plant!G153,0)</f>
        <v>333547</v>
      </c>
      <c r="H55" s="6">
        <f>ROUND(+Plant!F153,0)</f>
        <v>167912</v>
      </c>
      <c r="I55" s="7">
        <f t="shared" si="1"/>
        <v>1.99</v>
      </c>
      <c r="J55" s="7"/>
      <c r="K55" s="8">
        <f t="shared" si="2"/>
        <v>-0.64649999999999996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ROUND(+Plant!G51,0)</f>
        <v>414300</v>
      </c>
      <c r="E56" s="6">
        <f>ROUND(+Plant!F51,0)</f>
        <v>198525</v>
      </c>
      <c r="F56" s="7">
        <f t="shared" si="0"/>
        <v>2.09</v>
      </c>
      <c r="G56" s="6">
        <f>ROUND(+Plant!G154,0)</f>
        <v>511834</v>
      </c>
      <c r="H56" s="6">
        <f>ROUND(+Plant!F154,0)</f>
        <v>205925</v>
      </c>
      <c r="I56" s="7">
        <f t="shared" si="1"/>
        <v>2.4900000000000002</v>
      </c>
      <c r="J56" s="7"/>
      <c r="K56" s="8">
        <f t="shared" si="2"/>
        <v>0.19139999999999999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ROUND(+Plant!G52,0)</f>
        <v>193925</v>
      </c>
      <c r="E57" s="6">
        <f>ROUND(+Plant!F52,0)</f>
        <v>41043</v>
      </c>
      <c r="F57" s="7">
        <f t="shared" si="0"/>
        <v>4.72</v>
      </c>
      <c r="G57" s="6">
        <f>ROUND(+Plant!G155,0)</f>
        <v>0</v>
      </c>
      <c r="H57" s="6">
        <f>ROUND(+Plant!F155,0)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ROUND(+Plant!G53,0)</f>
        <v>1155553</v>
      </c>
      <c r="E58" s="6">
        <f>ROUND(+Plant!F53,0)</f>
        <v>272986</v>
      </c>
      <c r="F58" s="7">
        <f t="shared" si="0"/>
        <v>4.2300000000000004</v>
      </c>
      <c r="G58" s="6">
        <f>ROUND(+Plant!G156,0)</f>
        <v>1181198</v>
      </c>
      <c r="H58" s="6">
        <f>ROUND(+Plant!F156,0)</f>
        <v>1103196</v>
      </c>
      <c r="I58" s="7">
        <f t="shared" si="1"/>
        <v>1.07</v>
      </c>
      <c r="J58" s="7"/>
      <c r="K58" s="8">
        <f t="shared" si="2"/>
        <v>-0.747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ROUND(+Plant!G54,0)</f>
        <v>1650336</v>
      </c>
      <c r="E59" s="6">
        <f>ROUND(+Plant!F54,0)</f>
        <v>405327</v>
      </c>
      <c r="F59" s="7">
        <f t="shared" si="0"/>
        <v>4.07</v>
      </c>
      <c r="G59" s="6">
        <f>ROUND(+Plant!G157,0)</f>
        <v>1866319</v>
      </c>
      <c r="H59" s="6">
        <f>ROUND(+Plant!F157,0)</f>
        <v>313083</v>
      </c>
      <c r="I59" s="7">
        <f t="shared" si="1"/>
        <v>5.96</v>
      </c>
      <c r="J59" s="7"/>
      <c r="K59" s="8">
        <f t="shared" si="2"/>
        <v>0.46439999999999998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ROUND(+Plant!G55,0)</f>
        <v>391778</v>
      </c>
      <c r="E60" s="6">
        <f>ROUND(+Plant!F55,0)</f>
        <v>106171</v>
      </c>
      <c r="F60" s="7">
        <f t="shared" si="0"/>
        <v>3.69</v>
      </c>
      <c r="G60" s="6">
        <f>ROUND(+Plant!G158,0)</f>
        <v>423905</v>
      </c>
      <c r="H60" s="6">
        <f>ROUND(+Plant!F158,0)</f>
        <v>108076</v>
      </c>
      <c r="I60" s="7">
        <f t="shared" si="1"/>
        <v>3.92</v>
      </c>
      <c r="J60" s="7"/>
      <c r="K60" s="8">
        <f t="shared" si="2"/>
        <v>6.2300000000000001E-2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ROUND(+Plant!G56,0)</f>
        <v>126969</v>
      </c>
      <c r="E61" s="6">
        <f>ROUND(+Plant!F56,0)</f>
        <v>58513</v>
      </c>
      <c r="F61" s="7">
        <f t="shared" si="0"/>
        <v>2.17</v>
      </c>
      <c r="G61" s="6">
        <f>ROUND(+Plant!G159,0)</f>
        <v>125659</v>
      </c>
      <c r="H61" s="6">
        <f>ROUND(+Plant!F159,0)</f>
        <v>59112</v>
      </c>
      <c r="I61" s="7">
        <f t="shared" si="1"/>
        <v>2.13</v>
      </c>
      <c r="J61" s="7"/>
      <c r="K61" s="8">
        <f t="shared" si="2"/>
        <v>-1.84E-2</v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ROUND(+Plant!G57,0)</f>
        <v>2179349</v>
      </c>
      <c r="E62" s="6">
        <f>ROUND(+Plant!F57,0)</f>
        <v>680881</v>
      </c>
      <c r="F62" s="7">
        <f t="shared" si="0"/>
        <v>3.2</v>
      </c>
      <c r="G62" s="6">
        <f>ROUND(+Plant!G160,0)</f>
        <v>1681313</v>
      </c>
      <c r="H62" s="6">
        <f>ROUND(+Plant!F160,0)</f>
        <v>680881</v>
      </c>
      <c r="I62" s="7">
        <f t="shared" si="1"/>
        <v>2.4700000000000002</v>
      </c>
      <c r="J62" s="7"/>
      <c r="K62" s="8">
        <f t="shared" si="2"/>
        <v>-0.2281</v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ROUND(+Plant!G58,0)</f>
        <v>2038887</v>
      </c>
      <c r="E63" s="6">
        <f>ROUND(+Plant!F58,0)</f>
        <v>789425</v>
      </c>
      <c r="F63" s="7">
        <f t="shared" si="0"/>
        <v>2.58</v>
      </c>
      <c r="G63" s="6">
        <f>ROUND(+Plant!G161,0)</f>
        <v>166134</v>
      </c>
      <c r="H63" s="6">
        <f>ROUND(+Plant!F161,0)</f>
        <v>77730</v>
      </c>
      <c r="I63" s="7">
        <f t="shared" si="1"/>
        <v>2.14</v>
      </c>
      <c r="J63" s="7"/>
      <c r="K63" s="8">
        <f t="shared" si="2"/>
        <v>-0.17050000000000001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ROUND(+Plant!G59,0)</f>
        <v>168406</v>
      </c>
      <c r="E64" s="6">
        <f>ROUND(+Plant!F59,0)</f>
        <v>81045</v>
      </c>
      <c r="F64" s="7">
        <f t="shared" si="0"/>
        <v>2.08</v>
      </c>
      <c r="G64" s="6">
        <f>ROUND(+Plant!G162,0)</f>
        <v>186191</v>
      </c>
      <c r="H64" s="6">
        <f>ROUND(+Plant!F162,0)</f>
        <v>82579</v>
      </c>
      <c r="I64" s="7">
        <f t="shared" si="1"/>
        <v>2.25</v>
      </c>
      <c r="J64" s="7"/>
      <c r="K64" s="8">
        <f t="shared" si="2"/>
        <v>8.1699999999999995E-2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ROUND(+Plant!G60,0)</f>
        <v>0</v>
      </c>
      <c r="E65" s="6">
        <f>ROUND(+Plant!F60,0)</f>
        <v>80695</v>
      </c>
      <c r="F65" s="7" t="str">
        <f t="shared" si="0"/>
        <v/>
      </c>
      <c r="G65" s="6">
        <f>ROUND(+Plant!G163,0)</f>
        <v>0</v>
      </c>
      <c r="H65" s="6">
        <f>ROUND(+Plant!F163,0)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ROUND(+Plant!G61,0)</f>
        <v>222505</v>
      </c>
      <c r="E66" s="6">
        <f>ROUND(+Plant!F61,0)</f>
        <v>88138</v>
      </c>
      <c r="F66" s="7">
        <f t="shared" si="0"/>
        <v>2.52</v>
      </c>
      <c r="G66" s="6">
        <f>ROUND(+Plant!G164,0)</f>
        <v>251516</v>
      </c>
      <c r="H66" s="6">
        <f>ROUND(+Plant!F164,0)</f>
        <v>88138</v>
      </c>
      <c r="I66" s="7">
        <f t="shared" si="1"/>
        <v>2.85</v>
      </c>
      <c r="J66" s="7"/>
      <c r="K66" s="8">
        <f t="shared" si="2"/>
        <v>0.13100000000000001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ROUND(+Plant!G62,0)</f>
        <v>765637</v>
      </c>
      <c r="E67" s="6">
        <f>ROUND(+Plant!F62,0)</f>
        <v>135230</v>
      </c>
      <c r="F67" s="7">
        <f t="shared" si="0"/>
        <v>5.66</v>
      </c>
      <c r="G67" s="6">
        <f>ROUND(+Plant!G165,0)</f>
        <v>801001</v>
      </c>
      <c r="H67" s="6">
        <f>ROUND(+Plant!F165,0)</f>
        <v>137798</v>
      </c>
      <c r="I67" s="7">
        <f t="shared" si="1"/>
        <v>5.81</v>
      </c>
      <c r="J67" s="7"/>
      <c r="K67" s="8">
        <f t="shared" si="2"/>
        <v>2.6499999999999999E-2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ROUND(+Plant!G63,0)</f>
        <v>258829</v>
      </c>
      <c r="E68" s="6">
        <f>ROUND(+Plant!F63,0)</f>
        <v>113542</v>
      </c>
      <c r="F68" s="7">
        <f t="shared" si="0"/>
        <v>2.2799999999999998</v>
      </c>
      <c r="G68" s="6">
        <f>ROUND(+Plant!G166,0)</f>
        <v>305392</v>
      </c>
      <c r="H68" s="6">
        <f>ROUND(+Plant!F166,0)</f>
        <v>113541</v>
      </c>
      <c r="I68" s="7">
        <f t="shared" si="1"/>
        <v>2.69</v>
      </c>
      <c r="J68" s="7"/>
      <c r="K68" s="8">
        <f t="shared" si="2"/>
        <v>0.17979999999999999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ROUND(+Plant!G64,0)</f>
        <v>3729228</v>
      </c>
      <c r="E69" s="6">
        <f>ROUND(+Plant!F64,0)</f>
        <v>1155707</v>
      </c>
      <c r="F69" s="7">
        <f t="shared" si="0"/>
        <v>3.23</v>
      </c>
      <c r="G69" s="6">
        <f>ROUND(+Plant!G167,0)</f>
        <v>4100326</v>
      </c>
      <c r="H69" s="6">
        <f>ROUND(+Plant!F167,0)</f>
        <v>1141528</v>
      </c>
      <c r="I69" s="7">
        <f t="shared" si="1"/>
        <v>3.59</v>
      </c>
      <c r="J69" s="7"/>
      <c r="K69" s="8">
        <f t="shared" si="2"/>
        <v>0.1115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ROUND(+Plant!G65,0)</f>
        <v>494931</v>
      </c>
      <c r="E70" s="6">
        <f>ROUND(+Plant!F65,0)</f>
        <v>160506</v>
      </c>
      <c r="F70" s="7">
        <f t="shared" si="0"/>
        <v>3.08</v>
      </c>
      <c r="G70" s="6">
        <f>ROUND(+Plant!G168,0)</f>
        <v>458946</v>
      </c>
      <c r="H70" s="6">
        <f>ROUND(+Plant!F168,0)</f>
        <v>163747</v>
      </c>
      <c r="I70" s="7">
        <f t="shared" si="1"/>
        <v>2.8</v>
      </c>
      <c r="J70" s="7"/>
      <c r="K70" s="8">
        <f t="shared" si="2"/>
        <v>-9.0899999999999995E-2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ROUND(+Plant!G66,0)</f>
        <v>749992</v>
      </c>
      <c r="E71" s="6">
        <f>ROUND(+Plant!F66,0)</f>
        <v>178943</v>
      </c>
      <c r="F71" s="7">
        <f t="shared" si="0"/>
        <v>4.1900000000000004</v>
      </c>
      <c r="G71" s="6">
        <f>ROUND(+Plant!G169,0)</f>
        <v>835661</v>
      </c>
      <c r="H71" s="6">
        <f>ROUND(+Plant!F169,0)</f>
        <v>194148</v>
      </c>
      <c r="I71" s="7">
        <f t="shared" si="1"/>
        <v>4.3</v>
      </c>
      <c r="J71" s="7"/>
      <c r="K71" s="8">
        <f t="shared" si="2"/>
        <v>2.63E-2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ROUND(+Plant!G67,0)</f>
        <v>155268</v>
      </c>
      <c r="E72" s="6">
        <f>ROUND(+Plant!F67,0)</f>
        <v>19309</v>
      </c>
      <c r="F72" s="7">
        <f t="shared" si="0"/>
        <v>8.0399999999999991</v>
      </c>
      <c r="G72" s="6">
        <f>ROUND(+Plant!G170,0)</f>
        <v>169035</v>
      </c>
      <c r="H72" s="6">
        <f>ROUND(+Plant!F170,0)</f>
        <v>33721</v>
      </c>
      <c r="I72" s="7">
        <f t="shared" si="1"/>
        <v>5.01</v>
      </c>
      <c r="J72" s="7"/>
      <c r="K72" s="8">
        <f t="shared" si="2"/>
        <v>-0.37690000000000001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ROUND(+Plant!G68,0)</f>
        <v>2414750</v>
      </c>
      <c r="E73" s="6">
        <f>ROUND(+Plant!F68,0)</f>
        <v>696451</v>
      </c>
      <c r="F73" s="7">
        <f t="shared" si="0"/>
        <v>3.47</v>
      </c>
      <c r="G73" s="6">
        <f>ROUND(+Plant!G171,0)</f>
        <v>3225883</v>
      </c>
      <c r="H73" s="6">
        <f>ROUND(+Plant!F171,0)</f>
        <v>543745</v>
      </c>
      <c r="I73" s="7">
        <f t="shared" si="1"/>
        <v>5.93</v>
      </c>
      <c r="J73" s="7"/>
      <c r="K73" s="8">
        <f t="shared" si="2"/>
        <v>0.70889999999999997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ROUND(+Plant!G69,0)</f>
        <v>2722278</v>
      </c>
      <c r="E74" s="6">
        <f>ROUND(+Plant!F69,0)</f>
        <v>562747</v>
      </c>
      <c r="F74" s="7">
        <f t="shared" si="0"/>
        <v>4.84</v>
      </c>
      <c r="G74" s="6">
        <f>ROUND(+Plant!G172,0)</f>
        <v>2192815</v>
      </c>
      <c r="H74" s="6">
        <f>ROUND(+Plant!F172,0)</f>
        <v>461295</v>
      </c>
      <c r="I74" s="7">
        <f t="shared" si="1"/>
        <v>4.75</v>
      </c>
      <c r="J74" s="7"/>
      <c r="K74" s="8">
        <f t="shared" si="2"/>
        <v>-1.8599999999999998E-2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ROUND(+Plant!G70,0)</f>
        <v>6301227</v>
      </c>
      <c r="E75" s="6">
        <f>ROUND(+Plant!F70,0)</f>
        <v>1713569</v>
      </c>
      <c r="F75" s="7">
        <f t="shared" ref="F75:F109" si="3">IF(D75=0,"",IF(E75=0,"",ROUND(D75/E75,2)))</f>
        <v>3.68</v>
      </c>
      <c r="G75" s="6">
        <f>ROUND(+Plant!G173,0)</f>
        <v>6711949</v>
      </c>
      <c r="H75" s="6">
        <f>ROUND(+Plant!F173,0)</f>
        <v>979343</v>
      </c>
      <c r="I75" s="7">
        <f t="shared" ref="I75:I109" si="4">IF(G75=0,"",IF(H75=0,"",ROUND(G75/H75,2)))</f>
        <v>6.85</v>
      </c>
      <c r="J75" s="7"/>
      <c r="K75" s="8">
        <f t="shared" ref="K75:K109" si="5">IF(D75=0,"",IF(E75=0,"",IF(G75=0,"",IF(H75=0,"",ROUND(I75/F75-1,4)))))</f>
        <v>0.86140000000000005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ROUND(+Plant!G71,0)</f>
        <v>3087643</v>
      </c>
      <c r="E76" s="6">
        <f>ROUND(+Plant!F71,0)</f>
        <v>680540</v>
      </c>
      <c r="F76" s="7">
        <f t="shared" si="3"/>
        <v>4.54</v>
      </c>
      <c r="G76" s="6">
        <f>ROUND(+Plant!G174,0)</f>
        <v>3347385</v>
      </c>
      <c r="H76" s="6">
        <f>ROUND(+Plant!F174,0)</f>
        <v>810752</v>
      </c>
      <c r="I76" s="7">
        <f t="shared" si="4"/>
        <v>4.13</v>
      </c>
      <c r="J76" s="7"/>
      <c r="K76" s="8">
        <f t="shared" si="5"/>
        <v>-9.0300000000000005E-2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ROUND(+Plant!G72,0)</f>
        <v>242365</v>
      </c>
      <c r="E77" s="6">
        <f>ROUND(+Plant!F72,0)</f>
        <v>35481</v>
      </c>
      <c r="F77" s="7">
        <f t="shared" si="3"/>
        <v>6.83</v>
      </c>
      <c r="G77" s="6">
        <f>ROUND(+Plant!G175,0)</f>
        <v>261503</v>
      </c>
      <c r="H77" s="6">
        <f>ROUND(+Plant!F175,0)</f>
        <v>37424</v>
      </c>
      <c r="I77" s="7">
        <f t="shared" si="4"/>
        <v>6.99</v>
      </c>
      <c r="J77" s="7"/>
      <c r="K77" s="8">
        <f t="shared" si="5"/>
        <v>2.3400000000000001E-2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ROUND(+Plant!G73,0)</f>
        <v>0</v>
      </c>
      <c r="E78" s="6">
        <f>ROUND(+Plant!F73,0)</f>
        <v>0</v>
      </c>
      <c r="F78" s="7" t="str">
        <f t="shared" si="3"/>
        <v/>
      </c>
      <c r="G78" s="6">
        <f>ROUND(+Plant!G176,0)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ROUND(+Plant!G74,0)</f>
        <v>599093</v>
      </c>
      <c r="E79" s="6">
        <f>ROUND(+Plant!F74,0)</f>
        <v>450569</v>
      </c>
      <c r="F79" s="7">
        <f t="shared" si="3"/>
        <v>1.33</v>
      </c>
      <c r="G79" s="6">
        <f>ROUND(+Plant!G177,0)</f>
        <v>726694</v>
      </c>
      <c r="H79" s="6">
        <f>ROUND(+Plant!F177,0)</f>
        <v>459916</v>
      </c>
      <c r="I79" s="7">
        <f t="shared" si="4"/>
        <v>1.58</v>
      </c>
      <c r="J79" s="7"/>
      <c r="K79" s="8">
        <f t="shared" si="5"/>
        <v>0.188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ROUND(+Plant!G75,0)</f>
        <v>2889319</v>
      </c>
      <c r="E80" s="6">
        <f>ROUND(+Plant!F75,0)</f>
        <v>831556</v>
      </c>
      <c r="F80" s="7">
        <f t="shared" si="3"/>
        <v>3.47</v>
      </c>
      <c r="G80" s="6">
        <f>ROUND(+Plant!G178,0)</f>
        <v>3005436</v>
      </c>
      <c r="H80" s="6">
        <f>ROUND(+Plant!F178,0)</f>
        <v>831556</v>
      </c>
      <c r="I80" s="7">
        <f t="shared" si="4"/>
        <v>3.61</v>
      </c>
      <c r="J80" s="7"/>
      <c r="K80" s="8">
        <f t="shared" si="5"/>
        <v>4.0300000000000002E-2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ROUND(+Plant!G76,0)</f>
        <v>463821</v>
      </c>
      <c r="E81" s="6">
        <f>ROUND(+Plant!F76,0)</f>
        <v>110387</v>
      </c>
      <c r="F81" s="7">
        <f t="shared" si="3"/>
        <v>4.2</v>
      </c>
      <c r="G81" s="6">
        <f>ROUND(+Plant!G179,0)</f>
        <v>511221</v>
      </c>
      <c r="H81" s="6">
        <f>ROUND(+Plant!F179,0)</f>
        <v>110387</v>
      </c>
      <c r="I81" s="7">
        <f t="shared" si="4"/>
        <v>4.63</v>
      </c>
      <c r="J81" s="7"/>
      <c r="K81" s="8">
        <f t="shared" si="5"/>
        <v>0.1024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ROUND(+Plant!G77,0)</f>
        <v>214753</v>
      </c>
      <c r="E82" s="6">
        <f>ROUND(+Plant!F77,0)</f>
        <v>78437</v>
      </c>
      <c r="F82" s="7">
        <f t="shared" si="3"/>
        <v>2.74</v>
      </c>
      <c r="G82" s="6">
        <f>ROUND(+Plant!G180,0)</f>
        <v>256459</v>
      </c>
      <c r="H82" s="6">
        <f>ROUND(+Plant!F180,0)</f>
        <v>78437</v>
      </c>
      <c r="I82" s="7">
        <f t="shared" si="4"/>
        <v>3.27</v>
      </c>
      <c r="J82" s="7"/>
      <c r="K82" s="8">
        <f t="shared" si="5"/>
        <v>0.19339999999999999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ROUND(+Plant!G78,0)</f>
        <v>0</v>
      </c>
      <c r="E83" s="6">
        <f>ROUND(+Plant!F78,0)</f>
        <v>181562</v>
      </c>
      <c r="F83" s="7" t="str">
        <f t="shared" si="3"/>
        <v/>
      </c>
      <c r="G83" s="6">
        <f>ROUND(+Plant!G181,0)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ROUND(+Plant!G79,0)</f>
        <v>0</v>
      </c>
      <c r="E84" s="6">
        <f>ROUND(+Plant!F79,0)</f>
        <v>592698</v>
      </c>
      <c r="F84" s="7" t="str">
        <f t="shared" si="3"/>
        <v/>
      </c>
      <c r="G84" s="6">
        <f>ROUND(+Plant!G182,0)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ROUND(+Plant!G80,0)</f>
        <v>978788</v>
      </c>
      <c r="E85" s="6">
        <f>ROUND(+Plant!F80,0)</f>
        <v>202602</v>
      </c>
      <c r="F85" s="7">
        <f t="shared" si="3"/>
        <v>4.83</v>
      </c>
      <c r="G85" s="6">
        <f>ROUND(+Plant!G183,0)</f>
        <v>666223</v>
      </c>
      <c r="H85" s="6">
        <f>ROUND(+Plant!F183,0)</f>
        <v>201872</v>
      </c>
      <c r="I85" s="7">
        <f t="shared" si="4"/>
        <v>3.3</v>
      </c>
      <c r="J85" s="7"/>
      <c r="K85" s="8">
        <f t="shared" si="5"/>
        <v>-0.31680000000000003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ROUND(+Plant!G81,0)</f>
        <v>0</v>
      </c>
      <c r="E86" s="6">
        <f>ROUND(+Plant!F81,0)</f>
        <v>186810</v>
      </c>
      <c r="F86" s="7" t="str">
        <f t="shared" si="3"/>
        <v/>
      </c>
      <c r="G86" s="6">
        <f>ROUND(+Plant!G184,0)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ROUND(+Plant!G82,0)</f>
        <v>112876</v>
      </c>
      <c r="E87" s="6">
        <f>ROUND(+Plant!F82,0)</f>
        <v>61758</v>
      </c>
      <c r="F87" s="7">
        <f t="shared" si="3"/>
        <v>1.83</v>
      </c>
      <c r="G87" s="6">
        <f>ROUND(+Plant!G185,0)</f>
        <v>119351</v>
      </c>
      <c r="H87" s="6">
        <f>ROUND(+Plant!F185,0)</f>
        <v>61758</v>
      </c>
      <c r="I87" s="7">
        <f t="shared" si="4"/>
        <v>1.93</v>
      </c>
      <c r="J87" s="7"/>
      <c r="K87" s="8">
        <f t="shared" si="5"/>
        <v>5.4600000000000003E-2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ROUND(+Plant!G83,0)</f>
        <v>965512</v>
      </c>
      <c r="E88" s="6">
        <f>ROUND(+Plant!F83,0)</f>
        <v>145091</v>
      </c>
      <c r="F88" s="7">
        <f t="shared" si="3"/>
        <v>6.65</v>
      </c>
      <c r="G88" s="6">
        <f>ROUND(+Plant!G186,0)</f>
        <v>1048336</v>
      </c>
      <c r="H88" s="6">
        <f>ROUND(+Plant!F186,0)</f>
        <v>138140</v>
      </c>
      <c r="I88" s="7">
        <f t="shared" si="4"/>
        <v>7.59</v>
      </c>
      <c r="J88" s="7"/>
      <c r="K88" s="8">
        <f t="shared" si="5"/>
        <v>0.1414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ROUND(+Plant!G84,0)</f>
        <v>331473</v>
      </c>
      <c r="E89" s="6">
        <f>ROUND(+Plant!F84,0)</f>
        <v>115637</v>
      </c>
      <c r="F89" s="7">
        <f t="shared" si="3"/>
        <v>2.87</v>
      </c>
      <c r="G89" s="6">
        <f>ROUND(+Plant!G187,0)</f>
        <v>426652</v>
      </c>
      <c r="H89" s="6">
        <f>ROUND(+Plant!F187,0)</f>
        <v>115379</v>
      </c>
      <c r="I89" s="7">
        <f t="shared" si="4"/>
        <v>3.7</v>
      </c>
      <c r="J89" s="7"/>
      <c r="K89" s="8">
        <f t="shared" si="5"/>
        <v>0.28920000000000001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ROUND(+Plant!G85,0)</f>
        <v>148457</v>
      </c>
      <c r="E90" s="6">
        <f>ROUND(+Plant!F85,0)</f>
        <v>44229</v>
      </c>
      <c r="F90" s="7">
        <f t="shared" si="3"/>
        <v>3.36</v>
      </c>
      <c r="G90" s="6">
        <f>ROUND(+Plant!G188,0)</f>
        <v>154802</v>
      </c>
      <c r="H90" s="6">
        <f>ROUND(+Plant!F188,0)</f>
        <v>44123</v>
      </c>
      <c r="I90" s="7">
        <f t="shared" si="4"/>
        <v>3.51</v>
      </c>
      <c r="J90" s="7"/>
      <c r="K90" s="8">
        <f t="shared" si="5"/>
        <v>4.4600000000000001E-2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ROUND(+Plant!G86,0)</f>
        <v>370787</v>
      </c>
      <c r="E91" s="6">
        <f>ROUND(+Plant!F86,0)</f>
        <v>47748</v>
      </c>
      <c r="F91" s="7">
        <f t="shared" si="3"/>
        <v>7.77</v>
      </c>
      <c r="G91" s="6">
        <f>ROUND(+Plant!G189,0)</f>
        <v>353231</v>
      </c>
      <c r="H91" s="6">
        <f>ROUND(+Plant!F189,0)</f>
        <v>47748</v>
      </c>
      <c r="I91" s="7">
        <f t="shared" si="4"/>
        <v>7.4</v>
      </c>
      <c r="J91" s="7"/>
      <c r="K91" s="8">
        <f t="shared" si="5"/>
        <v>-4.7600000000000003E-2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ROUND(+Plant!G87,0)</f>
        <v>440037</v>
      </c>
      <c r="E92" s="6">
        <f>ROUND(+Plant!F87,0)</f>
        <v>154589</v>
      </c>
      <c r="F92" s="7">
        <f t="shared" si="3"/>
        <v>2.85</v>
      </c>
      <c r="G92" s="6">
        <f>ROUND(+Plant!G190,0)</f>
        <v>446896</v>
      </c>
      <c r="H92" s="6">
        <f>ROUND(+Plant!F190,0)</f>
        <v>154591</v>
      </c>
      <c r="I92" s="7">
        <f t="shared" si="4"/>
        <v>2.89</v>
      </c>
      <c r="J92" s="7"/>
      <c r="K92" s="8">
        <f t="shared" si="5"/>
        <v>1.4E-2</v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ROUND(+Plant!G88,0)</f>
        <v>292213</v>
      </c>
      <c r="E93" s="6">
        <f>ROUND(+Plant!F88,0)</f>
        <v>112246</v>
      </c>
      <c r="F93" s="7">
        <f t="shared" si="3"/>
        <v>2.6</v>
      </c>
      <c r="G93" s="6">
        <f>ROUND(+Plant!G191,0)</f>
        <v>279108</v>
      </c>
      <c r="H93" s="6">
        <f>ROUND(+Plant!F191,0)</f>
        <v>112246</v>
      </c>
      <c r="I93" s="7">
        <f t="shared" si="4"/>
        <v>2.4900000000000002</v>
      </c>
      <c r="J93" s="7"/>
      <c r="K93" s="8">
        <f t="shared" si="5"/>
        <v>-4.2299999999999997E-2</v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ROUND(+Plant!G89,0)</f>
        <v>162156</v>
      </c>
      <c r="E94" s="6">
        <f>ROUND(+Plant!F89,0)</f>
        <v>67629</v>
      </c>
      <c r="F94" s="7">
        <f t="shared" si="3"/>
        <v>2.4</v>
      </c>
      <c r="G94" s="6">
        <f>ROUND(+Plant!G192,0)</f>
        <v>152628</v>
      </c>
      <c r="H94" s="6">
        <f>ROUND(+Plant!F192,0)</f>
        <v>67629</v>
      </c>
      <c r="I94" s="7">
        <f t="shared" si="4"/>
        <v>2.2599999999999998</v>
      </c>
      <c r="J94" s="7"/>
      <c r="K94" s="8">
        <f t="shared" si="5"/>
        <v>-5.8299999999999998E-2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ROUND(+Plant!G90,0)</f>
        <v>1487574</v>
      </c>
      <c r="E95" s="6">
        <f>ROUND(+Plant!F90,0)</f>
        <v>277474</v>
      </c>
      <c r="F95" s="7">
        <f t="shared" si="3"/>
        <v>5.36</v>
      </c>
      <c r="G95" s="6">
        <f>ROUND(+Plant!G193,0)</f>
        <v>430470</v>
      </c>
      <c r="H95" s="6">
        <f>ROUND(+Plant!F193,0)</f>
        <v>277474</v>
      </c>
      <c r="I95" s="7">
        <f t="shared" si="4"/>
        <v>1.55</v>
      </c>
      <c r="J95" s="7"/>
      <c r="K95" s="8">
        <f t="shared" si="5"/>
        <v>-0.71079999999999999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ROUND(+Plant!G91,0)</f>
        <v>0</v>
      </c>
      <c r="E96" s="6">
        <f>ROUND(+Plant!F91,0)</f>
        <v>20943</v>
      </c>
      <c r="F96" s="7" t="str">
        <f t="shared" si="3"/>
        <v/>
      </c>
      <c r="G96" s="6">
        <f>ROUND(+Plant!G194,0)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ROUND(+Plant!G92,0)</f>
        <v>198831</v>
      </c>
      <c r="E97" s="6">
        <f>ROUND(+Plant!F92,0)</f>
        <v>381425</v>
      </c>
      <c r="F97" s="7">
        <f t="shared" si="3"/>
        <v>0.52</v>
      </c>
      <c r="G97" s="6">
        <f>ROUND(+Plant!G195,0)</f>
        <v>230977</v>
      </c>
      <c r="H97" s="6">
        <f>ROUND(+Plant!F195,0)</f>
        <v>377555</v>
      </c>
      <c r="I97" s="7">
        <f t="shared" si="4"/>
        <v>0.61</v>
      </c>
      <c r="J97" s="7"/>
      <c r="K97" s="8">
        <f t="shared" si="5"/>
        <v>0.1731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ROUND(+Plant!G93,0)</f>
        <v>728659</v>
      </c>
      <c r="E98" s="6">
        <f>ROUND(+Plant!F93,0)</f>
        <v>326744</v>
      </c>
      <c r="F98" s="7">
        <f t="shared" si="3"/>
        <v>2.23</v>
      </c>
      <c r="G98" s="6">
        <f>ROUND(+Plant!G196,0)</f>
        <v>622504</v>
      </c>
      <c r="H98" s="6">
        <f>ROUND(+Plant!F196,0)</f>
        <v>375361</v>
      </c>
      <c r="I98" s="7">
        <f t="shared" si="4"/>
        <v>1.66</v>
      </c>
      <c r="J98" s="7"/>
      <c r="K98" s="8">
        <f t="shared" si="5"/>
        <v>-0.25559999999999999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ROUND(+Plant!G94,0)</f>
        <v>299445</v>
      </c>
      <c r="E99" s="6">
        <f>ROUND(+Plant!F94,0)</f>
        <v>146278</v>
      </c>
      <c r="F99" s="7">
        <f t="shared" si="3"/>
        <v>2.0499999999999998</v>
      </c>
      <c r="G99" s="6">
        <f>ROUND(+Plant!G197,0)</f>
        <v>312706</v>
      </c>
      <c r="H99" s="6">
        <f>ROUND(+Plant!F197,0)</f>
        <v>146278</v>
      </c>
      <c r="I99" s="7">
        <f t="shared" si="4"/>
        <v>2.14</v>
      </c>
      <c r="J99" s="7"/>
      <c r="K99" s="8">
        <f t="shared" si="5"/>
        <v>4.3900000000000002E-2</v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ROUND(+Plant!G95,0)</f>
        <v>1770235</v>
      </c>
      <c r="E100" s="6">
        <f>ROUND(+Plant!F95,0)</f>
        <v>706439</v>
      </c>
      <c r="F100" s="7">
        <f t="shared" si="3"/>
        <v>2.5099999999999998</v>
      </c>
      <c r="G100" s="6">
        <f>ROUND(+Plant!G198,0)</f>
        <v>1883823</v>
      </c>
      <c r="H100" s="6">
        <f>ROUND(+Plant!F198,0)</f>
        <v>793557</v>
      </c>
      <c r="I100" s="7">
        <f t="shared" si="4"/>
        <v>2.37</v>
      </c>
      <c r="J100" s="7"/>
      <c r="K100" s="8">
        <f t="shared" si="5"/>
        <v>-5.5800000000000002E-2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ROUND(+Plant!G96,0)</f>
        <v>1330122</v>
      </c>
      <c r="E101" s="6">
        <f>ROUND(+Plant!F96,0)</f>
        <v>635146</v>
      </c>
      <c r="F101" s="7">
        <f t="shared" si="3"/>
        <v>2.09</v>
      </c>
      <c r="G101" s="6">
        <f>ROUND(+Plant!G199,0)</f>
        <v>1340119</v>
      </c>
      <c r="H101" s="6">
        <f>ROUND(+Plant!F199,0)</f>
        <v>726891</v>
      </c>
      <c r="I101" s="7">
        <f t="shared" si="4"/>
        <v>1.84</v>
      </c>
      <c r="J101" s="7"/>
      <c r="K101" s="8">
        <f t="shared" si="5"/>
        <v>-0.1196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ROUND(+Plant!G97,0)</f>
        <v>721341</v>
      </c>
      <c r="E102" s="6">
        <f>ROUND(+Plant!F97,0)</f>
        <v>265850</v>
      </c>
      <c r="F102" s="7">
        <f t="shared" si="3"/>
        <v>2.71</v>
      </c>
      <c r="G102" s="6">
        <f>ROUND(+Plant!G200,0)</f>
        <v>385533</v>
      </c>
      <c r="H102" s="6">
        <f>ROUND(+Plant!F200,0)</f>
        <v>285034</v>
      </c>
      <c r="I102" s="7">
        <f t="shared" si="4"/>
        <v>1.35</v>
      </c>
      <c r="J102" s="7"/>
      <c r="K102" s="8">
        <f t="shared" si="5"/>
        <v>-0.50180000000000002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ROUND(+Plant!G98,0)</f>
        <v>1722714</v>
      </c>
      <c r="E103" s="6">
        <f>ROUND(+Plant!F98,0)</f>
        <v>383056</v>
      </c>
      <c r="F103" s="7">
        <f t="shared" si="3"/>
        <v>4.5</v>
      </c>
      <c r="G103" s="6">
        <f>ROUND(+Plant!G201,0)</f>
        <v>1755231</v>
      </c>
      <c r="H103" s="6">
        <f>ROUND(+Plant!F201,0)</f>
        <v>1146017</v>
      </c>
      <c r="I103" s="7">
        <f t="shared" si="4"/>
        <v>1.53</v>
      </c>
      <c r="J103" s="7"/>
      <c r="K103" s="8">
        <f t="shared" si="5"/>
        <v>-0.66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ROUND(+Plant!G99,0)</f>
        <v>159122</v>
      </c>
      <c r="E104" s="6">
        <f>ROUND(+Plant!F99,0)</f>
        <v>31664</v>
      </c>
      <c r="F104" s="7">
        <f t="shared" si="3"/>
        <v>5.03</v>
      </c>
      <c r="G104" s="6">
        <f>ROUND(+Plant!G202,0)</f>
        <v>160526</v>
      </c>
      <c r="H104" s="6">
        <f>ROUND(+Plant!F202,0)</f>
        <v>31664</v>
      </c>
      <c r="I104" s="7">
        <f t="shared" si="4"/>
        <v>5.07</v>
      </c>
      <c r="J104" s="7"/>
      <c r="K104" s="8">
        <f t="shared" si="5"/>
        <v>8.0000000000000002E-3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ROUND(+Plant!G100,0)</f>
        <v>222833</v>
      </c>
      <c r="E105" s="6">
        <f>ROUND(+Plant!F100,0)</f>
        <v>77201</v>
      </c>
      <c r="F105" s="7">
        <f t="shared" si="3"/>
        <v>2.89</v>
      </c>
      <c r="G105" s="6">
        <f>ROUND(+Plant!G203,0)</f>
        <v>195267</v>
      </c>
      <c r="H105" s="6">
        <f>ROUND(+Plant!F203,0)</f>
        <v>77201</v>
      </c>
      <c r="I105" s="7">
        <f t="shared" si="4"/>
        <v>2.5299999999999998</v>
      </c>
      <c r="J105" s="7"/>
      <c r="K105" s="8">
        <f t="shared" si="5"/>
        <v>-0.1246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ROUND(+Plant!G101,0)</f>
        <v>64848</v>
      </c>
      <c r="E106" s="6">
        <f>ROUND(+Plant!F101,0)</f>
        <v>48770</v>
      </c>
      <c r="F106" s="7">
        <f t="shared" si="3"/>
        <v>1.33</v>
      </c>
      <c r="G106" s="6">
        <f>ROUND(+Plant!G204,0)</f>
        <v>57750</v>
      </c>
      <c r="H106" s="6">
        <f>ROUND(+Plant!F204,0)</f>
        <v>48770</v>
      </c>
      <c r="I106" s="7">
        <f t="shared" si="4"/>
        <v>1.18</v>
      </c>
      <c r="J106" s="7"/>
      <c r="K106" s="8">
        <f t="shared" si="5"/>
        <v>-0.1128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ROUND(+Plant!G102,0)</f>
        <v>104239</v>
      </c>
      <c r="E107" s="6">
        <f>ROUND(+Plant!F102,0)</f>
        <v>43400</v>
      </c>
      <c r="F107" s="7">
        <f t="shared" si="3"/>
        <v>2.4</v>
      </c>
      <c r="G107" s="6">
        <f>ROUND(+Plant!G205,0)</f>
        <v>106199</v>
      </c>
      <c r="H107" s="6">
        <f>ROUND(+Plant!F205,0)</f>
        <v>43400</v>
      </c>
      <c r="I107" s="7">
        <f t="shared" si="4"/>
        <v>2.4500000000000002</v>
      </c>
      <c r="J107" s="7"/>
      <c r="K107" s="8">
        <f t="shared" si="5"/>
        <v>2.0799999999999999E-2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ROUND(+Plant!G103,0)</f>
        <v>264287</v>
      </c>
      <c r="E108" s="6">
        <f>ROUND(+Plant!F103,0)</f>
        <v>114201</v>
      </c>
      <c r="F108" s="7">
        <f t="shared" si="3"/>
        <v>2.31</v>
      </c>
      <c r="G108" s="6">
        <f>ROUND(+Plant!G206,0)</f>
        <v>308428</v>
      </c>
      <c r="H108" s="6">
        <f>ROUND(+Plant!F206,0)</f>
        <v>114201</v>
      </c>
      <c r="I108" s="7">
        <f t="shared" si="4"/>
        <v>2.7</v>
      </c>
      <c r="J108" s="7"/>
      <c r="K108" s="8">
        <f t="shared" si="5"/>
        <v>0.16880000000000001</v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ROUND(+Plant!G104,0)</f>
        <v>50421</v>
      </c>
      <c r="E109" s="6">
        <f>ROUND(+Plant!F104,0)</f>
        <v>23870</v>
      </c>
      <c r="F109" s="7">
        <f t="shared" si="3"/>
        <v>2.11</v>
      </c>
      <c r="G109" s="6">
        <f>ROUND(+Plant!G207,0)</f>
        <v>68962</v>
      </c>
      <c r="H109" s="6">
        <f>ROUND(+Plant!F207,0)</f>
        <v>23870</v>
      </c>
      <c r="I109" s="7">
        <f t="shared" si="4"/>
        <v>2.89</v>
      </c>
      <c r="J109" s="7"/>
      <c r="K109" s="8">
        <f t="shared" si="5"/>
        <v>0.36969999999999997</v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ROUND(+Plant!G105,0)</f>
        <v>0</v>
      </c>
      <c r="E110" s="6">
        <f>ROUND(+Plant!F105,0)</f>
        <v>0</v>
      </c>
      <c r="F110" s="7" t="str">
        <f t="shared" ref="F110" si="6">IF(D110=0,"",IF(E110=0,"",ROUND(D110/E110,2)))</f>
        <v/>
      </c>
      <c r="G110" s="6">
        <f>ROUND(+Plant!G208,0)</f>
        <v>2178</v>
      </c>
      <c r="H110" s="6">
        <f>ROUND(+Plant!F208,0)</f>
        <v>14733</v>
      </c>
      <c r="I110" s="7">
        <f t="shared" ref="I110" si="7">IF(G110=0,"",IF(H110=0,"",ROUND(G110/H110,2)))</f>
        <v>0.15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ROUND(+Plant!H5,0)</f>
        <v>2128</v>
      </c>
      <c r="E10" s="6">
        <f>ROUND(+Plant!F5,0)</f>
        <v>3463143</v>
      </c>
      <c r="F10" s="7">
        <f>IF(D10=0,"",IF(E10=0,"",ROUND(D10/E10,2)))</f>
        <v>0</v>
      </c>
      <c r="G10" s="6">
        <f>ROUND(+Plant!H108,0)</f>
        <v>421837</v>
      </c>
      <c r="H10" s="6">
        <f>ROUND(+Plant!F108,0)</f>
        <v>3163475</v>
      </c>
      <c r="I10" s="7">
        <f>IF(G10=0,"",IF(H10=0,"",ROUND(G10/H10,2)))</f>
        <v>0.13</v>
      </c>
      <c r="J10" s="7"/>
      <c r="K10" s="8" t="e">
        <f>IF(D10=0,"",IF(E10=0,"",IF(G10=0,"",IF(H10=0,"",ROUND(I10/F10-1,4)))))</f>
        <v>#DIV/0!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ROUND(+Plant!H6,0)</f>
        <v>-1141</v>
      </c>
      <c r="E11" s="6">
        <f>ROUND(+Plant!F6,0)</f>
        <v>568261</v>
      </c>
      <c r="F11" s="7">
        <f t="shared" ref="F11:F74" si="0">IF(D11=0,"",IF(E11=0,"",ROUND(D11/E11,2)))</f>
        <v>0</v>
      </c>
      <c r="G11" s="6">
        <f>ROUND(+Plant!H109,0)</f>
        <v>137873</v>
      </c>
      <c r="H11" s="6">
        <f>ROUND(+Plant!F109,0)</f>
        <v>742539</v>
      </c>
      <c r="I11" s="7">
        <f t="shared" ref="I11:I74" si="1">IF(G11=0,"",IF(H11=0,"",ROUND(G11/H11,2)))</f>
        <v>0.19</v>
      </c>
      <c r="J11" s="7"/>
      <c r="K11" s="8" t="e">
        <f t="shared" ref="K11:K74" si="2">IF(D11=0,"",IF(E11=0,"",IF(G11=0,"",IF(H11=0,"",ROUND(I11/F11-1,4)))))</f>
        <v>#DIV/0!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ROUND(+Plant!H7,0)</f>
        <v>73800</v>
      </c>
      <c r="E12" s="6">
        <f>ROUND(+Plant!F7,0)</f>
        <v>73529</v>
      </c>
      <c r="F12" s="7">
        <f t="shared" si="0"/>
        <v>1</v>
      </c>
      <c r="G12" s="6">
        <f>ROUND(+Plant!H110,0)</f>
        <v>79986</v>
      </c>
      <c r="H12" s="6">
        <f>ROUND(+Plant!F110,0)</f>
        <v>73529</v>
      </c>
      <c r="I12" s="7">
        <f t="shared" si="1"/>
        <v>1.0900000000000001</v>
      </c>
      <c r="J12" s="7"/>
      <c r="K12" s="8">
        <f t="shared" si="2"/>
        <v>0.09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ROUND(+Plant!H8,0)</f>
        <v>321062</v>
      </c>
      <c r="E13" s="6">
        <f>ROUND(+Plant!F8,0)</f>
        <v>1513483</v>
      </c>
      <c r="F13" s="7">
        <f t="shared" si="0"/>
        <v>0.21</v>
      </c>
      <c r="G13" s="6">
        <f>ROUND(+Plant!H111,0)</f>
        <v>299737</v>
      </c>
      <c r="H13" s="6">
        <f>ROUND(+Plant!F111,0)</f>
        <v>1503278</v>
      </c>
      <c r="I13" s="7">
        <f t="shared" si="1"/>
        <v>0.2</v>
      </c>
      <c r="J13" s="7"/>
      <c r="K13" s="8">
        <f t="shared" si="2"/>
        <v>-4.7600000000000003E-2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ROUND(+Plant!H9,0)</f>
        <v>2981223</v>
      </c>
      <c r="E14" s="6">
        <f>ROUND(+Plant!F9,0)</f>
        <v>1142488</v>
      </c>
      <c r="F14" s="7">
        <f t="shared" si="0"/>
        <v>2.61</v>
      </c>
      <c r="G14" s="6">
        <f>ROUND(+Plant!H112,0)</f>
        <v>3235324</v>
      </c>
      <c r="H14" s="6">
        <f>ROUND(+Plant!F112,0)</f>
        <v>1142488</v>
      </c>
      <c r="I14" s="7">
        <f t="shared" si="1"/>
        <v>2.83</v>
      </c>
      <c r="J14" s="7"/>
      <c r="K14" s="8">
        <f t="shared" si="2"/>
        <v>8.43E-2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ROUND(+Plant!H10,0)</f>
        <v>0</v>
      </c>
      <c r="E15" s="6">
        <f>ROUND(+Plant!F10,0)</f>
        <v>153385</v>
      </c>
      <c r="F15" s="7" t="str">
        <f t="shared" si="0"/>
        <v/>
      </c>
      <c r="G15" s="6">
        <f>ROUND(+Plant!H113,0)</f>
        <v>0</v>
      </c>
      <c r="H15" s="6">
        <f>ROUND(+Plant!F113,0)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ROUND(+Plant!H11,0)</f>
        <v>88608</v>
      </c>
      <c r="E16" s="6">
        <f>ROUND(+Plant!F11,0)</f>
        <v>77865</v>
      </c>
      <c r="F16" s="7">
        <f t="shared" si="0"/>
        <v>1.1399999999999999</v>
      </c>
      <c r="G16" s="6">
        <f>ROUND(+Plant!H114,0)</f>
        <v>90221</v>
      </c>
      <c r="H16" s="6">
        <f>ROUND(+Plant!F114,0)</f>
        <v>83247</v>
      </c>
      <c r="I16" s="7">
        <f t="shared" si="1"/>
        <v>1.08</v>
      </c>
      <c r="J16" s="7"/>
      <c r="K16" s="8">
        <f t="shared" si="2"/>
        <v>-5.2600000000000001E-2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ROUND(+Plant!H12,0)</f>
        <v>149256</v>
      </c>
      <c r="E17" s="6">
        <f>ROUND(+Plant!F12,0)</f>
        <v>159228</v>
      </c>
      <c r="F17" s="7">
        <f t="shared" si="0"/>
        <v>0.94</v>
      </c>
      <c r="G17" s="6">
        <f>ROUND(+Plant!H115,0)</f>
        <v>172209</v>
      </c>
      <c r="H17" s="6">
        <f>ROUND(+Plant!F115,0)</f>
        <v>159228</v>
      </c>
      <c r="I17" s="7">
        <f t="shared" si="1"/>
        <v>1.08</v>
      </c>
      <c r="J17" s="7"/>
      <c r="K17" s="8">
        <f t="shared" si="2"/>
        <v>0.1489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ROUND(+Plant!H13,0)</f>
        <v>26379</v>
      </c>
      <c r="E18" s="6">
        <f>ROUND(+Plant!F13,0)</f>
        <v>52891</v>
      </c>
      <c r="F18" s="7">
        <f t="shared" si="0"/>
        <v>0.5</v>
      </c>
      <c r="G18" s="6">
        <f>ROUND(+Plant!H116,0)</f>
        <v>25933</v>
      </c>
      <c r="H18" s="6">
        <f>ROUND(+Plant!F116,0)</f>
        <v>52891</v>
      </c>
      <c r="I18" s="7">
        <f t="shared" si="1"/>
        <v>0.49</v>
      </c>
      <c r="J18" s="7"/>
      <c r="K18" s="8">
        <f t="shared" si="2"/>
        <v>-0.02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ROUND(+Plant!H14,0)</f>
        <v>673487</v>
      </c>
      <c r="E19" s="6">
        <f>ROUND(+Plant!F14,0)</f>
        <v>807807</v>
      </c>
      <c r="F19" s="7">
        <f t="shared" si="0"/>
        <v>0.83</v>
      </c>
      <c r="G19" s="6">
        <f>ROUND(+Plant!H117,0)</f>
        <v>779994</v>
      </c>
      <c r="H19" s="6">
        <f>ROUND(+Plant!F117,0)</f>
        <v>807807</v>
      </c>
      <c r="I19" s="7">
        <f t="shared" si="1"/>
        <v>0.97</v>
      </c>
      <c r="J19" s="7"/>
      <c r="K19" s="8">
        <f t="shared" si="2"/>
        <v>0.16869999999999999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ROUND(+Plant!H15,0)</f>
        <v>2779556</v>
      </c>
      <c r="E20" s="6">
        <f>ROUND(+Plant!F15,0)</f>
        <v>1599860</v>
      </c>
      <c r="F20" s="7">
        <f t="shared" si="0"/>
        <v>1.74</v>
      </c>
      <c r="G20" s="6">
        <f>ROUND(+Plant!H118,0)</f>
        <v>3383293</v>
      </c>
      <c r="H20" s="6">
        <f>ROUND(+Plant!F118,0)</f>
        <v>1599860</v>
      </c>
      <c r="I20" s="7">
        <f t="shared" si="1"/>
        <v>2.11</v>
      </c>
      <c r="J20" s="7"/>
      <c r="K20" s="8">
        <f t="shared" si="2"/>
        <v>0.21260000000000001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ROUND(+Plant!H16,0)</f>
        <v>1359123</v>
      </c>
      <c r="E21" s="6">
        <f>ROUND(+Plant!F16,0)</f>
        <v>921785</v>
      </c>
      <c r="F21" s="7">
        <f t="shared" si="0"/>
        <v>1.47</v>
      </c>
      <c r="G21" s="6">
        <f>ROUND(+Plant!H119,0)</f>
        <v>359959</v>
      </c>
      <c r="H21" s="6">
        <f>ROUND(+Plant!F119,0)</f>
        <v>871569</v>
      </c>
      <c r="I21" s="7">
        <f t="shared" si="1"/>
        <v>0.41</v>
      </c>
      <c r="J21" s="7"/>
      <c r="K21" s="8">
        <f t="shared" si="2"/>
        <v>-0.72109999999999996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ROUND(+Plant!H17,0)</f>
        <v>158746</v>
      </c>
      <c r="E22" s="6">
        <f>ROUND(+Plant!F17,0)</f>
        <v>101299</v>
      </c>
      <c r="F22" s="7">
        <f t="shared" si="0"/>
        <v>1.57</v>
      </c>
      <c r="G22" s="6">
        <f>ROUND(+Plant!H120,0)</f>
        <v>76535</v>
      </c>
      <c r="H22" s="6">
        <f>ROUND(+Plant!F120,0)</f>
        <v>101299</v>
      </c>
      <c r="I22" s="7">
        <f t="shared" si="1"/>
        <v>0.76</v>
      </c>
      <c r="J22" s="7"/>
      <c r="K22" s="8">
        <f t="shared" si="2"/>
        <v>-0.51590000000000003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ROUND(+Plant!H18,0)</f>
        <v>563558</v>
      </c>
      <c r="E23" s="6">
        <f>ROUND(+Plant!F18,0)</f>
        <v>667623</v>
      </c>
      <c r="F23" s="7">
        <f t="shared" si="0"/>
        <v>0.84</v>
      </c>
      <c r="G23" s="6">
        <f>ROUND(+Plant!H121,0)</f>
        <v>531908</v>
      </c>
      <c r="H23" s="6">
        <f>ROUND(+Plant!F121,0)</f>
        <v>680240</v>
      </c>
      <c r="I23" s="7">
        <f t="shared" si="1"/>
        <v>0.78</v>
      </c>
      <c r="J23" s="7"/>
      <c r="K23" s="8">
        <f t="shared" si="2"/>
        <v>-7.1400000000000005E-2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ROUND(+Plant!H19,0)</f>
        <v>220957</v>
      </c>
      <c r="E24" s="6">
        <f>ROUND(+Plant!F19,0)</f>
        <v>366845</v>
      </c>
      <c r="F24" s="7">
        <f t="shared" si="0"/>
        <v>0.6</v>
      </c>
      <c r="G24" s="6">
        <f>ROUND(+Plant!H122,0)</f>
        <v>231608</v>
      </c>
      <c r="H24" s="6">
        <f>ROUND(+Plant!F122,0)</f>
        <v>350700</v>
      </c>
      <c r="I24" s="7">
        <f t="shared" si="1"/>
        <v>0.66</v>
      </c>
      <c r="J24" s="7"/>
      <c r="K24" s="8">
        <f t="shared" si="2"/>
        <v>0.1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ROUND(+Plant!H20,0)</f>
        <v>185429</v>
      </c>
      <c r="E25" s="6">
        <f>ROUND(+Plant!F20,0)</f>
        <v>597457</v>
      </c>
      <c r="F25" s="7">
        <f t="shared" si="0"/>
        <v>0.31</v>
      </c>
      <c r="G25" s="6">
        <f>ROUND(+Plant!H123,0)</f>
        <v>193052</v>
      </c>
      <c r="H25" s="6">
        <f>ROUND(+Plant!F123,0)</f>
        <v>617825</v>
      </c>
      <c r="I25" s="7">
        <f t="shared" si="1"/>
        <v>0.31</v>
      </c>
      <c r="J25" s="7"/>
      <c r="K25" s="8">
        <f t="shared" si="2"/>
        <v>0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ROUND(+Plant!H21,0)</f>
        <v>195253</v>
      </c>
      <c r="E26" s="6">
        <f>ROUND(+Plant!F21,0)</f>
        <v>88741</v>
      </c>
      <c r="F26" s="7">
        <f t="shared" si="0"/>
        <v>2.2000000000000002</v>
      </c>
      <c r="G26" s="6">
        <f>ROUND(+Plant!H124,0)</f>
        <v>124968</v>
      </c>
      <c r="H26" s="6">
        <f>ROUND(+Plant!F124,0)</f>
        <v>88741</v>
      </c>
      <c r="I26" s="7">
        <f t="shared" si="1"/>
        <v>1.41</v>
      </c>
      <c r="J26" s="7"/>
      <c r="K26" s="8">
        <f t="shared" si="2"/>
        <v>-0.35909999999999997</v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ROUND(+Plant!H22,0)</f>
        <v>0</v>
      </c>
      <c r="E27" s="6">
        <f>ROUND(+Plant!F22,0)</f>
        <v>0</v>
      </c>
      <c r="F27" s="7" t="str">
        <f t="shared" si="0"/>
        <v/>
      </c>
      <c r="G27" s="6">
        <f>ROUND(+Plant!H125,0)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ROUND(+Plant!H23,0)</f>
        <v>42107</v>
      </c>
      <c r="E28" s="6">
        <f>ROUND(+Plant!F23,0)</f>
        <v>77730</v>
      </c>
      <c r="F28" s="7">
        <f t="shared" si="0"/>
        <v>0.54</v>
      </c>
      <c r="G28" s="6">
        <f>ROUND(+Plant!H126,0)</f>
        <v>42108</v>
      </c>
      <c r="H28" s="6">
        <f>ROUND(+Plant!F126,0)</f>
        <v>77730</v>
      </c>
      <c r="I28" s="7">
        <f t="shared" si="1"/>
        <v>0.54</v>
      </c>
      <c r="J28" s="7"/>
      <c r="K28" s="8">
        <f t="shared" si="2"/>
        <v>0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ROUND(+Plant!H24,0)</f>
        <v>50451</v>
      </c>
      <c r="E29" s="6">
        <f>ROUND(+Plant!F24,0)</f>
        <v>73373</v>
      </c>
      <c r="F29" s="7">
        <f t="shared" si="0"/>
        <v>0.69</v>
      </c>
      <c r="G29" s="6">
        <f>ROUND(+Plant!H127,0)</f>
        <v>62671</v>
      </c>
      <c r="H29" s="6">
        <f>ROUND(+Plant!F127,0)</f>
        <v>73373</v>
      </c>
      <c r="I29" s="7">
        <f t="shared" si="1"/>
        <v>0.85</v>
      </c>
      <c r="J29" s="7"/>
      <c r="K29" s="8">
        <f t="shared" si="2"/>
        <v>0.2319</v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ROUND(+Plant!H25,0)</f>
        <v>83186</v>
      </c>
      <c r="E30" s="6">
        <f>ROUND(+Plant!F25,0)</f>
        <v>236720</v>
      </c>
      <c r="F30" s="7">
        <f t="shared" si="0"/>
        <v>0.35</v>
      </c>
      <c r="G30" s="6">
        <f>ROUND(+Plant!H128,0)</f>
        <v>82875</v>
      </c>
      <c r="H30" s="6">
        <f>ROUND(+Plant!F128,0)</f>
        <v>239905</v>
      </c>
      <c r="I30" s="7">
        <f t="shared" si="1"/>
        <v>0.35</v>
      </c>
      <c r="J30" s="7"/>
      <c r="K30" s="8">
        <f t="shared" si="2"/>
        <v>0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ROUND(+Plant!H26,0)</f>
        <v>80264</v>
      </c>
      <c r="E31" s="6">
        <f>ROUND(+Plant!F26,0)</f>
        <v>55636</v>
      </c>
      <c r="F31" s="7">
        <f t="shared" si="0"/>
        <v>1.44</v>
      </c>
      <c r="G31" s="6">
        <f>ROUND(+Plant!H129,0)</f>
        <v>88793</v>
      </c>
      <c r="H31" s="6">
        <f>ROUND(+Plant!F129,0)</f>
        <v>56157</v>
      </c>
      <c r="I31" s="7">
        <f t="shared" si="1"/>
        <v>1.58</v>
      </c>
      <c r="J31" s="7"/>
      <c r="K31" s="8">
        <f t="shared" si="2"/>
        <v>9.7199999999999995E-2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ROUND(+Plant!H27,0)</f>
        <v>75292</v>
      </c>
      <c r="E32" s="6">
        <f>ROUND(+Plant!F27,0)</f>
        <v>30715</v>
      </c>
      <c r="F32" s="7">
        <f t="shared" si="0"/>
        <v>2.4500000000000002</v>
      </c>
      <c r="G32" s="6">
        <f>ROUND(+Plant!H130,0)</f>
        <v>84375</v>
      </c>
      <c r="H32" s="6">
        <f>ROUND(+Plant!F130,0)</f>
        <v>33293</v>
      </c>
      <c r="I32" s="7">
        <f t="shared" si="1"/>
        <v>2.5299999999999998</v>
      </c>
      <c r="J32" s="7"/>
      <c r="K32" s="8">
        <f t="shared" si="2"/>
        <v>3.27E-2</v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ROUND(+Plant!H28,0)</f>
        <v>391840</v>
      </c>
      <c r="E33" s="6">
        <f>ROUND(+Plant!F28,0)</f>
        <v>437980</v>
      </c>
      <c r="F33" s="7">
        <f t="shared" si="0"/>
        <v>0.89</v>
      </c>
      <c r="G33" s="6">
        <f>ROUND(+Plant!H131,0)</f>
        <v>252248</v>
      </c>
      <c r="H33" s="6">
        <f>ROUND(+Plant!F131,0)</f>
        <v>424154</v>
      </c>
      <c r="I33" s="7">
        <f t="shared" si="1"/>
        <v>0.59</v>
      </c>
      <c r="J33" s="7"/>
      <c r="K33" s="8">
        <f t="shared" si="2"/>
        <v>-0.33710000000000001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ROUND(+Plant!H29,0)</f>
        <v>359718</v>
      </c>
      <c r="E34" s="6">
        <f>ROUND(+Plant!F29,0)</f>
        <v>291058</v>
      </c>
      <c r="F34" s="7">
        <f t="shared" si="0"/>
        <v>1.24</v>
      </c>
      <c r="G34" s="6">
        <f>ROUND(+Plant!H132,0)</f>
        <v>339376</v>
      </c>
      <c r="H34" s="6">
        <f>ROUND(+Plant!F132,0)</f>
        <v>296139</v>
      </c>
      <c r="I34" s="7">
        <f t="shared" si="1"/>
        <v>1.1499999999999999</v>
      </c>
      <c r="J34" s="7"/>
      <c r="K34" s="8">
        <f t="shared" si="2"/>
        <v>-7.2599999999999998E-2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ROUND(+Plant!H30,0)</f>
        <v>241978</v>
      </c>
      <c r="E35" s="6">
        <f>ROUND(+Plant!F30,0)</f>
        <v>231700</v>
      </c>
      <c r="F35" s="7">
        <f t="shared" si="0"/>
        <v>1.04</v>
      </c>
      <c r="G35" s="6">
        <f>ROUND(+Plant!H133,0)</f>
        <v>255235</v>
      </c>
      <c r="H35" s="6">
        <f>ROUND(+Plant!F133,0)</f>
        <v>231700</v>
      </c>
      <c r="I35" s="7">
        <f t="shared" si="1"/>
        <v>1.1000000000000001</v>
      </c>
      <c r="J35" s="7"/>
      <c r="K35" s="8">
        <f t="shared" si="2"/>
        <v>5.7700000000000001E-2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ROUND(+Plant!H31,0)</f>
        <v>55201</v>
      </c>
      <c r="E36" s="6">
        <f>ROUND(+Plant!F31,0)</f>
        <v>48044</v>
      </c>
      <c r="F36" s="7">
        <f t="shared" si="0"/>
        <v>1.1499999999999999</v>
      </c>
      <c r="G36" s="6">
        <f>ROUND(+Plant!H134,0)</f>
        <v>51560</v>
      </c>
      <c r="H36" s="6">
        <f>ROUND(+Plant!F134,0)</f>
        <v>48530</v>
      </c>
      <c r="I36" s="7">
        <f t="shared" si="1"/>
        <v>1.06</v>
      </c>
      <c r="J36" s="7"/>
      <c r="K36" s="8">
        <f t="shared" si="2"/>
        <v>-7.8299999999999995E-2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ROUND(+Plant!H32,0)</f>
        <v>36665</v>
      </c>
      <c r="E37" s="6">
        <f>ROUND(+Plant!F32,0)</f>
        <v>32945</v>
      </c>
      <c r="F37" s="7">
        <f t="shared" si="0"/>
        <v>1.1100000000000001</v>
      </c>
      <c r="G37" s="6">
        <f>ROUND(+Plant!H135,0)</f>
        <v>35777</v>
      </c>
      <c r="H37" s="6">
        <f>ROUND(+Plant!F135,0)</f>
        <v>32944</v>
      </c>
      <c r="I37" s="7">
        <f t="shared" si="1"/>
        <v>1.0900000000000001</v>
      </c>
      <c r="J37" s="7"/>
      <c r="K37" s="8">
        <f t="shared" si="2"/>
        <v>-1.7999999999999999E-2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ROUND(+Plant!H33,0)</f>
        <v>587705</v>
      </c>
      <c r="E38" s="6">
        <f>ROUND(+Plant!F33,0)</f>
        <v>662039</v>
      </c>
      <c r="F38" s="7">
        <f t="shared" si="0"/>
        <v>0.89</v>
      </c>
      <c r="G38" s="6">
        <f>ROUND(+Plant!H136,0)</f>
        <v>30571</v>
      </c>
      <c r="H38" s="6">
        <f>ROUND(+Plant!F136,0)</f>
        <v>662039</v>
      </c>
      <c r="I38" s="7">
        <f t="shared" si="1"/>
        <v>0.05</v>
      </c>
      <c r="J38" s="7"/>
      <c r="K38" s="8">
        <f t="shared" si="2"/>
        <v>-0.94379999999999997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ROUND(+Plant!H34,0)</f>
        <v>0</v>
      </c>
      <c r="E39" s="6">
        <f>ROUND(+Plant!F34,0)</f>
        <v>0</v>
      </c>
      <c r="F39" s="7" t="str">
        <f t="shared" si="0"/>
        <v/>
      </c>
      <c r="G39" s="6">
        <f>ROUND(+Plant!H137,0)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ROUND(+Plant!H35,0)</f>
        <v>376800</v>
      </c>
      <c r="E40" s="6">
        <f>ROUND(+Plant!F35,0)</f>
        <v>900624</v>
      </c>
      <c r="F40" s="7">
        <f t="shared" si="0"/>
        <v>0.42</v>
      </c>
      <c r="G40" s="6">
        <f>ROUND(+Plant!H138,0)</f>
        <v>582611</v>
      </c>
      <c r="H40" s="6">
        <f>ROUND(+Plant!F138,0)</f>
        <v>1254496</v>
      </c>
      <c r="I40" s="7">
        <f t="shared" si="1"/>
        <v>0.46</v>
      </c>
      <c r="J40" s="7"/>
      <c r="K40" s="8">
        <f t="shared" si="2"/>
        <v>9.5200000000000007E-2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ROUND(+Plant!H36,0)</f>
        <v>164764</v>
      </c>
      <c r="E41" s="6">
        <f>ROUND(+Plant!F36,0)</f>
        <v>107453</v>
      </c>
      <c r="F41" s="7">
        <f t="shared" si="0"/>
        <v>1.53</v>
      </c>
      <c r="G41" s="6">
        <f>ROUND(+Plant!H139,0)</f>
        <v>174963</v>
      </c>
      <c r="H41" s="6">
        <f>ROUND(+Plant!F139,0)</f>
        <v>107442</v>
      </c>
      <c r="I41" s="7">
        <f t="shared" si="1"/>
        <v>1.63</v>
      </c>
      <c r="J41" s="7"/>
      <c r="K41" s="8">
        <f t="shared" si="2"/>
        <v>6.54E-2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ROUND(+Plant!H37,0)</f>
        <v>43513</v>
      </c>
      <c r="E42" s="6">
        <f>ROUND(+Plant!F37,0)</f>
        <v>55851</v>
      </c>
      <c r="F42" s="7">
        <f t="shared" si="0"/>
        <v>0.78</v>
      </c>
      <c r="G42" s="6">
        <f>ROUND(+Plant!H140,0)</f>
        <v>45486</v>
      </c>
      <c r="H42" s="6">
        <f>ROUND(+Plant!F140,0)</f>
        <v>55851</v>
      </c>
      <c r="I42" s="7">
        <f t="shared" si="1"/>
        <v>0.81</v>
      </c>
      <c r="J42" s="7"/>
      <c r="K42" s="8">
        <f t="shared" si="2"/>
        <v>3.85E-2</v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ROUND(+Plant!H38,0)</f>
        <v>168690</v>
      </c>
      <c r="E43" s="6">
        <f>ROUND(+Plant!F38,0)</f>
        <v>350593</v>
      </c>
      <c r="F43" s="7">
        <f t="shared" si="0"/>
        <v>0.48</v>
      </c>
      <c r="G43" s="6">
        <f>ROUND(+Plant!H141,0)</f>
        <v>175551</v>
      </c>
      <c r="H43" s="6">
        <f>ROUND(+Plant!F141,0)</f>
        <v>350593</v>
      </c>
      <c r="I43" s="7">
        <f t="shared" si="1"/>
        <v>0.5</v>
      </c>
      <c r="J43" s="7"/>
      <c r="K43" s="8">
        <f t="shared" si="2"/>
        <v>4.1700000000000001E-2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ROUND(+Plant!H39,0)</f>
        <v>0</v>
      </c>
      <c r="E44" s="6">
        <f>ROUND(+Plant!F39,0)</f>
        <v>0</v>
      </c>
      <c r="F44" s="7" t="str">
        <f t="shared" si="0"/>
        <v/>
      </c>
      <c r="G44" s="6">
        <f>ROUND(+Plant!H142,0)</f>
        <v>86617</v>
      </c>
      <c r="H44" s="6">
        <f>ROUND(+Plant!F142,0)</f>
        <v>99240</v>
      </c>
      <c r="I44" s="7">
        <f t="shared" si="1"/>
        <v>0.87</v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ROUND(+Plant!H40,0)</f>
        <v>0</v>
      </c>
      <c r="E45" s="6">
        <f>ROUND(+Plant!F40,0)</f>
        <v>0</v>
      </c>
      <c r="F45" s="7" t="str">
        <f t="shared" si="0"/>
        <v/>
      </c>
      <c r="G45" s="6">
        <f>ROUND(+Plant!H143,0)</f>
        <v>37632</v>
      </c>
      <c r="H45" s="6">
        <f>ROUND(+Plant!F143,0)</f>
        <v>85129</v>
      </c>
      <c r="I45" s="7">
        <f t="shared" si="1"/>
        <v>0.44</v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ROUND(+Plant!H41,0)</f>
        <v>61867</v>
      </c>
      <c r="E46" s="6">
        <f>ROUND(+Plant!F41,0)</f>
        <v>103269</v>
      </c>
      <c r="F46" s="7">
        <f t="shared" si="0"/>
        <v>0.6</v>
      </c>
      <c r="G46" s="6">
        <f>ROUND(+Plant!H144,0)</f>
        <v>63358</v>
      </c>
      <c r="H46" s="6">
        <f>ROUND(+Plant!F144,0)</f>
        <v>71402</v>
      </c>
      <c r="I46" s="7">
        <f t="shared" si="1"/>
        <v>0.89</v>
      </c>
      <c r="J46" s="7"/>
      <c r="K46" s="8">
        <f t="shared" si="2"/>
        <v>0.48330000000000001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ROUND(+Plant!H42,0)</f>
        <v>79408</v>
      </c>
      <c r="E47" s="6">
        <f>ROUND(+Plant!F42,0)</f>
        <v>133679</v>
      </c>
      <c r="F47" s="7">
        <f t="shared" si="0"/>
        <v>0.59</v>
      </c>
      <c r="G47" s="6">
        <f>ROUND(+Plant!H145,0)</f>
        <v>95388</v>
      </c>
      <c r="H47" s="6">
        <f>ROUND(+Plant!F145,0)</f>
        <v>147949</v>
      </c>
      <c r="I47" s="7">
        <f t="shared" si="1"/>
        <v>0.64</v>
      </c>
      <c r="J47" s="7"/>
      <c r="K47" s="8">
        <f t="shared" si="2"/>
        <v>8.4699999999999998E-2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ROUND(+Plant!H43,0)</f>
        <v>48827</v>
      </c>
      <c r="E48" s="6">
        <f>ROUND(+Plant!F43,0)</f>
        <v>29063</v>
      </c>
      <c r="F48" s="7">
        <f t="shared" si="0"/>
        <v>1.68</v>
      </c>
      <c r="G48" s="6">
        <f>ROUND(+Plant!H146,0)</f>
        <v>51768</v>
      </c>
      <c r="H48" s="6">
        <f>ROUND(+Plant!F146,0)</f>
        <v>30263</v>
      </c>
      <c r="I48" s="7">
        <f t="shared" si="1"/>
        <v>1.71</v>
      </c>
      <c r="J48" s="7"/>
      <c r="K48" s="8">
        <f t="shared" si="2"/>
        <v>1.7899999999999999E-2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ROUND(+Plant!H44,0)</f>
        <v>0</v>
      </c>
      <c r="E49" s="6">
        <f>ROUND(+Plant!F44,0)</f>
        <v>0</v>
      </c>
      <c r="F49" s="7" t="str">
        <f t="shared" si="0"/>
        <v/>
      </c>
      <c r="G49" s="6">
        <f>ROUND(+Plant!H147,0)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ROUND(+Plant!H45,0)</f>
        <v>460630</v>
      </c>
      <c r="E50" s="6">
        <f>ROUND(+Plant!F45,0)</f>
        <v>246069</v>
      </c>
      <c r="F50" s="7">
        <f t="shared" si="0"/>
        <v>1.87</v>
      </c>
      <c r="G50" s="6">
        <f>ROUND(+Plant!H148,0)</f>
        <v>492503</v>
      </c>
      <c r="H50" s="6">
        <f>ROUND(+Plant!F148,0)</f>
        <v>246069</v>
      </c>
      <c r="I50" s="7">
        <f t="shared" si="1"/>
        <v>2</v>
      </c>
      <c r="J50" s="7"/>
      <c r="K50" s="8">
        <f t="shared" si="2"/>
        <v>6.9500000000000006E-2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ROUND(+Plant!H46,0)</f>
        <v>1630335</v>
      </c>
      <c r="E51" s="6">
        <f>ROUND(+Plant!F46,0)</f>
        <v>991737</v>
      </c>
      <c r="F51" s="7">
        <f t="shared" si="0"/>
        <v>1.64</v>
      </c>
      <c r="G51" s="6">
        <f>ROUND(+Plant!H149,0)</f>
        <v>2082949</v>
      </c>
      <c r="H51" s="6">
        <f>ROUND(+Plant!F149,0)</f>
        <v>1043646</v>
      </c>
      <c r="I51" s="7">
        <f t="shared" si="1"/>
        <v>2</v>
      </c>
      <c r="J51" s="7"/>
      <c r="K51" s="8">
        <f t="shared" si="2"/>
        <v>0.2195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ROUND(+Plant!H47,0)</f>
        <v>26820</v>
      </c>
      <c r="E52" s="6">
        <f>ROUND(+Plant!F47,0)</f>
        <v>35794</v>
      </c>
      <c r="F52" s="7">
        <f t="shared" si="0"/>
        <v>0.75</v>
      </c>
      <c r="G52" s="6">
        <f>ROUND(+Plant!H150,0)</f>
        <v>29325</v>
      </c>
      <c r="H52" s="6">
        <f>ROUND(+Plant!F150,0)</f>
        <v>35795</v>
      </c>
      <c r="I52" s="7">
        <f t="shared" si="1"/>
        <v>0.82</v>
      </c>
      <c r="J52" s="7"/>
      <c r="K52" s="8">
        <f t="shared" si="2"/>
        <v>9.3299999999999994E-2</v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ROUND(+Plant!H48,0)</f>
        <v>673908</v>
      </c>
      <c r="E53" s="6">
        <f>ROUND(+Plant!F48,0)</f>
        <v>455299</v>
      </c>
      <c r="F53" s="7">
        <f t="shared" si="0"/>
        <v>1.48</v>
      </c>
      <c r="G53" s="6">
        <f>ROUND(+Plant!H151,0)</f>
        <v>703195</v>
      </c>
      <c r="H53" s="6">
        <f>ROUND(+Plant!F151,0)</f>
        <v>439040</v>
      </c>
      <c r="I53" s="7">
        <f t="shared" si="1"/>
        <v>1.6</v>
      </c>
      <c r="J53" s="7"/>
      <c r="K53" s="8">
        <f t="shared" si="2"/>
        <v>8.1100000000000005E-2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ROUND(+Plant!H49,0)</f>
        <v>500133</v>
      </c>
      <c r="E54" s="6">
        <f>ROUND(+Plant!F49,0)</f>
        <v>565507</v>
      </c>
      <c r="F54" s="7">
        <f t="shared" si="0"/>
        <v>0.88</v>
      </c>
      <c r="G54" s="6">
        <f>ROUND(+Plant!H152,0)</f>
        <v>606952</v>
      </c>
      <c r="H54" s="6">
        <f>ROUND(+Plant!F152,0)</f>
        <v>565507</v>
      </c>
      <c r="I54" s="7">
        <f t="shared" si="1"/>
        <v>1.07</v>
      </c>
      <c r="J54" s="7"/>
      <c r="K54" s="8">
        <f t="shared" si="2"/>
        <v>0.21590000000000001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ROUND(+Plant!H50,0)</f>
        <v>305393</v>
      </c>
      <c r="E55" s="6">
        <f>ROUND(+Plant!F50,0)</f>
        <v>166593</v>
      </c>
      <c r="F55" s="7">
        <f t="shared" si="0"/>
        <v>1.83</v>
      </c>
      <c r="G55" s="6">
        <f>ROUND(+Plant!H153,0)</f>
        <v>94796</v>
      </c>
      <c r="H55" s="6">
        <f>ROUND(+Plant!F153,0)</f>
        <v>167912</v>
      </c>
      <c r="I55" s="7">
        <f t="shared" si="1"/>
        <v>0.56000000000000005</v>
      </c>
      <c r="J55" s="7"/>
      <c r="K55" s="8">
        <f t="shared" si="2"/>
        <v>-0.69399999999999995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ROUND(+Plant!H51,0)</f>
        <v>110288</v>
      </c>
      <c r="E56" s="6">
        <f>ROUND(+Plant!F51,0)</f>
        <v>198525</v>
      </c>
      <c r="F56" s="7">
        <f t="shared" si="0"/>
        <v>0.56000000000000005</v>
      </c>
      <c r="G56" s="6">
        <f>ROUND(+Plant!H154,0)</f>
        <v>126725</v>
      </c>
      <c r="H56" s="6">
        <f>ROUND(+Plant!F154,0)</f>
        <v>205925</v>
      </c>
      <c r="I56" s="7">
        <f t="shared" si="1"/>
        <v>0.62</v>
      </c>
      <c r="J56" s="7"/>
      <c r="K56" s="8">
        <f t="shared" si="2"/>
        <v>0.1071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ROUND(+Plant!H52,0)</f>
        <v>57988</v>
      </c>
      <c r="E57" s="6">
        <f>ROUND(+Plant!F52,0)</f>
        <v>41043</v>
      </c>
      <c r="F57" s="7">
        <f t="shared" si="0"/>
        <v>1.41</v>
      </c>
      <c r="G57" s="6">
        <f>ROUND(+Plant!H155,0)</f>
        <v>0</v>
      </c>
      <c r="H57" s="6">
        <f>ROUND(+Plant!F155,0)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ROUND(+Plant!H53,0)</f>
        <v>70318</v>
      </c>
      <c r="E58" s="6">
        <f>ROUND(+Plant!F53,0)</f>
        <v>272986</v>
      </c>
      <c r="F58" s="7">
        <f t="shared" si="0"/>
        <v>0.26</v>
      </c>
      <c r="G58" s="6">
        <f>ROUND(+Plant!H156,0)</f>
        <v>86833</v>
      </c>
      <c r="H58" s="6">
        <f>ROUND(+Plant!F156,0)</f>
        <v>1103196</v>
      </c>
      <c r="I58" s="7">
        <f t="shared" si="1"/>
        <v>0.08</v>
      </c>
      <c r="J58" s="7"/>
      <c r="K58" s="8">
        <f t="shared" si="2"/>
        <v>-0.69230000000000003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ROUND(+Plant!H54,0)</f>
        <v>150599</v>
      </c>
      <c r="E59" s="6">
        <f>ROUND(+Plant!F54,0)</f>
        <v>405327</v>
      </c>
      <c r="F59" s="7">
        <f t="shared" si="0"/>
        <v>0.37</v>
      </c>
      <c r="G59" s="6">
        <f>ROUND(+Plant!H157,0)</f>
        <v>173479</v>
      </c>
      <c r="H59" s="6">
        <f>ROUND(+Plant!F157,0)</f>
        <v>313083</v>
      </c>
      <c r="I59" s="7">
        <f t="shared" si="1"/>
        <v>0.55000000000000004</v>
      </c>
      <c r="J59" s="7"/>
      <c r="K59" s="8">
        <f t="shared" si="2"/>
        <v>0.48649999999999999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ROUND(+Plant!H55,0)</f>
        <v>93539</v>
      </c>
      <c r="E60" s="6">
        <f>ROUND(+Plant!F55,0)</f>
        <v>106171</v>
      </c>
      <c r="F60" s="7">
        <f t="shared" si="0"/>
        <v>0.88</v>
      </c>
      <c r="G60" s="6">
        <f>ROUND(+Plant!H158,0)</f>
        <v>105738</v>
      </c>
      <c r="H60" s="6">
        <f>ROUND(+Plant!F158,0)</f>
        <v>108076</v>
      </c>
      <c r="I60" s="7">
        <f t="shared" si="1"/>
        <v>0.98</v>
      </c>
      <c r="J60" s="7"/>
      <c r="K60" s="8">
        <f t="shared" si="2"/>
        <v>0.11360000000000001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ROUND(+Plant!H56,0)</f>
        <v>23894</v>
      </c>
      <c r="E61" s="6">
        <f>ROUND(+Plant!F56,0)</f>
        <v>58513</v>
      </c>
      <c r="F61" s="7">
        <f t="shared" si="0"/>
        <v>0.41</v>
      </c>
      <c r="G61" s="6">
        <f>ROUND(+Plant!H159,0)</f>
        <v>21822</v>
      </c>
      <c r="H61" s="6">
        <f>ROUND(+Plant!F159,0)</f>
        <v>59112</v>
      </c>
      <c r="I61" s="7">
        <f t="shared" si="1"/>
        <v>0.37</v>
      </c>
      <c r="J61" s="7"/>
      <c r="K61" s="8">
        <f t="shared" si="2"/>
        <v>-9.7600000000000006E-2</v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ROUND(+Plant!H57,0)</f>
        <v>611512</v>
      </c>
      <c r="E62" s="6">
        <f>ROUND(+Plant!F57,0)</f>
        <v>680881</v>
      </c>
      <c r="F62" s="7">
        <f t="shared" si="0"/>
        <v>0.9</v>
      </c>
      <c r="G62" s="6">
        <f>ROUND(+Plant!H160,0)</f>
        <v>486403</v>
      </c>
      <c r="H62" s="6">
        <f>ROUND(+Plant!F160,0)</f>
        <v>680881</v>
      </c>
      <c r="I62" s="7">
        <f t="shared" si="1"/>
        <v>0.71</v>
      </c>
      <c r="J62" s="7"/>
      <c r="K62" s="8">
        <f t="shared" si="2"/>
        <v>-0.21110000000000001</v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ROUND(+Plant!H58,0)</f>
        <v>715835</v>
      </c>
      <c r="E63" s="6">
        <f>ROUND(+Plant!F58,0)</f>
        <v>789425</v>
      </c>
      <c r="F63" s="7">
        <f t="shared" si="0"/>
        <v>0.91</v>
      </c>
      <c r="G63" s="6">
        <f>ROUND(+Plant!H161,0)</f>
        <v>42108</v>
      </c>
      <c r="H63" s="6">
        <f>ROUND(+Plant!F161,0)</f>
        <v>77730</v>
      </c>
      <c r="I63" s="7">
        <f t="shared" si="1"/>
        <v>0.54</v>
      </c>
      <c r="J63" s="7"/>
      <c r="K63" s="8">
        <f t="shared" si="2"/>
        <v>-0.40660000000000002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ROUND(+Plant!H59,0)</f>
        <v>47829</v>
      </c>
      <c r="E64" s="6">
        <f>ROUND(+Plant!F59,0)</f>
        <v>81045</v>
      </c>
      <c r="F64" s="7">
        <f t="shared" si="0"/>
        <v>0.59</v>
      </c>
      <c r="G64" s="6">
        <f>ROUND(+Plant!H162,0)</f>
        <v>53218</v>
      </c>
      <c r="H64" s="6">
        <f>ROUND(+Plant!F162,0)</f>
        <v>82579</v>
      </c>
      <c r="I64" s="7">
        <f t="shared" si="1"/>
        <v>0.64</v>
      </c>
      <c r="J64" s="7"/>
      <c r="K64" s="8">
        <f t="shared" si="2"/>
        <v>8.4699999999999998E-2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ROUND(+Plant!H60,0)</f>
        <v>0</v>
      </c>
      <c r="E65" s="6">
        <f>ROUND(+Plant!F60,0)</f>
        <v>80695</v>
      </c>
      <c r="F65" s="7" t="str">
        <f t="shared" si="0"/>
        <v/>
      </c>
      <c r="G65" s="6">
        <f>ROUND(+Plant!H163,0)</f>
        <v>0</v>
      </c>
      <c r="H65" s="6">
        <f>ROUND(+Plant!F163,0)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ROUND(+Plant!H61,0)</f>
        <v>46374</v>
      </c>
      <c r="E66" s="6">
        <f>ROUND(+Plant!F61,0)</f>
        <v>88138</v>
      </c>
      <c r="F66" s="7">
        <f t="shared" si="0"/>
        <v>0.53</v>
      </c>
      <c r="G66" s="6">
        <f>ROUND(+Plant!H164,0)</f>
        <v>54613</v>
      </c>
      <c r="H66" s="6">
        <f>ROUND(+Plant!F164,0)</f>
        <v>88138</v>
      </c>
      <c r="I66" s="7">
        <f t="shared" si="1"/>
        <v>0.62</v>
      </c>
      <c r="J66" s="7"/>
      <c r="K66" s="8">
        <f t="shared" si="2"/>
        <v>0.16980000000000001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ROUND(+Plant!H62,0)</f>
        <v>315676</v>
      </c>
      <c r="E67" s="6">
        <f>ROUND(+Plant!F62,0)</f>
        <v>135230</v>
      </c>
      <c r="F67" s="7">
        <f t="shared" si="0"/>
        <v>2.33</v>
      </c>
      <c r="G67" s="6">
        <f>ROUND(+Plant!H165,0)</f>
        <v>320319</v>
      </c>
      <c r="H67" s="6">
        <f>ROUND(+Plant!F165,0)</f>
        <v>137798</v>
      </c>
      <c r="I67" s="7">
        <f t="shared" si="1"/>
        <v>2.3199999999999998</v>
      </c>
      <c r="J67" s="7"/>
      <c r="K67" s="8">
        <f t="shared" si="2"/>
        <v>-4.3E-3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ROUND(+Plant!H63,0)</f>
        <v>59687</v>
      </c>
      <c r="E68" s="6">
        <f>ROUND(+Plant!F63,0)</f>
        <v>113542</v>
      </c>
      <c r="F68" s="7">
        <f t="shared" si="0"/>
        <v>0.53</v>
      </c>
      <c r="G68" s="6">
        <f>ROUND(+Plant!H166,0)</f>
        <v>77317</v>
      </c>
      <c r="H68" s="6">
        <f>ROUND(+Plant!F166,0)</f>
        <v>113541</v>
      </c>
      <c r="I68" s="7">
        <f t="shared" si="1"/>
        <v>0.68</v>
      </c>
      <c r="J68" s="7"/>
      <c r="K68" s="8">
        <f t="shared" si="2"/>
        <v>0.28299999999999997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ROUND(+Plant!H64,0)</f>
        <v>1186546</v>
      </c>
      <c r="E69" s="6">
        <f>ROUND(+Plant!F64,0)</f>
        <v>1155707</v>
      </c>
      <c r="F69" s="7">
        <f t="shared" si="0"/>
        <v>1.03</v>
      </c>
      <c r="G69" s="6">
        <f>ROUND(+Plant!H167,0)</f>
        <v>1204456</v>
      </c>
      <c r="H69" s="6">
        <f>ROUND(+Plant!F167,0)</f>
        <v>1141528</v>
      </c>
      <c r="I69" s="7">
        <f t="shared" si="1"/>
        <v>1.06</v>
      </c>
      <c r="J69" s="7"/>
      <c r="K69" s="8">
        <f t="shared" si="2"/>
        <v>2.9100000000000001E-2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ROUND(+Plant!H65,0)</f>
        <v>126910</v>
      </c>
      <c r="E70" s="6">
        <f>ROUND(+Plant!F65,0)</f>
        <v>160506</v>
      </c>
      <c r="F70" s="7">
        <f t="shared" si="0"/>
        <v>0.79</v>
      </c>
      <c r="G70" s="6">
        <f>ROUND(+Plant!H168,0)</f>
        <v>116449</v>
      </c>
      <c r="H70" s="6">
        <f>ROUND(+Plant!F168,0)</f>
        <v>163747</v>
      </c>
      <c r="I70" s="7">
        <f t="shared" si="1"/>
        <v>0.71</v>
      </c>
      <c r="J70" s="7"/>
      <c r="K70" s="8">
        <f t="shared" si="2"/>
        <v>-0.1013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ROUND(+Plant!H66,0)</f>
        <v>161523</v>
      </c>
      <c r="E71" s="6">
        <f>ROUND(+Plant!F66,0)</f>
        <v>178943</v>
      </c>
      <c r="F71" s="7">
        <f t="shared" si="0"/>
        <v>0.9</v>
      </c>
      <c r="G71" s="6">
        <f>ROUND(+Plant!H169,0)</f>
        <v>150721</v>
      </c>
      <c r="H71" s="6">
        <f>ROUND(+Plant!F169,0)</f>
        <v>194148</v>
      </c>
      <c r="I71" s="7">
        <f t="shared" si="1"/>
        <v>0.78</v>
      </c>
      <c r="J71" s="7"/>
      <c r="K71" s="8">
        <f t="shared" si="2"/>
        <v>-0.1333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ROUND(+Plant!H67,0)</f>
        <v>35045</v>
      </c>
      <c r="E72" s="6">
        <f>ROUND(+Plant!F67,0)</f>
        <v>19309</v>
      </c>
      <c r="F72" s="7">
        <f t="shared" si="0"/>
        <v>1.81</v>
      </c>
      <c r="G72" s="6">
        <f>ROUND(+Plant!H170,0)</f>
        <v>34700</v>
      </c>
      <c r="H72" s="6">
        <f>ROUND(+Plant!F170,0)</f>
        <v>33721</v>
      </c>
      <c r="I72" s="7">
        <f t="shared" si="1"/>
        <v>1.03</v>
      </c>
      <c r="J72" s="7"/>
      <c r="K72" s="8">
        <f t="shared" si="2"/>
        <v>-0.43090000000000001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ROUND(+Plant!H68,0)</f>
        <v>175259</v>
      </c>
      <c r="E73" s="6">
        <f>ROUND(+Plant!F68,0)</f>
        <v>696451</v>
      </c>
      <c r="F73" s="7">
        <f t="shared" si="0"/>
        <v>0.25</v>
      </c>
      <c r="G73" s="6">
        <f>ROUND(+Plant!H171,0)</f>
        <v>296418</v>
      </c>
      <c r="H73" s="6">
        <f>ROUND(+Plant!F171,0)</f>
        <v>543745</v>
      </c>
      <c r="I73" s="7">
        <f t="shared" si="1"/>
        <v>0.55000000000000004</v>
      </c>
      <c r="J73" s="7"/>
      <c r="K73" s="8">
        <f t="shared" si="2"/>
        <v>1.2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ROUND(+Plant!H69,0)</f>
        <v>462083</v>
      </c>
      <c r="E74" s="6">
        <f>ROUND(+Plant!F69,0)</f>
        <v>562747</v>
      </c>
      <c r="F74" s="7">
        <f t="shared" si="0"/>
        <v>0.82</v>
      </c>
      <c r="G74" s="6">
        <f>ROUND(+Plant!H172,0)</f>
        <v>263257</v>
      </c>
      <c r="H74" s="6">
        <f>ROUND(+Plant!F172,0)</f>
        <v>461295</v>
      </c>
      <c r="I74" s="7">
        <f t="shared" si="1"/>
        <v>0.56999999999999995</v>
      </c>
      <c r="J74" s="7"/>
      <c r="K74" s="8">
        <f t="shared" si="2"/>
        <v>-0.3049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ROUND(+Plant!H70,0)</f>
        <v>535363</v>
      </c>
      <c r="E75" s="6">
        <f>ROUND(+Plant!F70,0)</f>
        <v>1713569</v>
      </c>
      <c r="F75" s="7">
        <f t="shared" ref="F75:F109" si="3">IF(D75=0,"",IF(E75=0,"",ROUND(D75/E75,2)))</f>
        <v>0.31</v>
      </c>
      <c r="G75" s="6">
        <f>ROUND(+Plant!H173,0)</f>
        <v>587671</v>
      </c>
      <c r="H75" s="6">
        <f>ROUND(+Plant!F173,0)</f>
        <v>979343</v>
      </c>
      <c r="I75" s="7">
        <f t="shared" ref="I75:I109" si="4">IF(G75=0,"",IF(H75=0,"",ROUND(G75/H75,2)))</f>
        <v>0.6</v>
      </c>
      <c r="J75" s="7"/>
      <c r="K75" s="8">
        <f t="shared" ref="K75:K109" si="5">IF(D75=0,"",IF(E75=0,"",IF(G75=0,"",IF(H75=0,"",ROUND(I75/F75-1,4)))))</f>
        <v>0.9355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ROUND(+Plant!H71,0)</f>
        <v>956088</v>
      </c>
      <c r="E76" s="6">
        <f>ROUND(+Plant!F71,0)</f>
        <v>680540</v>
      </c>
      <c r="F76" s="7">
        <f t="shared" si="3"/>
        <v>1.4</v>
      </c>
      <c r="G76" s="6">
        <f>ROUND(+Plant!H174,0)</f>
        <v>1011030</v>
      </c>
      <c r="H76" s="6">
        <f>ROUND(+Plant!F174,0)</f>
        <v>810752</v>
      </c>
      <c r="I76" s="7">
        <f t="shared" si="4"/>
        <v>1.25</v>
      </c>
      <c r="J76" s="7"/>
      <c r="K76" s="8">
        <f t="shared" si="5"/>
        <v>-0.1071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ROUND(+Plant!H72,0)</f>
        <v>52829</v>
      </c>
      <c r="E77" s="6">
        <f>ROUND(+Plant!F72,0)</f>
        <v>35481</v>
      </c>
      <c r="F77" s="7">
        <f t="shared" si="3"/>
        <v>1.49</v>
      </c>
      <c r="G77" s="6">
        <f>ROUND(+Plant!H175,0)</f>
        <v>58870</v>
      </c>
      <c r="H77" s="6">
        <f>ROUND(+Plant!F175,0)</f>
        <v>37424</v>
      </c>
      <c r="I77" s="7">
        <f t="shared" si="4"/>
        <v>1.57</v>
      </c>
      <c r="J77" s="7"/>
      <c r="K77" s="8">
        <f t="shared" si="5"/>
        <v>5.3699999999999998E-2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ROUND(+Plant!H73,0)</f>
        <v>0</v>
      </c>
      <c r="E78" s="6">
        <f>ROUND(+Plant!F73,0)</f>
        <v>0</v>
      </c>
      <c r="F78" s="7" t="str">
        <f t="shared" si="3"/>
        <v/>
      </c>
      <c r="G78" s="6">
        <f>ROUND(+Plant!H176,0)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ROUND(+Plant!H74,0)</f>
        <v>186664</v>
      </c>
      <c r="E79" s="6">
        <f>ROUND(+Plant!F74,0)</f>
        <v>450569</v>
      </c>
      <c r="F79" s="7">
        <f t="shared" si="3"/>
        <v>0.41</v>
      </c>
      <c r="G79" s="6">
        <f>ROUND(+Plant!H177,0)</f>
        <v>219538</v>
      </c>
      <c r="H79" s="6">
        <f>ROUND(+Plant!F177,0)</f>
        <v>459916</v>
      </c>
      <c r="I79" s="7">
        <f t="shared" si="4"/>
        <v>0.48</v>
      </c>
      <c r="J79" s="7"/>
      <c r="K79" s="8">
        <f t="shared" si="5"/>
        <v>0.17069999999999999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ROUND(+Plant!H75,0)</f>
        <v>773941</v>
      </c>
      <c r="E80" s="6">
        <f>ROUND(+Plant!F75,0)</f>
        <v>831556</v>
      </c>
      <c r="F80" s="7">
        <f t="shared" si="3"/>
        <v>0.93</v>
      </c>
      <c r="G80" s="6">
        <f>ROUND(+Plant!H178,0)</f>
        <v>797403</v>
      </c>
      <c r="H80" s="6">
        <f>ROUND(+Plant!F178,0)</f>
        <v>831556</v>
      </c>
      <c r="I80" s="7">
        <f t="shared" si="4"/>
        <v>0.96</v>
      </c>
      <c r="J80" s="7"/>
      <c r="K80" s="8">
        <f t="shared" si="5"/>
        <v>3.2300000000000002E-2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ROUND(+Plant!H76,0)</f>
        <v>104229</v>
      </c>
      <c r="E81" s="6">
        <f>ROUND(+Plant!F76,0)</f>
        <v>110387</v>
      </c>
      <c r="F81" s="7">
        <f t="shared" si="3"/>
        <v>0.94</v>
      </c>
      <c r="G81" s="6">
        <f>ROUND(+Plant!H179,0)</f>
        <v>111318</v>
      </c>
      <c r="H81" s="6">
        <f>ROUND(+Plant!F179,0)</f>
        <v>110387</v>
      </c>
      <c r="I81" s="7">
        <f t="shared" si="4"/>
        <v>1.01</v>
      </c>
      <c r="J81" s="7"/>
      <c r="K81" s="8">
        <f t="shared" si="5"/>
        <v>7.4499999999999997E-2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ROUND(+Plant!H77,0)</f>
        <v>53196</v>
      </c>
      <c r="E82" s="6">
        <f>ROUND(+Plant!F77,0)</f>
        <v>78437</v>
      </c>
      <c r="F82" s="7">
        <f t="shared" si="3"/>
        <v>0.68</v>
      </c>
      <c r="G82" s="6">
        <f>ROUND(+Plant!H180,0)</f>
        <v>62323</v>
      </c>
      <c r="H82" s="6">
        <f>ROUND(+Plant!F180,0)</f>
        <v>78437</v>
      </c>
      <c r="I82" s="7">
        <f t="shared" si="4"/>
        <v>0.79</v>
      </c>
      <c r="J82" s="7"/>
      <c r="K82" s="8">
        <f t="shared" si="5"/>
        <v>0.1618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ROUND(+Plant!H78,0)</f>
        <v>0</v>
      </c>
      <c r="E83" s="6">
        <f>ROUND(+Plant!F78,0)</f>
        <v>181562</v>
      </c>
      <c r="F83" s="7" t="str">
        <f t="shared" si="3"/>
        <v/>
      </c>
      <c r="G83" s="6">
        <f>ROUND(+Plant!H181,0)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ROUND(+Plant!H79,0)</f>
        <v>0</v>
      </c>
      <c r="E84" s="6">
        <f>ROUND(+Plant!F79,0)</f>
        <v>592698</v>
      </c>
      <c r="F84" s="7" t="str">
        <f t="shared" si="3"/>
        <v/>
      </c>
      <c r="G84" s="6">
        <f>ROUND(+Plant!H182,0)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ROUND(+Plant!H80,0)</f>
        <v>275657</v>
      </c>
      <c r="E85" s="6">
        <f>ROUND(+Plant!F80,0)</f>
        <v>202602</v>
      </c>
      <c r="F85" s="7">
        <f t="shared" si="3"/>
        <v>1.36</v>
      </c>
      <c r="G85" s="6">
        <f>ROUND(+Plant!H183,0)</f>
        <v>172547</v>
      </c>
      <c r="H85" s="6">
        <f>ROUND(+Plant!F183,0)</f>
        <v>201872</v>
      </c>
      <c r="I85" s="7">
        <f t="shared" si="4"/>
        <v>0.85</v>
      </c>
      <c r="J85" s="7"/>
      <c r="K85" s="8">
        <f t="shared" si="5"/>
        <v>-0.375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ROUND(+Plant!H81,0)</f>
        <v>0</v>
      </c>
      <c r="E86" s="6">
        <f>ROUND(+Plant!F81,0)</f>
        <v>186810</v>
      </c>
      <c r="F86" s="7" t="str">
        <f t="shared" si="3"/>
        <v/>
      </c>
      <c r="G86" s="6">
        <f>ROUND(+Plant!H184,0)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ROUND(+Plant!H82,0)</f>
        <v>20929</v>
      </c>
      <c r="E87" s="6">
        <f>ROUND(+Plant!F82,0)</f>
        <v>61758</v>
      </c>
      <c r="F87" s="7">
        <f t="shared" si="3"/>
        <v>0.34</v>
      </c>
      <c r="G87" s="6">
        <f>ROUND(+Plant!H185,0)</f>
        <v>20784</v>
      </c>
      <c r="H87" s="6">
        <f>ROUND(+Plant!F185,0)</f>
        <v>61758</v>
      </c>
      <c r="I87" s="7">
        <f t="shared" si="4"/>
        <v>0.34</v>
      </c>
      <c r="J87" s="7"/>
      <c r="K87" s="8">
        <f t="shared" si="5"/>
        <v>0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ROUND(+Plant!H83,0)</f>
        <v>71871</v>
      </c>
      <c r="E88" s="6">
        <f>ROUND(+Plant!F83,0)</f>
        <v>145091</v>
      </c>
      <c r="F88" s="7">
        <f t="shared" si="3"/>
        <v>0.5</v>
      </c>
      <c r="G88" s="6">
        <f>ROUND(+Plant!H186,0)</f>
        <v>100162</v>
      </c>
      <c r="H88" s="6">
        <f>ROUND(+Plant!F186,0)</f>
        <v>138140</v>
      </c>
      <c r="I88" s="7">
        <f t="shared" si="4"/>
        <v>0.73</v>
      </c>
      <c r="J88" s="7"/>
      <c r="K88" s="8">
        <f t="shared" si="5"/>
        <v>0.46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ROUND(+Plant!H84,0)</f>
        <v>30881</v>
      </c>
      <c r="E89" s="6">
        <f>ROUND(+Plant!F84,0)</f>
        <v>115637</v>
      </c>
      <c r="F89" s="7">
        <f t="shared" si="3"/>
        <v>0.27</v>
      </c>
      <c r="G89" s="6">
        <f>ROUND(+Plant!H187,0)</f>
        <v>39593</v>
      </c>
      <c r="H89" s="6">
        <f>ROUND(+Plant!F187,0)</f>
        <v>115379</v>
      </c>
      <c r="I89" s="7">
        <f t="shared" si="4"/>
        <v>0.34</v>
      </c>
      <c r="J89" s="7"/>
      <c r="K89" s="8">
        <f t="shared" si="5"/>
        <v>0.25929999999999997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ROUND(+Plant!H85,0)</f>
        <v>14141</v>
      </c>
      <c r="E90" s="6">
        <f>ROUND(+Plant!F85,0)</f>
        <v>44229</v>
      </c>
      <c r="F90" s="7">
        <f t="shared" si="3"/>
        <v>0.32</v>
      </c>
      <c r="G90" s="6">
        <f>ROUND(+Plant!H188,0)</f>
        <v>13720</v>
      </c>
      <c r="H90" s="6">
        <f>ROUND(+Plant!F188,0)</f>
        <v>44123</v>
      </c>
      <c r="I90" s="7">
        <f t="shared" si="4"/>
        <v>0.31</v>
      </c>
      <c r="J90" s="7"/>
      <c r="K90" s="8">
        <f t="shared" si="5"/>
        <v>-3.1300000000000001E-2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ROUND(+Plant!H86,0)</f>
        <v>106059</v>
      </c>
      <c r="E91" s="6">
        <f>ROUND(+Plant!F86,0)</f>
        <v>47748</v>
      </c>
      <c r="F91" s="7">
        <f t="shared" si="3"/>
        <v>2.2200000000000002</v>
      </c>
      <c r="G91" s="6">
        <f>ROUND(+Plant!H189,0)</f>
        <v>104136</v>
      </c>
      <c r="H91" s="6">
        <f>ROUND(+Plant!F189,0)</f>
        <v>47748</v>
      </c>
      <c r="I91" s="7">
        <f t="shared" si="4"/>
        <v>2.1800000000000002</v>
      </c>
      <c r="J91" s="7"/>
      <c r="K91" s="8">
        <f t="shared" si="5"/>
        <v>-1.7999999999999999E-2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ROUND(+Plant!H87,0)</f>
        <v>32118</v>
      </c>
      <c r="E92" s="6">
        <f>ROUND(+Plant!F87,0)</f>
        <v>154589</v>
      </c>
      <c r="F92" s="7">
        <f t="shared" si="3"/>
        <v>0.21</v>
      </c>
      <c r="G92" s="6">
        <f>ROUND(+Plant!H190,0)</f>
        <v>31897</v>
      </c>
      <c r="H92" s="6">
        <f>ROUND(+Plant!F190,0)</f>
        <v>154591</v>
      </c>
      <c r="I92" s="7">
        <f t="shared" si="4"/>
        <v>0.21</v>
      </c>
      <c r="J92" s="7"/>
      <c r="K92" s="8">
        <f t="shared" si="5"/>
        <v>0</v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ROUND(+Plant!H88,0)</f>
        <v>70347</v>
      </c>
      <c r="E93" s="6">
        <f>ROUND(+Plant!F88,0)</f>
        <v>112246</v>
      </c>
      <c r="F93" s="7">
        <f t="shared" si="3"/>
        <v>0.63</v>
      </c>
      <c r="G93" s="6">
        <f>ROUND(+Plant!H191,0)</f>
        <v>75333</v>
      </c>
      <c r="H93" s="6">
        <f>ROUND(+Plant!F191,0)</f>
        <v>112246</v>
      </c>
      <c r="I93" s="7">
        <f t="shared" si="4"/>
        <v>0.67</v>
      </c>
      <c r="J93" s="7"/>
      <c r="K93" s="8">
        <f t="shared" si="5"/>
        <v>6.3500000000000001E-2</v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ROUND(+Plant!H89,0)</f>
        <v>41340</v>
      </c>
      <c r="E94" s="6">
        <f>ROUND(+Plant!F89,0)</f>
        <v>67629</v>
      </c>
      <c r="F94" s="7">
        <f t="shared" si="3"/>
        <v>0.61</v>
      </c>
      <c r="G94" s="6">
        <f>ROUND(+Plant!H192,0)</f>
        <v>27783</v>
      </c>
      <c r="H94" s="6">
        <f>ROUND(+Plant!F192,0)</f>
        <v>67629</v>
      </c>
      <c r="I94" s="7">
        <f t="shared" si="4"/>
        <v>0.41</v>
      </c>
      <c r="J94" s="7"/>
      <c r="K94" s="8">
        <f t="shared" si="5"/>
        <v>-0.32790000000000002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ROUND(+Plant!H90,0)</f>
        <v>502313</v>
      </c>
      <c r="E95" s="6">
        <f>ROUND(+Plant!F90,0)</f>
        <v>277474</v>
      </c>
      <c r="F95" s="7">
        <f t="shared" si="3"/>
        <v>1.81</v>
      </c>
      <c r="G95" s="6">
        <f>ROUND(+Plant!H193,0)</f>
        <v>138319</v>
      </c>
      <c r="H95" s="6">
        <f>ROUND(+Plant!F193,0)</f>
        <v>277474</v>
      </c>
      <c r="I95" s="7">
        <f t="shared" si="4"/>
        <v>0.5</v>
      </c>
      <c r="J95" s="7"/>
      <c r="K95" s="8">
        <f t="shared" si="5"/>
        <v>-0.7238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ROUND(+Plant!H91,0)</f>
        <v>0</v>
      </c>
      <c r="E96" s="6">
        <f>ROUND(+Plant!F91,0)</f>
        <v>20943</v>
      </c>
      <c r="F96" s="7" t="str">
        <f t="shared" si="3"/>
        <v/>
      </c>
      <c r="G96" s="6">
        <f>ROUND(+Plant!H194,0)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ROUND(+Plant!H92,0)</f>
        <v>56538</v>
      </c>
      <c r="E97" s="6">
        <f>ROUND(+Plant!F92,0)</f>
        <v>381425</v>
      </c>
      <c r="F97" s="7">
        <f t="shared" si="3"/>
        <v>0.15</v>
      </c>
      <c r="G97" s="6">
        <f>ROUND(+Plant!H195,0)</f>
        <v>61895</v>
      </c>
      <c r="H97" s="6">
        <f>ROUND(+Plant!F195,0)</f>
        <v>377555</v>
      </c>
      <c r="I97" s="7">
        <f t="shared" si="4"/>
        <v>0.16</v>
      </c>
      <c r="J97" s="7"/>
      <c r="K97" s="8">
        <f t="shared" si="5"/>
        <v>6.6699999999999995E-2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ROUND(+Plant!H93,0)</f>
        <v>194194</v>
      </c>
      <c r="E98" s="6">
        <f>ROUND(+Plant!F93,0)</f>
        <v>326744</v>
      </c>
      <c r="F98" s="7">
        <f t="shared" si="3"/>
        <v>0.59</v>
      </c>
      <c r="G98" s="6">
        <f>ROUND(+Plant!H196,0)</f>
        <v>178309</v>
      </c>
      <c r="H98" s="6">
        <f>ROUND(+Plant!F196,0)</f>
        <v>375361</v>
      </c>
      <c r="I98" s="7">
        <f t="shared" si="4"/>
        <v>0.48</v>
      </c>
      <c r="J98" s="7"/>
      <c r="K98" s="8">
        <f t="shared" si="5"/>
        <v>-0.18640000000000001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ROUND(+Plant!H94,0)</f>
        <v>128162</v>
      </c>
      <c r="E99" s="6">
        <f>ROUND(+Plant!F94,0)</f>
        <v>146278</v>
      </c>
      <c r="F99" s="7">
        <f t="shared" si="3"/>
        <v>0.88</v>
      </c>
      <c r="G99" s="6">
        <f>ROUND(+Plant!H197,0)</f>
        <v>127415</v>
      </c>
      <c r="H99" s="6">
        <f>ROUND(+Plant!F197,0)</f>
        <v>146278</v>
      </c>
      <c r="I99" s="7">
        <f t="shared" si="4"/>
        <v>0.87</v>
      </c>
      <c r="J99" s="7"/>
      <c r="K99" s="8">
        <f t="shared" si="5"/>
        <v>-1.14E-2</v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ROUND(+Plant!H95,0)</f>
        <v>383745</v>
      </c>
      <c r="E100" s="6">
        <f>ROUND(+Plant!F95,0)</f>
        <v>706439</v>
      </c>
      <c r="F100" s="7">
        <f t="shared" si="3"/>
        <v>0.54</v>
      </c>
      <c r="G100" s="6">
        <f>ROUND(+Plant!H198,0)</f>
        <v>419712</v>
      </c>
      <c r="H100" s="6">
        <f>ROUND(+Plant!F198,0)</f>
        <v>793557</v>
      </c>
      <c r="I100" s="7">
        <f t="shared" si="4"/>
        <v>0.53</v>
      </c>
      <c r="J100" s="7"/>
      <c r="K100" s="8">
        <f t="shared" si="5"/>
        <v>-1.8499999999999999E-2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ROUND(+Plant!H96,0)</f>
        <v>290431</v>
      </c>
      <c r="E101" s="6">
        <f>ROUND(+Plant!F96,0)</f>
        <v>635146</v>
      </c>
      <c r="F101" s="7">
        <f t="shared" si="3"/>
        <v>0.46</v>
      </c>
      <c r="G101" s="6">
        <f>ROUND(+Plant!H199,0)</f>
        <v>305975</v>
      </c>
      <c r="H101" s="6">
        <f>ROUND(+Plant!F199,0)</f>
        <v>726891</v>
      </c>
      <c r="I101" s="7">
        <f t="shared" si="4"/>
        <v>0.42</v>
      </c>
      <c r="J101" s="7"/>
      <c r="K101" s="8">
        <f t="shared" si="5"/>
        <v>-8.6999999999999994E-2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ROUND(+Plant!H97,0)</f>
        <v>226453</v>
      </c>
      <c r="E102" s="6">
        <f>ROUND(+Plant!F97,0)</f>
        <v>265850</v>
      </c>
      <c r="F102" s="7">
        <f t="shared" si="3"/>
        <v>0.85</v>
      </c>
      <c r="G102" s="6">
        <f>ROUND(+Plant!H200,0)</f>
        <v>109870</v>
      </c>
      <c r="H102" s="6">
        <f>ROUND(+Plant!F200,0)</f>
        <v>285034</v>
      </c>
      <c r="I102" s="7">
        <f t="shared" si="4"/>
        <v>0.39</v>
      </c>
      <c r="J102" s="7"/>
      <c r="K102" s="8">
        <f t="shared" si="5"/>
        <v>-0.54120000000000001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ROUND(+Plant!H98,0)</f>
        <v>-746</v>
      </c>
      <c r="E103" s="6">
        <f>ROUND(+Plant!F98,0)</f>
        <v>383056</v>
      </c>
      <c r="F103" s="7">
        <f t="shared" si="3"/>
        <v>0</v>
      </c>
      <c r="G103" s="6">
        <f>ROUND(+Plant!H201,0)</f>
        <v>123757</v>
      </c>
      <c r="H103" s="6">
        <f>ROUND(+Plant!F201,0)</f>
        <v>1146017</v>
      </c>
      <c r="I103" s="7">
        <f t="shared" si="4"/>
        <v>0.11</v>
      </c>
      <c r="J103" s="7"/>
      <c r="K103" s="8" t="e">
        <f t="shared" si="5"/>
        <v>#DIV/0!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ROUND(+Plant!H99,0)</f>
        <v>43362</v>
      </c>
      <c r="E104" s="6">
        <f>ROUND(+Plant!F99,0)</f>
        <v>31664</v>
      </c>
      <c r="F104" s="7">
        <f t="shared" si="3"/>
        <v>1.37</v>
      </c>
      <c r="G104" s="6">
        <f>ROUND(+Plant!H202,0)</f>
        <v>49831</v>
      </c>
      <c r="H104" s="6">
        <f>ROUND(+Plant!F202,0)</f>
        <v>31664</v>
      </c>
      <c r="I104" s="7">
        <f t="shared" si="4"/>
        <v>1.57</v>
      </c>
      <c r="J104" s="7"/>
      <c r="K104" s="8">
        <f t="shared" si="5"/>
        <v>0.14599999999999999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ROUND(+Plant!H100,0)</f>
        <v>46282</v>
      </c>
      <c r="E105" s="6">
        <f>ROUND(+Plant!F100,0)</f>
        <v>77201</v>
      </c>
      <c r="F105" s="7">
        <f t="shared" si="3"/>
        <v>0.6</v>
      </c>
      <c r="G105" s="6">
        <f>ROUND(+Plant!H203,0)</f>
        <v>37414</v>
      </c>
      <c r="H105" s="6">
        <f>ROUND(+Plant!F203,0)</f>
        <v>77201</v>
      </c>
      <c r="I105" s="7">
        <f t="shared" si="4"/>
        <v>0.48</v>
      </c>
      <c r="J105" s="7"/>
      <c r="K105" s="8">
        <f t="shared" si="5"/>
        <v>-0.2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ROUND(+Plant!H101,0)</f>
        <v>20440</v>
      </c>
      <c r="E106" s="6">
        <f>ROUND(+Plant!F101,0)</f>
        <v>48770</v>
      </c>
      <c r="F106" s="7">
        <f t="shared" si="3"/>
        <v>0.42</v>
      </c>
      <c r="G106" s="6">
        <f>ROUND(+Plant!H204,0)</f>
        <v>13664</v>
      </c>
      <c r="H106" s="6">
        <f>ROUND(+Plant!F204,0)</f>
        <v>48770</v>
      </c>
      <c r="I106" s="7">
        <f t="shared" si="4"/>
        <v>0.28000000000000003</v>
      </c>
      <c r="J106" s="7"/>
      <c r="K106" s="8">
        <f t="shared" si="5"/>
        <v>-0.33329999999999999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ROUND(+Plant!H102,0)</f>
        <v>23132</v>
      </c>
      <c r="E107" s="6">
        <f>ROUND(+Plant!F102,0)</f>
        <v>43400</v>
      </c>
      <c r="F107" s="7">
        <f t="shared" si="3"/>
        <v>0.53</v>
      </c>
      <c r="G107" s="6">
        <f>ROUND(+Plant!H205,0)</f>
        <v>26990</v>
      </c>
      <c r="H107" s="6">
        <f>ROUND(+Plant!F205,0)</f>
        <v>43400</v>
      </c>
      <c r="I107" s="7">
        <f t="shared" si="4"/>
        <v>0.62</v>
      </c>
      <c r="J107" s="7"/>
      <c r="K107" s="8">
        <f t="shared" si="5"/>
        <v>0.16980000000000001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ROUND(+Plant!H103,0)</f>
        <v>45938</v>
      </c>
      <c r="E108" s="6">
        <f>ROUND(+Plant!F103,0)</f>
        <v>114201</v>
      </c>
      <c r="F108" s="7">
        <f t="shared" si="3"/>
        <v>0.4</v>
      </c>
      <c r="G108" s="6">
        <f>ROUND(+Plant!H206,0)</f>
        <v>47982</v>
      </c>
      <c r="H108" s="6">
        <f>ROUND(+Plant!F206,0)</f>
        <v>114201</v>
      </c>
      <c r="I108" s="7">
        <f t="shared" si="4"/>
        <v>0.42</v>
      </c>
      <c r="J108" s="7"/>
      <c r="K108" s="8">
        <f t="shared" si="5"/>
        <v>0.05</v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ROUND(+Plant!H104,0)</f>
        <v>8581</v>
      </c>
      <c r="E109" s="6">
        <f>ROUND(+Plant!F104,0)</f>
        <v>23870</v>
      </c>
      <c r="F109" s="7">
        <f t="shared" si="3"/>
        <v>0.36</v>
      </c>
      <c r="G109" s="6">
        <f>ROUND(+Plant!H207,0)</f>
        <v>13822</v>
      </c>
      <c r="H109" s="6">
        <f>ROUND(+Plant!F207,0)</f>
        <v>23870</v>
      </c>
      <c r="I109" s="7">
        <f t="shared" si="4"/>
        <v>0.57999999999999996</v>
      </c>
      <c r="J109" s="7"/>
      <c r="K109" s="8">
        <f t="shared" si="5"/>
        <v>0.61109999999999998</v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ROUND(+Plant!H105,0)</f>
        <v>0</v>
      </c>
      <c r="E110" s="6">
        <f>ROUND(+Plant!F105,0)</f>
        <v>0</v>
      </c>
      <c r="F110" s="7" t="str">
        <f t="shared" ref="F110" si="6">IF(D110=0,"",IF(E110=0,"",ROUND(D110/E110,2)))</f>
        <v/>
      </c>
      <c r="G110" s="6">
        <f>ROUND(+Plant!H208,0)</f>
        <v>491</v>
      </c>
      <c r="H110" s="6">
        <f>ROUND(+Plant!F208,0)</f>
        <v>14733</v>
      </c>
      <c r="I110" s="7">
        <f t="shared" ref="I110" si="7">IF(G110=0,"",IF(H110=0,"",ROUND(G110/H110,2)))</f>
        <v>0.03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6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ROUND(+Plant!I5,0)</f>
        <v>258298</v>
      </c>
      <c r="E10" s="6">
        <f>ROUND(+Plant!F5,0)</f>
        <v>3463143</v>
      </c>
      <c r="F10" s="7">
        <f>IF(D10=0,"",IF(E10=0,"",ROUND(D10/E10,2)))</f>
        <v>7.0000000000000007E-2</v>
      </c>
      <c r="G10" s="6">
        <f>ROUND(+Plant!I108,0)</f>
        <v>257998</v>
      </c>
      <c r="H10" s="6">
        <f>ROUND(+Plant!F108,0)</f>
        <v>3163475</v>
      </c>
      <c r="I10" s="7">
        <f>IF(G10=0,"",IF(H10=0,"",ROUND(G10/H10,2)))</f>
        <v>0.08</v>
      </c>
      <c r="J10" s="7"/>
      <c r="K10" s="8">
        <f>IF(D10=0,"",IF(E10=0,"",IF(G10=0,"",IF(H10=0,"",ROUND(I10/F10-1,4)))))</f>
        <v>0.1429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ROUND(+Plant!I6,0)</f>
        <v>28311</v>
      </c>
      <c r="E11" s="6">
        <f>ROUND(+Plant!F6,0)</f>
        <v>568261</v>
      </c>
      <c r="F11" s="7">
        <f t="shared" ref="F11:F74" si="0">IF(D11=0,"",IF(E11=0,"",ROUND(D11/E11,2)))</f>
        <v>0.05</v>
      </c>
      <c r="G11" s="6">
        <f>ROUND(+Plant!I109,0)</f>
        <v>51929</v>
      </c>
      <c r="H11" s="6">
        <f>ROUND(+Plant!F109,0)</f>
        <v>742539</v>
      </c>
      <c r="I11" s="7">
        <f t="shared" ref="I11:I74" si="1">IF(G11=0,"",IF(H11=0,"",ROUND(G11/H11,2)))</f>
        <v>7.0000000000000007E-2</v>
      </c>
      <c r="J11" s="7"/>
      <c r="K11" s="8">
        <f t="shared" ref="K11:K74" si="2">IF(D11=0,"",IF(E11=0,"",IF(G11=0,"",IF(H11=0,"",ROUND(I11/F11-1,4)))))</f>
        <v>0.4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ROUND(+Plant!I7,0)</f>
        <v>0</v>
      </c>
      <c r="E12" s="6">
        <f>ROUND(+Plant!F7,0)</f>
        <v>73529</v>
      </c>
      <c r="F12" s="7" t="str">
        <f t="shared" si="0"/>
        <v/>
      </c>
      <c r="G12" s="6">
        <f>ROUND(+Plant!I110,0)</f>
        <v>0</v>
      </c>
      <c r="H12" s="6">
        <f>ROUND(+Plant!F110,0)</f>
        <v>73529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ROUND(+Plant!I8,0)</f>
        <v>48948</v>
      </c>
      <c r="E13" s="6">
        <f>ROUND(+Plant!F8,0)</f>
        <v>1513483</v>
      </c>
      <c r="F13" s="7">
        <f t="shared" si="0"/>
        <v>0.03</v>
      </c>
      <c r="G13" s="6">
        <f>ROUND(+Plant!I111,0)</f>
        <v>30693</v>
      </c>
      <c r="H13" s="6">
        <f>ROUND(+Plant!F111,0)</f>
        <v>1503278</v>
      </c>
      <c r="I13" s="7">
        <f t="shared" si="1"/>
        <v>0.02</v>
      </c>
      <c r="J13" s="7"/>
      <c r="K13" s="8">
        <f t="shared" si="2"/>
        <v>-0.33329999999999999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ROUND(+Plant!I9,0)</f>
        <v>0</v>
      </c>
      <c r="E14" s="6">
        <f>ROUND(+Plant!F9,0)</f>
        <v>1142488</v>
      </c>
      <c r="F14" s="7" t="str">
        <f t="shared" si="0"/>
        <v/>
      </c>
      <c r="G14" s="6">
        <f>ROUND(+Plant!I112,0)</f>
        <v>0</v>
      </c>
      <c r="H14" s="6">
        <f>ROUND(+Plant!F112,0)</f>
        <v>1142488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ROUND(+Plant!I10,0)</f>
        <v>0</v>
      </c>
      <c r="E15" s="6">
        <f>ROUND(+Plant!F10,0)</f>
        <v>153385</v>
      </c>
      <c r="F15" s="7" t="str">
        <f t="shared" si="0"/>
        <v/>
      </c>
      <c r="G15" s="6">
        <f>ROUND(+Plant!I113,0)</f>
        <v>0</v>
      </c>
      <c r="H15" s="6">
        <f>ROUND(+Plant!F113,0)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ROUND(+Plant!I11,0)</f>
        <v>0</v>
      </c>
      <c r="E16" s="6">
        <f>ROUND(+Plant!F11,0)</f>
        <v>77865</v>
      </c>
      <c r="F16" s="7" t="str">
        <f t="shared" si="0"/>
        <v/>
      </c>
      <c r="G16" s="6">
        <f>ROUND(+Plant!I114,0)</f>
        <v>0</v>
      </c>
      <c r="H16" s="6">
        <f>ROUND(+Plant!F114,0)</f>
        <v>83247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ROUND(+Plant!I12,0)</f>
        <v>34337</v>
      </c>
      <c r="E17" s="6">
        <f>ROUND(+Plant!F12,0)</f>
        <v>159228</v>
      </c>
      <c r="F17" s="7">
        <f t="shared" si="0"/>
        <v>0.22</v>
      </c>
      <c r="G17" s="6">
        <f>ROUND(+Plant!I115,0)</f>
        <v>13454</v>
      </c>
      <c r="H17" s="6">
        <f>ROUND(+Plant!F115,0)</f>
        <v>159228</v>
      </c>
      <c r="I17" s="7">
        <f t="shared" si="1"/>
        <v>0.08</v>
      </c>
      <c r="J17" s="7"/>
      <c r="K17" s="8">
        <f t="shared" si="2"/>
        <v>-0.63639999999999997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ROUND(+Plant!I13,0)</f>
        <v>0</v>
      </c>
      <c r="E18" s="6">
        <f>ROUND(+Plant!F13,0)</f>
        <v>52891</v>
      </c>
      <c r="F18" s="7" t="str">
        <f t="shared" si="0"/>
        <v/>
      </c>
      <c r="G18" s="6">
        <f>ROUND(+Plant!I116,0)</f>
        <v>0</v>
      </c>
      <c r="H18" s="6">
        <f>ROUND(+Plant!F116,0)</f>
        <v>52891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ROUND(+Plant!I14,0)</f>
        <v>0</v>
      </c>
      <c r="E19" s="6">
        <f>ROUND(+Plant!F14,0)</f>
        <v>807807</v>
      </c>
      <c r="F19" s="7" t="str">
        <f t="shared" si="0"/>
        <v/>
      </c>
      <c r="G19" s="6">
        <f>ROUND(+Plant!I117,0)</f>
        <v>0</v>
      </c>
      <c r="H19" s="6">
        <f>ROUND(+Plant!F117,0)</f>
        <v>807807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ROUND(+Plant!I15,0)</f>
        <v>37656</v>
      </c>
      <c r="E20" s="6">
        <f>ROUND(+Plant!F15,0)</f>
        <v>1599860</v>
      </c>
      <c r="F20" s="7">
        <f t="shared" si="0"/>
        <v>0.02</v>
      </c>
      <c r="G20" s="6">
        <f>ROUND(+Plant!I118,0)</f>
        <v>52019</v>
      </c>
      <c r="H20" s="6">
        <f>ROUND(+Plant!F118,0)</f>
        <v>1599860</v>
      </c>
      <c r="I20" s="7">
        <f t="shared" si="1"/>
        <v>0.03</v>
      </c>
      <c r="J20" s="7"/>
      <c r="K20" s="8">
        <f t="shared" si="2"/>
        <v>0.5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ROUND(+Plant!I16,0)</f>
        <v>0</v>
      </c>
      <c r="E21" s="6">
        <f>ROUND(+Plant!F16,0)</f>
        <v>921785</v>
      </c>
      <c r="F21" s="7" t="str">
        <f t="shared" si="0"/>
        <v/>
      </c>
      <c r="G21" s="6">
        <f>ROUND(+Plant!I119,0)</f>
        <v>0</v>
      </c>
      <c r="H21" s="6">
        <f>ROUND(+Plant!F119,0)</f>
        <v>871569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ROUND(+Plant!I17,0)</f>
        <v>0</v>
      </c>
      <c r="E22" s="6">
        <f>ROUND(+Plant!F17,0)</f>
        <v>101299</v>
      </c>
      <c r="F22" s="7" t="str">
        <f t="shared" si="0"/>
        <v/>
      </c>
      <c r="G22" s="6">
        <f>ROUND(+Plant!I120,0)</f>
        <v>0</v>
      </c>
      <c r="H22" s="6">
        <f>ROUND(+Plant!F120,0)</f>
        <v>101299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ROUND(+Plant!I18,0)</f>
        <v>0</v>
      </c>
      <c r="E23" s="6">
        <f>ROUND(+Plant!F18,0)</f>
        <v>667623</v>
      </c>
      <c r="F23" s="7" t="str">
        <f t="shared" si="0"/>
        <v/>
      </c>
      <c r="G23" s="6">
        <f>ROUND(+Plant!I121,0)</f>
        <v>0</v>
      </c>
      <c r="H23" s="6">
        <f>ROUND(+Plant!F121,0)</f>
        <v>680240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ROUND(+Plant!I19,0)</f>
        <v>180</v>
      </c>
      <c r="E24" s="6">
        <f>ROUND(+Plant!F19,0)</f>
        <v>366845</v>
      </c>
      <c r="F24" s="7">
        <f t="shared" si="0"/>
        <v>0</v>
      </c>
      <c r="G24" s="6">
        <f>ROUND(+Plant!I122,0)</f>
        <v>43839</v>
      </c>
      <c r="H24" s="6">
        <f>ROUND(+Plant!F122,0)</f>
        <v>350700</v>
      </c>
      <c r="I24" s="7">
        <f t="shared" si="1"/>
        <v>0.13</v>
      </c>
      <c r="J24" s="7"/>
      <c r="K24" s="8" t="e">
        <f t="shared" si="2"/>
        <v>#DIV/0!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ROUND(+Plant!I20,0)</f>
        <v>0</v>
      </c>
      <c r="E25" s="6">
        <f>ROUND(+Plant!F20,0)</f>
        <v>597457</v>
      </c>
      <c r="F25" s="7" t="str">
        <f t="shared" si="0"/>
        <v/>
      </c>
      <c r="G25" s="6">
        <f>ROUND(+Plant!I123,0)</f>
        <v>0</v>
      </c>
      <c r="H25" s="6">
        <f>ROUND(+Plant!F123,0)</f>
        <v>617825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ROUND(+Plant!I21,0)</f>
        <v>0</v>
      </c>
      <c r="E26" s="6">
        <f>ROUND(+Plant!F21,0)</f>
        <v>88741</v>
      </c>
      <c r="F26" s="7" t="str">
        <f t="shared" si="0"/>
        <v/>
      </c>
      <c r="G26" s="6">
        <f>ROUND(+Plant!I124,0)</f>
        <v>0</v>
      </c>
      <c r="H26" s="6">
        <f>ROUND(+Plant!F124,0)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ROUND(+Plant!I22,0)</f>
        <v>0</v>
      </c>
      <c r="E27" s="6">
        <f>ROUND(+Plant!F22,0)</f>
        <v>0</v>
      </c>
      <c r="F27" s="7" t="str">
        <f t="shared" si="0"/>
        <v/>
      </c>
      <c r="G27" s="6">
        <f>ROUND(+Plant!I125,0)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ROUND(+Plant!I23,0)</f>
        <v>0</v>
      </c>
      <c r="E28" s="6">
        <f>ROUND(+Plant!F23,0)</f>
        <v>77730</v>
      </c>
      <c r="F28" s="7" t="str">
        <f t="shared" si="0"/>
        <v/>
      </c>
      <c r="G28" s="6">
        <f>ROUND(+Plant!I126,0)</f>
        <v>0</v>
      </c>
      <c r="H28" s="6">
        <f>ROUND(+Plant!F126,0)</f>
        <v>77730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ROUND(+Plant!I24,0)</f>
        <v>0</v>
      </c>
      <c r="E29" s="6">
        <f>ROUND(+Plant!F24,0)</f>
        <v>73373</v>
      </c>
      <c r="F29" s="7" t="str">
        <f t="shared" si="0"/>
        <v/>
      </c>
      <c r="G29" s="6">
        <f>ROUND(+Plant!I127,0)</f>
        <v>0</v>
      </c>
      <c r="H29" s="6">
        <f>ROUND(+Plant!F127,0)</f>
        <v>73373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ROUND(+Plant!I25,0)</f>
        <v>0</v>
      </c>
      <c r="E30" s="6">
        <f>ROUND(+Plant!F25,0)</f>
        <v>236720</v>
      </c>
      <c r="F30" s="7" t="str">
        <f t="shared" si="0"/>
        <v/>
      </c>
      <c r="G30" s="6">
        <f>ROUND(+Plant!I128,0)</f>
        <v>0</v>
      </c>
      <c r="H30" s="6">
        <f>ROUND(+Plant!F128,0)</f>
        <v>239905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ROUND(+Plant!I26,0)</f>
        <v>0</v>
      </c>
      <c r="E31" s="6">
        <f>ROUND(+Plant!F26,0)</f>
        <v>55636</v>
      </c>
      <c r="F31" s="7" t="str">
        <f t="shared" si="0"/>
        <v/>
      </c>
      <c r="G31" s="6">
        <f>ROUND(+Plant!I129,0)</f>
        <v>0</v>
      </c>
      <c r="H31" s="6">
        <f>ROUND(+Plant!F129,0)</f>
        <v>56157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ROUND(+Plant!I27,0)</f>
        <v>0</v>
      </c>
      <c r="E32" s="6">
        <f>ROUND(+Plant!F27,0)</f>
        <v>30715</v>
      </c>
      <c r="F32" s="7" t="str">
        <f t="shared" si="0"/>
        <v/>
      </c>
      <c r="G32" s="6">
        <f>ROUND(+Plant!I130,0)</f>
        <v>0</v>
      </c>
      <c r="H32" s="6">
        <f>ROUND(+Plant!F130,0)</f>
        <v>33293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ROUND(+Plant!I28,0)</f>
        <v>0</v>
      </c>
      <c r="E33" s="6">
        <f>ROUND(+Plant!F28,0)</f>
        <v>437980</v>
      </c>
      <c r="F33" s="7" t="str">
        <f t="shared" si="0"/>
        <v/>
      </c>
      <c r="G33" s="6">
        <f>ROUND(+Plant!I131,0)</f>
        <v>0</v>
      </c>
      <c r="H33" s="6">
        <f>ROUND(+Plant!F131,0)</f>
        <v>424154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ROUND(+Plant!I29,0)</f>
        <v>0</v>
      </c>
      <c r="E34" s="6">
        <f>ROUND(+Plant!F29,0)</f>
        <v>291058</v>
      </c>
      <c r="F34" s="7" t="str">
        <f t="shared" si="0"/>
        <v/>
      </c>
      <c r="G34" s="6">
        <f>ROUND(+Plant!I132,0)</f>
        <v>488</v>
      </c>
      <c r="H34" s="6">
        <f>ROUND(+Plant!F132,0)</f>
        <v>296139</v>
      </c>
      <c r="I34" s="7">
        <f t="shared" si="1"/>
        <v>0</v>
      </c>
      <c r="J34" s="7"/>
      <c r="K34" s="8" t="str">
        <f t="shared" si="2"/>
        <v/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ROUND(+Plant!I30,0)</f>
        <v>5779</v>
      </c>
      <c r="E35" s="6">
        <f>ROUND(+Plant!F30,0)</f>
        <v>231700</v>
      </c>
      <c r="F35" s="7">
        <f t="shared" si="0"/>
        <v>0.02</v>
      </c>
      <c r="G35" s="6">
        <f>ROUND(+Plant!I133,0)</f>
        <v>29281</v>
      </c>
      <c r="H35" s="6">
        <f>ROUND(+Plant!F133,0)</f>
        <v>231700</v>
      </c>
      <c r="I35" s="7">
        <f t="shared" si="1"/>
        <v>0.13</v>
      </c>
      <c r="J35" s="7"/>
      <c r="K35" s="8">
        <f t="shared" si="2"/>
        <v>5.5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ROUND(+Plant!I31,0)</f>
        <v>0</v>
      </c>
      <c r="E36" s="6">
        <f>ROUND(+Plant!F31,0)</f>
        <v>48044</v>
      </c>
      <c r="F36" s="7" t="str">
        <f t="shared" si="0"/>
        <v/>
      </c>
      <c r="G36" s="6">
        <f>ROUND(+Plant!I134,0)</f>
        <v>0</v>
      </c>
      <c r="H36" s="6">
        <f>ROUND(+Plant!F134,0)</f>
        <v>48530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ROUND(+Plant!I32,0)</f>
        <v>0</v>
      </c>
      <c r="E37" s="6">
        <f>ROUND(+Plant!F32,0)</f>
        <v>32945</v>
      </c>
      <c r="F37" s="7" t="str">
        <f t="shared" si="0"/>
        <v/>
      </c>
      <c r="G37" s="6">
        <f>ROUND(+Plant!I135,0)</f>
        <v>0</v>
      </c>
      <c r="H37" s="6">
        <f>ROUND(+Plant!F135,0)</f>
        <v>32944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ROUND(+Plant!I33,0)</f>
        <v>15202</v>
      </c>
      <c r="E38" s="6">
        <f>ROUND(+Plant!F33,0)</f>
        <v>662039</v>
      </c>
      <c r="F38" s="7">
        <f t="shared" si="0"/>
        <v>0.02</v>
      </c>
      <c r="G38" s="6">
        <f>ROUND(+Plant!I136,0)</f>
        <v>4851</v>
      </c>
      <c r="H38" s="6">
        <f>ROUND(+Plant!F136,0)</f>
        <v>662039</v>
      </c>
      <c r="I38" s="7">
        <f t="shared" si="1"/>
        <v>0.01</v>
      </c>
      <c r="J38" s="7"/>
      <c r="K38" s="8">
        <f t="shared" si="2"/>
        <v>-0.5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ROUND(+Plant!I34,0)</f>
        <v>0</v>
      </c>
      <c r="E39" s="6">
        <f>ROUND(+Plant!F34,0)</f>
        <v>0</v>
      </c>
      <c r="F39" s="7" t="str">
        <f t="shared" si="0"/>
        <v/>
      </c>
      <c r="G39" s="6">
        <f>ROUND(+Plant!I137,0)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ROUND(+Plant!I35,0)</f>
        <v>2814</v>
      </c>
      <c r="E40" s="6">
        <f>ROUND(+Plant!F35,0)</f>
        <v>900624</v>
      </c>
      <c r="F40" s="7">
        <f t="shared" si="0"/>
        <v>0</v>
      </c>
      <c r="G40" s="6">
        <f>ROUND(+Plant!I138,0)</f>
        <v>56400</v>
      </c>
      <c r="H40" s="6">
        <f>ROUND(+Plant!F138,0)</f>
        <v>1254496</v>
      </c>
      <c r="I40" s="7">
        <f t="shared" si="1"/>
        <v>0.04</v>
      </c>
      <c r="J40" s="7"/>
      <c r="K40" s="8" t="e">
        <f t="shared" si="2"/>
        <v>#DIV/0!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ROUND(+Plant!I36,0)</f>
        <v>0</v>
      </c>
      <c r="E41" s="6">
        <f>ROUND(+Plant!F36,0)</f>
        <v>107453</v>
      </c>
      <c r="F41" s="7" t="str">
        <f t="shared" si="0"/>
        <v/>
      </c>
      <c r="G41" s="6">
        <f>ROUND(+Plant!I139,0)</f>
        <v>0</v>
      </c>
      <c r="H41" s="6">
        <f>ROUND(+Plant!F139,0)</f>
        <v>107442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ROUND(+Plant!I37,0)</f>
        <v>0</v>
      </c>
      <c r="E42" s="6">
        <f>ROUND(+Plant!F37,0)</f>
        <v>55851</v>
      </c>
      <c r="F42" s="7" t="str">
        <f t="shared" si="0"/>
        <v/>
      </c>
      <c r="G42" s="6">
        <f>ROUND(+Plant!I140,0)</f>
        <v>0</v>
      </c>
      <c r="H42" s="6">
        <f>ROUND(+Plant!F140,0)</f>
        <v>55851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ROUND(+Plant!I38,0)</f>
        <v>0</v>
      </c>
      <c r="E43" s="6">
        <f>ROUND(+Plant!F38,0)</f>
        <v>350593</v>
      </c>
      <c r="F43" s="7" t="str">
        <f t="shared" si="0"/>
        <v/>
      </c>
      <c r="G43" s="6">
        <f>ROUND(+Plant!I141,0)</f>
        <v>0</v>
      </c>
      <c r="H43" s="6">
        <f>ROUND(+Plant!F141,0)</f>
        <v>350593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ROUND(+Plant!I39,0)</f>
        <v>0</v>
      </c>
      <c r="E44" s="6">
        <f>ROUND(+Plant!F39,0)</f>
        <v>0</v>
      </c>
      <c r="F44" s="7" t="str">
        <f t="shared" si="0"/>
        <v/>
      </c>
      <c r="G44" s="6">
        <f>ROUND(+Plant!I142,0)</f>
        <v>0</v>
      </c>
      <c r="H44" s="6">
        <f>ROUND(+Plant!F142,0)</f>
        <v>99240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ROUND(+Plant!I40,0)</f>
        <v>0</v>
      </c>
      <c r="E45" s="6">
        <f>ROUND(+Plant!F40,0)</f>
        <v>0</v>
      </c>
      <c r="F45" s="7" t="str">
        <f t="shared" si="0"/>
        <v/>
      </c>
      <c r="G45" s="6">
        <f>ROUND(+Plant!I143,0)</f>
        <v>0</v>
      </c>
      <c r="H45" s="6">
        <f>ROUND(+Plant!F143,0)</f>
        <v>85129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ROUND(+Plant!I41,0)</f>
        <v>0</v>
      </c>
      <c r="E46" s="6">
        <f>ROUND(+Plant!F41,0)</f>
        <v>103269</v>
      </c>
      <c r="F46" s="7" t="str">
        <f t="shared" si="0"/>
        <v/>
      </c>
      <c r="G46" s="6">
        <f>ROUND(+Plant!I144,0)</f>
        <v>0</v>
      </c>
      <c r="H46" s="6">
        <f>ROUND(+Plant!F144,0)</f>
        <v>71402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ROUND(+Plant!I42,0)</f>
        <v>0</v>
      </c>
      <c r="E47" s="6">
        <f>ROUND(+Plant!F42,0)</f>
        <v>133679</v>
      </c>
      <c r="F47" s="7" t="str">
        <f t="shared" si="0"/>
        <v/>
      </c>
      <c r="G47" s="6">
        <f>ROUND(+Plant!I145,0)</f>
        <v>0</v>
      </c>
      <c r="H47" s="6">
        <f>ROUND(+Plant!F145,0)</f>
        <v>147949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ROUND(+Plant!I43,0)</f>
        <v>0</v>
      </c>
      <c r="E48" s="6">
        <f>ROUND(+Plant!F43,0)</f>
        <v>29063</v>
      </c>
      <c r="F48" s="7" t="str">
        <f t="shared" si="0"/>
        <v/>
      </c>
      <c r="G48" s="6">
        <f>ROUND(+Plant!I146,0)</f>
        <v>0</v>
      </c>
      <c r="H48" s="6">
        <f>ROUND(+Plant!F146,0)</f>
        <v>30263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ROUND(+Plant!I44,0)</f>
        <v>0</v>
      </c>
      <c r="E49" s="6">
        <f>ROUND(+Plant!F44,0)</f>
        <v>0</v>
      </c>
      <c r="F49" s="7" t="str">
        <f t="shared" si="0"/>
        <v/>
      </c>
      <c r="G49" s="6">
        <f>ROUND(+Plant!I147,0)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ROUND(+Plant!I45,0)</f>
        <v>0</v>
      </c>
      <c r="E50" s="6">
        <f>ROUND(+Plant!F45,0)</f>
        <v>246069</v>
      </c>
      <c r="F50" s="7" t="str">
        <f t="shared" si="0"/>
        <v/>
      </c>
      <c r="G50" s="6">
        <f>ROUND(+Plant!I148,0)</f>
        <v>0</v>
      </c>
      <c r="H50" s="6">
        <f>ROUND(+Plant!F148,0)</f>
        <v>246069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ROUND(+Plant!I46,0)</f>
        <v>0</v>
      </c>
      <c r="E51" s="6">
        <f>ROUND(+Plant!F46,0)</f>
        <v>991737</v>
      </c>
      <c r="F51" s="7" t="str">
        <f t="shared" si="0"/>
        <v/>
      </c>
      <c r="G51" s="6">
        <f>ROUND(+Plant!I149,0)</f>
        <v>0</v>
      </c>
      <c r="H51" s="6">
        <f>ROUND(+Plant!F149,0)</f>
        <v>1043646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ROUND(+Plant!I47,0)</f>
        <v>0</v>
      </c>
      <c r="E52" s="6">
        <f>ROUND(+Plant!F47,0)</f>
        <v>35794</v>
      </c>
      <c r="F52" s="7" t="str">
        <f t="shared" si="0"/>
        <v/>
      </c>
      <c r="G52" s="6">
        <f>ROUND(+Plant!I150,0)</f>
        <v>0</v>
      </c>
      <c r="H52" s="6">
        <f>ROUND(+Plant!F150,0)</f>
        <v>35795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ROUND(+Plant!I48,0)</f>
        <v>11055</v>
      </c>
      <c r="E53" s="6">
        <f>ROUND(+Plant!F48,0)</f>
        <v>455299</v>
      </c>
      <c r="F53" s="7">
        <f t="shared" si="0"/>
        <v>0.02</v>
      </c>
      <c r="G53" s="6">
        <f>ROUND(+Plant!I151,0)</f>
        <v>0</v>
      </c>
      <c r="H53" s="6">
        <f>ROUND(+Plant!F151,0)</f>
        <v>439040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ROUND(+Plant!I49,0)</f>
        <v>3874</v>
      </c>
      <c r="E54" s="6">
        <f>ROUND(+Plant!F49,0)</f>
        <v>565507</v>
      </c>
      <c r="F54" s="7">
        <f t="shared" si="0"/>
        <v>0.01</v>
      </c>
      <c r="G54" s="6">
        <f>ROUND(+Plant!I152,0)</f>
        <v>2268</v>
      </c>
      <c r="H54" s="6">
        <f>ROUND(+Plant!F152,0)</f>
        <v>565507</v>
      </c>
      <c r="I54" s="7">
        <f t="shared" si="1"/>
        <v>0</v>
      </c>
      <c r="J54" s="7"/>
      <c r="K54" s="8">
        <f t="shared" si="2"/>
        <v>-1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ROUND(+Plant!I50,0)</f>
        <v>0</v>
      </c>
      <c r="E55" s="6">
        <f>ROUND(+Plant!F50,0)</f>
        <v>166593</v>
      </c>
      <c r="F55" s="7" t="str">
        <f t="shared" si="0"/>
        <v/>
      </c>
      <c r="G55" s="6">
        <f>ROUND(+Plant!I153,0)</f>
        <v>0</v>
      </c>
      <c r="H55" s="6">
        <f>ROUND(+Plant!F153,0)</f>
        <v>167912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ROUND(+Plant!I51,0)</f>
        <v>0</v>
      </c>
      <c r="E56" s="6">
        <f>ROUND(+Plant!F51,0)</f>
        <v>198525</v>
      </c>
      <c r="F56" s="7" t="str">
        <f t="shared" si="0"/>
        <v/>
      </c>
      <c r="G56" s="6">
        <f>ROUND(+Plant!I154,0)</f>
        <v>23700</v>
      </c>
      <c r="H56" s="6">
        <f>ROUND(+Plant!F154,0)</f>
        <v>205925</v>
      </c>
      <c r="I56" s="7">
        <f t="shared" si="1"/>
        <v>0.12</v>
      </c>
      <c r="J56" s="7"/>
      <c r="K56" s="8" t="str">
        <f t="shared" si="2"/>
        <v/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ROUND(+Plant!I52,0)</f>
        <v>0</v>
      </c>
      <c r="E57" s="6">
        <f>ROUND(+Plant!F52,0)</f>
        <v>41043</v>
      </c>
      <c r="F57" s="7" t="str">
        <f t="shared" si="0"/>
        <v/>
      </c>
      <c r="G57" s="6">
        <f>ROUND(+Plant!I155,0)</f>
        <v>0</v>
      </c>
      <c r="H57" s="6">
        <f>ROUND(+Plant!F155,0)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ROUND(+Plant!I53,0)</f>
        <v>0</v>
      </c>
      <c r="E58" s="6">
        <f>ROUND(+Plant!F53,0)</f>
        <v>272986</v>
      </c>
      <c r="F58" s="7" t="str">
        <f t="shared" si="0"/>
        <v/>
      </c>
      <c r="G58" s="6">
        <f>ROUND(+Plant!I156,0)</f>
        <v>1115</v>
      </c>
      <c r="H58" s="6">
        <f>ROUND(+Plant!F156,0)</f>
        <v>1103196</v>
      </c>
      <c r="I58" s="7">
        <f t="shared" si="1"/>
        <v>0</v>
      </c>
      <c r="J58" s="7"/>
      <c r="K58" s="8" t="str">
        <f t="shared" si="2"/>
        <v/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ROUND(+Plant!I54,0)</f>
        <v>62713</v>
      </c>
      <c r="E59" s="6">
        <f>ROUND(+Plant!F54,0)</f>
        <v>405327</v>
      </c>
      <c r="F59" s="7">
        <f t="shared" si="0"/>
        <v>0.15</v>
      </c>
      <c r="G59" s="6">
        <f>ROUND(+Plant!I157,0)</f>
        <v>-28662</v>
      </c>
      <c r="H59" s="6">
        <f>ROUND(+Plant!F157,0)</f>
        <v>313083</v>
      </c>
      <c r="I59" s="7">
        <f t="shared" si="1"/>
        <v>-0.09</v>
      </c>
      <c r="J59" s="7"/>
      <c r="K59" s="8">
        <f t="shared" si="2"/>
        <v>-1.6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ROUND(+Plant!I55,0)</f>
        <v>0</v>
      </c>
      <c r="E60" s="6">
        <f>ROUND(+Plant!F55,0)</f>
        <v>106171</v>
      </c>
      <c r="F60" s="7" t="str">
        <f t="shared" si="0"/>
        <v/>
      </c>
      <c r="G60" s="6">
        <f>ROUND(+Plant!I158,0)</f>
        <v>0</v>
      </c>
      <c r="H60" s="6">
        <f>ROUND(+Plant!F158,0)</f>
        <v>108076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ROUND(+Plant!I56,0)</f>
        <v>0</v>
      </c>
      <c r="E61" s="6">
        <f>ROUND(+Plant!F56,0)</f>
        <v>58513</v>
      </c>
      <c r="F61" s="7" t="str">
        <f t="shared" si="0"/>
        <v/>
      </c>
      <c r="G61" s="6">
        <f>ROUND(+Plant!I159,0)</f>
        <v>0</v>
      </c>
      <c r="H61" s="6">
        <f>ROUND(+Plant!F159,0)</f>
        <v>59112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ROUND(+Plant!I57,0)</f>
        <v>0</v>
      </c>
      <c r="E62" s="6">
        <f>ROUND(+Plant!F57,0)</f>
        <v>680881</v>
      </c>
      <c r="F62" s="7" t="str">
        <f t="shared" si="0"/>
        <v/>
      </c>
      <c r="G62" s="6">
        <f>ROUND(+Plant!I160,0)</f>
        <v>0</v>
      </c>
      <c r="H62" s="6">
        <f>ROUND(+Plant!F160,0)</f>
        <v>680881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ROUND(+Plant!I58,0)</f>
        <v>2000</v>
      </c>
      <c r="E63" s="6">
        <f>ROUND(+Plant!F58,0)</f>
        <v>789425</v>
      </c>
      <c r="F63" s="7">
        <f t="shared" si="0"/>
        <v>0</v>
      </c>
      <c r="G63" s="6">
        <f>ROUND(+Plant!I161,0)</f>
        <v>0</v>
      </c>
      <c r="H63" s="6">
        <f>ROUND(+Plant!F161,0)</f>
        <v>77730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ROUND(+Plant!I59,0)</f>
        <v>0</v>
      </c>
      <c r="E64" s="6">
        <f>ROUND(+Plant!F59,0)</f>
        <v>81045</v>
      </c>
      <c r="F64" s="7" t="str">
        <f t="shared" si="0"/>
        <v/>
      </c>
      <c r="G64" s="6">
        <f>ROUND(+Plant!I162,0)</f>
        <v>0</v>
      </c>
      <c r="H64" s="6">
        <f>ROUND(+Plant!F162,0)</f>
        <v>82579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ROUND(+Plant!I60,0)</f>
        <v>7777</v>
      </c>
      <c r="E65" s="6">
        <f>ROUND(+Plant!F60,0)</f>
        <v>80695</v>
      </c>
      <c r="F65" s="7">
        <f t="shared" si="0"/>
        <v>0.1</v>
      </c>
      <c r="G65" s="6">
        <f>ROUND(+Plant!I163,0)</f>
        <v>0</v>
      </c>
      <c r="H65" s="6">
        <f>ROUND(+Plant!F163,0)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ROUND(+Plant!I61,0)</f>
        <v>0</v>
      </c>
      <c r="E66" s="6">
        <f>ROUND(+Plant!F61,0)</f>
        <v>88138</v>
      </c>
      <c r="F66" s="7" t="str">
        <f t="shared" si="0"/>
        <v/>
      </c>
      <c r="G66" s="6">
        <f>ROUND(+Plant!I164,0)</f>
        <v>0</v>
      </c>
      <c r="H66" s="6">
        <f>ROUND(+Plant!F164,0)</f>
        <v>88138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ROUND(+Plant!I62,0)</f>
        <v>0</v>
      </c>
      <c r="E67" s="6">
        <f>ROUND(+Plant!F62,0)</f>
        <v>135230</v>
      </c>
      <c r="F67" s="7" t="str">
        <f t="shared" si="0"/>
        <v/>
      </c>
      <c r="G67" s="6">
        <f>ROUND(+Plant!I165,0)</f>
        <v>0</v>
      </c>
      <c r="H67" s="6">
        <f>ROUND(+Plant!F165,0)</f>
        <v>137798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ROUND(+Plant!I63,0)</f>
        <v>0</v>
      </c>
      <c r="E68" s="6">
        <f>ROUND(+Plant!F63,0)</f>
        <v>113542</v>
      </c>
      <c r="F68" s="7" t="str">
        <f t="shared" si="0"/>
        <v/>
      </c>
      <c r="G68" s="6">
        <f>ROUND(+Plant!I166,0)</f>
        <v>0</v>
      </c>
      <c r="H68" s="6">
        <f>ROUND(+Plant!F166,0)</f>
        <v>113541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ROUND(+Plant!I64,0)</f>
        <v>220772</v>
      </c>
      <c r="E69" s="6">
        <f>ROUND(+Plant!F64,0)</f>
        <v>1155707</v>
      </c>
      <c r="F69" s="7">
        <f t="shared" si="0"/>
        <v>0.19</v>
      </c>
      <c r="G69" s="6">
        <f>ROUND(+Plant!I167,0)</f>
        <v>377476</v>
      </c>
      <c r="H69" s="6">
        <f>ROUND(+Plant!F167,0)</f>
        <v>1141528</v>
      </c>
      <c r="I69" s="7">
        <f t="shared" si="1"/>
        <v>0.33</v>
      </c>
      <c r="J69" s="7"/>
      <c r="K69" s="8">
        <f t="shared" si="2"/>
        <v>0.73680000000000001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ROUND(+Plant!I65,0)</f>
        <v>0</v>
      </c>
      <c r="E70" s="6">
        <f>ROUND(+Plant!F65,0)</f>
        <v>160506</v>
      </c>
      <c r="F70" s="7" t="str">
        <f t="shared" si="0"/>
        <v/>
      </c>
      <c r="G70" s="6">
        <f>ROUND(+Plant!I168,0)</f>
        <v>0</v>
      </c>
      <c r="H70" s="6">
        <f>ROUND(+Plant!F168,0)</f>
        <v>163747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ROUND(+Plant!I66,0)</f>
        <v>0</v>
      </c>
      <c r="E71" s="6">
        <f>ROUND(+Plant!F66,0)</f>
        <v>178943</v>
      </c>
      <c r="F71" s="7" t="str">
        <f t="shared" si="0"/>
        <v/>
      </c>
      <c r="G71" s="6">
        <f>ROUND(+Plant!I169,0)</f>
        <v>0</v>
      </c>
      <c r="H71" s="6">
        <f>ROUND(+Plant!F169,0)</f>
        <v>194148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ROUND(+Plant!I67,0)</f>
        <v>0</v>
      </c>
      <c r="E72" s="6">
        <f>ROUND(+Plant!F67,0)</f>
        <v>19309</v>
      </c>
      <c r="F72" s="7" t="str">
        <f t="shared" si="0"/>
        <v/>
      </c>
      <c r="G72" s="6">
        <f>ROUND(+Plant!I170,0)</f>
        <v>0</v>
      </c>
      <c r="H72" s="6">
        <f>ROUND(+Plant!F170,0)</f>
        <v>33721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ROUND(+Plant!I68,0)</f>
        <v>0</v>
      </c>
      <c r="E73" s="6">
        <f>ROUND(+Plant!F68,0)</f>
        <v>696451</v>
      </c>
      <c r="F73" s="7" t="str">
        <f t="shared" si="0"/>
        <v/>
      </c>
      <c r="G73" s="6">
        <f>ROUND(+Plant!I171,0)</f>
        <v>5506</v>
      </c>
      <c r="H73" s="6">
        <f>ROUND(+Plant!F171,0)</f>
        <v>543745</v>
      </c>
      <c r="I73" s="7">
        <f t="shared" si="1"/>
        <v>0.01</v>
      </c>
      <c r="J73" s="7"/>
      <c r="K73" s="8" t="str">
        <f t="shared" si="2"/>
        <v/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ROUND(+Plant!I69,0)</f>
        <v>0</v>
      </c>
      <c r="E74" s="6">
        <f>ROUND(+Plant!F69,0)</f>
        <v>562747</v>
      </c>
      <c r="F74" s="7" t="str">
        <f t="shared" si="0"/>
        <v/>
      </c>
      <c r="G74" s="6">
        <f>ROUND(+Plant!I172,0)</f>
        <v>53782</v>
      </c>
      <c r="H74" s="6">
        <f>ROUND(+Plant!F172,0)</f>
        <v>461295</v>
      </c>
      <c r="I74" s="7">
        <f t="shared" si="1"/>
        <v>0.12</v>
      </c>
      <c r="J74" s="7"/>
      <c r="K74" s="8" t="str">
        <f t="shared" si="2"/>
        <v/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ROUND(+Plant!I70,0)</f>
        <v>230956</v>
      </c>
      <c r="E75" s="6">
        <f>ROUND(+Plant!F70,0)</f>
        <v>1713569</v>
      </c>
      <c r="F75" s="7">
        <f t="shared" ref="F75:F109" si="3">IF(D75=0,"",IF(E75=0,"",ROUND(D75/E75,2)))</f>
        <v>0.13</v>
      </c>
      <c r="G75" s="6">
        <f>ROUND(+Plant!I173,0)</f>
        <v>101598</v>
      </c>
      <c r="H75" s="6">
        <f>ROUND(+Plant!F173,0)</f>
        <v>979343</v>
      </c>
      <c r="I75" s="7">
        <f t="shared" ref="I75:I109" si="4">IF(G75=0,"",IF(H75=0,"",ROUND(G75/H75,2)))</f>
        <v>0.1</v>
      </c>
      <c r="J75" s="7"/>
      <c r="K75" s="8">
        <f t="shared" ref="K75:K109" si="5">IF(D75=0,"",IF(E75=0,"",IF(G75=0,"",IF(H75=0,"",ROUND(I75/F75-1,4)))))</f>
        <v>-0.23080000000000001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ROUND(+Plant!I71,0)</f>
        <v>-5328</v>
      </c>
      <c r="E76" s="6">
        <f>ROUND(+Plant!F71,0)</f>
        <v>680540</v>
      </c>
      <c r="F76" s="7">
        <f t="shared" si="3"/>
        <v>-0.01</v>
      </c>
      <c r="G76" s="6">
        <f>ROUND(+Plant!I174,0)</f>
        <v>31969</v>
      </c>
      <c r="H76" s="6">
        <f>ROUND(+Plant!F174,0)</f>
        <v>810752</v>
      </c>
      <c r="I76" s="7">
        <f t="shared" si="4"/>
        <v>0.04</v>
      </c>
      <c r="J76" s="7"/>
      <c r="K76" s="8">
        <f t="shared" si="5"/>
        <v>-5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ROUND(+Plant!I72,0)</f>
        <v>0</v>
      </c>
      <c r="E77" s="6">
        <f>ROUND(+Plant!F72,0)</f>
        <v>35481</v>
      </c>
      <c r="F77" s="7" t="str">
        <f t="shared" si="3"/>
        <v/>
      </c>
      <c r="G77" s="6">
        <f>ROUND(+Plant!I175,0)</f>
        <v>0</v>
      </c>
      <c r="H77" s="6">
        <f>ROUND(+Plant!F175,0)</f>
        <v>37424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ROUND(+Plant!I73,0)</f>
        <v>0</v>
      </c>
      <c r="E78" s="6">
        <f>ROUND(+Plant!F73,0)</f>
        <v>0</v>
      </c>
      <c r="F78" s="7" t="str">
        <f t="shared" si="3"/>
        <v/>
      </c>
      <c r="G78" s="6">
        <f>ROUND(+Plant!I176,0)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ROUND(+Plant!I74,0)</f>
        <v>0</v>
      </c>
      <c r="E79" s="6">
        <f>ROUND(+Plant!F74,0)</f>
        <v>450569</v>
      </c>
      <c r="F79" s="7" t="str">
        <f t="shared" si="3"/>
        <v/>
      </c>
      <c r="G79" s="6">
        <f>ROUND(+Plant!I177,0)</f>
        <v>0</v>
      </c>
      <c r="H79" s="6">
        <f>ROUND(+Plant!F177,0)</f>
        <v>459916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ROUND(+Plant!I75,0)</f>
        <v>0</v>
      </c>
      <c r="E80" s="6">
        <f>ROUND(+Plant!F75,0)</f>
        <v>831556</v>
      </c>
      <c r="F80" s="7" t="str">
        <f t="shared" si="3"/>
        <v/>
      </c>
      <c r="G80" s="6">
        <f>ROUND(+Plant!I178,0)</f>
        <v>14811</v>
      </c>
      <c r="H80" s="6">
        <f>ROUND(+Plant!F178,0)</f>
        <v>831556</v>
      </c>
      <c r="I80" s="7">
        <f t="shared" si="4"/>
        <v>0.02</v>
      </c>
      <c r="J80" s="7"/>
      <c r="K80" s="8" t="str">
        <f t="shared" si="5"/>
        <v/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ROUND(+Plant!I76,0)</f>
        <v>21835</v>
      </c>
      <c r="E81" s="6">
        <f>ROUND(+Plant!F76,0)</f>
        <v>110387</v>
      </c>
      <c r="F81" s="7">
        <f t="shared" si="3"/>
        <v>0.2</v>
      </c>
      <c r="G81" s="6">
        <f>ROUND(+Plant!I179,0)</f>
        <v>49996</v>
      </c>
      <c r="H81" s="6">
        <f>ROUND(+Plant!F179,0)</f>
        <v>110387</v>
      </c>
      <c r="I81" s="7">
        <f t="shared" si="4"/>
        <v>0.45</v>
      </c>
      <c r="J81" s="7"/>
      <c r="K81" s="8">
        <f t="shared" si="5"/>
        <v>1.25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ROUND(+Plant!I77,0)</f>
        <v>1550</v>
      </c>
      <c r="E82" s="6">
        <f>ROUND(+Plant!F77,0)</f>
        <v>78437</v>
      </c>
      <c r="F82" s="7">
        <f t="shared" si="3"/>
        <v>0.02</v>
      </c>
      <c r="G82" s="6">
        <f>ROUND(+Plant!I180,0)</f>
        <v>104</v>
      </c>
      <c r="H82" s="6">
        <f>ROUND(+Plant!F180,0)</f>
        <v>78437</v>
      </c>
      <c r="I82" s="7">
        <f t="shared" si="4"/>
        <v>0</v>
      </c>
      <c r="J82" s="7"/>
      <c r="K82" s="8">
        <f t="shared" si="5"/>
        <v>-1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ROUND(+Plant!I78,0)</f>
        <v>0</v>
      </c>
      <c r="E83" s="6">
        <f>ROUND(+Plant!F78,0)</f>
        <v>181562</v>
      </c>
      <c r="F83" s="7" t="str">
        <f t="shared" si="3"/>
        <v/>
      </c>
      <c r="G83" s="6">
        <f>ROUND(+Plant!I181,0)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ROUND(+Plant!I79,0)</f>
        <v>0</v>
      </c>
      <c r="E84" s="6">
        <f>ROUND(+Plant!F79,0)</f>
        <v>592698</v>
      </c>
      <c r="F84" s="7" t="str">
        <f t="shared" si="3"/>
        <v/>
      </c>
      <c r="G84" s="6">
        <f>ROUND(+Plant!I182,0)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ROUND(+Plant!I80,0)</f>
        <v>0</v>
      </c>
      <c r="E85" s="6">
        <f>ROUND(+Plant!F80,0)</f>
        <v>202602</v>
      </c>
      <c r="F85" s="7" t="str">
        <f t="shared" si="3"/>
        <v/>
      </c>
      <c r="G85" s="6">
        <f>ROUND(+Plant!I183,0)</f>
        <v>0</v>
      </c>
      <c r="H85" s="6">
        <f>ROUND(+Plant!F183,0)</f>
        <v>201872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ROUND(+Plant!I81,0)</f>
        <v>0</v>
      </c>
      <c r="E86" s="6">
        <f>ROUND(+Plant!F81,0)</f>
        <v>186810</v>
      </c>
      <c r="F86" s="7" t="str">
        <f t="shared" si="3"/>
        <v/>
      </c>
      <c r="G86" s="6">
        <f>ROUND(+Plant!I184,0)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ROUND(+Plant!I82,0)</f>
        <v>0</v>
      </c>
      <c r="E87" s="6">
        <f>ROUND(+Plant!F82,0)</f>
        <v>61758</v>
      </c>
      <c r="F87" s="7" t="str">
        <f t="shared" si="3"/>
        <v/>
      </c>
      <c r="G87" s="6">
        <f>ROUND(+Plant!I185,0)</f>
        <v>0</v>
      </c>
      <c r="H87" s="6">
        <f>ROUND(+Plant!F185,0)</f>
        <v>61758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ROUND(+Plant!I83,0)</f>
        <v>96</v>
      </c>
      <c r="E88" s="6">
        <f>ROUND(+Plant!F83,0)</f>
        <v>145091</v>
      </c>
      <c r="F88" s="7">
        <f t="shared" si="3"/>
        <v>0</v>
      </c>
      <c r="G88" s="6">
        <f>ROUND(+Plant!I186,0)</f>
        <v>96351</v>
      </c>
      <c r="H88" s="6">
        <f>ROUND(+Plant!F186,0)</f>
        <v>138140</v>
      </c>
      <c r="I88" s="7">
        <f t="shared" si="4"/>
        <v>0.7</v>
      </c>
      <c r="J88" s="7"/>
      <c r="K88" s="8" t="e">
        <f t="shared" si="5"/>
        <v>#DIV/0!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ROUND(+Plant!I84,0)</f>
        <v>8443</v>
      </c>
      <c r="E89" s="6">
        <f>ROUND(+Plant!F84,0)</f>
        <v>115637</v>
      </c>
      <c r="F89" s="7">
        <f t="shared" si="3"/>
        <v>7.0000000000000007E-2</v>
      </c>
      <c r="G89" s="6">
        <f>ROUND(+Plant!I187,0)</f>
        <v>6133</v>
      </c>
      <c r="H89" s="6">
        <f>ROUND(+Plant!F187,0)</f>
        <v>115379</v>
      </c>
      <c r="I89" s="7">
        <f t="shared" si="4"/>
        <v>0.05</v>
      </c>
      <c r="J89" s="7"/>
      <c r="K89" s="8">
        <f t="shared" si="5"/>
        <v>-0.28570000000000001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ROUND(+Plant!I85,0)</f>
        <v>10466</v>
      </c>
      <c r="E90" s="6">
        <f>ROUND(+Plant!F85,0)</f>
        <v>44229</v>
      </c>
      <c r="F90" s="7">
        <f t="shared" si="3"/>
        <v>0.24</v>
      </c>
      <c r="G90" s="6">
        <f>ROUND(+Plant!I188,0)</f>
        <v>-4707</v>
      </c>
      <c r="H90" s="6">
        <f>ROUND(+Plant!F188,0)</f>
        <v>44123</v>
      </c>
      <c r="I90" s="7">
        <f t="shared" si="4"/>
        <v>-0.11</v>
      </c>
      <c r="J90" s="7"/>
      <c r="K90" s="8">
        <f t="shared" si="5"/>
        <v>-1.4582999999999999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ROUND(+Plant!I86,0)</f>
        <v>95</v>
      </c>
      <c r="E91" s="6">
        <f>ROUND(+Plant!F86,0)</f>
        <v>47748</v>
      </c>
      <c r="F91" s="7">
        <f t="shared" si="3"/>
        <v>0</v>
      </c>
      <c r="G91" s="6">
        <f>ROUND(+Plant!I189,0)</f>
        <v>0</v>
      </c>
      <c r="H91" s="6">
        <f>ROUND(+Plant!F189,0)</f>
        <v>47748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ROUND(+Plant!I87,0)</f>
        <v>0</v>
      </c>
      <c r="E92" s="6">
        <f>ROUND(+Plant!F87,0)</f>
        <v>154589</v>
      </c>
      <c r="F92" s="7" t="str">
        <f t="shared" si="3"/>
        <v/>
      </c>
      <c r="G92" s="6">
        <f>ROUND(+Plant!I190,0)</f>
        <v>0</v>
      </c>
      <c r="H92" s="6">
        <f>ROUND(+Plant!F190,0)</f>
        <v>154591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ROUND(+Plant!I88,0)</f>
        <v>0</v>
      </c>
      <c r="E93" s="6">
        <f>ROUND(+Plant!F88,0)</f>
        <v>112246</v>
      </c>
      <c r="F93" s="7" t="str">
        <f t="shared" si="3"/>
        <v/>
      </c>
      <c r="G93" s="6">
        <f>ROUND(+Plant!I191,0)</f>
        <v>0</v>
      </c>
      <c r="H93" s="6">
        <f>ROUND(+Plant!F191,0)</f>
        <v>112246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ROUND(+Plant!I89,0)</f>
        <v>0</v>
      </c>
      <c r="E94" s="6">
        <f>ROUND(+Plant!F89,0)</f>
        <v>67629</v>
      </c>
      <c r="F94" s="7" t="str">
        <f t="shared" si="3"/>
        <v/>
      </c>
      <c r="G94" s="6">
        <f>ROUND(+Plant!I192,0)</f>
        <v>0</v>
      </c>
      <c r="H94" s="6">
        <f>ROUND(+Plant!F192,0)</f>
        <v>67629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ROUND(+Plant!I90,0)</f>
        <v>0</v>
      </c>
      <c r="E95" s="6">
        <f>ROUND(+Plant!F90,0)</f>
        <v>277474</v>
      </c>
      <c r="F95" s="7" t="str">
        <f t="shared" si="3"/>
        <v/>
      </c>
      <c r="G95" s="6">
        <f>ROUND(+Plant!I193,0)</f>
        <v>0</v>
      </c>
      <c r="H95" s="6">
        <f>ROUND(+Plant!F193,0)</f>
        <v>277474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ROUND(+Plant!I91,0)</f>
        <v>0</v>
      </c>
      <c r="E96" s="6">
        <f>ROUND(+Plant!F91,0)</f>
        <v>20943</v>
      </c>
      <c r="F96" s="7" t="str">
        <f t="shared" si="3"/>
        <v/>
      </c>
      <c r="G96" s="6">
        <f>ROUND(+Plant!I194,0)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ROUND(+Plant!I92,0)</f>
        <v>56964</v>
      </c>
      <c r="E97" s="6">
        <f>ROUND(+Plant!F92,0)</f>
        <v>381425</v>
      </c>
      <c r="F97" s="7">
        <f t="shared" si="3"/>
        <v>0.15</v>
      </c>
      <c r="G97" s="6">
        <f>ROUND(+Plant!I195,0)</f>
        <v>134563</v>
      </c>
      <c r="H97" s="6">
        <f>ROUND(+Plant!F195,0)</f>
        <v>377555</v>
      </c>
      <c r="I97" s="7">
        <f t="shared" si="4"/>
        <v>0.36</v>
      </c>
      <c r="J97" s="7"/>
      <c r="K97" s="8">
        <f t="shared" si="5"/>
        <v>1.4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ROUND(+Plant!I93,0)</f>
        <v>573556</v>
      </c>
      <c r="E98" s="6">
        <f>ROUND(+Plant!F93,0)</f>
        <v>326744</v>
      </c>
      <c r="F98" s="7">
        <f t="shared" si="3"/>
        <v>1.76</v>
      </c>
      <c r="G98" s="6">
        <f>ROUND(+Plant!I196,0)</f>
        <v>4385</v>
      </c>
      <c r="H98" s="6">
        <f>ROUND(+Plant!F196,0)</f>
        <v>375361</v>
      </c>
      <c r="I98" s="7">
        <f t="shared" si="4"/>
        <v>0.01</v>
      </c>
      <c r="J98" s="7"/>
      <c r="K98" s="8">
        <f t="shared" si="5"/>
        <v>-0.99429999999999996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ROUND(+Plant!I94,0)</f>
        <v>0</v>
      </c>
      <c r="E99" s="6">
        <f>ROUND(+Plant!F94,0)</f>
        <v>146278</v>
      </c>
      <c r="F99" s="7" t="str">
        <f t="shared" si="3"/>
        <v/>
      </c>
      <c r="G99" s="6">
        <f>ROUND(+Plant!I197,0)</f>
        <v>0</v>
      </c>
      <c r="H99" s="6">
        <f>ROUND(+Plant!F197,0)</f>
        <v>146278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ROUND(+Plant!I95,0)</f>
        <v>0</v>
      </c>
      <c r="E100" s="6">
        <f>ROUND(+Plant!F95,0)</f>
        <v>706439</v>
      </c>
      <c r="F100" s="7" t="str">
        <f t="shared" si="3"/>
        <v/>
      </c>
      <c r="G100" s="6">
        <f>ROUND(+Plant!I198,0)</f>
        <v>8954</v>
      </c>
      <c r="H100" s="6">
        <f>ROUND(+Plant!F198,0)</f>
        <v>793557</v>
      </c>
      <c r="I100" s="7">
        <f t="shared" si="4"/>
        <v>0.01</v>
      </c>
      <c r="J100" s="7"/>
      <c r="K100" s="8" t="str">
        <f t="shared" si="5"/>
        <v/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ROUND(+Plant!I96,0)</f>
        <v>0</v>
      </c>
      <c r="E101" s="6">
        <f>ROUND(+Plant!F96,0)</f>
        <v>635146</v>
      </c>
      <c r="F101" s="7" t="str">
        <f t="shared" si="3"/>
        <v/>
      </c>
      <c r="G101" s="6">
        <f>ROUND(+Plant!I199,0)</f>
        <v>0</v>
      </c>
      <c r="H101" s="6">
        <f>ROUND(+Plant!F199,0)</f>
        <v>726891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ROUND(+Plant!I97,0)</f>
        <v>0</v>
      </c>
      <c r="E102" s="6">
        <f>ROUND(+Plant!F97,0)</f>
        <v>265850</v>
      </c>
      <c r="F102" s="7" t="str">
        <f t="shared" si="3"/>
        <v/>
      </c>
      <c r="G102" s="6">
        <f>ROUND(+Plant!I200,0)</f>
        <v>0</v>
      </c>
      <c r="H102" s="6">
        <f>ROUND(+Plant!F200,0)</f>
        <v>285034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ROUND(+Plant!I98,0)</f>
        <v>0</v>
      </c>
      <c r="E103" s="6">
        <f>ROUND(+Plant!F98,0)</f>
        <v>383056</v>
      </c>
      <c r="F103" s="7" t="str">
        <f t="shared" si="3"/>
        <v/>
      </c>
      <c r="G103" s="6">
        <f>ROUND(+Plant!I201,0)</f>
        <v>12591</v>
      </c>
      <c r="H103" s="6">
        <f>ROUND(+Plant!F201,0)</f>
        <v>1146017</v>
      </c>
      <c r="I103" s="7">
        <f t="shared" si="4"/>
        <v>0.01</v>
      </c>
      <c r="J103" s="7"/>
      <c r="K103" s="8" t="str">
        <f t="shared" si="5"/>
        <v/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ROUND(+Plant!I99,0)</f>
        <v>0</v>
      </c>
      <c r="E104" s="6">
        <f>ROUND(+Plant!F99,0)</f>
        <v>31664</v>
      </c>
      <c r="F104" s="7" t="str">
        <f t="shared" si="3"/>
        <v/>
      </c>
      <c r="G104" s="6">
        <f>ROUND(+Plant!I202,0)</f>
        <v>0</v>
      </c>
      <c r="H104" s="6">
        <f>ROUND(+Plant!F202,0)</f>
        <v>31664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ROUND(+Plant!I100,0)</f>
        <v>0</v>
      </c>
      <c r="E105" s="6">
        <f>ROUND(+Plant!F100,0)</f>
        <v>77201</v>
      </c>
      <c r="F105" s="7" t="str">
        <f t="shared" si="3"/>
        <v/>
      </c>
      <c r="G105" s="6">
        <f>ROUND(+Plant!I203,0)</f>
        <v>0</v>
      </c>
      <c r="H105" s="6">
        <f>ROUND(+Plant!F203,0)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ROUND(+Plant!I101,0)</f>
        <v>0</v>
      </c>
      <c r="E106" s="6">
        <f>ROUND(+Plant!F101,0)</f>
        <v>48770</v>
      </c>
      <c r="F106" s="7" t="str">
        <f t="shared" si="3"/>
        <v/>
      </c>
      <c r="G106" s="6">
        <f>ROUND(+Plant!I204,0)</f>
        <v>4687</v>
      </c>
      <c r="H106" s="6">
        <f>ROUND(+Plant!F204,0)</f>
        <v>48770</v>
      </c>
      <c r="I106" s="7">
        <f t="shared" si="4"/>
        <v>0.1</v>
      </c>
      <c r="J106" s="7"/>
      <c r="K106" s="8" t="str">
        <f t="shared" si="5"/>
        <v/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ROUND(+Plant!I102,0)</f>
        <v>15</v>
      </c>
      <c r="E107" s="6">
        <f>ROUND(+Plant!F102,0)</f>
        <v>43400</v>
      </c>
      <c r="F107" s="7">
        <f t="shared" si="3"/>
        <v>0</v>
      </c>
      <c r="G107" s="6">
        <f>ROUND(+Plant!I205,0)</f>
        <v>15906</v>
      </c>
      <c r="H107" s="6">
        <f>ROUND(+Plant!F205,0)</f>
        <v>43400</v>
      </c>
      <c r="I107" s="7">
        <f t="shared" si="4"/>
        <v>0.37</v>
      </c>
      <c r="J107" s="7"/>
      <c r="K107" s="8" t="e">
        <f t="shared" si="5"/>
        <v>#DIV/0!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ROUND(+Plant!I103,0)</f>
        <v>0</v>
      </c>
      <c r="E108" s="6">
        <f>ROUND(+Plant!F103,0)</f>
        <v>114201</v>
      </c>
      <c r="F108" s="7" t="str">
        <f t="shared" si="3"/>
        <v/>
      </c>
      <c r="G108" s="6">
        <f>ROUND(+Plant!I206,0)</f>
        <v>16000</v>
      </c>
      <c r="H108" s="6">
        <f>ROUND(+Plant!F206,0)</f>
        <v>114201</v>
      </c>
      <c r="I108" s="7">
        <f t="shared" si="4"/>
        <v>0.14000000000000001</v>
      </c>
      <c r="J108" s="7"/>
      <c r="K108" s="8" t="str">
        <f t="shared" si="5"/>
        <v/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ROUND(+Plant!I104,0)</f>
        <v>0</v>
      </c>
      <c r="E109" s="6">
        <f>ROUND(+Plant!F104,0)</f>
        <v>23870</v>
      </c>
      <c r="F109" s="7" t="str">
        <f t="shared" si="3"/>
        <v/>
      </c>
      <c r="G109" s="6">
        <f>ROUND(+Plant!I207,0)</f>
        <v>0</v>
      </c>
      <c r="H109" s="6">
        <f>ROUND(+Plant!F207,0)</f>
        <v>23870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ROUND(+Plant!I105,0)</f>
        <v>0</v>
      </c>
      <c r="E110" s="6">
        <f>ROUND(+Plant!F105,0)</f>
        <v>0</v>
      </c>
      <c r="F110" s="7" t="str">
        <f t="shared" ref="F110" si="6">IF(D110=0,"",IF(E110=0,"",ROUND(D110/E110,2)))</f>
        <v/>
      </c>
      <c r="G110" s="6">
        <f>ROUND(+Plant!I208,0)</f>
        <v>0</v>
      </c>
      <c r="H110" s="6">
        <f>ROUND(+Plant!F208,0)</f>
        <v>14733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ROUND(+Plant!J5,0)</f>
        <v>496628</v>
      </c>
      <c r="E10" s="6">
        <f>ROUND(+Plant!F5,0)</f>
        <v>3463143</v>
      </c>
      <c r="F10" s="7">
        <f>IF(D10=0,"",IF(E10=0,"",ROUND(D10/E10,2)))</f>
        <v>0.14000000000000001</v>
      </c>
      <c r="G10" s="6">
        <f>ROUND(+Plant!J108,0)</f>
        <v>1011600</v>
      </c>
      <c r="H10" s="6">
        <f>ROUND(+Plant!F108,0)</f>
        <v>3163475</v>
      </c>
      <c r="I10" s="7">
        <f>IF(G10=0,"",IF(H10=0,"",ROUND(G10/H10,2)))</f>
        <v>0.32</v>
      </c>
      <c r="J10" s="7"/>
      <c r="K10" s="8">
        <f>IF(D10=0,"",IF(E10=0,"",IF(G10=0,"",IF(H10=0,"",ROUND(I10/F10-1,4)))))</f>
        <v>1.2857000000000001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ROUND(+Plant!J6,0)</f>
        <v>558317</v>
      </c>
      <c r="E11" s="6">
        <f>ROUND(+Plant!F6,0)</f>
        <v>568261</v>
      </c>
      <c r="F11" s="7">
        <f t="shared" ref="F11:F74" si="0">IF(D11=0,"",IF(E11=0,"",ROUND(D11/E11,2)))</f>
        <v>0.98</v>
      </c>
      <c r="G11" s="6">
        <f>ROUND(+Plant!J109,0)</f>
        <v>413272</v>
      </c>
      <c r="H11" s="6">
        <f>ROUND(+Plant!F109,0)</f>
        <v>742539</v>
      </c>
      <c r="I11" s="7">
        <f t="shared" ref="I11:I74" si="1">IF(G11=0,"",IF(H11=0,"",ROUND(G11/H11,2)))</f>
        <v>0.56000000000000005</v>
      </c>
      <c r="J11" s="7"/>
      <c r="K11" s="8">
        <f t="shared" ref="K11:K74" si="2">IF(D11=0,"",IF(E11=0,"",IF(G11=0,"",IF(H11=0,"",ROUND(I11/F11-1,4)))))</f>
        <v>-0.42859999999999998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ROUND(+Plant!J7,0)</f>
        <v>67331</v>
      </c>
      <c r="E12" s="6">
        <f>ROUND(+Plant!F7,0)</f>
        <v>73529</v>
      </c>
      <c r="F12" s="7">
        <f t="shared" si="0"/>
        <v>0.92</v>
      </c>
      <c r="G12" s="6">
        <f>ROUND(+Plant!J110,0)</f>
        <v>63960</v>
      </c>
      <c r="H12" s="6">
        <f>ROUND(+Plant!F110,0)</f>
        <v>73529</v>
      </c>
      <c r="I12" s="7">
        <f t="shared" si="1"/>
        <v>0.87</v>
      </c>
      <c r="J12" s="7"/>
      <c r="K12" s="8">
        <f t="shared" si="2"/>
        <v>-5.4300000000000001E-2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ROUND(+Plant!J8,0)</f>
        <v>315183</v>
      </c>
      <c r="E13" s="6">
        <f>ROUND(+Plant!F8,0)</f>
        <v>1513483</v>
      </c>
      <c r="F13" s="7">
        <f t="shared" si="0"/>
        <v>0.21</v>
      </c>
      <c r="G13" s="6">
        <f>ROUND(+Plant!J111,0)</f>
        <v>281271</v>
      </c>
      <c r="H13" s="6">
        <f>ROUND(+Plant!F111,0)</f>
        <v>1503278</v>
      </c>
      <c r="I13" s="7">
        <f t="shared" si="1"/>
        <v>0.19</v>
      </c>
      <c r="J13" s="7"/>
      <c r="K13" s="8">
        <f t="shared" si="2"/>
        <v>-9.5200000000000007E-2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ROUND(+Plant!J9,0)</f>
        <v>920963</v>
      </c>
      <c r="E14" s="6">
        <f>ROUND(+Plant!F9,0)</f>
        <v>1142488</v>
      </c>
      <c r="F14" s="7">
        <f t="shared" si="0"/>
        <v>0.81</v>
      </c>
      <c r="G14" s="6">
        <f>ROUND(+Plant!J112,0)</f>
        <v>549529</v>
      </c>
      <c r="H14" s="6">
        <f>ROUND(+Plant!F112,0)</f>
        <v>1142488</v>
      </c>
      <c r="I14" s="7">
        <f t="shared" si="1"/>
        <v>0.48</v>
      </c>
      <c r="J14" s="7"/>
      <c r="K14" s="8">
        <f t="shared" si="2"/>
        <v>-0.40739999999999998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ROUND(+Plant!J10,0)</f>
        <v>0</v>
      </c>
      <c r="E15" s="6">
        <f>ROUND(+Plant!F10,0)</f>
        <v>153385</v>
      </c>
      <c r="F15" s="7" t="str">
        <f t="shared" si="0"/>
        <v/>
      </c>
      <c r="G15" s="6">
        <f>ROUND(+Plant!J113,0)</f>
        <v>0</v>
      </c>
      <c r="H15" s="6">
        <f>ROUND(+Plant!F113,0)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ROUND(+Plant!J11,0)</f>
        <v>2967</v>
      </c>
      <c r="E16" s="6">
        <f>ROUND(+Plant!F11,0)</f>
        <v>77865</v>
      </c>
      <c r="F16" s="7">
        <f t="shared" si="0"/>
        <v>0.04</v>
      </c>
      <c r="G16" s="6">
        <f>ROUND(+Plant!J114,0)</f>
        <v>6701</v>
      </c>
      <c r="H16" s="6">
        <f>ROUND(+Plant!F114,0)</f>
        <v>83247</v>
      </c>
      <c r="I16" s="7">
        <f t="shared" si="1"/>
        <v>0.08</v>
      </c>
      <c r="J16" s="7"/>
      <c r="K16" s="8">
        <f t="shared" si="2"/>
        <v>1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ROUND(+Plant!J12,0)</f>
        <v>25063</v>
      </c>
      <c r="E17" s="6">
        <f>ROUND(+Plant!F12,0)</f>
        <v>159228</v>
      </c>
      <c r="F17" s="7">
        <f t="shared" si="0"/>
        <v>0.16</v>
      </c>
      <c r="G17" s="6">
        <f>ROUND(+Plant!J115,0)</f>
        <v>22013</v>
      </c>
      <c r="H17" s="6">
        <f>ROUND(+Plant!F115,0)</f>
        <v>159228</v>
      </c>
      <c r="I17" s="7">
        <f t="shared" si="1"/>
        <v>0.14000000000000001</v>
      </c>
      <c r="J17" s="7"/>
      <c r="K17" s="8">
        <f t="shared" si="2"/>
        <v>-0.125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ROUND(+Plant!J13,0)</f>
        <v>8123</v>
      </c>
      <c r="E18" s="6">
        <f>ROUND(+Plant!F13,0)</f>
        <v>52891</v>
      </c>
      <c r="F18" s="7">
        <f t="shared" si="0"/>
        <v>0.15</v>
      </c>
      <c r="G18" s="6">
        <f>ROUND(+Plant!J116,0)</f>
        <v>9270</v>
      </c>
      <c r="H18" s="6">
        <f>ROUND(+Plant!F116,0)</f>
        <v>52891</v>
      </c>
      <c r="I18" s="7">
        <f t="shared" si="1"/>
        <v>0.18</v>
      </c>
      <c r="J18" s="7"/>
      <c r="K18" s="8">
        <f t="shared" si="2"/>
        <v>0.2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ROUND(+Plant!J14,0)</f>
        <v>21178</v>
      </c>
      <c r="E19" s="6">
        <f>ROUND(+Plant!F14,0)</f>
        <v>807807</v>
      </c>
      <c r="F19" s="7">
        <f t="shared" si="0"/>
        <v>0.03</v>
      </c>
      <c r="G19" s="6">
        <f>ROUND(+Plant!J117,0)</f>
        <v>22334</v>
      </c>
      <c r="H19" s="6">
        <f>ROUND(+Plant!F117,0)</f>
        <v>807807</v>
      </c>
      <c r="I19" s="7">
        <f t="shared" si="1"/>
        <v>0.03</v>
      </c>
      <c r="J19" s="7"/>
      <c r="K19" s="8">
        <f t="shared" si="2"/>
        <v>0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ROUND(+Plant!J15,0)</f>
        <v>1625973</v>
      </c>
      <c r="E20" s="6">
        <f>ROUND(+Plant!F15,0)</f>
        <v>1599860</v>
      </c>
      <c r="F20" s="7">
        <f t="shared" si="0"/>
        <v>1.02</v>
      </c>
      <c r="G20" s="6">
        <f>ROUND(+Plant!J118,0)</f>
        <v>1079662</v>
      </c>
      <c r="H20" s="6">
        <f>ROUND(+Plant!F118,0)</f>
        <v>1599860</v>
      </c>
      <c r="I20" s="7">
        <f t="shared" si="1"/>
        <v>0.67</v>
      </c>
      <c r="J20" s="7"/>
      <c r="K20" s="8">
        <f t="shared" si="2"/>
        <v>-0.34310000000000002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ROUND(+Plant!J16,0)</f>
        <v>506942</v>
      </c>
      <c r="E21" s="6">
        <f>ROUND(+Plant!F16,0)</f>
        <v>921785</v>
      </c>
      <c r="F21" s="7">
        <f t="shared" si="0"/>
        <v>0.55000000000000004</v>
      </c>
      <c r="G21" s="6">
        <f>ROUND(+Plant!J119,0)</f>
        <v>299849</v>
      </c>
      <c r="H21" s="6">
        <f>ROUND(+Plant!F119,0)</f>
        <v>871569</v>
      </c>
      <c r="I21" s="7">
        <f t="shared" si="1"/>
        <v>0.34</v>
      </c>
      <c r="J21" s="7"/>
      <c r="K21" s="8">
        <f t="shared" si="2"/>
        <v>-0.38179999999999997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ROUND(+Plant!J17,0)</f>
        <v>77883</v>
      </c>
      <c r="E22" s="6">
        <f>ROUND(+Plant!F17,0)</f>
        <v>101299</v>
      </c>
      <c r="F22" s="7">
        <f t="shared" si="0"/>
        <v>0.77</v>
      </c>
      <c r="G22" s="6">
        <f>ROUND(+Plant!J120,0)</f>
        <v>71516</v>
      </c>
      <c r="H22" s="6">
        <f>ROUND(+Plant!F120,0)</f>
        <v>101299</v>
      </c>
      <c r="I22" s="7">
        <f t="shared" si="1"/>
        <v>0.71</v>
      </c>
      <c r="J22" s="7"/>
      <c r="K22" s="8">
        <f t="shared" si="2"/>
        <v>-7.7899999999999997E-2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ROUND(+Plant!J18,0)</f>
        <v>59680</v>
      </c>
      <c r="E23" s="6">
        <f>ROUND(+Plant!F18,0)</f>
        <v>667623</v>
      </c>
      <c r="F23" s="7">
        <f t="shared" si="0"/>
        <v>0.09</v>
      </c>
      <c r="G23" s="6">
        <f>ROUND(+Plant!J121,0)</f>
        <v>32003</v>
      </c>
      <c r="H23" s="6">
        <f>ROUND(+Plant!F121,0)</f>
        <v>680240</v>
      </c>
      <c r="I23" s="7">
        <f t="shared" si="1"/>
        <v>0.05</v>
      </c>
      <c r="J23" s="7"/>
      <c r="K23" s="8">
        <f t="shared" si="2"/>
        <v>-0.44440000000000002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ROUND(+Plant!J19,0)</f>
        <v>111427</v>
      </c>
      <c r="E24" s="6">
        <f>ROUND(+Plant!F19,0)</f>
        <v>366845</v>
      </c>
      <c r="F24" s="7">
        <f t="shared" si="0"/>
        <v>0.3</v>
      </c>
      <c r="G24" s="6">
        <f>ROUND(+Plant!J122,0)</f>
        <v>117044</v>
      </c>
      <c r="H24" s="6">
        <f>ROUND(+Plant!F122,0)</f>
        <v>350700</v>
      </c>
      <c r="I24" s="7">
        <f t="shared" si="1"/>
        <v>0.33</v>
      </c>
      <c r="J24" s="7"/>
      <c r="K24" s="8">
        <f t="shared" si="2"/>
        <v>0.1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ROUND(+Plant!J20,0)</f>
        <v>15513</v>
      </c>
      <c r="E25" s="6">
        <f>ROUND(+Plant!F20,0)</f>
        <v>597457</v>
      </c>
      <c r="F25" s="7">
        <f t="shared" si="0"/>
        <v>0.03</v>
      </c>
      <c r="G25" s="6">
        <f>ROUND(+Plant!J123,0)</f>
        <v>71308</v>
      </c>
      <c r="H25" s="6">
        <f>ROUND(+Plant!F123,0)</f>
        <v>617825</v>
      </c>
      <c r="I25" s="7">
        <f t="shared" si="1"/>
        <v>0.12</v>
      </c>
      <c r="J25" s="7"/>
      <c r="K25" s="8">
        <f t="shared" si="2"/>
        <v>3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ROUND(+Plant!J21,0)</f>
        <v>0</v>
      </c>
      <c r="E26" s="6">
        <f>ROUND(+Plant!F21,0)</f>
        <v>88741</v>
      </c>
      <c r="F26" s="7" t="str">
        <f t="shared" si="0"/>
        <v/>
      </c>
      <c r="G26" s="6">
        <f>ROUND(+Plant!J124,0)</f>
        <v>0</v>
      </c>
      <c r="H26" s="6">
        <f>ROUND(+Plant!F124,0)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ROUND(+Plant!J22,0)</f>
        <v>0</v>
      </c>
      <c r="E27" s="6">
        <f>ROUND(+Plant!F22,0)</f>
        <v>0</v>
      </c>
      <c r="F27" s="7" t="str">
        <f t="shared" si="0"/>
        <v/>
      </c>
      <c r="G27" s="6">
        <f>ROUND(+Plant!J125,0)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ROUND(+Plant!J23,0)</f>
        <v>29167</v>
      </c>
      <c r="E28" s="6">
        <f>ROUND(+Plant!F23,0)</f>
        <v>77730</v>
      </c>
      <c r="F28" s="7">
        <f t="shared" si="0"/>
        <v>0.38</v>
      </c>
      <c r="G28" s="6">
        <f>ROUND(+Plant!J126,0)</f>
        <v>50408</v>
      </c>
      <c r="H28" s="6">
        <f>ROUND(+Plant!F126,0)</f>
        <v>77730</v>
      </c>
      <c r="I28" s="7">
        <f t="shared" si="1"/>
        <v>0.65</v>
      </c>
      <c r="J28" s="7"/>
      <c r="K28" s="8">
        <f t="shared" si="2"/>
        <v>0.71050000000000002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ROUND(+Plant!J24,0)</f>
        <v>39663</v>
      </c>
      <c r="E29" s="6">
        <f>ROUND(+Plant!F24,0)</f>
        <v>73373</v>
      </c>
      <c r="F29" s="7">
        <f t="shared" si="0"/>
        <v>0.54</v>
      </c>
      <c r="G29" s="6">
        <f>ROUND(+Plant!J127,0)</f>
        <v>41362</v>
      </c>
      <c r="H29" s="6">
        <f>ROUND(+Plant!F127,0)</f>
        <v>73373</v>
      </c>
      <c r="I29" s="7">
        <f t="shared" si="1"/>
        <v>0.56000000000000005</v>
      </c>
      <c r="J29" s="7"/>
      <c r="K29" s="8">
        <f t="shared" si="2"/>
        <v>3.6999999999999998E-2</v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ROUND(+Plant!J25,0)</f>
        <v>410991</v>
      </c>
      <c r="E30" s="6">
        <f>ROUND(+Plant!F25,0)</f>
        <v>236720</v>
      </c>
      <c r="F30" s="7">
        <f t="shared" si="0"/>
        <v>1.74</v>
      </c>
      <c r="G30" s="6">
        <f>ROUND(+Plant!J128,0)</f>
        <v>396636</v>
      </c>
      <c r="H30" s="6">
        <f>ROUND(+Plant!F128,0)</f>
        <v>239905</v>
      </c>
      <c r="I30" s="7">
        <f t="shared" si="1"/>
        <v>1.65</v>
      </c>
      <c r="J30" s="7"/>
      <c r="K30" s="8">
        <f t="shared" si="2"/>
        <v>-5.1700000000000003E-2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ROUND(+Plant!J26,0)</f>
        <v>64460</v>
      </c>
      <c r="E31" s="6">
        <f>ROUND(+Plant!F26,0)</f>
        <v>55636</v>
      </c>
      <c r="F31" s="7">
        <f t="shared" si="0"/>
        <v>1.1599999999999999</v>
      </c>
      <c r="G31" s="6">
        <f>ROUND(+Plant!J129,0)</f>
        <v>68501</v>
      </c>
      <c r="H31" s="6">
        <f>ROUND(+Plant!F129,0)</f>
        <v>56157</v>
      </c>
      <c r="I31" s="7">
        <f t="shared" si="1"/>
        <v>1.22</v>
      </c>
      <c r="J31" s="7"/>
      <c r="K31" s="8">
        <f t="shared" si="2"/>
        <v>5.1700000000000003E-2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ROUND(+Plant!J27,0)</f>
        <v>44957</v>
      </c>
      <c r="E32" s="6">
        <f>ROUND(+Plant!F27,0)</f>
        <v>30715</v>
      </c>
      <c r="F32" s="7">
        <f t="shared" si="0"/>
        <v>1.46</v>
      </c>
      <c r="G32" s="6">
        <f>ROUND(+Plant!J130,0)</f>
        <v>41010</v>
      </c>
      <c r="H32" s="6">
        <f>ROUND(+Plant!F130,0)</f>
        <v>33293</v>
      </c>
      <c r="I32" s="7">
        <f t="shared" si="1"/>
        <v>1.23</v>
      </c>
      <c r="J32" s="7"/>
      <c r="K32" s="8">
        <f t="shared" si="2"/>
        <v>-0.1575</v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ROUND(+Plant!J28,0)</f>
        <v>156777</v>
      </c>
      <c r="E33" s="6">
        <f>ROUND(+Plant!F28,0)</f>
        <v>437980</v>
      </c>
      <c r="F33" s="7">
        <f t="shared" si="0"/>
        <v>0.36</v>
      </c>
      <c r="G33" s="6">
        <f>ROUND(+Plant!J131,0)</f>
        <v>113748</v>
      </c>
      <c r="H33" s="6">
        <f>ROUND(+Plant!F131,0)</f>
        <v>424154</v>
      </c>
      <c r="I33" s="7">
        <f t="shared" si="1"/>
        <v>0.27</v>
      </c>
      <c r="J33" s="7"/>
      <c r="K33" s="8">
        <f t="shared" si="2"/>
        <v>-0.25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ROUND(+Plant!J29,0)</f>
        <v>114305</v>
      </c>
      <c r="E34" s="6">
        <f>ROUND(+Plant!F29,0)</f>
        <v>291058</v>
      </c>
      <c r="F34" s="7">
        <f t="shared" si="0"/>
        <v>0.39</v>
      </c>
      <c r="G34" s="6">
        <f>ROUND(+Plant!J132,0)</f>
        <v>40281</v>
      </c>
      <c r="H34" s="6">
        <f>ROUND(+Plant!F132,0)</f>
        <v>296139</v>
      </c>
      <c r="I34" s="7">
        <f t="shared" si="1"/>
        <v>0.14000000000000001</v>
      </c>
      <c r="J34" s="7"/>
      <c r="K34" s="8">
        <f t="shared" si="2"/>
        <v>-0.64100000000000001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ROUND(+Plant!J30,0)</f>
        <v>25912</v>
      </c>
      <c r="E35" s="6">
        <f>ROUND(+Plant!F30,0)</f>
        <v>231700</v>
      </c>
      <c r="F35" s="7">
        <f t="shared" si="0"/>
        <v>0.11</v>
      </c>
      <c r="G35" s="6">
        <f>ROUND(+Plant!J133,0)</f>
        <v>29596</v>
      </c>
      <c r="H35" s="6">
        <f>ROUND(+Plant!F133,0)</f>
        <v>231700</v>
      </c>
      <c r="I35" s="7">
        <f t="shared" si="1"/>
        <v>0.13</v>
      </c>
      <c r="J35" s="7"/>
      <c r="K35" s="8">
        <f t="shared" si="2"/>
        <v>0.18179999999999999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ROUND(+Plant!J31,0)</f>
        <v>2127</v>
      </c>
      <c r="E36" s="6">
        <f>ROUND(+Plant!F31,0)</f>
        <v>48044</v>
      </c>
      <c r="F36" s="7">
        <f t="shared" si="0"/>
        <v>0.04</v>
      </c>
      <c r="G36" s="6">
        <f>ROUND(+Plant!J134,0)</f>
        <v>3587</v>
      </c>
      <c r="H36" s="6">
        <f>ROUND(+Plant!F134,0)</f>
        <v>48530</v>
      </c>
      <c r="I36" s="7">
        <f t="shared" si="1"/>
        <v>7.0000000000000007E-2</v>
      </c>
      <c r="J36" s="7"/>
      <c r="K36" s="8">
        <f t="shared" si="2"/>
        <v>0.75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ROUND(+Plant!J32,0)</f>
        <v>16068</v>
      </c>
      <c r="E37" s="6">
        <f>ROUND(+Plant!F32,0)</f>
        <v>32945</v>
      </c>
      <c r="F37" s="7">
        <f t="shared" si="0"/>
        <v>0.49</v>
      </c>
      <c r="G37" s="6">
        <f>ROUND(+Plant!J135,0)</f>
        <v>25469</v>
      </c>
      <c r="H37" s="6">
        <f>ROUND(+Plant!F135,0)</f>
        <v>32944</v>
      </c>
      <c r="I37" s="7">
        <f t="shared" si="1"/>
        <v>0.77</v>
      </c>
      <c r="J37" s="7"/>
      <c r="K37" s="8">
        <f t="shared" si="2"/>
        <v>0.57140000000000002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ROUND(+Plant!J33,0)</f>
        <v>199272</v>
      </c>
      <c r="E38" s="6">
        <f>ROUND(+Plant!F33,0)</f>
        <v>662039</v>
      </c>
      <c r="F38" s="7">
        <f t="shared" si="0"/>
        <v>0.3</v>
      </c>
      <c r="G38" s="6">
        <f>ROUND(+Plant!J136,0)</f>
        <v>1134</v>
      </c>
      <c r="H38" s="6">
        <f>ROUND(+Plant!F136,0)</f>
        <v>662039</v>
      </c>
      <c r="I38" s="7">
        <f t="shared" si="1"/>
        <v>0</v>
      </c>
      <c r="J38" s="7"/>
      <c r="K38" s="8">
        <f t="shared" si="2"/>
        <v>-1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ROUND(+Plant!J34,0)</f>
        <v>0</v>
      </c>
      <c r="E39" s="6">
        <f>ROUND(+Plant!F34,0)</f>
        <v>0</v>
      </c>
      <c r="F39" s="7" t="str">
        <f t="shared" si="0"/>
        <v/>
      </c>
      <c r="G39" s="6">
        <f>ROUND(+Plant!J137,0)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ROUND(+Plant!J35,0)</f>
        <v>1286476</v>
      </c>
      <c r="E40" s="6">
        <f>ROUND(+Plant!F35,0)</f>
        <v>900624</v>
      </c>
      <c r="F40" s="7">
        <f t="shared" si="0"/>
        <v>1.43</v>
      </c>
      <c r="G40" s="6">
        <f>ROUND(+Plant!J138,0)</f>
        <v>1398831</v>
      </c>
      <c r="H40" s="6">
        <f>ROUND(+Plant!F138,0)</f>
        <v>1254496</v>
      </c>
      <c r="I40" s="7">
        <f t="shared" si="1"/>
        <v>1.1200000000000001</v>
      </c>
      <c r="J40" s="7"/>
      <c r="K40" s="8">
        <f t="shared" si="2"/>
        <v>-0.21679999999999999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ROUND(+Plant!J36,0)</f>
        <v>72483</v>
      </c>
      <c r="E41" s="6">
        <f>ROUND(+Plant!F36,0)</f>
        <v>107453</v>
      </c>
      <c r="F41" s="7">
        <f t="shared" si="0"/>
        <v>0.67</v>
      </c>
      <c r="G41" s="6">
        <f>ROUND(+Plant!J139,0)</f>
        <v>126107</v>
      </c>
      <c r="H41" s="6">
        <f>ROUND(+Plant!F139,0)</f>
        <v>107442</v>
      </c>
      <c r="I41" s="7">
        <f t="shared" si="1"/>
        <v>1.17</v>
      </c>
      <c r="J41" s="7"/>
      <c r="K41" s="8">
        <f t="shared" si="2"/>
        <v>0.74629999999999996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ROUND(+Plant!J37,0)</f>
        <v>36879</v>
      </c>
      <c r="E42" s="6">
        <f>ROUND(+Plant!F37,0)</f>
        <v>55851</v>
      </c>
      <c r="F42" s="7">
        <f t="shared" si="0"/>
        <v>0.66</v>
      </c>
      <c r="G42" s="6">
        <f>ROUND(+Plant!J140,0)</f>
        <v>46549</v>
      </c>
      <c r="H42" s="6">
        <f>ROUND(+Plant!F140,0)</f>
        <v>55851</v>
      </c>
      <c r="I42" s="7">
        <f t="shared" si="1"/>
        <v>0.83</v>
      </c>
      <c r="J42" s="7"/>
      <c r="K42" s="8">
        <f t="shared" si="2"/>
        <v>0.2576</v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ROUND(+Plant!J38,0)</f>
        <v>15031</v>
      </c>
      <c r="E43" s="6">
        <f>ROUND(+Plant!F38,0)</f>
        <v>350593</v>
      </c>
      <c r="F43" s="7">
        <f t="shared" si="0"/>
        <v>0.04</v>
      </c>
      <c r="G43" s="6">
        <f>ROUND(+Plant!J141,0)</f>
        <v>42604</v>
      </c>
      <c r="H43" s="6">
        <f>ROUND(+Plant!F141,0)</f>
        <v>350593</v>
      </c>
      <c r="I43" s="7">
        <f t="shared" si="1"/>
        <v>0.12</v>
      </c>
      <c r="J43" s="7"/>
      <c r="K43" s="8">
        <f t="shared" si="2"/>
        <v>2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ROUND(+Plant!J39,0)</f>
        <v>0</v>
      </c>
      <c r="E44" s="6">
        <f>ROUND(+Plant!F39,0)</f>
        <v>0</v>
      </c>
      <c r="F44" s="7" t="str">
        <f t="shared" si="0"/>
        <v/>
      </c>
      <c r="G44" s="6">
        <f>ROUND(+Plant!J142,0)</f>
        <v>41278</v>
      </c>
      <c r="H44" s="6">
        <f>ROUND(+Plant!F142,0)</f>
        <v>99240</v>
      </c>
      <c r="I44" s="7">
        <f t="shared" si="1"/>
        <v>0.42</v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ROUND(+Plant!J40,0)</f>
        <v>0</v>
      </c>
      <c r="E45" s="6">
        <f>ROUND(+Plant!F40,0)</f>
        <v>0</v>
      </c>
      <c r="F45" s="7" t="str">
        <f t="shared" si="0"/>
        <v/>
      </c>
      <c r="G45" s="6">
        <f>ROUND(+Plant!J143,0)</f>
        <v>62255</v>
      </c>
      <c r="H45" s="6">
        <f>ROUND(+Plant!F143,0)</f>
        <v>85129</v>
      </c>
      <c r="I45" s="7">
        <f t="shared" si="1"/>
        <v>0.73</v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ROUND(+Plant!J41,0)</f>
        <v>12570</v>
      </c>
      <c r="E46" s="6">
        <f>ROUND(+Plant!F41,0)</f>
        <v>103269</v>
      </c>
      <c r="F46" s="7">
        <f t="shared" si="0"/>
        <v>0.12</v>
      </c>
      <c r="G46" s="6">
        <f>ROUND(+Plant!J144,0)</f>
        <v>12907</v>
      </c>
      <c r="H46" s="6">
        <f>ROUND(+Plant!F144,0)</f>
        <v>71402</v>
      </c>
      <c r="I46" s="7">
        <f t="shared" si="1"/>
        <v>0.18</v>
      </c>
      <c r="J46" s="7"/>
      <c r="K46" s="8">
        <f t="shared" si="2"/>
        <v>0.5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ROUND(+Plant!J42,0)</f>
        <v>120517</v>
      </c>
      <c r="E47" s="6">
        <f>ROUND(+Plant!F42,0)</f>
        <v>133679</v>
      </c>
      <c r="F47" s="7">
        <f t="shared" si="0"/>
        <v>0.9</v>
      </c>
      <c r="G47" s="6">
        <f>ROUND(+Plant!J145,0)</f>
        <v>125813</v>
      </c>
      <c r="H47" s="6">
        <f>ROUND(+Plant!F145,0)</f>
        <v>147949</v>
      </c>
      <c r="I47" s="7">
        <f t="shared" si="1"/>
        <v>0.85</v>
      </c>
      <c r="J47" s="7"/>
      <c r="K47" s="8">
        <f t="shared" si="2"/>
        <v>-5.5599999999999997E-2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ROUND(+Plant!J43,0)</f>
        <v>17027</v>
      </c>
      <c r="E48" s="6">
        <f>ROUND(+Plant!F43,0)</f>
        <v>29063</v>
      </c>
      <c r="F48" s="7">
        <f t="shared" si="0"/>
        <v>0.59</v>
      </c>
      <c r="G48" s="6">
        <f>ROUND(+Plant!J146,0)</f>
        <v>17971</v>
      </c>
      <c r="H48" s="6">
        <f>ROUND(+Plant!F146,0)</f>
        <v>30263</v>
      </c>
      <c r="I48" s="7">
        <f t="shared" si="1"/>
        <v>0.59</v>
      </c>
      <c r="J48" s="7"/>
      <c r="K48" s="8">
        <f t="shared" si="2"/>
        <v>0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ROUND(+Plant!J44,0)</f>
        <v>0</v>
      </c>
      <c r="E49" s="6">
        <f>ROUND(+Plant!F44,0)</f>
        <v>0</v>
      </c>
      <c r="F49" s="7" t="str">
        <f t="shared" si="0"/>
        <v/>
      </c>
      <c r="G49" s="6">
        <f>ROUND(+Plant!J147,0)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ROUND(+Plant!J45,0)</f>
        <v>92473</v>
      </c>
      <c r="E50" s="6">
        <f>ROUND(+Plant!F45,0)</f>
        <v>246069</v>
      </c>
      <c r="F50" s="7">
        <f t="shared" si="0"/>
        <v>0.38</v>
      </c>
      <c r="G50" s="6">
        <f>ROUND(+Plant!J148,0)</f>
        <v>90757</v>
      </c>
      <c r="H50" s="6">
        <f>ROUND(+Plant!F148,0)</f>
        <v>246069</v>
      </c>
      <c r="I50" s="7">
        <f t="shared" si="1"/>
        <v>0.37</v>
      </c>
      <c r="J50" s="7"/>
      <c r="K50" s="8">
        <f t="shared" si="2"/>
        <v>-2.63E-2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ROUND(+Plant!J46,0)</f>
        <v>790087</v>
      </c>
      <c r="E51" s="6">
        <f>ROUND(+Plant!F46,0)</f>
        <v>991737</v>
      </c>
      <c r="F51" s="7">
        <f t="shared" si="0"/>
        <v>0.8</v>
      </c>
      <c r="G51" s="6">
        <f>ROUND(+Plant!J149,0)</f>
        <v>742805</v>
      </c>
      <c r="H51" s="6">
        <f>ROUND(+Plant!F149,0)</f>
        <v>1043646</v>
      </c>
      <c r="I51" s="7">
        <f t="shared" si="1"/>
        <v>0.71</v>
      </c>
      <c r="J51" s="7"/>
      <c r="K51" s="8">
        <f t="shared" si="2"/>
        <v>-0.1125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ROUND(+Plant!J47,0)</f>
        <v>13819</v>
      </c>
      <c r="E52" s="6">
        <f>ROUND(+Plant!F47,0)</f>
        <v>35794</v>
      </c>
      <c r="F52" s="7">
        <f t="shared" si="0"/>
        <v>0.39</v>
      </c>
      <c r="G52" s="6">
        <f>ROUND(+Plant!J150,0)</f>
        <v>10873</v>
      </c>
      <c r="H52" s="6">
        <f>ROUND(+Plant!F150,0)</f>
        <v>35795</v>
      </c>
      <c r="I52" s="7">
        <f t="shared" si="1"/>
        <v>0.3</v>
      </c>
      <c r="J52" s="7"/>
      <c r="K52" s="8">
        <f t="shared" si="2"/>
        <v>-0.23080000000000001</v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ROUND(+Plant!J48,0)</f>
        <v>264171</v>
      </c>
      <c r="E53" s="6">
        <f>ROUND(+Plant!F48,0)</f>
        <v>455299</v>
      </c>
      <c r="F53" s="7">
        <f t="shared" si="0"/>
        <v>0.57999999999999996</v>
      </c>
      <c r="G53" s="6">
        <f>ROUND(+Plant!J151,0)</f>
        <v>471427</v>
      </c>
      <c r="H53" s="6">
        <f>ROUND(+Plant!F151,0)</f>
        <v>439040</v>
      </c>
      <c r="I53" s="7">
        <f t="shared" si="1"/>
        <v>1.07</v>
      </c>
      <c r="J53" s="7"/>
      <c r="K53" s="8">
        <f t="shared" si="2"/>
        <v>0.8448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ROUND(+Plant!J49,0)</f>
        <v>620860</v>
      </c>
      <c r="E54" s="6">
        <f>ROUND(+Plant!F49,0)</f>
        <v>565507</v>
      </c>
      <c r="F54" s="7">
        <f t="shared" si="0"/>
        <v>1.1000000000000001</v>
      </c>
      <c r="G54" s="6">
        <f>ROUND(+Plant!J152,0)</f>
        <v>621161</v>
      </c>
      <c r="H54" s="6">
        <f>ROUND(+Plant!F152,0)</f>
        <v>565507</v>
      </c>
      <c r="I54" s="7">
        <f t="shared" si="1"/>
        <v>1.1000000000000001</v>
      </c>
      <c r="J54" s="7"/>
      <c r="K54" s="8">
        <f t="shared" si="2"/>
        <v>0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ROUND(+Plant!J50,0)</f>
        <v>127848</v>
      </c>
      <c r="E55" s="6">
        <f>ROUND(+Plant!F50,0)</f>
        <v>166593</v>
      </c>
      <c r="F55" s="7">
        <f t="shared" si="0"/>
        <v>0.77</v>
      </c>
      <c r="G55" s="6">
        <f>ROUND(+Plant!J153,0)</f>
        <v>84200</v>
      </c>
      <c r="H55" s="6">
        <f>ROUND(+Plant!F153,0)</f>
        <v>167912</v>
      </c>
      <c r="I55" s="7">
        <f t="shared" si="1"/>
        <v>0.5</v>
      </c>
      <c r="J55" s="7"/>
      <c r="K55" s="8">
        <f t="shared" si="2"/>
        <v>-0.35060000000000002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ROUND(+Plant!J51,0)</f>
        <v>32599</v>
      </c>
      <c r="E56" s="6">
        <f>ROUND(+Plant!F51,0)</f>
        <v>198525</v>
      </c>
      <c r="F56" s="7">
        <f t="shared" si="0"/>
        <v>0.16</v>
      </c>
      <c r="G56" s="6">
        <f>ROUND(+Plant!J154,0)</f>
        <v>28029</v>
      </c>
      <c r="H56" s="6">
        <f>ROUND(+Plant!F154,0)</f>
        <v>205925</v>
      </c>
      <c r="I56" s="7">
        <f t="shared" si="1"/>
        <v>0.14000000000000001</v>
      </c>
      <c r="J56" s="7"/>
      <c r="K56" s="8">
        <f t="shared" si="2"/>
        <v>-0.125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ROUND(+Plant!J52,0)</f>
        <v>40416</v>
      </c>
      <c r="E57" s="6">
        <f>ROUND(+Plant!F52,0)</f>
        <v>41043</v>
      </c>
      <c r="F57" s="7">
        <f t="shared" si="0"/>
        <v>0.98</v>
      </c>
      <c r="G57" s="6">
        <f>ROUND(+Plant!J155,0)</f>
        <v>0</v>
      </c>
      <c r="H57" s="6">
        <f>ROUND(+Plant!F155,0)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ROUND(+Plant!J53,0)</f>
        <v>186983</v>
      </c>
      <c r="E58" s="6">
        <f>ROUND(+Plant!F53,0)</f>
        <v>272986</v>
      </c>
      <c r="F58" s="7">
        <f t="shared" si="0"/>
        <v>0.68</v>
      </c>
      <c r="G58" s="6">
        <f>ROUND(+Plant!J156,0)</f>
        <v>326249</v>
      </c>
      <c r="H58" s="6">
        <f>ROUND(+Plant!F156,0)</f>
        <v>1103196</v>
      </c>
      <c r="I58" s="7">
        <f t="shared" si="1"/>
        <v>0.3</v>
      </c>
      <c r="J58" s="7"/>
      <c r="K58" s="8">
        <f t="shared" si="2"/>
        <v>-0.55879999999999996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ROUND(+Plant!J54,0)</f>
        <v>280700</v>
      </c>
      <c r="E59" s="6">
        <f>ROUND(+Plant!F54,0)</f>
        <v>405327</v>
      </c>
      <c r="F59" s="7">
        <f t="shared" si="0"/>
        <v>0.69</v>
      </c>
      <c r="G59" s="6">
        <f>ROUND(+Plant!J157,0)</f>
        <v>348873</v>
      </c>
      <c r="H59" s="6">
        <f>ROUND(+Plant!F157,0)</f>
        <v>313083</v>
      </c>
      <c r="I59" s="7">
        <f t="shared" si="1"/>
        <v>1.1100000000000001</v>
      </c>
      <c r="J59" s="7"/>
      <c r="K59" s="8">
        <f t="shared" si="2"/>
        <v>0.60870000000000002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ROUND(+Plant!J55,0)</f>
        <v>67076</v>
      </c>
      <c r="E60" s="6">
        <f>ROUND(+Plant!F55,0)</f>
        <v>106171</v>
      </c>
      <c r="F60" s="7">
        <f t="shared" si="0"/>
        <v>0.63</v>
      </c>
      <c r="G60" s="6">
        <f>ROUND(+Plant!J158,0)</f>
        <v>100285</v>
      </c>
      <c r="H60" s="6">
        <f>ROUND(+Plant!F158,0)</f>
        <v>108076</v>
      </c>
      <c r="I60" s="7">
        <f t="shared" si="1"/>
        <v>0.93</v>
      </c>
      <c r="J60" s="7"/>
      <c r="K60" s="8">
        <f t="shared" si="2"/>
        <v>0.47620000000000001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ROUND(+Plant!J56,0)</f>
        <v>12319</v>
      </c>
      <c r="E61" s="6">
        <f>ROUND(+Plant!F56,0)</f>
        <v>58513</v>
      </c>
      <c r="F61" s="7">
        <f t="shared" si="0"/>
        <v>0.21</v>
      </c>
      <c r="G61" s="6">
        <f>ROUND(+Plant!J159,0)</f>
        <v>10305</v>
      </c>
      <c r="H61" s="6">
        <f>ROUND(+Plant!F159,0)</f>
        <v>59112</v>
      </c>
      <c r="I61" s="7">
        <f t="shared" si="1"/>
        <v>0.17</v>
      </c>
      <c r="J61" s="7"/>
      <c r="K61" s="8">
        <f t="shared" si="2"/>
        <v>-0.1905</v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ROUND(+Plant!J57,0)</f>
        <v>315170</v>
      </c>
      <c r="E62" s="6">
        <f>ROUND(+Plant!F57,0)</f>
        <v>680881</v>
      </c>
      <c r="F62" s="7">
        <f t="shared" si="0"/>
        <v>0.46</v>
      </c>
      <c r="G62" s="6">
        <f>ROUND(+Plant!J160,0)</f>
        <v>216363</v>
      </c>
      <c r="H62" s="6">
        <f>ROUND(+Plant!F160,0)</f>
        <v>680881</v>
      </c>
      <c r="I62" s="7">
        <f t="shared" si="1"/>
        <v>0.32</v>
      </c>
      <c r="J62" s="7"/>
      <c r="K62" s="8">
        <f t="shared" si="2"/>
        <v>-0.30430000000000001</v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ROUND(+Plant!J58,0)</f>
        <v>355711</v>
      </c>
      <c r="E63" s="6">
        <f>ROUND(+Plant!F58,0)</f>
        <v>789425</v>
      </c>
      <c r="F63" s="7">
        <f t="shared" si="0"/>
        <v>0.45</v>
      </c>
      <c r="G63" s="6">
        <f>ROUND(+Plant!J161,0)</f>
        <v>50408</v>
      </c>
      <c r="H63" s="6">
        <f>ROUND(+Plant!F161,0)</f>
        <v>77730</v>
      </c>
      <c r="I63" s="7">
        <f t="shared" si="1"/>
        <v>0.65</v>
      </c>
      <c r="J63" s="7"/>
      <c r="K63" s="8">
        <f t="shared" si="2"/>
        <v>0.44440000000000002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ROUND(+Plant!J59,0)</f>
        <v>19951</v>
      </c>
      <c r="E64" s="6">
        <f>ROUND(+Plant!F59,0)</f>
        <v>81045</v>
      </c>
      <c r="F64" s="7">
        <f t="shared" si="0"/>
        <v>0.25</v>
      </c>
      <c r="G64" s="6">
        <f>ROUND(+Plant!J162,0)</f>
        <v>39691</v>
      </c>
      <c r="H64" s="6">
        <f>ROUND(+Plant!F162,0)</f>
        <v>82579</v>
      </c>
      <c r="I64" s="7">
        <f t="shared" si="1"/>
        <v>0.48</v>
      </c>
      <c r="J64" s="7"/>
      <c r="K64" s="8">
        <f t="shared" si="2"/>
        <v>0.92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ROUND(+Plant!J60,0)</f>
        <v>33850</v>
      </c>
      <c r="E65" s="6">
        <f>ROUND(+Plant!F60,0)</f>
        <v>80695</v>
      </c>
      <c r="F65" s="7">
        <f t="shared" si="0"/>
        <v>0.42</v>
      </c>
      <c r="G65" s="6">
        <f>ROUND(+Plant!J163,0)</f>
        <v>42935</v>
      </c>
      <c r="H65" s="6">
        <f>ROUND(+Plant!F163,0)</f>
        <v>80695</v>
      </c>
      <c r="I65" s="7">
        <f t="shared" si="1"/>
        <v>0.53</v>
      </c>
      <c r="J65" s="7"/>
      <c r="K65" s="8">
        <f t="shared" si="2"/>
        <v>0.26190000000000002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ROUND(+Plant!J61,0)</f>
        <v>46838</v>
      </c>
      <c r="E66" s="6">
        <f>ROUND(+Plant!F61,0)</f>
        <v>88138</v>
      </c>
      <c r="F66" s="7">
        <f t="shared" si="0"/>
        <v>0.53</v>
      </c>
      <c r="G66" s="6">
        <f>ROUND(+Plant!J164,0)</f>
        <v>39403</v>
      </c>
      <c r="H66" s="6">
        <f>ROUND(+Plant!F164,0)</f>
        <v>88138</v>
      </c>
      <c r="I66" s="7">
        <f t="shared" si="1"/>
        <v>0.45</v>
      </c>
      <c r="J66" s="7"/>
      <c r="K66" s="8">
        <f t="shared" si="2"/>
        <v>-0.15090000000000001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ROUND(+Plant!J62,0)</f>
        <v>56117</v>
      </c>
      <c r="E67" s="6">
        <f>ROUND(+Plant!F62,0)</f>
        <v>135230</v>
      </c>
      <c r="F67" s="7">
        <f t="shared" si="0"/>
        <v>0.41</v>
      </c>
      <c r="G67" s="6">
        <f>ROUND(+Plant!J165,0)</f>
        <v>79514</v>
      </c>
      <c r="H67" s="6">
        <f>ROUND(+Plant!F165,0)</f>
        <v>137798</v>
      </c>
      <c r="I67" s="7">
        <f t="shared" si="1"/>
        <v>0.57999999999999996</v>
      </c>
      <c r="J67" s="7"/>
      <c r="K67" s="8">
        <f t="shared" si="2"/>
        <v>0.41460000000000002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ROUND(+Plant!J63,0)</f>
        <v>13877</v>
      </c>
      <c r="E68" s="6">
        <f>ROUND(+Plant!F63,0)</f>
        <v>113542</v>
      </c>
      <c r="F68" s="7">
        <f t="shared" si="0"/>
        <v>0.12</v>
      </c>
      <c r="G68" s="6">
        <f>ROUND(+Plant!J166,0)</f>
        <v>9185</v>
      </c>
      <c r="H68" s="6">
        <f>ROUND(+Plant!F166,0)</f>
        <v>113541</v>
      </c>
      <c r="I68" s="7">
        <f t="shared" si="1"/>
        <v>0.08</v>
      </c>
      <c r="J68" s="7"/>
      <c r="K68" s="8">
        <f t="shared" si="2"/>
        <v>-0.33329999999999999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ROUND(+Plant!J64,0)</f>
        <v>79976</v>
      </c>
      <c r="E69" s="6">
        <f>ROUND(+Plant!F64,0)</f>
        <v>1155707</v>
      </c>
      <c r="F69" s="7">
        <f t="shared" si="0"/>
        <v>7.0000000000000007E-2</v>
      </c>
      <c r="G69" s="6">
        <f>ROUND(+Plant!J167,0)</f>
        <v>17676</v>
      </c>
      <c r="H69" s="6">
        <f>ROUND(+Plant!F167,0)</f>
        <v>1141528</v>
      </c>
      <c r="I69" s="7">
        <f t="shared" si="1"/>
        <v>0.02</v>
      </c>
      <c r="J69" s="7"/>
      <c r="K69" s="8">
        <f t="shared" si="2"/>
        <v>-0.71430000000000005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ROUND(+Plant!J65,0)</f>
        <v>53849</v>
      </c>
      <c r="E70" s="6">
        <f>ROUND(+Plant!F65,0)</f>
        <v>160506</v>
      </c>
      <c r="F70" s="7">
        <f t="shared" si="0"/>
        <v>0.34</v>
      </c>
      <c r="G70" s="6">
        <f>ROUND(+Plant!J168,0)</f>
        <v>77872</v>
      </c>
      <c r="H70" s="6">
        <f>ROUND(+Plant!F168,0)</f>
        <v>163747</v>
      </c>
      <c r="I70" s="7">
        <f t="shared" si="1"/>
        <v>0.48</v>
      </c>
      <c r="J70" s="7"/>
      <c r="K70" s="8">
        <f t="shared" si="2"/>
        <v>0.4118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ROUND(+Plant!J66,0)</f>
        <v>39390</v>
      </c>
      <c r="E71" s="6">
        <f>ROUND(+Plant!F66,0)</f>
        <v>178943</v>
      </c>
      <c r="F71" s="7">
        <f t="shared" si="0"/>
        <v>0.22</v>
      </c>
      <c r="G71" s="6">
        <f>ROUND(+Plant!J169,0)</f>
        <v>46717</v>
      </c>
      <c r="H71" s="6">
        <f>ROUND(+Plant!F169,0)</f>
        <v>194148</v>
      </c>
      <c r="I71" s="7">
        <f t="shared" si="1"/>
        <v>0.24</v>
      </c>
      <c r="J71" s="7"/>
      <c r="K71" s="8">
        <f t="shared" si="2"/>
        <v>9.0899999999999995E-2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ROUND(+Plant!J67,0)</f>
        <v>22687</v>
      </c>
      <c r="E72" s="6">
        <f>ROUND(+Plant!F67,0)</f>
        <v>19309</v>
      </c>
      <c r="F72" s="7">
        <f t="shared" si="0"/>
        <v>1.17</v>
      </c>
      <c r="G72" s="6">
        <f>ROUND(+Plant!J170,0)</f>
        <v>21905</v>
      </c>
      <c r="H72" s="6">
        <f>ROUND(+Plant!F170,0)</f>
        <v>33721</v>
      </c>
      <c r="I72" s="7">
        <f t="shared" si="1"/>
        <v>0.65</v>
      </c>
      <c r="J72" s="7"/>
      <c r="K72" s="8">
        <f t="shared" si="2"/>
        <v>-0.44440000000000002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ROUND(+Plant!J68,0)</f>
        <v>6273</v>
      </c>
      <c r="E73" s="6">
        <f>ROUND(+Plant!F68,0)</f>
        <v>696451</v>
      </c>
      <c r="F73" s="7">
        <f t="shared" si="0"/>
        <v>0.01</v>
      </c>
      <c r="G73" s="6">
        <f>ROUND(+Plant!J171,0)</f>
        <v>1024125</v>
      </c>
      <c r="H73" s="6">
        <f>ROUND(+Plant!F171,0)</f>
        <v>543745</v>
      </c>
      <c r="I73" s="7">
        <f t="shared" si="1"/>
        <v>1.88</v>
      </c>
      <c r="J73" s="7"/>
      <c r="K73" s="8">
        <f t="shared" si="2"/>
        <v>187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ROUND(+Plant!J69,0)</f>
        <v>165865</v>
      </c>
      <c r="E74" s="6">
        <f>ROUND(+Plant!F69,0)</f>
        <v>562747</v>
      </c>
      <c r="F74" s="7">
        <f t="shared" si="0"/>
        <v>0.28999999999999998</v>
      </c>
      <c r="G74" s="6">
        <f>ROUND(+Plant!J172,0)</f>
        <v>1016605</v>
      </c>
      <c r="H74" s="6">
        <f>ROUND(+Plant!F172,0)</f>
        <v>461295</v>
      </c>
      <c r="I74" s="7">
        <f t="shared" si="1"/>
        <v>2.2000000000000002</v>
      </c>
      <c r="J74" s="7"/>
      <c r="K74" s="8">
        <f t="shared" si="2"/>
        <v>6.5861999999999998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ROUND(+Plant!J70,0)</f>
        <v>818318</v>
      </c>
      <c r="E75" s="6">
        <f>ROUND(+Plant!F70,0)</f>
        <v>1713569</v>
      </c>
      <c r="F75" s="7">
        <f t="shared" ref="F75:F109" si="3">IF(D75=0,"",IF(E75=0,"",ROUND(D75/E75,2)))</f>
        <v>0.48</v>
      </c>
      <c r="G75" s="6">
        <f>ROUND(+Plant!J173,0)</f>
        <v>969665</v>
      </c>
      <c r="H75" s="6">
        <f>ROUND(+Plant!F173,0)</f>
        <v>979343</v>
      </c>
      <c r="I75" s="7">
        <f t="shared" ref="I75:I109" si="4">IF(G75=0,"",IF(H75=0,"",ROUND(G75/H75,2)))</f>
        <v>0.99</v>
      </c>
      <c r="J75" s="7"/>
      <c r="K75" s="8">
        <f t="shared" ref="K75:K109" si="5">IF(D75=0,"",IF(E75=0,"",IF(G75=0,"",IF(H75=0,"",ROUND(I75/F75-1,4)))))</f>
        <v>1.0625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ROUND(+Plant!J71,0)</f>
        <v>590052</v>
      </c>
      <c r="E76" s="6">
        <f>ROUND(+Plant!F71,0)</f>
        <v>680540</v>
      </c>
      <c r="F76" s="7">
        <f t="shared" si="3"/>
        <v>0.87</v>
      </c>
      <c r="G76" s="6">
        <f>ROUND(+Plant!J174,0)</f>
        <v>670302</v>
      </c>
      <c r="H76" s="6">
        <f>ROUND(+Plant!F174,0)</f>
        <v>810752</v>
      </c>
      <c r="I76" s="7">
        <f t="shared" si="4"/>
        <v>0.83</v>
      </c>
      <c r="J76" s="7"/>
      <c r="K76" s="8">
        <f t="shared" si="5"/>
        <v>-4.5999999999999999E-2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ROUND(+Plant!J72,0)</f>
        <v>27851</v>
      </c>
      <c r="E77" s="6">
        <f>ROUND(+Plant!F72,0)</f>
        <v>35481</v>
      </c>
      <c r="F77" s="7">
        <f t="shared" si="3"/>
        <v>0.78</v>
      </c>
      <c r="G77" s="6">
        <f>ROUND(+Plant!J175,0)</f>
        <v>15377</v>
      </c>
      <c r="H77" s="6">
        <f>ROUND(+Plant!F175,0)</f>
        <v>37424</v>
      </c>
      <c r="I77" s="7">
        <f t="shared" si="4"/>
        <v>0.41</v>
      </c>
      <c r="J77" s="7"/>
      <c r="K77" s="8">
        <f t="shared" si="5"/>
        <v>-0.47439999999999999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ROUND(+Plant!J73,0)</f>
        <v>0</v>
      </c>
      <c r="E78" s="6">
        <f>ROUND(+Plant!F73,0)</f>
        <v>0</v>
      </c>
      <c r="F78" s="7" t="str">
        <f t="shared" si="3"/>
        <v/>
      </c>
      <c r="G78" s="6">
        <f>ROUND(+Plant!J176,0)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ROUND(+Plant!J74,0)</f>
        <v>53436</v>
      </c>
      <c r="E79" s="6">
        <f>ROUND(+Plant!F74,0)</f>
        <v>450569</v>
      </c>
      <c r="F79" s="7">
        <f t="shared" si="3"/>
        <v>0.12</v>
      </c>
      <c r="G79" s="6">
        <f>ROUND(+Plant!J177,0)</f>
        <v>59516</v>
      </c>
      <c r="H79" s="6">
        <f>ROUND(+Plant!F177,0)</f>
        <v>459916</v>
      </c>
      <c r="I79" s="7">
        <f t="shared" si="4"/>
        <v>0.13</v>
      </c>
      <c r="J79" s="7"/>
      <c r="K79" s="8">
        <f t="shared" si="5"/>
        <v>8.3299999999999999E-2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ROUND(+Plant!J75,0)</f>
        <v>746707</v>
      </c>
      <c r="E80" s="6">
        <f>ROUND(+Plant!F75,0)</f>
        <v>831556</v>
      </c>
      <c r="F80" s="7">
        <f t="shared" si="3"/>
        <v>0.9</v>
      </c>
      <c r="G80" s="6">
        <f>ROUND(+Plant!J178,0)</f>
        <v>614394</v>
      </c>
      <c r="H80" s="6">
        <f>ROUND(+Plant!F178,0)</f>
        <v>831556</v>
      </c>
      <c r="I80" s="7">
        <f t="shared" si="4"/>
        <v>0.74</v>
      </c>
      <c r="J80" s="7"/>
      <c r="K80" s="8">
        <f t="shared" si="5"/>
        <v>-0.17780000000000001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ROUND(+Plant!J76,0)</f>
        <v>11943</v>
      </c>
      <c r="E81" s="6">
        <f>ROUND(+Plant!F76,0)</f>
        <v>110387</v>
      </c>
      <c r="F81" s="7">
        <f t="shared" si="3"/>
        <v>0.11</v>
      </c>
      <c r="G81" s="6">
        <f>ROUND(+Plant!J179,0)</f>
        <v>23512</v>
      </c>
      <c r="H81" s="6">
        <f>ROUND(+Plant!F179,0)</f>
        <v>110387</v>
      </c>
      <c r="I81" s="7">
        <f t="shared" si="4"/>
        <v>0.21</v>
      </c>
      <c r="J81" s="7"/>
      <c r="K81" s="8">
        <f t="shared" si="5"/>
        <v>0.90910000000000002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ROUND(+Plant!J77,0)</f>
        <v>15451</v>
      </c>
      <c r="E82" s="6">
        <f>ROUND(+Plant!F77,0)</f>
        <v>78437</v>
      </c>
      <c r="F82" s="7">
        <f t="shared" si="3"/>
        <v>0.2</v>
      </c>
      <c r="G82" s="6">
        <f>ROUND(+Plant!J180,0)</f>
        <v>17696</v>
      </c>
      <c r="H82" s="6">
        <f>ROUND(+Plant!F180,0)</f>
        <v>78437</v>
      </c>
      <c r="I82" s="7">
        <f t="shared" si="4"/>
        <v>0.23</v>
      </c>
      <c r="J82" s="7"/>
      <c r="K82" s="8">
        <f t="shared" si="5"/>
        <v>0.15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ROUND(+Plant!J78,0)</f>
        <v>0</v>
      </c>
      <c r="E83" s="6">
        <f>ROUND(+Plant!F78,0)</f>
        <v>181562</v>
      </c>
      <c r="F83" s="7" t="str">
        <f t="shared" si="3"/>
        <v/>
      </c>
      <c r="G83" s="6">
        <f>ROUND(+Plant!J181,0)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ROUND(+Plant!J79,0)</f>
        <v>0</v>
      </c>
      <c r="E84" s="6">
        <f>ROUND(+Plant!F79,0)</f>
        <v>592698</v>
      </c>
      <c r="F84" s="7" t="str">
        <f t="shared" si="3"/>
        <v/>
      </c>
      <c r="G84" s="6">
        <f>ROUND(+Plant!J182,0)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ROUND(+Plant!J80,0)</f>
        <v>24469</v>
      </c>
      <c r="E85" s="6">
        <f>ROUND(+Plant!F80,0)</f>
        <v>202602</v>
      </c>
      <c r="F85" s="7">
        <f t="shared" si="3"/>
        <v>0.12</v>
      </c>
      <c r="G85" s="6">
        <f>ROUND(+Plant!J183,0)</f>
        <v>6095</v>
      </c>
      <c r="H85" s="6">
        <f>ROUND(+Plant!F183,0)</f>
        <v>201872</v>
      </c>
      <c r="I85" s="7">
        <f t="shared" si="4"/>
        <v>0.03</v>
      </c>
      <c r="J85" s="7"/>
      <c r="K85" s="8">
        <f t="shared" si="5"/>
        <v>-0.75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ROUND(+Plant!J81,0)</f>
        <v>0</v>
      </c>
      <c r="E86" s="6">
        <f>ROUND(+Plant!F81,0)</f>
        <v>186810</v>
      </c>
      <c r="F86" s="7" t="str">
        <f t="shared" si="3"/>
        <v/>
      </c>
      <c r="G86" s="6">
        <f>ROUND(+Plant!J184,0)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ROUND(+Plant!J82,0)</f>
        <v>17365</v>
      </c>
      <c r="E87" s="6">
        <f>ROUND(+Plant!F82,0)</f>
        <v>61758</v>
      </c>
      <c r="F87" s="7">
        <f t="shared" si="3"/>
        <v>0.28000000000000003</v>
      </c>
      <c r="G87" s="6">
        <f>ROUND(+Plant!J185,0)</f>
        <v>20652</v>
      </c>
      <c r="H87" s="6">
        <f>ROUND(+Plant!F185,0)</f>
        <v>61758</v>
      </c>
      <c r="I87" s="7">
        <f t="shared" si="4"/>
        <v>0.33</v>
      </c>
      <c r="J87" s="7"/>
      <c r="K87" s="8">
        <f t="shared" si="5"/>
        <v>0.17860000000000001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ROUND(+Plant!J83,0)</f>
        <v>251363</v>
      </c>
      <c r="E88" s="6">
        <f>ROUND(+Plant!F83,0)</f>
        <v>145091</v>
      </c>
      <c r="F88" s="7">
        <f t="shared" si="3"/>
        <v>1.73</v>
      </c>
      <c r="G88" s="6">
        <f>ROUND(+Plant!J186,0)</f>
        <v>331637</v>
      </c>
      <c r="H88" s="6">
        <f>ROUND(+Plant!F186,0)</f>
        <v>138140</v>
      </c>
      <c r="I88" s="7">
        <f t="shared" si="4"/>
        <v>2.4</v>
      </c>
      <c r="J88" s="7"/>
      <c r="K88" s="8">
        <f t="shared" si="5"/>
        <v>0.38729999999999998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ROUND(+Plant!J84,0)</f>
        <v>68164</v>
      </c>
      <c r="E89" s="6">
        <f>ROUND(+Plant!F84,0)</f>
        <v>115637</v>
      </c>
      <c r="F89" s="7">
        <f t="shared" si="3"/>
        <v>0.59</v>
      </c>
      <c r="G89" s="6">
        <f>ROUND(+Plant!J187,0)</f>
        <v>59972</v>
      </c>
      <c r="H89" s="6">
        <f>ROUND(+Plant!F187,0)</f>
        <v>115379</v>
      </c>
      <c r="I89" s="7">
        <f t="shared" si="4"/>
        <v>0.52</v>
      </c>
      <c r="J89" s="7"/>
      <c r="K89" s="8">
        <f t="shared" si="5"/>
        <v>-0.1186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ROUND(+Plant!J85,0)</f>
        <v>66692</v>
      </c>
      <c r="E90" s="6">
        <f>ROUND(+Plant!F85,0)</f>
        <v>44229</v>
      </c>
      <c r="F90" s="7">
        <f t="shared" si="3"/>
        <v>1.51</v>
      </c>
      <c r="G90" s="6">
        <f>ROUND(+Plant!J188,0)</f>
        <v>48699</v>
      </c>
      <c r="H90" s="6">
        <f>ROUND(+Plant!F188,0)</f>
        <v>44123</v>
      </c>
      <c r="I90" s="7">
        <f t="shared" si="4"/>
        <v>1.1000000000000001</v>
      </c>
      <c r="J90" s="7"/>
      <c r="K90" s="8">
        <f t="shared" si="5"/>
        <v>-0.27150000000000002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ROUND(+Plant!J86,0)</f>
        <v>93298</v>
      </c>
      <c r="E91" s="6">
        <f>ROUND(+Plant!F86,0)</f>
        <v>47748</v>
      </c>
      <c r="F91" s="7">
        <f t="shared" si="3"/>
        <v>1.95</v>
      </c>
      <c r="G91" s="6">
        <f>ROUND(+Plant!J189,0)</f>
        <v>89602</v>
      </c>
      <c r="H91" s="6">
        <f>ROUND(+Plant!F189,0)</f>
        <v>47748</v>
      </c>
      <c r="I91" s="7">
        <f t="shared" si="4"/>
        <v>1.88</v>
      </c>
      <c r="J91" s="7"/>
      <c r="K91" s="8">
        <f t="shared" si="5"/>
        <v>-3.5900000000000001E-2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ROUND(+Plant!J87,0)</f>
        <v>14871</v>
      </c>
      <c r="E92" s="6">
        <f>ROUND(+Plant!F87,0)</f>
        <v>154589</v>
      </c>
      <c r="F92" s="7">
        <f t="shared" si="3"/>
        <v>0.1</v>
      </c>
      <c r="G92" s="6">
        <f>ROUND(+Plant!J190,0)</f>
        <v>27302</v>
      </c>
      <c r="H92" s="6">
        <f>ROUND(+Plant!F190,0)</f>
        <v>154591</v>
      </c>
      <c r="I92" s="7">
        <f t="shared" si="4"/>
        <v>0.18</v>
      </c>
      <c r="J92" s="7"/>
      <c r="K92" s="8">
        <f t="shared" si="5"/>
        <v>0.8</v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ROUND(+Plant!J88,0)</f>
        <v>24949</v>
      </c>
      <c r="E93" s="6">
        <f>ROUND(+Plant!F88,0)</f>
        <v>112246</v>
      </c>
      <c r="F93" s="7">
        <f t="shared" si="3"/>
        <v>0.22</v>
      </c>
      <c r="G93" s="6">
        <f>ROUND(+Plant!J191,0)</f>
        <v>19634</v>
      </c>
      <c r="H93" s="6">
        <f>ROUND(+Plant!F191,0)</f>
        <v>112246</v>
      </c>
      <c r="I93" s="7">
        <f t="shared" si="4"/>
        <v>0.17</v>
      </c>
      <c r="J93" s="7"/>
      <c r="K93" s="8">
        <f t="shared" si="5"/>
        <v>-0.2273</v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ROUND(+Plant!J89,0)</f>
        <v>16981</v>
      </c>
      <c r="E94" s="6">
        <f>ROUND(+Plant!F89,0)</f>
        <v>67629</v>
      </c>
      <c r="F94" s="7">
        <f t="shared" si="3"/>
        <v>0.25</v>
      </c>
      <c r="G94" s="6">
        <f>ROUND(+Plant!J192,0)</f>
        <v>13987</v>
      </c>
      <c r="H94" s="6">
        <f>ROUND(+Plant!F192,0)</f>
        <v>67629</v>
      </c>
      <c r="I94" s="7">
        <f t="shared" si="4"/>
        <v>0.21</v>
      </c>
      <c r="J94" s="7"/>
      <c r="K94" s="8">
        <f t="shared" si="5"/>
        <v>-0.16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ROUND(+Plant!J90,0)</f>
        <v>291536</v>
      </c>
      <c r="E95" s="6">
        <f>ROUND(+Plant!F90,0)</f>
        <v>277474</v>
      </c>
      <c r="F95" s="7">
        <f t="shared" si="3"/>
        <v>1.05</v>
      </c>
      <c r="G95" s="6">
        <f>ROUND(+Plant!J193,0)</f>
        <v>75551</v>
      </c>
      <c r="H95" s="6">
        <f>ROUND(+Plant!F193,0)</f>
        <v>277474</v>
      </c>
      <c r="I95" s="7">
        <f t="shared" si="4"/>
        <v>0.27</v>
      </c>
      <c r="J95" s="7"/>
      <c r="K95" s="8">
        <f t="shared" si="5"/>
        <v>-0.7429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ROUND(+Plant!J91,0)</f>
        <v>0</v>
      </c>
      <c r="E96" s="6">
        <f>ROUND(+Plant!F91,0)</f>
        <v>20943</v>
      </c>
      <c r="F96" s="7" t="str">
        <f t="shared" si="3"/>
        <v/>
      </c>
      <c r="G96" s="6">
        <f>ROUND(+Plant!J194,0)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ROUND(+Plant!J92,0)</f>
        <v>469991</v>
      </c>
      <c r="E97" s="6">
        <f>ROUND(+Plant!F92,0)</f>
        <v>381425</v>
      </c>
      <c r="F97" s="7">
        <f t="shared" si="3"/>
        <v>1.23</v>
      </c>
      <c r="G97" s="6">
        <f>ROUND(+Plant!J195,0)</f>
        <v>546298</v>
      </c>
      <c r="H97" s="6">
        <f>ROUND(+Plant!F195,0)</f>
        <v>377555</v>
      </c>
      <c r="I97" s="7">
        <f t="shared" si="4"/>
        <v>1.45</v>
      </c>
      <c r="J97" s="7"/>
      <c r="K97" s="8">
        <f t="shared" si="5"/>
        <v>0.1789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ROUND(+Plant!J93,0)</f>
        <v>30107</v>
      </c>
      <c r="E98" s="6">
        <f>ROUND(+Plant!F93,0)</f>
        <v>326744</v>
      </c>
      <c r="F98" s="7">
        <f t="shared" si="3"/>
        <v>0.09</v>
      </c>
      <c r="G98" s="6">
        <f>ROUND(+Plant!J196,0)</f>
        <v>85519</v>
      </c>
      <c r="H98" s="6">
        <f>ROUND(+Plant!F196,0)</f>
        <v>375361</v>
      </c>
      <c r="I98" s="7">
        <f t="shared" si="4"/>
        <v>0.23</v>
      </c>
      <c r="J98" s="7"/>
      <c r="K98" s="8">
        <f t="shared" si="5"/>
        <v>1.5556000000000001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ROUND(+Plant!J94,0)</f>
        <v>33602</v>
      </c>
      <c r="E99" s="6">
        <f>ROUND(+Plant!F94,0)</f>
        <v>146278</v>
      </c>
      <c r="F99" s="7">
        <f t="shared" si="3"/>
        <v>0.23</v>
      </c>
      <c r="G99" s="6">
        <f>ROUND(+Plant!J197,0)</f>
        <v>39362</v>
      </c>
      <c r="H99" s="6">
        <f>ROUND(+Plant!F197,0)</f>
        <v>146278</v>
      </c>
      <c r="I99" s="7">
        <f t="shared" si="4"/>
        <v>0.27</v>
      </c>
      <c r="J99" s="7"/>
      <c r="K99" s="8">
        <f t="shared" si="5"/>
        <v>0.1739</v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ROUND(+Plant!J95,0)</f>
        <v>439772</v>
      </c>
      <c r="E100" s="6">
        <f>ROUND(+Plant!F95,0)</f>
        <v>706439</v>
      </c>
      <c r="F100" s="7">
        <f t="shared" si="3"/>
        <v>0.62</v>
      </c>
      <c r="G100" s="6">
        <f>ROUND(+Plant!J198,0)</f>
        <v>376665</v>
      </c>
      <c r="H100" s="6">
        <f>ROUND(+Plant!F198,0)</f>
        <v>793557</v>
      </c>
      <c r="I100" s="7">
        <f t="shared" si="4"/>
        <v>0.47</v>
      </c>
      <c r="J100" s="7"/>
      <c r="K100" s="8">
        <f t="shared" si="5"/>
        <v>-0.2419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ROUND(+Plant!J96,0)</f>
        <v>280833</v>
      </c>
      <c r="E101" s="6">
        <f>ROUND(+Plant!F96,0)</f>
        <v>635146</v>
      </c>
      <c r="F101" s="7">
        <f t="shared" si="3"/>
        <v>0.44</v>
      </c>
      <c r="G101" s="6">
        <f>ROUND(+Plant!J199,0)</f>
        <v>269380</v>
      </c>
      <c r="H101" s="6">
        <f>ROUND(+Plant!F199,0)</f>
        <v>726891</v>
      </c>
      <c r="I101" s="7">
        <f t="shared" si="4"/>
        <v>0.37</v>
      </c>
      <c r="J101" s="7"/>
      <c r="K101" s="8">
        <f t="shared" si="5"/>
        <v>-0.15909999999999999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ROUND(+Plant!J97,0)</f>
        <v>259811</v>
      </c>
      <c r="E102" s="6">
        <f>ROUND(+Plant!F97,0)</f>
        <v>265850</v>
      </c>
      <c r="F102" s="7">
        <f t="shared" si="3"/>
        <v>0.98</v>
      </c>
      <c r="G102" s="6">
        <f>ROUND(+Plant!J200,0)</f>
        <v>127770</v>
      </c>
      <c r="H102" s="6">
        <f>ROUND(+Plant!F200,0)</f>
        <v>285034</v>
      </c>
      <c r="I102" s="7">
        <f t="shared" si="4"/>
        <v>0.45</v>
      </c>
      <c r="J102" s="7"/>
      <c r="K102" s="8">
        <f t="shared" si="5"/>
        <v>-0.54079999999999995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ROUND(+Plant!J98,0)</f>
        <v>121394</v>
      </c>
      <c r="E103" s="6">
        <f>ROUND(+Plant!F98,0)</f>
        <v>383056</v>
      </c>
      <c r="F103" s="7">
        <f t="shared" si="3"/>
        <v>0.32</v>
      </c>
      <c r="G103" s="6">
        <f>ROUND(+Plant!J201,0)</f>
        <v>409629</v>
      </c>
      <c r="H103" s="6">
        <f>ROUND(+Plant!F201,0)</f>
        <v>1146017</v>
      </c>
      <c r="I103" s="7">
        <f t="shared" si="4"/>
        <v>0.36</v>
      </c>
      <c r="J103" s="7"/>
      <c r="K103" s="8">
        <f t="shared" si="5"/>
        <v>0.125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ROUND(+Plant!J99,0)</f>
        <v>39507</v>
      </c>
      <c r="E104" s="6">
        <f>ROUND(+Plant!F99,0)</f>
        <v>31664</v>
      </c>
      <c r="F104" s="7">
        <f t="shared" si="3"/>
        <v>1.25</v>
      </c>
      <c r="G104" s="6">
        <f>ROUND(+Plant!J202,0)</f>
        <v>31161</v>
      </c>
      <c r="H104" s="6">
        <f>ROUND(+Plant!F202,0)</f>
        <v>31664</v>
      </c>
      <c r="I104" s="7">
        <f t="shared" si="4"/>
        <v>0.98</v>
      </c>
      <c r="J104" s="7"/>
      <c r="K104" s="8">
        <f t="shared" si="5"/>
        <v>-0.216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ROUND(+Plant!J100,0)</f>
        <v>49401</v>
      </c>
      <c r="E105" s="6">
        <f>ROUND(+Plant!F100,0)</f>
        <v>77201</v>
      </c>
      <c r="F105" s="7">
        <f t="shared" si="3"/>
        <v>0.64</v>
      </c>
      <c r="G105" s="6">
        <f>ROUND(+Plant!J203,0)</f>
        <v>46057</v>
      </c>
      <c r="H105" s="6">
        <f>ROUND(+Plant!F203,0)</f>
        <v>77201</v>
      </c>
      <c r="I105" s="7">
        <f t="shared" si="4"/>
        <v>0.6</v>
      </c>
      <c r="J105" s="7"/>
      <c r="K105" s="8">
        <f t="shared" si="5"/>
        <v>-6.25E-2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ROUND(+Plant!J101,0)</f>
        <v>2121</v>
      </c>
      <c r="E106" s="6">
        <f>ROUND(+Plant!F101,0)</f>
        <v>48770</v>
      </c>
      <c r="F106" s="7">
        <f t="shared" si="3"/>
        <v>0.04</v>
      </c>
      <c r="G106" s="6">
        <f>ROUND(+Plant!J204,0)</f>
        <v>4604</v>
      </c>
      <c r="H106" s="6">
        <f>ROUND(+Plant!F204,0)</f>
        <v>48770</v>
      </c>
      <c r="I106" s="7">
        <f t="shared" si="4"/>
        <v>0.09</v>
      </c>
      <c r="J106" s="7"/>
      <c r="K106" s="8">
        <f t="shared" si="5"/>
        <v>1.25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ROUND(+Plant!J102,0)</f>
        <v>2417</v>
      </c>
      <c r="E107" s="6">
        <f>ROUND(+Plant!F102,0)</f>
        <v>43400</v>
      </c>
      <c r="F107" s="7">
        <f t="shared" si="3"/>
        <v>0.06</v>
      </c>
      <c r="G107" s="6">
        <f>ROUND(+Plant!J205,0)</f>
        <v>2470</v>
      </c>
      <c r="H107" s="6">
        <f>ROUND(+Plant!F205,0)</f>
        <v>43400</v>
      </c>
      <c r="I107" s="7">
        <f t="shared" si="4"/>
        <v>0.06</v>
      </c>
      <c r="J107" s="7"/>
      <c r="K107" s="8">
        <f t="shared" si="5"/>
        <v>0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ROUND(+Plant!J103,0)</f>
        <v>73691</v>
      </c>
      <c r="E108" s="6">
        <f>ROUND(+Plant!F103,0)</f>
        <v>114201</v>
      </c>
      <c r="F108" s="7">
        <f t="shared" si="3"/>
        <v>0.65</v>
      </c>
      <c r="G108" s="6">
        <f>ROUND(+Plant!J206,0)</f>
        <v>84633</v>
      </c>
      <c r="H108" s="6">
        <f>ROUND(+Plant!F206,0)</f>
        <v>114201</v>
      </c>
      <c r="I108" s="7">
        <f t="shared" si="4"/>
        <v>0.74</v>
      </c>
      <c r="J108" s="7"/>
      <c r="K108" s="8">
        <f t="shared" si="5"/>
        <v>0.13850000000000001</v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ROUND(+Plant!J104,0)</f>
        <v>1998</v>
      </c>
      <c r="E109" s="6">
        <f>ROUND(+Plant!F104,0)</f>
        <v>23870</v>
      </c>
      <c r="F109" s="7">
        <f t="shared" si="3"/>
        <v>0.08</v>
      </c>
      <c r="G109" s="6">
        <f>ROUND(+Plant!J207,0)</f>
        <v>4096</v>
      </c>
      <c r="H109" s="6">
        <f>ROUND(+Plant!F207,0)</f>
        <v>23870</v>
      </c>
      <c r="I109" s="7">
        <f t="shared" si="4"/>
        <v>0.17</v>
      </c>
      <c r="J109" s="7"/>
      <c r="K109" s="8">
        <f t="shared" si="5"/>
        <v>1.125</v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ROUND(+Plant!J105,0)</f>
        <v>0</v>
      </c>
      <c r="E110" s="6">
        <f>ROUND(+Plant!F105,0)</f>
        <v>0</v>
      </c>
      <c r="F110" s="7" t="str">
        <f t="shared" ref="F110" si="6">IF(D110=0,"",IF(E110=0,"",ROUND(D110/E110,2)))</f>
        <v/>
      </c>
      <c r="G110" s="6">
        <f>ROUND(+Plant!J208,0)</f>
        <v>5167</v>
      </c>
      <c r="H110" s="6">
        <f>ROUND(+Plant!F208,0)</f>
        <v>14733</v>
      </c>
      <c r="I110" s="7">
        <f t="shared" ref="I110" si="7">IF(G110=0,"",IF(H110=0,"",ROUND(G110/H110,2)))</f>
        <v>0.35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56" zoomScale="75" workbookViewId="0">
      <selection activeCell="B109" sqref="B109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ROUND(SUM(Plant!K5:L5),0)</f>
        <v>13120956</v>
      </c>
      <c r="E10" s="6">
        <f>ROUND(+Plant!F5,0)</f>
        <v>3463143</v>
      </c>
      <c r="F10" s="7">
        <f>IF(D10=0,"",IF(E10=0,"",ROUND(D10/E10,2)))</f>
        <v>3.79</v>
      </c>
      <c r="G10" s="6">
        <f>ROUND(SUM(Plant!K108:L108),0)</f>
        <v>12033433</v>
      </c>
      <c r="H10" s="6">
        <f>ROUND(+Plant!F108,0)</f>
        <v>3163475</v>
      </c>
      <c r="I10" s="7">
        <f>IF(G10=0,"",IF(H10=0,"",ROUND(G10/H10,2)))</f>
        <v>3.8</v>
      </c>
      <c r="J10" s="7"/>
      <c r="K10" s="8">
        <f>IF(D10=0,"",IF(E10=0,"",IF(G10=0,"",IF(H10=0,"",ROUND(I10/F10-1,4)))))</f>
        <v>2.5999999999999999E-3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ROUND(SUM(Plant!K6:L6),0)</f>
        <v>3146395</v>
      </c>
      <c r="E11" s="6">
        <f>ROUND(+Plant!F6,0)</f>
        <v>568261</v>
      </c>
      <c r="F11" s="7">
        <f t="shared" ref="F11:F74" si="0">IF(D11=0,"",IF(E11=0,"",ROUND(D11/E11,2)))</f>
        <v>5.54</v>
      </c>
      <c r="G11" s="6">
        <f>ROUND(SUM(Plant!K109:L109),0)</f>
        <v>3404173</v>
      </c>
      <c r="H11" s="6">
        <f>ROUND(+Plant!F109,0)</f>
        <v>742539</v>
      </c>
      <c r="I11" s="7">
        <f t="shared" ref="I11:I74" si="1">IF(G11=0,"",IF(H11=0,"",ROUND(G11/H11,2)))</f>
        <v>4.58</v>
      </c>
      <c r="J11" s="7"/>
      <c r="K11" s="8">
        <f t="shared" ref="K11:K74" si="2">IF(D11=0,"",IF(E11=0,"",IF(G11=0,"",IF(H11=0,"",ROUND(I11/F11-1,4)))))</f>
        <v>-0.17330000000000001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ROUND(SUM(Plant!K7:L7),0)</f>
        <v>320788</v>
      </c>
      <c r="E12" s="6">
        <f>ROUND(+Plant!F7,0)</f>
        <v>73529</v>
      </c>
      <c r="F12" s="7">
        <f t="shared" si="0"/>
        <v>4.3600000000000003</v>
      </c>
      <c r="G12" s="6">
        <f>ROUND(SUM(Plant!K110:L110),0)</f>
        <v>295552</v>
      </c>
      <c r="H12" s="6">
        <f>ROUND(+Plant!F110,0)</f>
        <v>73529</v>
      </c>
      <c r="I12" s="7">
        <f t="shared" si="1"/>
        <v>4.0199999999999996</v>
      </c>
      <c r="J12" s="7"/>
      <c r="K12" s="8">
        <f t="shared" si="2"/>
        <v>-7.8E-2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ROUND(SUM(Plant!K8:L8),0)</f>
        <v>8881865</v>
      </c>
      <c r="E13" s="6">
        <f>ROUND(+Plant!F8,0)</f>
        <v>1513483</v>
      </c>
      <c r="F13" s="7">
        <f t="shared" si="0"/>
        <v>5.87</v>
      </c>
      <c r="G13" s="6">
        <f>ROUND(SUM(Plant!K111:L111),0)</f>
        <v>9062401</v>
      </c>
      <c r="H13" s="6">
        <f>ROUND(+Plant!F111,0)</f>
        <v>1503278</v>
      </c>
      <c r="I13" s="7">
        <f t="shared" si="1"/>
        <v>6.03</v>
      </c>
      <c r="J13" s="7"/>
      <c r="K13" s="8">
        <f t="shared" si="2"/>
        <v>2.7300000000000001E-2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ROUND(SUM(Plant!K9:L9),0)</f>
        <v>11046857</v>
      </c>
      <c r="E14" s="6">
        <f>ROUND(+Plant!F9,0)</f>
        <v>1142488</v>
      </c>
      <c r="F14" s="7">
        <f t="shared" si="0"/>
        <v>9.67</v>
      </c>
      <c r="G14" s="6">
        <f>ROUND(SUM(Plant!K112:L112),0)</f>
        <v>11133517</v>
      </c>
      <c r="H14" s="6">
        <f>ROUND(+Plant!F112,0)</f>
        <v>1142488</v>
      </c>
      <c r="I14" s="7">
        <f t="shared" si="1"/>
        <v>9.74</v>
      </c>
      <c r="J14" s="7"/>
      <c r="K14" s="8">
        <f t="shared" si="2"/>
        <v>7.1999999999999998E-3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ROUND(SUM(Plant!K10:L10),0)</f>
        <v>0</v>
      </c>
      <c r="E15" s="6">
        <f>ROUND(+Plant!F10,0)</f>
        <v>153385</v>
      </c>
      <c r="F15" s="7" t="str">
        <f t="shared" si="0"/>
        <v/>
      </c>
      <c r="G15" s="6">
        <f>ROUND(SUM(Plant!K113:L113),0)</f>
        <v>0</v>
      </c>
      <c r="H15" s="6">
        <f>ROUND(+Plant!F113,0)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ROUND(SUM(Plant!K11:L11),0)</f>
        <v>378946</v>
      </c>
      <c r="E16" s="6">
        <f>ROUND(+Plant!F11,0)</f>
        <v>77865</v>
      </c>
      <c r="F16" s="7">
        <f t="shared" si="0"/>
        <v>4.87</v>
      </c>
      <c r="G16" s="6">
        <f>ROUND(SUM(Plant!K114:L114),0)</f>
        <v>410542</v>
      </c>
      <c r="H16" s="6">
        <f>ROUND(+Plant!F114,0)</f>
        <v>83247</v>
      </c>
      <c r="I16" s="7">
        <f t="shared" si="1"/>
        <v>4.93</v>
      </c>
      <c r="J16" s="7"/>
      <c r="K16" s="8">
        <f t="shared" si="2"/>
        <v>1.23E-2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ROUND(SUM(Plant!K12:L12),0)</f>
        <v>1853134</v>
      </c>
      <c r="E17" s="6">
        <f>ROUND(+Plant!F12,0)</f>
        <v>159228</v>
      </c>
      <c r="F17" s="7">
        <f t="shared" si="0"/>
        <v>11.64</v>
      </c>
      <c r="G17" s="6">
        <f>ROUND(SUM(Plant!K115:L115),0)</f>
        <v>2001529</v>
      </c>
      <c r="H17" s="6">
        <f>ROUND(+Plant!F115,0)</f>
        <v>159228</v>
      </c>
      <c r="I17" s="7">
        <f t="shared" si="1"/>
        <v>12.57</v>
      </c>
      <c r="J17" s="7"/>
      <c r="K17" s="8">
        <f t="shared" si="2"/>
        <v>7.9899999999999999E-2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ROUND(SUM(Plant!K13:L13),0)</f>
        <v>133606</v>
      </c>
      <c r="E18" s="6">
        <f>ROUND(+Plant!F13,0)</f>
        <v>52891</v>
      </c>
      <c r="F18" s="7">
        <f t="shared" si="0"/>
        <v>2.5299999999999998</v>
      </c>
      <c r="G18" s="6">
        <f>ROUND(SUM(Plant!K116:L116),0)</f>
        <v>165586</v>
      </c>
      <c r="H18" s="6">
        <f>ROUND(+Plant!F116,0)</f>
        <v>52891</v>
      </c>
      <c r="I18" s="7">
        <f t="shared" si="1"/>
        <v>3.13</v>
      </c>
      <c r="J18" s="7"/>
      <c r="K18" s="8">
        <f t="shared" si="2"/>
        <v>0.23719999999999999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ROUND(SUM(Plant!K14:L14),0)</f>
        <v>5648421</v>
      </c>
      <c r="E19" s="6">
        <f>ROUND(+Plant!F14,0)</f>
        <v>807807</v>
      </c>
      <c r="F19" s="7">
        <f t="shared" si="0"/>
        <v>6.99</v>
      </c>
      <c r="G19" s="6">
        <f>ROUND(SUM(Plant!K117:L117),0)</f>
        <v>6332168</v>
      </c>
      <c r="H19" s="6">
        <f>ROUND(+Plant!F117,0)</f>
        <v>807807</v>
      </c>
      <c r="I19" s="7">
        <f t="shared" si="1"/>
        <v>7.84</v>
      </c>
      <c r="J19" s="7"/>
      <c r="K19" s="8">
        <f t="shared" si="2"/>
        <v>0.1216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ROUND(SUM(Plant!K15:L15),0)</f>
        <v>16159067</v>
      </c>
      <c r="E20" s="6">
        <f>ROUND(+Plant!F15,0)</f>
        <v>1599860</v>
      </c>
      <c r="F20" s="7">
        <f t="shared" si="0"/>
        <v>10.1</v>
      </c>
      <c r="G20" s="6">
        <f>ROUND(SUM(Plant!K118:L118),0)</f>
        <v>16700268</v>
      </c>
      <c r="H20" s="6">
        <f>ROUND(+Plant!F118,0)</f>
        <v>1599860</v>
      </c>
      <c r="I20" s="7">
        <f t="shared" si="1"/>
        <v>10.44</v>
      </c>
      <c r="J20" s="7"/>
      <c r="K20" s="8">
        <f t="shared" si="2"/>
        <v>3.3700000000000001E-2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ROUND(SUM(Plant!K16:L16),0)</f>
        <v>16190805</v>
      </c>
      <c r="E21" s="6">
        <f>ROUND(+Plant!F16,0)</f>
        <v>921785</v>
      </c>
      <c r="F21" s="7">
        <f t="shared" si="0"/>
        <v>17.559999999999999</v>
      </c>
      <c r="G21" s="6">
        <f>ROUND(SUM(Plant!K119:L119),0)</f>
        <v>17578635</v>
      </c>
      <c r="H21" s="6">
        <f>ROUND(+Plant!F119,0)</f>
        <v>871569</v>
      </c>
      <c r="I21" s="7">
        <f t="shared" si="1"/>
        <v>20.170000000000002</v>
      </c>
      <c r="J21" s="7"/>
      <c r="K21" s="8">
        <f t="shared" si="2"/>
        <v>0.14860000000000001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ROUND(SUM(Plant!K17:L17),0)</f>
        <v>1455540</v>
      </c>
      <c r="E22" s="6">
        <f>ROUND(+Plant!F17,0)</f>
        <v>101299</v>
      </c>
      <c r="F22" s="7">
        <f t="shared" si="0"/>
        <v>14.37</v>
      </c>
      <c r="G22" s="6">
        <f>ROUND(SUM(Plant!K120:L120),0)</f>
        <v>1721894</v>
      </c>
      <c r="H22" s="6">
        <f>ROUND(+Plant!F120,0)</f>
        <v>101299</v>
      </c>
      <c r="I22" s="7">
        <f t="shared" si="1"/>
        <v>17</v>
      </c>
      <c r="J22" s="7"/>
      <c r="K22" s="8">
        <f t="shared" si="2"/>
        <v>0.183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ROUND(SUM(Plant!K18:L18),0)</f>
        <v>4375566</v>
      </c>
      <c r="E23" s="6">
        <f>ROUND(+Plant!F18,0)</f>
        <v>667623</v>
      </c>
      <c r="F23" s="7">
        <f t="shared" si="0"/>
        <v>6.55</v>
      </c>
      <c r="G23" s="6">
        <f>ROUND(SUM(Plant!K121:L121),0)</f>
        <v>4447742</v>
      </c>
      <c r="H23" s="6">
        <f>ROUND(+Plant!F121,0)</f>
        <v>680240</v>
      </c>
      <c r="I23" s="7">
        <f t="shared" si="1"/>
        <v>6.54</v>
      </c>
      <c r="J23" s="7"/>
      <c r="K23" s="8">
        <f t="shared" si="2"/>
        <v>-1.5E-3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ROUND(SUM(Plant!K19:L19),0)</f>
        <v>1576364</v>
      </c>
      <c r="E24" s="6">
        <f>ROUND(+Plant!F19,0)</f>
        <v>366845</v>
      </c>
      <c r="F24" s="7">
        <f t="shared" si="0"/>
        <v>4.3</v>
      </c>
      <c r="G24" s="6">
        <f>ROUND(SUM(Plant!K122:L122),0)</f>
        <v>1855631</v>
      </c>
      <c r="H24" s="6">
        <f>ROUND(+Plant!F122,0)</f>
        <v>350700</v>
      </c>
      <c r="I24" s="7">
        <f t="shared" si="1"/>
        <v>5.29</v>
      </c>
      <c r="J24" s="7"/>
      <c r="K24" s="8">
        <f t="shared" si="2"/>
        <v>0.23019999999999999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ROUND(SUM(Plant!K20:L20),0)</f>
        <v>2214312</v>
      </c>
      <c r="E25" s="6">
        <f>ROUND(+Plant!F20,0)</f>
        <v>597457</v>
      </c>
      <c r="F25" s="7">
        <f t="shared" si="0"/>
        <v>3.71</v>
      </c>
      <c r="G25" s="6">
        <f>ROUND(SUM(Plant!K123:L123),0)</f>
        <v>2851628</v>
      </c>
      <c r="H25" s="6">
        <f>ROUND(+Plant!F123,0)</f>
        <v>617825</v>
      </c>
      <c r="I25" s="7">
        <f t="shared" si="1"/>
        <v>4.62</v>
      </c>
      <c r="J25" s="7"/>
      <c r="K25" s="8">
        <f t="shared" si="2"/>
        <v>0.24529999999999999</v>
      </c>
    </row>
    <row r="26" spans="2:11" x14ac:dyDescent="0.2">
      <c r="B26">
        <f>+Plant!A22</f>
        <v>43</v>
      </c>
      <c r="C26" t="str">
        <f>+Plant!B22</f>
        <v>WALLA WALLA GENERAL HOSPITAL</v>
      </c>
      <c r="D26" s="6">
        <f>ROUND(SUM(Plant!K22:L22),0)</f>
        <v>0</v>
      </c>
      <c r="E26" s="6">
        <f>ROUND(+Plant!F22,0)</f>
        <v>0</v>
      </c>
      <c r="F26" s="7" t="str">
        <f t="shared" si="0"/>
        <v/>
      </c>
      <c r="G26" s="6">
        <f>ROUND(SUM(Plant!K124:L124),0)</f>
        <v>0</v>
      </c>
      <c r="H26" s="6">
        <f>ROUND(+Plant!F124,0)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+Plant!A23</f>
        <v>45</v>
      </c>
      <c r="C27" t="str">
        <f>+Plant!B23</f>
        <v>COLUMBIA BASIN HOSPITAL</v>
      </c>
      <c r="D27" s="6">
        <f>ROUND(SUM(Plant!K23:L23),0)</f>
        <v>214967</v>
      </c>
      <c r="E27" s="6">
        <f>ROUND(+Plant!F23,0)</f>
        <v>77730</v>
      </c>
      <c r="F27" s="7">
        <f t="shared" si="0"/>
        <v>2.77</v>
      </c>
      <c r="G27" s="6">
        <f>ROUND(SUM(Plant!K125:L125),0)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+Plant!A24</f>
        <v>46</v>
      </c>
      <c r="C28" t="str">
        <f>+Plant!B24</f>
        <v>PMH MEDICAL CENTER</v>
      </c>
      <c r="D28" s="6">
        <f>ROUND(SUM(Plant!K24:L24),0)</f>
        <v>410403</v>
      </c>
      <c r="E28" s="6">
        <f>ROUND(+Plant!F24,0)</f>
        <v>73373</v>
      </c>
      <c r="F28" s="7">
        <f t="shared" si="0"/>
        <v>5.59</v>
      </c>
      <c r="G28" s="6">
        <f>ROUND(SUM(Plant!K126:L126),0)</f>
        <v>237588</v>
      </c>
      <c r="H28" s="6">
        <f>ROUND(+Plant!F126,0)</f>
        <v>77730</v>
      </c>
      <c r="I28" s="7">
        <f t="shared" si="1"/>
        <v>3.06</v>
      </c>
      <c r="J28" s="7"/>
      <c r="K28" s="8">
        <f t="shared" si="2"/>
        <v>-0.4526</v>
      </c>
    </row>
    <row r="29" spans="2:11" x14ac:dyDescent="0.2">
      <c r="B29">
        <f>+Plant!A25</f>
        <v>50</v>
      </c>
      <c r="C29" t="str">
        <f>+Plant!B25</f>
        <v>PROVIDENCE ST MARY MEDICAL CENTER</v>
      </c>
      <c r="D29" s="6">
        <f>ROUND(SUM(Plant!K25:L25),0)</f>
        <v>1722449</v>
      </c>
      <c r="E29" s="6">
        <f>ROUND(+Plant!F25,0)</f>
        <v>236720</v>
      </c>
      <c r="F29" s="7">
        <f t="shared" si="0"/>
        <v>7.28</v>
      </c>
      <c r="G29" s="6">
        <f>ROUND(SUM(Plant!K127:L127),0)</f>
        <v>393998</v>
      </c>
      <c r="H29" s="6">
        <f>ROUND(+Plant!F127,0)</f>
        <v>73373</v>
      </c>
      <c r="I29" s="7">
        <f t="shared" si="1"/>
        <v>5.37</v>
      </c>
      <c r="J29" s="7"/>
      <c r="K29" s="8">
        <f t="shared" si="2"/>
        <v>-0.26240000000000002</v>
      </c>
    </row>
    <row r="30" spans="2:11" x14ac:dyDescent="0.2">
      <c r="B30">
        <f>+Plant!A26</f>
        <v>54</v>
      </c>
      <c r="C30" t="str">
        <f>+Plant!B26</f>
        <v>FORKS COMMUNITY HOSPITAL</v>
      </c>
      <c r="D30" s="6">
        <f>ROUND(SUM(Plant!K26:L26),0)</f>
        <v>439730</v>
      </c>
      <c r="E30" s="6">
        <f>ROUND(+Plant!F26,0)</f>
        <v>55636</v>
      </c>
      <c r="F30" s="7">
        <f t="shared" si="0"/>
        <v>7.9</v>
      </c>
      <c r="G30" s="6">
        <f>ROUND(SUM(Plant!K128:L128),0)</f>
        <v>1915578</v>
      </c>
      <c r="H30" s="6">
        <f>ROUND(+Plant!F128,0)</f>
        <v>239905</v>
      </c>
      <c r="I30" s="7">
        <f t="shared" si="1"/>
        <v>7.98</v>
      </c>
      <c r="J30" s="7"/>
      <c r="K30" s="8">
        <f t="shared" si="2"/>
        <v>1.01E-2</v>
      </c>
    </row>
    <row r="31" spans="2:11" x14ac:dyDescent="0.2">
      <c r="B31">
        <f>+Plant!A27</f>
        <v>56</v>
      </c>
      <c r="C31" t="str">
        <f>+Plant!B27</f>
        <v>WILLAPA HARBOR HOSPITAL</v>
      </c>
      <c r="D31" s="6">
        <f>ROUND(SUM(Plant!K27:L27),0)</f>
        <v>253848</v>
      </c>
      <c r="E31" s="6">
        <f>ROUND(+Plant!F27,0)</f>
        <v>30715</v>
      </c>
      <c r="F31" s="7">
        <f t="shared" si="0"/>
        <v>8.26</v>
      </c>
      <c r="G31" s="6">
        <f>ROUND(SUM(Plant!K129:L129),0)</f>
        <v>462580</v>
      </c>
      <c r="H31" s="6">
        <f>ROUND(+Plant!F129,0)</f>
        <v>56157</v>
      </c>
      <c r="I31" s="7">
        <f t="shared" si="1"/>
        <v>8.24</v>
      </c>
      <c r="J31" s="7"/>
      <c r="K31" s="8">
        <f t="shared" si="2"/>
        <v>-2.3999999999999998E-3</v>
      </c>
    </row>
    <row r="32" spans="2:11" x14ac:dyDescent="0.2">
      <c r="B32">
        <f>+Plant!A28</f>
        <v>58</v>
      </c>
      <c r="C32" t="str">
        <f>+Plant!B28</f>
        <v>VIRGINIA MASON MEMORIAL</v>
      </c>
      <c r="D32" s="6">
        <f>ROUND(SUM(Plant!K28:L28),0)</f>
        <v>2453845</v>
      </c>
      <c r="E32" s="6">
        <f>ROUND(+Plant!F28,0)</f>
        <v>437980</v>
      </c>
      <c r="F32" s="7">
        <f t="shared" si="0"/>
        <v>5.6</v>
      </c>
      <c r="G32" s="6">
        <f>ROUND(SUM(Plant!K130:L130),0)</f>
        <v>259078</v>
      </c>
      <c r="H32" s="6">
        <f>ROUND(+Plant!F130,0)</f>
        <v>33293</v>
      </c>
      <c r="I32" s="7">
        <f t="shared" si="1"/>
        <v>7.78</v>
      </c>
      <c r="J32" s="7"/>
      <c r="K32" s="8">
        <f t="shared" si="2"/>
        <v>0.38929999999999998</v>
      </c>
    </row>
    <row r="33" spans="2:11" x14ac:dyDescent="0.2">
      <c r="B33">
        <f>+Plant!A29</f>
        <v>63</v>
      </c>
      <c r="C33" t="str">
        <f>+Plant!B29</f>
        <v>GRAYS HARBOR COMMUNITY HOSPITAL</v>
      </c>
      <c r="D33" s="6">
        <f>ROUND(SUM(Plant!K29:L29),0)</f>
        <v>1134977</v>
      </c>
      <c r="E33" s="6">
        <f>ROUND(+Plant!F29,0)</f>
        <v>291058</v>
      </c>
      <c r="F33" s="7">
        <f t="shared" si="0"/>
        <v>3.9</v>
      </c>
      <c r="G33" s="6">
        <f>ROUND(SUM(Plant!K131:L131),0)</f>
        <v>1872869</v>
      </c>
      <c r="H33" s="6">
        <f>ROUND(+Plant!F131,0)</f>
        <v>424154</v>
      </c>
      <c r="I33" s="7">
        <f t="shared" si="1"/>
        <v>4.42</v>
      </c>
      <c r="J33" s="7"/>
      <c r="K33" s="8">
        <f t="shared" si="2"/>
        <v>0.1333</v>
      </c>
    </row>
    <row r="34" spans="2:11" x14ac:dyDescent="0.2">
      <c r="B34">
        <f>+Plant!A30</f>
        <v>78</v>
      </c>
      <c r="C34" t="str">
        <f>+Plant!B30</f>
        <v>SAMARITAN HEALTHCARE</v>
      </c>
      <c r="D34" s="6">
        <f>ROUND(SUM(Plant!K30:L30),0)</f>
        <v>892189</v>
      </c>
      <c r="E34" s="6">
        <f>ROUND(+Plant!F30,0)</f>
        <v>231700</v>
      </c>
      <c r="F34" s="7">
        <f t="shared" si="0"/>
        <v>3.85</v>
      </c>
      <c r="G34" s="6">
        <f>ROUND(SUM(Plant!K132:L132),0)</f>
        <v>1263656</v>
      </c>
      <c r="H34" s="6">
        <f>ROUND(+Plant!F132,0)</f>
        <v>296139</v>
      </c>
      <c r="I34" s="7">
        <f t="shared" si="1"/>
        <v>4.2699999999999996</v>
      </c>
      <c r="J34" s="7"/>
      <c r="K34" s="8">
        <f t="shared" si="2"/>
        <v>0.1091</v>
      </c>
    </row>
    <row r="35" spans="2:11" x14ac:dyDescent="0.2">
      <c r="B35">
        <f>+Plant!A31</f>
        <v>79</v>
      </c>
      <c r="C35" t="str">
        <f>+Plant!B31</f>
        <v>OCEAN BEACH HOSPITAL</v>
      </c>
      <c r="D35" s="6">
        <f>ROUND(SUM(Plant!K31:L31),0)</f>
        <v>295189</v>
      </c>
      <c r="E35" s="6">
        <f>ROUND(+Plant!F31,0)</f>
        <v>48044</v>
      </c>
      <c r="F35" s="7">
        <f t="shared" si="0"/>
        <v>6.14</v>
      </c>
      <c r="G35" s="6">
        <f>ROUND(SUM(Plant!K133:L133),0)</f>
        <v>550671</v>
      </c>
      <c r="H35" s="6">
        <f>ROUND(+Plant!F133,0)</f>
        <v>231700</v>
      </c>
      <c r="I35" s="7">
        <f t="shared" si="1"/>
        <v>2.38</v>
      </c>
      <c r="J35" s="7"/>
      <c r="K35" s="8">
        <f t="shared" si="2"/>
        <v>-0.61240000000000006</v>
      </c>
    </row>
    <row r="36" spans="2:11" x14ac:dyDescent="0.2">
      <c r="B36">
        <f>+Plant!A32</f>
        <v>80</v>
      </c>
      <c r="C36" t="str">
        <f>+Plant!B32</f>
        <v>ODESSA MEMORIAL HEALTHCARE CENTER</v>
      </c>
      <c r="D36" s="6">
        <f>ROUND(SUM(Plant!K32:L32),0)</f>
        <v>199535</v>
      </c>
      <c r="E36" s="6">
        <f>ROUND(+Plant!F32,0)</f>
        <v>32945</v>
      </c>
      <c r="F36" s="7">
        <f t="shared" si="0"/>
        <v>6.06</v>
      </c>
      <c r="G36" s="6">
        <f>ROUND(SUM(Plant!K134:L134),0)</f>
        <v>307755</v>
      </c>
      <c r="H36" s="6">
        <f>ROUND(+Plant!F134,0)</f>
        <v>48530</v>
      </c>
      <c r="I36" s="7">
        <f t="shared" si="1"/>
        <v>6.34</v>
      </c>
      <c r="J36" s="7"/>
      <c r="K36" s="8">
        <f t="shared" si="2"/>
        <v>4.6199999999999998E-2</v>
      </c>
    </row>
    <row r="37" spans="2:11" x14ac:dyDescent="0.2">
      <c r="B37">
        <f>+Plant!A33</f>
        <v>81</v>
      </c>
      <c r="C37" t="str">
        <f>+Plant!B33</f>
        <v>MULTICARE GOOD SAMARITAN</v>
      </c>
      <c r="D37" s="6">
        <f>ROUND(SUM(Plant!K33:L33),0)</f>
        <v>4053605</v>
      </c>
      <c r="E37" s="6">
        <f>ROUND(+Plant!F33,0)</f>
        <v>662039</v>
      </c>
      <c r="F37" s="7">
        <f t="shared" si="0"/>
        <v>6.12</v>
      </c>
      <c r="G37" s="6">
        <f>ROUND(SUM(Plant!K135:L135),0)</f>
        <v>190306</v>
      </c>
      <c r="H37" s="6">
        <f>ROUND(+Plant!F135,0)</f>
        <v>32944</v>
      </c>
      <c r="I37" s="7">
        <f t="shared" si="1"/>
        <v>5.78</v>
      </c>
      <c r="J37" s="7"/>
      <c r="K37" s="8">
        <f t="shared" si="2"/>
        <v>-5.5599999999999997E-2</v>
      </c>
    </row>
    <row r="38" spans="2:11" x14ac:dyDescent="0.2">
      <c r="B38">
        <f>+Plant!A34</f>
        <v>82</v>
      </c>
      <c r="C38" t="str">
        <f>+Plant!B34</f>
        <v>GARFIELD COUNTY MEMORIAL HOSPITAL</v>
      </c>
      <c r="D38" s="6">
        <f>ROUND(SUM(Plant!K34:L34),0)</f>
        <v>0</v>
      </c>
      <c r="E38" s="6">
        <f>ROUND(+Plant!F34,0)</f>
        <v>0</v>
      </c>
      <c r="F38" s="7" t="str">
        <f t="shared" si="0"/>
        <v/>
      </c>
      <c r="G38" s="6">
        <f>ROUND(SUM(Plant!K136:L136),0)</f>
        <v>3832506</v>
      </c>
      <c r="H38" s="6">
        <f>ROUND(+Plant!F136,0)</f>
        <v>662039</v>
      </c>
      <c r="I38" s="7">
        <f t="shared" si="1"/>
        <v>5.79</v>
      </c>
      <c r="J38" s="7"/>
      <c r="K38" s="8" t="str">
        <f t="shared" si="2"/>
        <v/>
      </c>
    </row>
    <row r="39" spans="2:11" x14ac:dyDescent="0.2">
      <c r="B39">
        <f>+Plant!A35</f>
        <v>84</v>
      </c>
      <c r="C39" t="str">
        <f>+Plant!B35</f>
        <v>PROVIDENCE REGIONAL MEDICAL CENTER EVERETT</v>
      </c>
      <c r="D39" s="6">
        <f>ROUND(SUM(Plant!K35:L35),0)</f>
        <v>10185352</v>
      </c>
      <c r="E39" s="6">
        <f>ROUND(+Plant!F35,0)</f>
        <v>900624</v>
      </c>
      <c r="F39" s="7">
        <f t="shared" si="0"/>
        <v>11.31</v>
      </c>
      <c r="G39" s="6">
        <f>ROUND(SUM(Plant!K137:L137),0)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+Plant!A36</f>
        <v>85</v>
      </c>
      <c r="C40" t="str">
        <f>+Plant!B36</f>
        <v>JEFFERSON HEALTHCARE</v>
      </c>
      <c r="D40" s="6">
        <f>ROUND(SUM(Plant!K36:L36),0)</f>
        <v>755523</v>
      </c>
      <c r="E40" s="6">
        <f>ROUND(+Plant!F36,0)</f>
        <v>107453</v>
      </c>
      <c r="F40" s="7">
        <f t="shared" si="0"/>
        <v>7.03</v>
      </c>
      <c r="G40" s="6">
        <f>ROUND(SUM(Plant!K138:L138),0)</f>
        <v>14775416</v>
      </c>
      <c r="H40" s="6">
        <f>ROUND(+Plant!F138,0)</f>
        <v>1254496</v>
      </c>
      <c r="I40" s="7">
        <f t="shared" si="1"/>
        <v>11.78</v>
      </c>
      <c r="J40" s="7"/>
      <c r="K40" s="8">
        <f t="shared" si="2"/>
        <v>0.67569999999999997</v>
      </c>
    </row>
    <row r="41" spans="2:11" x14ac:dyDescent="0.2">
      <c r="B41">
        <f>+Plant!A37</f>
        <v>96</v>
      </c>
      <c r="C41" t="str">
        <f>+Plant!B37</f>
        <v>SKYLINE HOSPITAL</v>
      </c>
      <c r="D41" s="6">
        <f>ROUND(SUM(Plant!K37:L37),0)</f>
        <v>265546</v>
      </c>
      <c r="E41" s="6">
        <f>ROUND(+Plant!F37,0)</f>
        <v>55851</v>
      </c>
      <c r="F41" s="7">
        <f t="shared" si="0"/>
        <v>4.75</v>
      </c>
      <c r="G41" s="6">
        <f>ROUND(SUM(Plant!K139:L139),0)</f>
        <v>687729</v>
      </c>
      <c r="H41" s="6">
        <f>ROUND(+Plant!F139,0)</f>
        <v>107442</v>
      </c>
      <c r="I41" s="7">
        <f t="shared" si="1"/>
        <v>6.4</v>
      </c>
      <c r="J41" s="7"/>
      <c r="K41" s="8">
        <f t="shared" si="2"/>
        <v>0.34739999999999999</v>
      </c>
    </row>
    <row r="42" spans="2:11" x14ac:dyDescent="0.2">
      <c r="B42">
        <f>+Plant!A38</f>
        <v>102</v>
      </c>
      <c r="C42" t="str">
        <f>+Plant!B38</f>
        <v>ASTRIA REGIONAL MEDICAL CENTER</v>
      </c>
      <c r="D42" s="6">
        <f>ROUND(SUM(Plant!K38:L38),0)</f>
        <v>2060697</v>
      </c>
      <c r="E42" s="6">
        <f>ROUND(+Plant!F38,0)</f>
        <v>350593</v>
      </c>
      <c r="F42" s="7">
        <f t="shared" si="0"/>
        <v>5.88</v>
      </c>
      <c r="G42" s="6">
        <f>ROUND(SUM(Plant!K140:L140),0)</f>
        <v>267293</v>
      </c>
      <c r="H42" s="6">
        <f>ROUND(+Plant!F140,0)</f>
        <v>55851</v>
      </c>
      <c r="I42" s="7">
        <f t="shared" si="1"/>
        <v>4.79</v>
      </c>
      <c r="J42" s="7"/>
      <c r="K42" s="8">
        <f t="shared" si="2"/>
        <v>-0.18540000000000001</v>
      </c>
    </row>
    <row r="43" spans="2:11" x14ac:dyDescent="0.2">
      <c r="B43">
        <f>+Plant!A39</f>
        <v>104</v>
      </c>
      <c r="C43" t="str">
        <f>+Plant!B39</f>
        <v>VALLEY GENERAL HOSPITAL</v>
      </c>
      <c r="D43" s="6">
        <f>ROUND(SUM(Plant!K39:L39),0)</f>
        <v>0</v>
      </c>
      <c r="E43" s="6">
        <f>ROUND(+Plant!F39,0)</f>
        <v>0</v>
      </c>
      <c r="F43" s="7" t="str">
        <f t="shared" si="0"/>
        <v/>
      </c>
      <c r="G43" s="6">
        <f>ROUND(SUM(Plant!K141:L141),0)</f>
        <v>2123286</v>
      </c>
      <c r="H43" s="6">
        <f>ROUND(+Plant!F141,0)</f>
        <v>350593</v>
      </c>
      <c r="I43" s="7">
        <f t="shared" si="1"/>
        <v>6.06</v>
      </c>
      <c r="J43" s="7"/>
      <c r="K43" s="8" t="str">
        <f t="shared" si="2"/>
        <v/>
      </c>
    </row>
    <row r="44" spans="2:11" x14ac:dyDescent="0.2">
      <c r="B44">
        <f>+Plant!A40</f>
        <v>106</v>
      </c>
      <c r="C44" t="str">
        <f>+Plant!B40</f>
        <v>CASCADE VALLEY HOSPITAL</v>
      </c>
      <c r="D44" s="6">
        <f>ROUND(SUM(Plant!K40:L40),0)</f>
        <v>0</v>
      </c>
      <c r="E44" s="6">
        <f>ROUND(+Plant!F40,0)</f>
        <v>0</v>
      </c>
      <c r="F44" s="7" t="str">
        <f t="shared" si="0"/>
        <v/>
      </c>
      <c r="G44" s="6">
        <f>ROUND(SUM(Plant!K142:L142),0)</f>
        <v>948179</v>
      </c>
      <c r="H44" s="6">
        <f>ROUND(+Plant!F142,0)</f>
        <v>99240</v>
      </c>
      <c r="I44" s="7">
        <f t="shared" si="1"/>
        <v>9.5500000000000007</v>
      </c>
      <c r="J44" s="7"/>
      <c r="K44" s="8" t="str">
        <f t="shared" si="2"/>
        <v/>
      </c>
    </row>
    <row r="45" spans="2:11" x14ac:dyDescent="0.2">
      <c r="B45">
        <f>+Plant!A41</f>
        <v>107</v>
      </c>
      <c r="C45" t="str">
        <f>+Plant!B41</f>
        <v>NORTH VALLEY HOSPITAL</v>
      </c>
      <c r="D45" s="6">
        <f>ROUND(SUM(Plant!K41:L41),0)</f>
        <v>317163</v>
      </c>
      <c r="E45" s="6">
        <f>ROUND(+Plant!F41,0)</f>
        <v>103269</v>
      </c>
      <c r="F45" s="7">
        <f t="shared" si="0"/>
        <v>3.07</v>
      </c>
      <c r="G45" s="6">
        <f>ROUND(SUM(Plant!K143:L143),0)</f>
        <v>159432</v>
      </c>
      <c r="H45" s="6">
        <f>ROUND(+Plant!F143,0)</f>
        <v>85129</v>
      </c>
      <c r="I45" s="7">
        <f t="shared" si="1"/>
        <v>1.87</v>
      </c>
      <c r="J45" s="7"/>
      <c r="K45" s="8">
        <f t="shared" si="2"/>
        <v>-0.39090000000000003</v>
      </c>
    </row>
    <row r="46" spans="2:11" x14ac:dyDescent="0.2">
      <c r="B46">
        <f>+Plant!A42</f>
        <v>108</v>
      </c>
      <c r="C46" t="str">
        <f>+Plant!B42</f>
        <v>TRI-STATE MEMORIAL HOSPITAL</v>
      </c>
      <c r="D46" s="6">
        <f>ROUND(SUM(Plant!K42:L42),0)</f>
        <v>774414</v>
      </c>
      <c r="E46" s="6">
        <f>ROUND(+Plant!F42,0)</f>
        <v>133679</v>
      </c>
      <c r="F46" s="7">
        <f t="shared" si="0"/>
        <v>5.79</v>
      </c>
      <c r="G46" s="6">
        <f>ROUND(SUM(Plant!K144:L144),0)</f>
        <v>226829</v>
      </c>
      <c r="H46" s="6">
        <f>ROUND(+Plant!F144,0)</f>
        <v>71402</v>
      </c>
      <c r="I46" s="7">
        <f t="shared" si="1"/>
        <v>3.18</v>
      </c>
      <c r="J46" s="7"/>
      <c r="K46" s="8">
        <f t="shared" si="2"/>
        <v>-0.45079999999999998</v>
      </c>
    </row>
    <row r="47" spans="2:11" x14ac:dyDescent="0.2">
      <c r="B47">
        <f>+Plant!A43</f>
        <v>111</v>
      </c>
      <c r="C47" t="str">
        <f>+Plant!B43</f>
        <v>EAST ADAMS RURAL HEALTHCARE</v>
      </c>
      <c r="D47" s="6">
        <f>ROUND(SUM(Plant!K43:L43),0)</f>
        <v>146216</v>
      </c>
      <c r="E47" s="6">
        <f>ROUND(+Plant!F43,0)</f>
        <v>29063</v>
      </c>
      <c r="F47" s="7">
        <f t="shared" si="0"/>
        <v>5.03</v>
      </c>
      <c r="G47" s="6">
        <f>ROUND(SUM(Plant!K145:L145),0)</f>
        <v>768131</v>
      </c>
      <c r="H47" s="6">
        <f>ROUND(+Plant!F145,0)</f>
        <v>147949</v>
      </c>
      <c r="I47" s="7">
        <f t="shared" si="1"/>
        <v>5.19</v>
      </c>
      <c r="J47" s="7"/>
      <c r="K47" s="8">
        <f t="shared" si="2"/>
        <v>3.1800000000000002E-2</v>
      </c>
    </row>
    <row r="48" spans="2:11" x14ac:dyDescent="0.2">
      <c r="B48">
        <f>+Plant!A44</f>
        <v>125</v>
      </c>
      <c r="C48" t="str">
        <f>+Plant!B44</f>
        <v>OTHELLO COMMUNITY HOSPITAL</v>
      </c>
      <c r="D48" s="6">
        <f>ROUND(SUM(Plant!K44:L44),0)</f>
        <v>0</v>
      </c>
      <c r="E48" s="6">
        <f>ROUND(+Plant!F44,0)</f>
        <v>0</v>
      </c>
      <c r="F48" s="7" t="str">
        <f t="shared" si="0"/>
        <v/>
      </c>
      <c r="G48" s="6">
        <f>ROUND(SUM(Plant!K146:L146),0)</f>
        <v>144350</v>
      </c>
      <c r="H48" s="6">
        <f>ROUND(+Plant!F146,0)</f>
        <v>30263</v>
      </c>
      <c r="I48" s="7">
        <f t="shared" si="1"/>
        <v>4.7699999999999996</v>
      </c>
      <c r="J48" s="7"/>
      <c r="K48" s="8" t="str">
        <f t="shared" si="2"/>
        <v/>
      </c>
    </row>
    <row r="49" spans="2:11" x14ac:dyDescent="0.2">
      <c r="B49">
        <f>+Plant!A45</f>
        <v>126</v>
      </c>
      <c r="C49" t="str">
        <f>+Plant!B45</f>
        <v>HIGHLINE MEDICAL CENTER</v>
      </c>
      <c r="D49" s="6">
        <f>ROUND(SUM(Plant!K45:L45),0)</f>
        <v>1696259</v>
      </c>
      <c r="E49" s="6">
        <f>ROUND(+Plant!F45,0)</f>
        <v>246069</v>
      </c>
      <c r="F49" s="7">
        <f t="shared" si="0"/>
        <v>6.89</v>
      </c>
      <c r="G49" s="6">
        <f>ROUND(SUM(Plant!K147:L147),0)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+Plant!A46</f>
        <v>128</v>
      </c>
      <c r="C50" t="str">
        <f>+Plant!B46</f>
        <v>UNIVERSITY OF WASHINGTON MEDICAL CENTER</v>
      </c>
      <c r="D50" s="6">
        <f>ROUND(SUM(Plant!K46:L46),0)</f>
        <v>20673946</v>
      </c>
      <c r="E50" s="6">
        <f>ROUND(+Plant!F46,0)</f>
        <v>991737</v>
      </c>
      <c r="F50" s="7">
        <f t="shared" si="0"/>
        <v>20.85</v>
      </c>
      <c r="G50" s="6">
        <f>ROUND(SUM(Plant!K148:L148),0)</f>
        <v>3398812</v>
      </c>
      <c r="H50" s="6">
        <f>ROUND(+Plant!F148,0)</f>
        <v>246069</v>
      </c>
      <c r="I50" s="7">
        <f t="shared" si="1"/>
        <v>13.81</v>
      </c>
      <c r="J50" s="7"/>
      <c r="K50" s="8">
        <f t="shared" si="2"/>
        <v>-0.33760000000000001</v>
      </c>
    </row>
    <row r="51" spans="2:11" x14ac:dyDescent="0.2">
      <c r="B51">
        <f>+Plant!A47</f>
        <v>129</v>
      </c>
      <c r="C51" t="str">
        <f>+Plant!B47</f>
        <v>QUINCY VALLEY MEDICAL CENTER</v>
      </c>
      <c r="D51" s="6">
        <f>ROUND(SUM(Plant!K47:L47),0)</f>
        <v>109520</v>
      </c>
      <c r="E51" s="6">
        <f>ROUND(+Plant!F47,0)</f>
        <v>35794</v>
      </c>
      <c r="F51" s="7">
        <f t="shared" si="0"/>
        <v>3.06</v>
      </c>
      <c r="G51" s="6">
        <f>ROUND(SUM(Plant!K149:L149),0)</f>
        <v>20932996</v>
      </c>
      <c r="H51" s="6">
        <f>ROUND(+Plant!F149,0)</f>
        <v>1043646</v>
      </c>
      <c r="I51" s="7">
        <f t="shared" si="1"/>
        <v>20.059999999999999</v>
      </c>
      <c r="J51" s="7"/>
      <c r="K51" s="8">
        <f t="shared" si="2"/>
        <v>5.5556000000000001</v>
      </c>
    </row>
    <row r="52" spans="2:11" x14ac:dyDescent="0.2">
      <c r="B52">
        <f>+Plant!A48</f>
        <v>130</v>
      </c>
      <c r="C52" t="str">
        <f>+Plant!B48</f>
        <v>UW MEDICINE/NORTHWEST HOSPITAL</v>
      </c>
      <c r="D52" s="6">
        <f>ROUND(SUM(Plant!K48:L48),0)</f>
        <v>3001246</v>
      </c>
      <c r="E52" s="6">
        <f>ROUND(+Plant!F48,0)</f>
        <v>455299</v>
      </c>
      <c r="F52" s="7">
        <f t="shared" si="0"/>
        <v>6.59</v>
      </c>
      <c r="G52" s="6">
        <f>ROUND(SUM(Plant!K150:L150),0)</f>
        <v>106510</v>
      </c>
      <c r="H52" s="6">
        <f>ROUND(+Plant!F150,0)</f>
        <v>35795</v>
      </c>
      <c r="I52" s="7">
        <f t="shared" si="1"/>
        <v>2.98</v>
      </c>
      <c r="J52" s="7"/>
      <c r="K52" s="8">
        <f t="shared" si="2"/>
        <v>-0.54779999999999995</v>
      </c>
    </row>
    <row r="53" spans="2:11" x14ac:dyDescent="0.2">
      <c r="B53">
        <f>+Plant!A49</f>
        <v>131</v>
      </c>
      <c r="C53" t="str">
        <f>+Plant!B49</f>
        <v>OVERLAKE HOSPITAL MEDICAL CENTER</v>
      </c>
      <c r="D53" s="6">
        <f>ROUND(SUM(Plant!K49:L49),0)</f>
        <v>4676778</v>
      </c>
      <c r="E53" s="6">
        <f>ROUND(+Plant!F49,0)</f>
        <v>565507</v>
      </c>
      <c r="F53" s="7">
        <f t="shared" si="0"/>
        <v>8.27</v>
      </c>
      <c r="G53" s="6">
        <f>ROUND(SUM(Plant!K151:L151),0)</f>
        <v>3287082</v>
      </c>
      <c r="H53" s="6">
        <f>ROUND(+Plant!F151,0)</f>
        <v>439040</v>
      </c>
      <c r="I53" s="7">
        <f t="shared" si="1"/>
        <v>7.49</v>
      </c>
      <c r="J53" s="7"/>
      <c r="K53" s="8">
        <f t="shared" si="2"/>
        <v>-9.4299999999999995E-2</v>
      </c>
    </row>
    <row r="54" spans="2:11" x14ac:dyDescent="0.2">
      <c r="B54">
        <f>+Plant!A50</f>
        <v>132</v>
      </c>
      <c r="C54" t="str">
        <f>+Plant!B50</f>
        <v>ST CLARE HOSPITAL</v>
      </c>
      <c r="D54" s="6">
        <f>ROUND(SUM(Plant!K50:L50),0)</f>
        <v>3069246</v>
      </c>
      <c r="E54" s="6">
        <f>ROUND(+Plant!F50,0)</f>
        <v>166593</v>
      </c>
      <c r="F54" s="7">
        <f t="shared" si="0"/>
        <v>18.420000000000002</v>
      </c>
      <c r="G54" s="6">
        <f>ROUND(SUM(Plant!K152:L152),0)</f>
        <v>6058801</v>
      </c>
      <c r="H54" s="6">
        <f>ROUND(+Plant!F152,0)</f>
        <v>565507</v>
      </c>
      <c r="I54" s="7">
        <f t="shared" si="1"/>
        <v>10.71</v>
      </c>
      <c r="J54" s="7"/>
      <c r="K54" s="8">
        <f t="shared" si="2"/>
        <v>-0.41860000000000003</v>
      </c>
    </row>
    <row r="55" spans="2:11" x14ac:dyDescent="0.2">
      <c r="B55">
        <f>+Plant!A51</f>
        <v>134</v>
      </c>
      <c r="C55" t="str">
        <f>+Plant!B51</f>
        <v>ISLAND HOSPITAL</v>
      </c>
      <c r="D55" s="6">
        <f>ROUND(SUM(Plant!K51:L51),0)</f>
        <v>1054168</v>
      </c>
      <c r="E55" s="6">
        <f>ROUND(+Plant!F51,0)</f>
        <v>198525</v>
      </c>
      <c r="F55" s="7">
        <f t="shared" si="0"/>
        <v>5.31</v>
      </c>
      <c r="G55" s="6">
        <f>ROUND(SUM(Plant!K153:L153),0)</f>
        <v>4141810</v>
      </c>
      <c r="H55" s="6">
        <f>ROUND(+Plant!F153,0)</f>
        <v>167912</v>
      </c>
      <c r="I55" s="7">
        <f t="shared" si="1"/>
        <v>24.67</v>
      </c>
      <c r="J55" s="7"/>
      <c r="K55" s="8">
        <f t="shared" si="2"/>
        <v>3.6459999999999999</v>
      </c>
    </row>
    <row r="56" spans="2:11" x14ac:dyDescent="0.2">
      <c r="B56">
        <f>+Plant!A52</f>
        <v>137</v>
      </c>
      <c r="C56" t="str">
        <f>+Plant!B52</f>
        <v>LINCOLN HOSPITAL</v>
      </c>
      <c r="D56" s="6">
        <f>ROUND(SUM(Plant!K52:L52),0)</f>
        <v>343572</v>
      </c>
      <c r="E56" s="6">
        <f>ROUND(+Plant!F52,0)</f>
        <v>41043</v>
      </c>
      <c r="F56" s="7">
        <f t="shared" si="0"/>
        <v>8.3699999999999992</v>
      </c>
      <c r="G56" s="6">
        <f>ROUND(SUM(Plant!K154:L154),0)</f>
        <v>1076066</v>
      </c>
      <c r="H56" s="6">
        <f>ROUND(+Plant!F154,0)</f>
        <v>205925</v>
      </c>
      <c r="I56" s="7">
        <f t="shared" si="1"/>
        <v>5.23</v>
      </c>
      <c r="J56" s="7"/>
      <c r="K56" s="8">
        <f t="shared" si="2"/>
        <v>-0.37509999999999999</v>
      </c>
    </row>
    <row r="57" spans="2:11" x14ac:dyDescent="0.2">
      <c r="B57">
        <f>+Plant!A53</f>
        <v>138</v>
      </c>
      <c r="C57" t="str">
        <f>+Plant!B53</f>
        <v>SWEDISH EDMONDS</v>
      </c>
      <c r="D57" s="6">
        <f>ROUND(SUM(Plant!K53:L53),0)</f>
        <v>3819801</v>
      </c>
      <c r="E57" s="6">
        <f>ROUND(+Plant!F53,0)</f>
        <v>272986</v>
      </c>
      <c r="F57" s="7">
        <f t="shared" si="0"/>
        <v>13.99</v>
      </c>
      <c r="G57" s="6">
        <f>ROUND(SUM(Plant!K155:L155),0)</f>
        <v>0</v>
      </c>
      <c r="H57" s="6">
        <f>ROUND(+Plant!F155,0)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+Plant!A54</f>
        <v>139</v>
      </c>
      <c r="C58" t="str">
        <f>+Plant!B54</f>
        <v>PROVIDENCE HOLY FAMILY HOSPITAL</v>
      </c>
      <c r="D58" s="6">
        <f>ROUND(SUM(Plant!K54:L54),0)</f>
        <v>2420711</v>
      </c>
      <c r="E58" s="6">
        <f>ROUND(+Plant!F54,0)</f>
        <v>405327</v>
      </c>
      <c r="F58" s="7">
        <f t="shared" si="0"/>
        <v>5.97</v>
      </c>
      <c r="G58" s="6">
        <f>ROUND(SUM(Plant!K156:L156),0)</f>
        <v>5083572</v>
      </c>
      <c r="H58" s="6">
        <f>ROUND(+Plant!F156,0)</f>
        <v>1103196</v>
      </c>
      <c r="I58" s="7">
        <f t="shared" si="1"/>
        <v>4.6100000000000003</v>
      </c>
      <c r="J58" s="7"/>
      <c r="K58" s="8">
        <f t="shared" si="2"/>
        <v>-0.2278</v>
      </c>
    </row>
    <row r="59" spans="2:11" x14ac:dyDescent="0.2">
      <c r="B59">
        <f>+Plant!A55</f>
        <v>140</v>
      </c>
      <c r="C59" t="str">
        <f>+Plant!B55</f>
        <v>KITTITAS VALLEY HEALTHCARE</v>
      </c>
      <c r="D59" s="6">
        <f>ROUND(SUM(Plant!K55:L55),0)</f>
        <v>1152320</v>
      </c>
      <c r="E59" s="6">
        <f>ROUND(+Plant!F55,0)</f>
        <v>106171</v>
      </c>
      <c r="F59" s="7">
        <f t="shared" si="0"/>
        <v>10.85</v>
      </c>
      <c r="G59" s="6">
        <f>ROUND(SUM(Plant!K157:L157),0)</f>
        <v>2368747</v>
      </c>
      <c r="H59" s="6">
        <f>ROUND(+Plant!F157,0)</f>
        <v>313083</v>
      </c>
      <c r="I59" s="7">
        <f t="shared" si="1"/>
        <v>7.57</v>
      </c>
      <c r="J59" s="7"/>
      <c r="K59" s="8">
        <f t="shared" si="2"/>
        <v>-0.30230000000000001</v>
      </c>
    </row>
    <row r="60" spans="2:11" x14ac:dyDescent="0.2">
      <c r="B60">
        <f>+Plant!A56</f>
        <v>141</v>
      </c>
      <c r="C60" t="str">
        <f>+Plant!B56</f>
        <v>DAYTON GENERAL HOSPITAL</v>
      </c>
      <c r="D60" s="6">
        <f>ROUND(SUM(Plant!K56:L56),0)</f>
        <v>214318</v>
      </c>
      <c r="E60" s="6">
        <f>ROUND(+Plant!F56,0)</f>
        <v>58513</v>
      </c>
      <c r="F60" s="7">
        <f t="shared" si="0"/>
        <v>3.66</v>
      </c>
      <c r="G60" s="6">
        <f>ROUND(SUM(Plant!K158:L158),0)</f>
        <v>1084734</v>
      </c>
      <c r="H60" s="6">
        <f>ROUND(+Plant!F158,0)</f>
        <v>108076</v>
      </c>
      <c r="I60" s="7">
        <f t="shared" si="1"/>
        <v>10.039999999999999</v>
      </c>
      <c r="J60" s="7"/>
      <c r="K60" s="8">
        <f t="shared" si="2"/>
        <v>1.7432000000000001</v>
      </c>
    </row>
    <row r="61" spans="2:11" x14ac:dyDescent="0.2">
      <c r="B61">
        <f>+Plant!A57</f>
        <v>142</v>
      </c>
      <c r="C61" t="str">
        <f>+Plant!B57</f>
        <v>HARRISON MEDICAL CENTER</v>
      </c>
      <c r="D61" s="6">
        <f>ROUND(SUM(Plant!K57:L57),0)</f>
        <v>8956763</v>
      </c>
      <c r="E61" s="6">
        <f>ROUND(+Plant!F57,0)</f>
        <v>680881</v>
      </c>
      <c r="F61" s="7">
        <f t="shared" si="0"/>
        <v>13.15</v>
      </c>
      <c r="G61" s="6">
        <f>ROUND(SUM(Plant!K159:L159),0)</f>
        <v>256899</v>
      </c>
      <c r="H61" s="6">
        <f>ROUND(+Plant!F159,0)</f>
        <v>59112</v>
      </c>
      <c r="I61" s="7">
        <f t="shared" si="1"/>
        <v>4.3499999999999996</v>
      </c>
      <c r="J61" s="7"/>
      <c r="K61" s="8">
        <f t="shared" si="2"/>
        <v>-0.66920000000000002</v>
      </c>
    </row>
    <row r="62" spans="2:11" x14ac:dyDescent="0.2">
      <c r="B62">
        <f>+Plant!A58</f>
        <v>145</v>
      </c>
      <c r="C62" t="str">
        <f>+Plant!B58</f>
        <v>PEACEHEALTH ST JOSEPH MEDICAL CENTER</v>
      </c>
      <c r="D62" s="6">
        <f>ROUND(SUM(Plant!K58:L58),0)</f>
        <v>7345237</v>
      </c>
      <c r="E62" s="6">
        <f>ROUND(+Plant!F58,0)</f>
        <v>789425</v>
      </c>
      <c r="F62" s="7">
        <f t="shared" si="0"/>
        <v>9.3000000000000007</v>
      </c>
      <c r="G62" s="6">
        <f>ROUND(SUM(Plant!K160:L160),0)</f>
        <v>13630023</v>
      </c>
      <c r="H62" s="6">
        <f>ROUND(+Plant!F160,0)</f>
        <v>680881</v>
      </c>
      <c r="I62" s="7">
        <f t="shared" si="1"/>
        <v>20.02</v>
      </c>
      <c r="J62" s="7"/>
      <c r="K62" s="8">
        <f t="shared" si="2"/>
        <v>1.1527000000000001</v>
      </c>
    </row>
    <row r="63" spans="2:11" x14ac:dyDescent="0.2">
      <c r="B63">
        <f>+Plant!A59</f>
        <v>147</v>
      </c>
      <c r="C63" t="str">
        <f>+Plant!B59</f>
        <v>MID VALLEY HOSPITAL</v>
      </c>
      <c r="D63" s="6">
        <f>ROUND(SUM(Plant!K59:L59),0)</f>
        <v>410308</v>
      </c>
      <c r="E63" s="6">
        <f>ROUND(+Plant!F59,0)</f>
        <v>81045</v>
      </c>
      <c r="F63" s="7">
        <f t="shared" si="0"/>
        <v>5.0599999999999996</v>
      </c>
      <c r="G63" s="6">
        <f>ROUND(SUM(Plant!K161:L161),0)</f>
        <v>237588</v>
      </c>
      <c r="H63" s="6">
        <f>ROUND(+Plant!F161,0)</f>
        <v>77730</v>
      </c>
      <c r="I63" s="7">
        <f t="shared" si="1"/>
        <v>3.06</v>
      </c>
      <c r="J63" s="7"/>
      <c r="K63" s="8">
        <f t="shared" si="2"/>
        <v>-0.39529999999999998</v>
      </c>
    </row>
    <row r="64" spans="2:11" x14ac:dyDescent="0.2">
      <c r="B64">
        <f>+Plant!A60</f>
        <v>148</v>
      </c>
      <c r="C64" t="str">
        <f>+Plant!B60</f>
        <v>KINDRED HOSPITAL SEATTLE - NORTHGATE</v>
      </c>
      <c r="D64" s="6">
        <f>ROUND(SUM(Plant!K60:L60),0)</f>
        <v>1034582</v>
      </c>
      <c r="E64" s="6">
        <f>ROUND(+Plant!F60,0)</f>
        <v>80695</v>
      </c>
      <c r="F64" s="7">
        <f t="shared" si="0"/>
        <v>12.82</v>
      </c>
      <c r="G64" s="6">
        <f>ROUND(SUM(Plant!K162:L162),0)</f>
        <v>411063</v>
      </c>
      <c r="H64" s="6">
        <f>ROUND(+Plant!F162,0)</f>
        <v>82579</v>
      </c>
      <c r="I64" s="7">
        <f t="shared" si="1"/>
        <v>4.9800000000000004</v>
      </c>
      <c r="J64" s="7"/>
      <c r="K64" s="8">
        <f t="shared" si="2"/>
        <v>-0.61150000000000004</v>
      </c>
    </row>
    <row r="65" spans="2:11" x14ac:dyDescent="0.2">
      <c r="B65">
        <f>+Plant!A61</f>
        <v>150</v>
      </c>
      <c r="C65" t="str">
        <f>+Plant!B61</f>
        <v>COULEE MEDICAL CENTER</v>
      </c>
      <c r="D65" s="6">
        <f>ROUND(SUM(Plant!K61:L61),0)</f>
        <v>267037</v>
      </c>
      <c r="E65" s="6">
        <f>ROUND(+Plant!F61,0)</f>
        <v>88138</v>
      </c>
      <c r="F65" s="7">
        <f t="shared" si="0"/>
        <v>3.03</v>
      </c>
      <c r="G65" s="6">
        <f>ROUND(SUM(Plant!K163:L163),0)</f>
        <v>1070315</v>
      </c>
      <c r="H65" s="6">
        <f>ROUND(+Plant!F163,0)</f>
        <v>80695</v>
      </c>
      <c r="I65" s="7">
        <f t="shared" si="1"/>
        <v>13.26</v>
      </c>
      <c r="J65" s="7"/>
      <c r="K65" s="8">
        <f t="shared" si="2"/>
        <v>3.3761999999999999</v>
      </c>
    </row>
    <row r="66" spans="2:11" x14ac:dyDescent="0.2">
      <c r="B66">
        <f>+Plant!A62</f>
        <v>152</v>
      </c>
      <c r="C66" t="str">
        <f>+Plant!B62</f>
        <v>MASON GENERAL HOSPITAL</v>
      </c>
      <c r="D66" s="6">
        <f>ROUND(SUM(Plant!K62:L62),0)</f>
        <v>829468</v>
      </c>
      <c r="E66" s="6">
        <f>ROUND(+Plant!F62,0)</f>
        <v>135230</v>
      </c>
      <c r="F66" s="7">
        <f t="shared" si="0"/>
        <v>6.13</v>
      </c>
      <c r="G66" s="6">
        <f>ROUND(SUM(Plant!K164:L164),0)</f>
        <v>250646</v>
      </c>
      <c r="H66" s="6">
        <f>ROUND(+Plant!F164,0)</f>
        <v>88138</v>
      </c>
      <c r="I66" s="7">
        <f t="shared" si="1"/>
        <v>2.84</v>
      </c>
      <c r="J66" s="7"/>
      <c r="K66" s="8">
        <f t="shared" si="2"/>
        <v>-0.53669999999999995</v>
      </c>
    </row>
    <row r="67" spans="2:11" x14ac:dyDescent="0.2">
      <c r="B67">
        <f>+Plant!A63</f>
        <v>153</v>
      </c>
      <c r="C67" t="str">
        <f>+Plant!B63</f>
        <v>WHITMAN HOSPITAL AND MEDICAL CENTER</v>
      </c>
      <c r="D67" s="6">
        <f>ROUND(SUM(Plant!K63:L63),0)</f>
        <v>578211</v>
      </c>
      <c r="E67" s="6">
        <f>ROUND(+Plant!F63,0)</f>
        <v>113542</v>
      </c>
      <c r="F67" s="7">
        <f t="shared" si="0"/>
        <v>5.09</v>
      </c>
      <c r="G67" s="6">
        <f>ROUND(SUM(Plant!K165:L165),0)</f>
        <v>986392</v>
      </c>
      <c r="H67" s="6">
        <f>ROUND(+Plant!F165,0)</f>
        <v>137798</v>
      </c>
      <c r="I67" s="7">
        <f t="shared" si="1"/>
        <v>7.16</v>
      </c>
      <c r="J67" s="7"/>
      <c r="K67" s="8">
        <f t="shared" si="2"/>
        <v>0.40670000000000001</v>
      </c>
    </row>
    <row r="68" spans="2:11" x14ac:dyDescent="0.2">
      <c r="B68">
        <f>+Plant!A64</f>
        <v>155</v>
      </c>
      <c r="C68" t="str">
        <f>+Plant!B64</f>
        <v>UW MEDICINE/VALLEY MEDICAL CENTER</v>
      </c>
      <c r="D68" s="6">
        <f>ROUND(SUM(Plant!K64:L64),0)</f>
        <v>7339243</v>
      </c>
      <c r="E68" s="6">
        <f>ROUND(+Plant!F64,0)</f>
        <v>1155707</v>
      </c>
      <c r="F68" s="7">
        <f t="shared" si="0"/>
        <v>6.35</v>
      </c>
      <c r="G68" s="6">
        <f>ROUND(SUM(Plant!K166:L166),0)</f>
        <v>707776</v>
      </c>
      <c r="H68" s="6">
        <f>ROUND(+Plant!F166,0)</f>
        <v>113541</v>
      </c>
      <c r="I68" s="7">
        <f t="shared" si="1"/>
        <v>6.23</v>
      </c>
      <c r="J68" s="7"/>
      <c r="K68" s="8">
        <f t="shared" si="2"/>
        <v>-1.89E-2</v>
      </c>
    </row>
    <row r="69" spans="2:11" x14ac:dyDescent="0.2">
      <c r="B69">
        <f>+Plant!A65</f>
        <v>156</v>
      </c>
      <c r="C69" t="str">
        <f>+Plant!B65</f>
        <v>WHIDBEYHEALTH MEDICAL CENTER</v>
      </c>
      <c r="D69" s="6">
        <f>ROUND(SUM(Plant!K65:L65),0)</f>
        <v>1051849</v>
      </c>
      <c r="E69" s="6">
        <f>ROUND(+Plant!F65,0)</f>
        <v>160506</v>
      </c>
      <c r="F69" s="7">
        <f t="shared" si="0"/>
        <v>6.55</v>
      </c>
      <c r="G69" s="6">
        <f>ROUND(SUM(Plant!K167:L167),0)</f>
        <v>8118392</v>
      </c>
      <c r="H69" s="6">
        <f>ROUND(+Plant!F167,0)</f>
        <v>1141528</v>
      </c>
      <c r="I69" s="7">
        <f t="shared" si="1"/>
        <v>7.11</v>
      </c>
      <c r="J69" s="7"/>
      <c r="K69" s="8">
        <f t="shared" si="2"/>
        <v>8.5500000000000007E-2</v>
      </c>
    </row>
    <row r="70" spans="2:11" x14ac:dyDescent="0.2">
      <c r="B70">
        <f>+Plant!A66</f>
        <v>157</v>
      </c>
      <c r="C70" t="str">
        <f>+Plant!B66</f>
        <v>ST LUKES REHABILIATION INSTITUTE</v>
      </c>
      <c r="D70" s="6">
        <f>ROUND(SUM(Plant!K66:L66),0)</f>
        <v>604817</v>
      </c>
      <c r="E70" s="6">
        <f>ROUND(+Plant!F66,0)</f>
        <v>178943</v>
      </c>
      <c r="F70" s="7">
        <f t="shared" si="0"/>
        <v>3.38</v>
      </c>
      <c r="G70" s="6">
        <f>ROUND(SUM(Plant!K168:L168),0)</f>
        <v>974954</v>
      </c>
      <c r="H70" s="6">
        <f>ROUND(+Plant!F168,0)</f>
        <v>163747</v>
      </c>
      <c r="I70" s="7">
        <f t="shared" si="1"/>
        <v>5.95</v>
      </c>
      <c r="J70" s="7"/>
      <c r="K70" s="8">
        <f t="shared" si="2"/>
        <v>0.76039999999999996</v>
      </c>
    </row>
    <row r="71" spans="2:11" x14ac:dyDescent="0.2">
      <c r="B71">
        <f>+Plant!A67</f>
        <v>158</v>
      </c>
      <c r="C71" t="str">
        <f>+Plant!B67</f>
        <v>CASCADE MEDICAL CENTER</v>
      </c>
      <c r="D71" s="6">
        <f>ROUND(SUM(Plant!K67:L67),0)</f>
        <v>157122</v>
      </c>
      <c r="E71" s="6">
        <f>ROUND(+Plant!F67,0)</f>
        <v>19309</v>
      </c>
      <c r="F71" s="7">
        <f t="shared" si="0"/>
        <v>8.14</v>
      </c>
      <c r="G71" s="6">
        <f>ROUND(SUM(Plant!K169:L169),0)</f>
        <v>738058</v>
      </c>
      <c r="H71" s="6">
        <f>ROUND(+Plant!F169,0)</f>
        <v>194148</v>
      </c>
      <c r="I71" s="7">
        <f t="shared" si="1"/>
        <v>3.8</v>
      </c>
      <c r="J71" s="7"/>
      <c r="K71" s="8">
        <f t="shared" si="2"/>
        <v>-0.53320000000000001</v>
      </c>
    </row>
    <row r="72" spans="2:11" x14ac:dyDescent="0.2">
      <c r="B72">
        <f>+Plant!A68</f>
        <v>159</v>
      </c>
      <c r="C72" t="str">
        <f>+Plant!B68</f>
        <v>PROVIDENCE ST PETER HOSPITAL</v>
      </c>
      <c r="D72" s="6">
        <f>ROUND(SUM(Plant!K68:L68),0)</f>
        <v>7198579</v>
      </c>
      <c r="E72" s="6">
        <f>ROUND(+Plant!F68,0)</f>
        <v>696451</v>
      </c>
      <c r="F72" s="7">
        <f t="shared" si="0"/>
        <v>10.34</v>
      </c>
      <c r="G72" s="6">
        <f>ROUND(SUM(Plant!K170:L170),0)</f>
        <v>206532</v>
      </c>
      <c r="H72" s="6">
        <f>ROUND(+Plant!F170,0)</f>
        <v>33721</v>
      </c>
      <c r="I72" s="7">
        <f t="shared" si="1"/>
        <v>6.12</v>
      </c>
      <c r="J72" s="7"/>
      <c r="K72" s="8">
        <f t="shared" si="2"/>
        <v>-0.40810000000000002</v>
      </c>
    </row>
    <row r="73" spans="2:11" x14ac:dyDescent="0.2">
      <c r="B73">
        <f>+Plant!A69</f>
        <v>161</v>
      </c>
      <c r="C73" t="str">
        <f>+Plant!B69</f>
        <v>KADLEC REGIONAL MEDICAL CENTER</v>
      </c>
      <c r="D73" s="6">
        <f>ROUND(SUM(Plant!K69:L69),0)</f>
        <v>2574208</v>
      </c>
      <c r="E73" s="6">
        <f>ROUND(+Plant!F69,0)</f>
        <v>562747</v>
      </c>
      <c r="F73" s="7">
        <f t="shared" si="0"/>
        <v>4.57</v>
      </c>
      <c r="G73" s="6">
        <f>ROUND(SUM(Plant!K171:L171),0)</f>
        <v>8471956</v>
      </c>
      <c r="H73" s="6">
        <f>ROUND(+Plant!F171,0)</f>
        <v>543745</v>
      </c>
      <c r="I73" s="7">
        <f t="shared" si="1"/>
        <v>15.58</v>
      </c>
      <c r="J73" s="7"/>
      <c r="K73" s="8">
        <f t="shared" si="2"/>
        <v>2.4091999999999998</v>
      </c>
    </row>
    <row r="74" spans="2:11" x14ac:dyDescent="0.2">
      <c r="B74">
        <f>+Plant!A70</f>
        <v>162</v>
      </c>
      <c r="C74" t="str">
        <f>+Plant!B70</f>
        <v>PROVIDENCE SACRED HEART MEDICAL CENTER</v>
      </c>
      <c r="D74" s="6">
        <f>ROUND(SUM(Plant!K70:L70),0)</f>
        <v>5972416</v>
      </c>
      <c r="E74" s="6">
        <f>ROUND(+Plant!F70,0)</f>
        <v>1713569</v>
      </c>
      <c r="F74" s="7">
        <f t="shared" si="0"/>
        <v>3.49</v>
      </c>
      <c r="G74" s="6">
        <f>ROUND(SUM(Plant!K172:L172),0)</f>
        <v>7207610</v>
      </c>
      <c r="H74" s="6">
        <f>ROUND(+Plant!F172,0)</f>
        <v>461295</v>
      </c>
      <c r="I74" s="7">
        <f t="shared" si="1"/>
        <v>15.62</v>
      </c>
      <c r="J74" s="7"/>
      <c r="K74" s="8">
        <f t="shared" si="2"/>
        <v>3.4756</v>
      </c>
    </row>
    <row r="75" spans="2:11" x14ac:dyDescent="0.2">
      <c r="B75">
        <f>+Plant!A71</f>
        <v>164</v>
      </c>
      <c r="C75" t="str">
        <f>+Plant!B71</f>
        <v>EVERGREENHEALTH MEDICAL CENTER</v>
      </c>
      <c r="D75" s="6">
        <f>ROUND(SUM(Plant!K71:L71),0)</f>
        <v>6701274</v>
      </c>
      <c r="E75" s="6">
        <f>ROUND(+Plant!F71,0)</f>
        <v>680540</v>
      </c>
      <c r="F75" s="7">
        <f t="shared" ref="F75:F108" si="3">IF(D75=0,"",IF(E75=0,"",ROUND(D75/E75,2)))</f>
        <v>9.85</v>
      </c>
      <c r="G75" s="6">
        <f>ROUND(SUM(Plant!K173:L173),0)</f>
        <v>7202762</v>
      </c>
      <c r="H75" s="6">
        <f>ROUND(+Plant!F173,0)</f>
        <v>979343</v>
      </c>
      <c r="I75" s="7">
        <f t="shared" ref="I75:I108" si="4">IF(G75=0,"",IF(H75=0,"",ROUND(G75/H75,2)))</f>
        <v>7.35</v>
      </c>
      <c r="J75" s="7"/>
      <c r="K75" s="8">
        <f t="shared" ref="K75:K108" si="5">IF(D75=0,"",IF(E75=0,"",IF(G75=0,"",IF(H75=0,"",ROUND(I75/F75-1,4)))))</f>
        <v>-0.25380000000000003</v>
      </c>
    </row>
    <row r="76" spans="2:11" x14ac:dyDescent="0.2">
      <c r="B76">
        <f>+Plant!A72</f>
        <v>165</v>
      </c>
      <c r="C76" t="str">
        <f>+Plant!B72</f>
        <v>LAKE CHELAN COMMUNITY HOSPITAL</v>
      </c>
      <c r="D76" s="6">
        <f>ROUND(SUM(Plant!K72:L72),0)</f>
        <v>104552</v>
      </c>
      <c r="E76" s="6">
        <f>ROUND(+Plant!F72,0)</f>
        <v>35481</v>
      </c>
      <c r="F76" s="7">
        <f t="shared" si="3"/>
        <v>2.95</v>
      </c>
      <c r="G76" s="6">
        <f>ROUND(SUM(Plant!K174:L174),0)</f>
        <v>6797809</v>
      </c>
      <c r="H76" s="6">
        <f>ROUND(+Plant!F174,0)</f>
        <v>810752</v>
      </c>
      <c r="I76" s="7">
        <f t="shared" si="4"/>
        <v>8.3800000000000008</v>
      </c>
      <c r="J76" s="7"/>
      <c r="K76" s="8">
        <f t="shared" si="5"/>
        <v>1.8407</v>
      </c>
    </row>
    <row r="77" spans="2:11" x14ac:dyDescent="0.2">
      <c r="B77">
        <f>+Plant!A73</f>
        <v>167</v>
      </c>
      <c r="C77" t="str">
        <f>+Plant!B73</f>
        <v>FERRY COUNTY MEMORIAL HOSPITAL</v>
      </c>
      <c r="D77" s="6">
        <f>ROUND(SUM(Plant!K73:L73),0)</f>
        <v>0</v>
      </c>
      <c r="E77" s="6">
        <f>ROUND(+Plant!F73,0)</f>
        <v>0</v>
      </c>
      <c r="F77" s="7" t="str">
        <f t="shared" si="3"/>
        <v/>
      </c>
      <c r="G77" s="6">
        <f>ROUND(SUM(Plant!K175:L175),0)</f>
        <v>111501</v>
      </c>
      <c r="H77" s="6">
        <f>ROUND(+Plant!F175,0)</f>
        <v>37424</v>
      </c>
      <c r="I77" s="7">
        <f t="shared" si="4"/>
        <v>2.98</v>
      </c>
      <c r="J77" s="7"/>
      <c r="K77" s="8" t="str">
        <f t="shared" si="5"/>
        <v/>
      </c>
    </row>
    <row r="78" spans="2:11" x14ac:dyDescent="0.2">
      <c r="B78">
        <f>+Plant!A74</f>
        <v>168</v>
      </c>
      <c r="C78" t="str">
        <f>+Plant!B74</f>
        <v>CENTRAL WASHINGTON HOSPITAL</v>
      </c>
      <c r="D78" s="6">
        <f>ROUND(SUM(Plant!K74:L74),0)</f>
        <v>1806482</v>
      </c>
      <c r="E78" s="6">
        <f>ROUND(+Plant!F74,0)</f>
        <v>450569</v>
      </c>
      <c r="F78" s="7">
        <f t="shared" si="3"/>
        <v>4.01</v>
      </c>
      <c r="G78" s="6">
        <f>ROUND(SUM(Plant!K176:L176),0)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+Plant!A75</f>
        <v>170</v>
      </c>
      <c r="C79" t="str">
        <f>+Plant!B75</f>
        <v>PEACEHEALTH SOUTHWEST MEDICAL CENTER</v>
      </c>
      <c r="D79" s="6">
        <f>ROUND(SUM(Plant!K75:L75),0)</f>
        <v>9740521</v>
      </c>
      <c r="E79" s="6">
        <f>ROUND(+Plant!F75,0)</f>
        <v>831556</v>
      </c>
      <c r="F79" s="7">
        <f t="shared" si="3"/>
        <v>11.71</v>
      </c>
      <c r="G79" s="6">
        <f>ROUND(SUM(Plant!K177:L177),0)</f>
        <v>1478455</v>
      </c>
      <c r="H79" s="6">
        <f>ROUND(+Plant!F177,0)</f>
        <v>459916</v>
      </c>
      <c r="I79" s="7">
        <f t="shared" si="4"/>
        <v>3.21</v>
      </c>
      <c r="J79" s="7"/>
      <c r="K79" s="8">
        <f t="shared" si="5"/>
        <v>-0.72589999999999999</v>
      </c>
    </row>
    <row r="80" spans="2:11" x14ac:dyDescent="0.2">
      <c r="B80">
        <f>+Plant!A76</f>
        <v>172</v>
      </c>
      <c r="C80" t="str">
        <f>+Plant!B76</f>
        <v>PULLMAN REGIONAL HOSPITAL</v>
      </c>
      <c r="D80" s="6">
        <f>ROUND(SUM(Plant!K76:L76),0)</f>
        <v>645694</v>
      </c>
      <c r="E80" s="6">
        <f>ROUND(+Plant!F76,0)</f>
        <v>110387</v>
      </c>
      <c r="F80" s="7">
        <f t="shared" si="3"/>
        <v>5.85</v>
      </c>
      <c r="G80" s="6">
        <f>ROUND(SUM(Plant!K178:L178),0)</f>
        <v>10283526</v>
      </c>
      <c r="H80" s="6">
        <f>ROUND(+Plant!F178,0)</f>
        <v>831556</v>
      </c>
      <c r="I80" s="7">
        <f t="shared" si="4"/>
        <v>12.37</v>
      </c>
      <c r="J80" s="7"/>
      <c r="K80" s="8">
        <f t="shared" si="5"/>
        <v>1.1145</v>
      </c>
    </row>
    <row r="81" spans="2:11" x14ac:dyDescent="0.2">
      <c r="B81">
        <f>+Plant!A77</f>
        <v>173</v>
      </c>
      <c r="C81" t="str">
        <f>+Plant!B77</f>
        <v>MORTON GENERAL HOSPITAL</v>
      </c>
      <c r="D81" s="6">
        <f>ROUND(SUM(Plant!K77:L77),0)</f>
        <v>427989</v>
      </c>
      <c r="E81" s="6">
        <f>ROUND(+Plant!F77,0)</f>
        <v>78437</v>
      </c>
      <c r="F81" s="7">
        <f t="shared" si="3"/>
        <v>5.46</v>
      </c>
      <c r="G81" s="6">
        <f>ROUND(SUM(Plant!K179:L179),0)</f>
        <v>591859</v>
      </c>
      <c r="H81" s="6">
        <f>ROUND(+Plant!F179,0)</f>
        <v>110387</v>
      </c>
      <c r="I81" s="7">
        <f t="shared" si="4"/>
        <v>5.36</v>
      </c>
      <c r="J81" s="7"/>
      <c r="K81" s="8">
        <f t="shared" si="5"/>
        <v>-1.83E-2</v>
      </c>
    </row>
    <row r="82" spans="2:11" x14ac:dyDescent="0.2">
      <c r="B82">
        <f>+Plant!A78</f>
        <v>175</v>
      </c>
      <c r="C82" t="str">
        <f>+Plant!B78</f>
        <v>MARY BRIDGE CHILDRENS HEALTH CENTER</v>
      </c>
      <c r="D82" s="6">
        <f>ROUND(SUM(Plant!K78:L78),0)</f>
        <v>0</v>
      </c>
      <c r="E82" s="6">
        <f>ROUND(+Plant!F78,0)</f>
        <v>181562</v>
      </c>
      <c r="F82" s="7" t="str">
        <f t="shared" si="3"/>
        <v/>
      </c>
      <c r="G82" s="6">
        <f>ROUND(SUM(Plant!K180:L180),0)</f>
        <v>340827</v>
      </c>
      <c r="H82" s="6">
        <f>ROUND(+Plant!F180,0)</f>
        <v>78437</v>
      </c>
      <c r="I82" s="7">
        <f t="shared" si="4"/>
        <v>4.3499999999999996</v>
      </c>
      <c r="J82" s="7"/>
      <c r="K82" s="8" t="str">
        <f t="shared" si="5"/>
        <v/>
      </c>
    </row>
    <row r="83" spans="2:11" x14ac:dyDescent="0.2">
      <c r="B83">
        <f>+Plant!A79</f>
        <v>176</v>
      </c>
      <c r="C83" t="str">
        <f>+Plant!B79</f>
        <v>TACOMA GENERAL/ALLENMORE HOSPITAL</v>
      </c>
      <c r="D83" s="6">
        <f>ROUND(SUM(Plant!K79:L79),0)</f>
        <v>0</v>
      </c>
      <c r="E83" s="6">
        <f>ROUND(+Plant!F79,0)</f>
        <v>592698</v>
      </c>
      <c r="F83" s="7" t="str">
        <f t="shared" si="3"/>
        <v/>
      </c>
      <c r="G83" s="6">
        <f>ROUND(SUM(Plant!K181:L181),0)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+Plant!A80</f>
        <v>180</v>
      </c>
      <c r="C84" t="str">
        <f>+Plant!B80</f>
        <v>MULTICARE VALLEY HOSPITAL</v>
      </c>
      <c r="D84" s="6">
        <f>ROUND(SUM(Plant!K80:L80),0)</f>
        <v>819603</v>
      </c>
      <c r="E84" s="6">
        <f>ROUND(+Plant!F80,0)</f>
        <v>202602</v>
      </c>
      <c r="F84" s="7">
        <f t="shared" si="3"/>
        <v>4.05</v>
      </c>
      <c r="G84" s="6">
        <f>ROUND(SUM(Plant!K182:L182),0)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+Plant!A81</f>
        <v>183</v>
      </c>
      <c r="C85" t="str">
        <f>+Plant!B81</f>
        <v>MULTICARE AUBURN MEDICAL CENTER</v>
      </c>
      <c r="D85" s="6">
        <f>ROUND(SUM(Plant!K81:L81),0)</f>
        <v>0</v>
      </c>
      <c r="E85" s="6">
        <f>ROUND(+Plant!F81,0)</f>
        <v>186810</v>
      </c>
      <c r="F85" s="7" t="str">
        <f t="shared" si="3"/>
        <v/>
      </c>
      <c r="G85" s="6">
        <f>ROUND(SUM(Plant!K183:L183),0)</f>
        <v>1098864</v>
      </c>
      <c r="H85" s="6">
        <f>ROUND(+Plant!F183,0)</f>
        <v>201872</v>
      </c>
      <c r="I85" s="7">
        <f t="shared" si="4"/>
        <v>5.44</v>
      </c>
      <c r="J85" s="7"/>
      <c r="K85" s="8" t="str">
        <f t="shared" si="5"/>
        <v/>
      </c>
    </row>
    <row r="86" spans="2:11" x14ac:dyDescent="0.2">
      <c r="B86">
        <f>+Plant!A82</f>
        <v>186</v>
      </c>
      <c r="C86" t="str">
        <f>+Plant!B82</f>
        <v>SUMMIT PACIFIC MEDICAL CENTER</v>
      </c>
      <c r="D86" s="6">
        <f>ROUND(SUM(Plant!K82:L82),0)</f>
        <v>388347</v>
      </c>
      <c r="E86" s="6">
        <f>ROUND(+Plant!F82,0)</f>
        <v>61758</v>
      </c>
      <c r="F86" s="7">
        <f t="shared" si="3"/>
        <v>6.29</v>
      </c>
      <c r="G86" s="6">
        <f>ROUND(SUM(Plant!K184:L184),0)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+Plant!A83</f>
        <v>191</v>
      </c>
      <c r="C87" t="str">
        <f>+Plant!B83</f>
        <v>PROVIDENCE CENTRALIA HOSPITAL</v>
      </c>
      <c r="D87" s="6">
        <f>ROUND(SUM(Plant!K83:L83),0)</f>
        <v>2961080</v>
      </c>
      <c r="E87" s="6">
        <f>ROUND(+Plant!F83,0)</f>
        <v>145091</v>
      </c>
      <c r="F87" s="7">
        <f t="shared" si="3"/>
        <v>20.41</v>
      </c>
      <c r="G87" s="6">
        <f>ROUND(SUM(Plant!K185:L185),0)</f>
        <v>543675</v>
      </c>
      <c r="H87" s="6">
        <f>ROUND(+Plant!F185,0)</f>
        <v>61758</v>
      </c>
      <c r="I87" s="7">
        <f t="shared" si="4"/>
        <v>8.8000000000000007</v>
      </c>
      <c r="J87" s="7"/>
      <c r="K87" s="8">
        <f t="shared" si="5"/>
        <v>-0.56879999999999997</v>
      </c>
    </row>
    <row r="88" spans="2:11" x14ac:dyDescent="0.2">
      <c r="B88">
        <f>+Plant!A84</f>
        <v>193</v>
      </c>
      <c r="C88" t="str">
        <f>+Plant!B84</f>
        <v>PROVIDENCE MOUNT CARMEL HOSPITAL</v>
      </c>
      <c r="D88" s="6">
        <f>ROUND(SUM(Plant!K84:L84),0)</f>
        <v>701151</v>
      </c>
      <c r="E88" s="6">
        <f>ROUND(+Plant!F84,0)</f>
        <v>115637</v>
      </c>
      <c r="F88" s="7">
        <f t="shared" si="3"/>
        <v>6.06</v>
      </c>
      <c r="G88" s="6">
        <f>ROUND(SUM(Plant!K186:L186),0)</f>
        <v>3781988</v>
      </c>
      <c r="H88" s="6">
        <f>ROUND(+Plant!F186,0)</f>
        <v>138140</v>
      </c>
      <c r="I88" s="7">
        <f t="shared" si="4"/>
        <v>27.38</v>
      </c>
      <c r="J88" s="7"/>
      <c r="K88" s="8">
        <f t="shared" si="5"/>
        <v>3.5182000000000002</v>
      </c>
    </row>
    <row r="89" spans="2:11" x14ac:dyDescent="0.2">
      <c r="B89">
        <f>+Plant!A85</f>
        <v>194</v>
      </c>
      <c r="C89" t="str">
        <f>+Plant!B85</f>
        <v>PROVIDENCE ST JOSEPHS HOSPITAL</v>
      </c>
      <c r="D89" s="6">
        <f>ROUND(SUM(Plant!K85:L85),0)</f>
        <v>290181</v>
      </c>
      <c r="E89" s="6">
        <f>ROUND(+Plant!F85,0)</f>
        <v>44229</v>
      </c>
      <c r="F89" s="7">
        <f t="shared" si="3"/>
        <v>6.56</v>
      </c>
      <c r="G89" s="6">
        <f>ROUND(SUM(Plant!K187:L187),0)</f>
        <v>733442</v>
      </c>
      <c r="H89" s="6">
        <f>ROUND(+Plant!F187,0)</f>
        <v>115379</v>
      </c>
      <c r="I89" s="7">
        <f t="shared" si="4"/>
        <v>6.36</v>
      </c>
      <c r="J89" s="7"/>
      <c r="K89" s="8">
        <f t="shared" si="5"/>
        <v>-3.0499999999999999E-2</v>
      </c>
    </row>
    <row r="90" spans="2:11" x14ac:dyDescent="0.2">
      <c r="B90">
        <f>+Plant!A86</f>
        <v>195</v>
      </c>
      <c r="C90" t="str">
        <f>+Plant!B86</f>
        <v>SNOQUALMIE VALLEY HOSPITAL</v>
      </c>
      <c r="D90" s="6">
        <f>ROUND(SUM(Plant!K86:L86),0)</f>
        <v>761380</v>
      </c>
      <c r="E90" s="6">
        <f>ROUND(+Plant!F86,0)</f>
        <v>47748</v>
      </c>
      <c r="F90" s="7">
        <f t="shared" si="3"/>
        <v>15.95</v>
      </c>
      <c r="G90" s="6">
        <f>ROUND(SUM(Plant!K188:L188),0)</f>
        <v>332644</v>
      </c>
      <c r="H90" s="6">
        <f>ROUND(+Plant!F188,0)</f>
        <v>44123</v>
      </c>
      <c r="I90" s="7">
        <f t="shared" si="4"/>
        <v>7.54</v>
      </c>
      <c r="J90" s="7"/>
      <c r="K90" s="8">
        <f t="shared" si="5"/>
        <v>-0.52729999999999999</v>
      </c>
    </row>
    <row r="91" spans="2:11" x14ac:dyDescent="0.2">
      <c r="B91">
        <f>+Plant!A87</f>
        <v>197</v>
      </c>
      <c r="C91" t="str">
        <f>+Plant!B87</f>
        <v>CAPITAL MEDICAL CENTER</v>
      </c>
      <c r="D91" s="6">
        <f>ROUND(SUM(Plant!K87:L87),0)</f>
        <v>1254428</v>
      </c>
      <c r="E91" s="6">
        <f>ROUND(+Plant!F87,0)</f>
        <v>154589</v>
      </c>
      <c r="F91" s="7">
        <f t="shared" si="3"/>
        <v>8.11</v>
      </c>
      <c r="G91" s="6">
        <f>ROUND(SUM(Plant!K189:L189),0)</f>
        <v>749038</v>
      </c>
      <c r="H91" s="6">
        <f>ROUND(+Plant!F189,0)</f>
        <v>47748</v>
      </c>
      <c r="I91" s="7">
        <f t="shared" si="4"/>
        <v>15.69</v>
      </c>
      <c r="J91" s="7"/>
      <c r="K91" s="8">
        <f t="shared" si="5"/>
        <v>0.93459999999999999</v>
      </c>
    </row>
    <row r="92" spans="2:11" x14ac:dyDescent="0.2">
      <c r="B92">
        <f>+Plant!A88</f>
        <v>198</v>
      </c>
      <c r="C92" t="str">
        <f>+Plant!B88</f>
        <v>ASTRIA SUNNYSIDE HOSPITAL</v>
      </c>
      <c r="D92" s="6">
        <f>ROUND(SUM(Plant!K88:L88),0)</f>
        <v>786097</v>
      </c>
      <c r="E92" s="6">
        <f>ROUND(+Plant!F88,0)</f>
        <v>112246</v>
      </c>
      <c r="F92" s="7">
        <f t="shared" si="3"/>
        <v>7</v>
      </c>
      <c r="G92" s="6">
        <f>ROUND(SUM(Plant!K190:L190),0)</f>
        <v>1252081</v>
      </c>
      <c r="H92" s="6">
        <f>ROUND(+Plant!F190,0)</f>
        <v>154591</v>
      </c>
      <c r="I92" s="7">
        <f t="shared" si="4"/>
        <v>8.1</v>
      </c>
      <c r="J92" s="7"/>
      <c r="K92" s="8">
        <f t="shared" si="5"/>
        <v>0.15709999999999999</v>
      </c>
    </row>
    <row r="93" spans="2:11" x14ac:dyDescent="0.2">
      <c r="B93">
        <f>+Plant!A89</f>
        <v>199</v>
      </c>
      <c r="C93" t="str">
        <f>+Plant!B89</f>
        <v>ASTRIA TOPPENISH HOSPITAL</v>
      </c>
      <c r="D93" s="6">
        <f>ROUND(SUM(Plant!K89:L89),0)</f>
        <v>593122</v>
      </c>
      <c r="E93" s="6">
        <f>ROUND(+Plant!F89,0)</f>
        <v>67629</v>
      </c>
      <c r="F93" s="7">
        <f t="shared" si="3"/>
        <v>8.77</v>
      </c>
      <c r="G93" s="6">
        <f>ROUND(SUM(Plant!K191:L191),0)</f>
        <v>866640</v>
      </c>
      <c r="H93" s="6">
        <f>ROUND(+Plant!F191,0)</f>
        <v>112246</v>
      </c>
      <c r="I93" s="7">
        <f t="shared" si="4"/>
        <v>7.72</v>
      </c>
      <c r="J93" s="7"/>
      <c r="K93" s="8">
        <f t="shared" si="5"/>
        <v>-0.1197</v>
      </c>
    </row>
    <row r="94" spans="2:11" x14ac:dyDescent="0.2">
      <c r="B94">
        <f>+Plant!A90</f>
        <v>201</v>
      </c>
      <c r="C94" t="str">
        <f>+Plant!B90</f>
        <v>ST FRANCIS COMMUNITY HOSPITAL</v>
      </c>
      <c r="D94" s="6">
        <f>ROUND(SUM(Plant!K90:L90),0)</f>
        <v>4377475</v>
      </c>
      <c r="E94" s="6">
        <f>ROUND(+Plant!F90,0)</f>
        <v>277474</v>
      </c>
      <c r="F94" s="7">
        <f t="shared" si="3"/>
        <v>15.78</v>
      </c>
      <c r="G94" s="6">
        <f>ROUND(SUM(Plant!K192:L192),0)</f>
        <v>537030</v>
      </c>
      <c r="H94" s="6">
        <f>ROUND(+Plant!F192,0)</f>
        <v>67629</v>
      </c>
      <c r="I94" s="7">
        <f t="shared" si="4"/>
        <v>7.94</v>
      </c>
      <c r="J94" s="7"/>
      <c r="K94" s="8">
        <f t="shared" si="5"/>
        <v>-0.49680000000000002</v>
      </c>
    </row>
    <row r="95" spans="2:11" x14ac:dyDescent="0.2">
      <c r="B95">
        <f>+Plant!A91</f>
        <v>202</v>
      </c>
      <c r="C95" t="str">
        <f>+Plant!B91</f>
        <v>REGIONAL HOSPITAL</v>
      </c>
      <c r="D95" s="6">
        <f>ROUND(SUM(Plant!K91:L91),0)</f>
        <v>0</v>
      </c>
      <c r="E95" s="6">
        <f>ROUND(+Plant!F91,0)</f>
        <v>20943</v>
      </c>
      <c r="F95" s="7" t="str">
        <f t="shared" si="3"/>
        <v/>
      </c>
      <c r="G95" s="6">
        <f>ROUND(SUM(Plant!K193:L193),0)</f>
        <v>5789254</v>
      </c>
      <c r="H95" s="6">
        <f>ROUND(+Plant!F193,0)</f>
        <v>277474</v>
      </c>
      <c r="I95" s="7">
        <f t="shared" si="4"/>
        <v>20.86</v>
      </c>
      <c r="J95" s="7"/>
      <c r="K95" s="8" t="str">
        <f t="shared" si="5"/>
        <v/>
      </c>
    </row>
    <row r="96" spans="2:11" x14ac:dyDescent="0.2">
      <c r="B96">
        <f>+Plant!A92</f>
        <v>204</v>
      </c>
      <c r="C96" t="str">
        <f>+Plant!B92</f>
        <v>SEATTLE CANCER CARE ALLIANCE</v>
      </c>
      <c r="D96" s="6">
        <f>ROUND(SUM(Plant!K92:L92),0)</f>
        <v>3355404</v>
      </c>
      <c r="E96" s="6">
        <f>ROUND(+Plant!F92,0)</f>
        <v>381425</v>
      </c>
      <c r="F96" s="7">
        <f t="shared" si="3"/>
        <v>8.8000000000000007</v>
      </c>
      <c r="G96" s="6">
        <f>ROUND(SUM(Plant!K194:L194),0)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+Plant!A93</f>
        <v>205</v>
      </c>
      <c r="C97" t="str">
        <f>+Plant!B93</f>
        <v>WENATCHEE VALLEY HOSPITAL</v>
      </c>
      <c r="D97" s="6">
        <f>ROUND(SUM(Plant!K93:L93),0)</f>
        <v>853654</v>
      </c>
      <c r="E97" s="6">
        <f>ROUND(+Plant!F93,0)</f>
        <v>326744</v>
      </c>
      <c r="F97" s="7">
        <f t="shared" si="3"/>
        <v>2.61</v>
      </c>
      <c r="G97" s="6">
        <f>ROUND(SUM(Plant!K195:L195),0)</f>
        <v>3553391</v>
      </c>
      <c r="H97" s="6">
        <f>ROUND(+Plant!F195,0)</f>
        <v>377555</v>
      </c>
      <c r="I97" s="7">
        <f t="shared" si="4"/>
        <v>9.41</v>
      </c>
      <c r="J97" s="7"/>
      <c r="K97" s="8">
        <f t="shared" si="5"/>
        <v>2.6053999999999999</v>
      </c>
    </row>
    <row r="98" spans="2:11" x14ac:dyDescent="0.2">
      <c r="B98">
        <f>+Plant!A94</f>
        <v>206</v>
      </c>
      <c r="C98" t="str">
        <f>+Plant!B94</f>
        <v>PEACEHEALTH UNITED GENERAL MEDICAL CENTER</v>
      </c>
      <c r="D98" s="6">
        <f>ROUND(SUM(Plant!K94:L94),0)</f>
        <v>988013</v>
      </c>
      <c r="E98" s="6">
        <f>ROUND(+Plant!F94,0)</f>
        <v>146278</v>
      </c>
      <c r="F98" s="7">
        <f t="shared" si="3"/>
        <v>6.75</v>
      </c>
      <c r="G98" s="6">
        <f>ROUND(SUM(Plant!K196:L196),0)</f>
        <v>883443</v>
      </c>
      <c r="H98" s="6">
        <f>ROUND(+Plant!F196,0)</f>
        <v>375361</v>
      </c>
      <c r="I98" s="7">
        <f t="shared" si="4"/>
        <v>2.35</v>
      </c>
      <c r="J98" s="7"/>
      <c r="K98" s="8">
        <f t="shared" si="5"/>
        <v>-0.65190000000000003</v>
      </c>
    </row>
    <row r="99" spans="2:11" x14ac:dyDescent="0.2">
      <c r="B99">
        <f>+Plant!A95</f>
        <v>207</v>
      </c>
      <c r="C99" t="str">
        <f>+Plant!B95</f>
        <v>SKAGIT REGIONAL HEALTH</v>
      </c>
      <c r="D99" s="6">
        <f>ROUND(SUM(Plant!K95:L95),0)</f>
        <v>2225342</v>
      </c>
      <c r="E99" s="6">
        <f>ROUND(+Plant!F95,0)</f>
        <v>706439</v>
      </c>
      <c r="F99" s="7">
        <f t="shared" si="3"/>
        <v>3.15</v>
      </c>
      <c r="G99" s="6">
        <f>ROUND(SUM(Plant!K197:L197),0)</f>
        <v>1461731</v>
      </c>
      <c r="H99" s="6">
        <f>ROUND(+Plant!F197,0)</f>
        <v>146278</v>
      </c>
      <c r="I99" s="7">
        <f t="shared" si="4"/>
        <v>9.99</v>
      </c>
      <c r="J99" s="7"/>
      <c r="K99" s="8">
        <f t="shared" si="5"/>
        <v>2.1714000000000002</v>
      </c>
    </row>
    <row r="100" spans="2:11" x14ac:dyDescent="0.2">
      <c r="B100">
        <f>+Plant!A96</f>
        <v>208</v>
      </c>
      <c r="C100" t="str">
        <f>+Plant!B96</f>
        <v>LEGACY SALMON CREEK HOSPITAL</v>
      </c>
      <c r="D100" s="6">
        <f>ROUND(SUM(Plant!K96:L96),0)</f>
        <v>2600892</v>
      </c>
      <c r="E100" s="6">
        <f>ROUND(+Plant!F96,0)</f>
        <v>635146</v>
      </c>
      <c r="F100" s="7">
        <f t="shared" si="3"/>
        <v>4.09</v>
      </c>
      <c r="G100" s="6">
        <f>ROUND(SUM(Plant!K198:L198),0)</f>
        <v>2929581</v>
      </c>
      <c r="H100" s="6">
        <f>ROUND(+Plant!F198,0)</f>
        <v>793557</v>
      </c>
      <c r="I100" s="7">
        <f t="shared" si="4"/>
        <v>3.69</v>
      </c>
      <c r="J100" s="7"/>
      <c r="K100" s="8">
        <f t="shared" si="5"/>
        <v>-9.7799999999999998E-2</v>
      </c>
    </row>
    <row r="101" spans="2:11" x14ac:dyDescent="0.2">
      <c r="B101">
        <f>+Plant!A97</f>
        <v>209</v>
      </c>
      <c r="C101" t="str">
        <f>+Plant!B97</f>
        <v>ST ANTHONY HOSPITAL</v>
      </c>
      <c r="D101" s="6">
        <f>ROUND(SUM(Plant!K97:L97),0)</f>
        <v>3612576</v>
      </c>
      <c r="E101" s="6">
        <f>ROUND(+Plant!F97,0)</f>
        <v>265850</v>
      </c>
      <c r="F101" s="7">
        <f t="shared" si="3"/>
        <v>13.59</v>
      </c>
      <c r="G101" s="6">
        <f>ROUND(SUM(Plant!K199:L199),0)</f>
        <v>2685629</v>
      </c>
      <c r="H101" s="6">
        <f>ROUND(+Plant!F199,0)</f>
        <v>726891</v>
      </c>
      <c r="I101" s="7">
        <f t="shared" si="4"/>
        <v>3.69</v>
      </c>
      <c r="J101" s="7"/>
      <c r="K101" s="8">
        <f t="shared" si="5"/>
        <v>-0.72850000000000004</v>
      </c>
    </row>
    <row r="102" spans="2:11" x14ac:dyDescent="0.2">
      <c r="B102">
        <f>+Plant!A98</f>
        <v>210</v>
      </c>
      <c r="C102" t="str">
        <f>+Plant!B98</f>
        <v>SWEDISH MEDICAL CENTER - ISSAQUAH CAMPUS</v>
      </c>
      <c r="D102" s="6">
        <f>ROUND(SUM(Plant!K98:L98),0)</f>
        <v>2712086</v>
      </c>
      <c r="E102" s="6">
        <f>ROUND(+Plant!F98,0)</f>
        <v>383056</v>
      </c>
      <c r="F102" s="7">
        <f t="shared" si="3"/>
        <v>7.08</v>
      </c>
      <c r="G102" s="6">
        <f>ROUND(SUM(Plant!K200:L200),0)</f>
        <v>3573741</v>
      </c>
      <c r="H102" s="6">
        <f>ROUND(+Plant!F200,0)</f>
        <v>285034</v>
      </c>
      <c r="I102" s="7">
        <f t="shared" si="4"/>
        <v>12.54</v>
      </c>
      <c r="J102" s="7"/>
      <c r="K102" s="8">
        <f t="shared" si="5"/>
        <v>0.7712</v>
      </c>
    </row>
    <row r="103" spans="2:11" x14ac:dyDescent="0.2">
      <c r="B103">
        <f>+Plant!A99</f>
        <v>211</v>
      </c>
      <c r="C103" t="str">
        <f>+Plant!B99</f>
        <v>PEACEHEALTH PEACE ISLAND MEDICAL CENTER</v>
      </c>
      <c r="D103" s="6">
        <f>ROUND(SUM(Plant!K99:L99),0)</f>
        <v>376598</v>
      </c>
      <c r="E103" s="6">
        <f>ROUND(+Plant!F99,0)</f>
        <v>31664</v>
      </c>
      <c r="F103" s="7">
        <f t="shared" si="3"/>
        <v>11.89</v>
      </c>
      <c r="G103" s="6">
        <f>ROUND(SUM(Plant!K201:L201),0)</f>
        <v>2616303</v>
      </c>
      <c r="H103" s="6">
        <f>ROUND(+Plant!F201,0)</f>
        <v>1146017</v>
      </c>
      <c r="I103" s="7">
        <f t="shared" si="4"/>
        <v>2.2799999999999998</v>
      </c>
      <c r="J103" s="7"/>
      <c r="K103" s="8">
        <f t="shared" si="5"/>
        <v>-0.80820000000000003</v>
      </c>
    </row>
    <row r="104" spans="2:11" x14ac:dyDescent="0.2">
      <c r="B104">
        <f>+Plant!A100</f>
        <v>904</v>
      </c>
      <c r="C104" t="str">
        <f>+Plant!B100</f>
        <v>BHC FAIRFAX HOSPITAL</v>
      </c>
      <c r="D104" s="6">
        <f>ROUND(SUM(Plant!K100:L100),0)</f>
        <v>323308</v>
      </c>
      <c r="E104" s="6">
        <f>ROUND(+Plant!F100,0)</f>
        <v>77201</v>
      </c>
      <c r="F104" s="7">
        <f t="shared" si="3"/>
        <v>4.1900000000000004</v>
      </c>
      <c r="G104" s="6">
        <f>ROUND(SUM(Plant!K202:L202),0)</f>
        <v>477016</v>
      </c>
      <c r="H104" s="6">
        <f>ROUND(+Plant!F202,0)</f>
        <v>31664</v>
      </c>
      <c r="I104" s="7">
        <f t="shared" si="4"/>
        <v>15.06</v>
      </c>
      <c r="J104" s="7"/>
      <c r="K104" s="8">
        <f t="shared" si="5"/>
        <v>2.5943000000000001</v>
      </c>
    </row>
    <row r="105" spans="2:11" x14ac:dyDescent="0.2">
      <c r="B105">
        <f>+Plant!A101</f>
        <v>915</v>
      </c>
      <c r="C105" t="str">
        <f>+Plant!B101</f>
        <v>LOURDES COUNSELING CENTER</v>
      </c>
      <c r="D105" s="6">
        <f>ROUND(SUM(Plant!K101:L101),0)</f>
        <v>90775</v>
      </c>
      <c r="E105" s="6">
        <f>ROUND(+Plant!F101,0)</f>
        <v>48770</v>
      </c>
      <c r="F105" s="7">
        <f t="shared" si="3"/>
        <v>1.86</v>
      </c>
      <c r="G105" s="6">
        <f>ROUND(SUM(Plant!K203:L203),0)</f>
        <v>280421</v>
      </c>
      <c r="H105" s="6">
        <f>ROUND(+Plant!F203,0)</f>
        <v>77201</v>
      </c>
      <c r="I105" s="7">
        <f t="shared" si="4"/>
        <v>3.63</v>
      </c>
      <c r="J105" s="7"/>
      <c r="K105" s="8">
        <f t="shared" si="5"/>
        <v>0.9516</v>
      </c>
    </row>
    <row r="106" spans="2:11" x14ac:dyDescent="0.2">
      <c r="B106">
        <f>+Plant!A102</f>
        <v>919</v>
      </c>
      <c r="C106" t="str">
        <f>+Plant!B102</f>
        <v>NAVOS</v>
      </c>
      <c r="D106" s="6">
        <f>ROUND(SUM(Plant!K102:L102),0)</f>
        <v>42261</v>
      </c>
      <c r="E106" s="6">
        <f>ROUND(+Plant!F102,0)</f>
        <v>43400</v>
      </c>
      <c r="F106" s="7">
        <f t="shared" si="3"/>
        <v>0.97</v>
      </c>
      <c r="G106" s="6">
        <f>ROUND(SUM(Plant!K204:L204),0)</f>
        <v>142578</v>
      </c>
      <c r="H106" s="6">
        <f>ROUND(+Plant!F204,0)</f>
        <v>48770</v>
      </c>
      <c r="I106" s="7">
        <f t="shared" si="4"/>
        <v>2.92</v>
      </c>
      <c r="J106" s="7"/>
      <c r="K106" s="8">
        <f t="shared" si="5"/>
        <v>2.0103</v>
      </c>
    </row>
    <row r="107" spans="2:11" x14ac:dyDescent="0.2">
      <c r="B107">
        <f>+Plant!A103</f>
        <v>921</v>
      </c>
      <c r="C107" t="str">
        <f>+Plant!B103</f>
        <v>CASCADE BEHAVIORAL HOSPITAL</v>
      </c>
      <c r="D107" s="6">
        <f>ROUND(SUM(Plant!K103:L103),0)</f>
        <v>576335</v>
      </c>
      <c r="E107" s="6">
        <f>ROUND(+Plant!F103,0)</f>
        <v>114201</v>
      </c>
      <c r="F107" s="7">
        <f t="shared" si="3"/>
        <v>5.05</v>
      </c>
      <c r="G107" s="6">
        <f>ROUND(SUM(Plant!K205:L205),0)</f>
        <v>15209</v>
      </c>
      <c r="H107" s="6">
        <f>ROUND(+Plant!F205,0)</f>
        <v>43400</v>
      </c>
      <c r="I107" s="7">
        <f t="shared" si="4"/>
        <v>0.35</v>
      </c>
      <c r="J107" s="7"/>
      <c r="K107" s="8">
        <f t="shared" si="5"/>
        <v>-0.93069999999999997</v>
      </c>
    </row>
    <row r="108" spans="2:11" x14ac:dyDescent="0.2">
      <c r="B108">
        <f>+Plant!A104</f>
        <v>922</v>
      </c>
      <c r="C108" t="str">
        <f>+Plant!B104</f>
        <v>BHC FAIRFAX HOSPITAL NORTH</v>
      </c>
      <c r="D108" s="6">
        <f>ROUND(SUM(Plant!K104:L104),0)</f>
        <v>8336</v>
      </c>
      <c r="E108" s="6">
        <f>ROUND(+Plant!F104,0)</f>
        <v>23870</v>
      </c>
      <c r="F108" s="7">
        <f t="shared" si="3"/>
        <v>0.35</v>
      </c>
      <c r="G108" s="6">
        <f>ROUND(SUM(Plant!K206:L206),0)</f>
        <v>604620</v>
      </c>
      <c r="H108" s="6">
        <f>ROUND(+Plant!F206,0)</f>
        <v>114201</v>
      </c>
      <c r="I108" s="7">
        <f t="shared" si="4"/>
        <v>5.29</v>
      </c>
      <c r="J108" s="7"/>
      <c r="K108" s="8">
        <f t="shared" si="5"/>
        <v>14.1143</v>
      </c>
    </row>
    <row r="109" spans="2:11" x14ac:dyDescent="0.2">
      <c r="B109">
        <f>+Plant!A105</f>
        <v>923</v>
      </c>
      <c r="C109" t="str">
        <f>+Plant!B105</f>
        <v>FAIRFAX BEHAVIORAL HEALTH MONROE</v>
      </c>
      <c r="D109" s="6">
        <f>ROUND(SUM(Plant!K105:L105),0)</f>
        <v>0</v>
      </c>
      <c r="E109" s="6">
        <f>ROUND(+Plant!F105,0)</f>
        <v>0</v>
      </c>
      <c r="F109" s="7" t="str">
        <f t="shared" ref="F109" si="6">IF(D109=0,"",IF(E109=0,"",ROUND(D109/E109,2)))</f>
        <v/>
      </c>
      <c r="G109" s="6">
        <f>ROUND(SUM(Plant!K207:L207),0)</f>
        <v>10597</v>
      </c>
      <c r="H109" s="6">
        <f>ROUND(+Plant!F207,0)</f>
        <v>23870</v>
      </c>
      <c r="I109" s="7">
        <f t="shared" ref="I109" si="7">IF(G109=0,"",IF(H109=0,"",ROUND(G109/H109,2)))</f>
        <v>0.44</v>
      </c>
      <c r="J109" s="7"/>
      <c r="K109" s="8" t="str">
        <f t="shared" ref="K109" si="8">IF(D109=0,"",IF(E109=0,"",IF(G109=0,"",IF(H109=0,"",ROUND(I109/F109-1,4)))))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ROUND(SUM(Plant!M5:N5),0)</f>
        <v>2532995</v>
      </c>
      <c r="E10" s="6">
        <f>ROUND(+Plant!F5,0)</f>
        <v>3463143</v>
      </c>
      <c r="F10" s="7">
        <f>IF(D10=0,"",IF(E10=0,"",ROUND(D10/E10,2)))</f>
        <v>0.73</v>
      </c>
      <c r="G10" s="6">
        <f>ROUND(SUM(Plant!M108:N108),0)</f>
        <v>15636604</v>
      </c>
      <c r="H10" s="6">
        <f>ROUND(+Plant!F108,0)</f>
        <v>3163475</v>
      </c>
      <c r="I10" s="7">
        <f>IF(G10=0,"",IF(H10=0,"",ROUND(G10/H10,2)))</f>
        <v>4.9400000000000004</v>
      </c>
      <c r="J10" s="7"/>
      <c r="K10" s="8">
        <f>IF(D10=0,"",IF(E10=0,"",IF(G10=0,"",IF(H10=0,"",ROUND(I10/F10-1,4)))))</f>
        <v>5.7671000000000001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ROUND(SUM(Plant!M6:N6),0)</f>
        <v>204191</v>
      </c>
      <c r="E11" s="6">
        <f>ROUND(+Plant!F6,0)</f>
        <v>568261</v>
      </c>
      <c r="F11" s="7">
        <f t="shared" ref="F11:F74" si="0">IF(D11=0,"",IF(E11=0,"",ROUND(D11/E11,2)))</f>
        <v>0.36</v>
      </c>
      <c r="G11" s="6">
        <f>ROUND(SUM(Plant!M109:N109),0)</f>
        <v>8437540</v>
      </c>
      <c r="H11" s="6">
        <f>ROUND(+Plant!F109,0)</f>
        <v>742539</v>
      </c>
      <c r="I11" s="7">
        <f t="shared" ref="I11:I74" si="1">IF(G11=0,"",IF(H11=0,"",ROUND(G11/H11,2)))</f>
        <v>11.36</v>
      </c>
      <c r="J11" s="7"/>
      <c r="K11" s="8">
        <f t="shared" ref="K11:K74" si="2">IF(D11=0,"",IF(E11=0,"",IF(G11=0,"",IF(H11=0,"",ROUND(I11/F11-1,4)))))</f>
        <v>30.555599999999998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ROUND(SUM(Plant!M7:N7),0)</f>
        <v>546</v>
      </c>
      <c r="E12" s="6">
        <f>ROUND(+Plant!F7,0)</f>
        <v>73529</v>
      </c>
      <c r="F12" s="7">
        <f t="shared" si="0"/>
        <v>0.01</v>
      </c>
      <c r="G12" s="6">
        <f>ROUND(SUM(Plant!M110:N110),0)</f>
        <v>4479</v>
      </c>
      <c r="H12" s="6">
        <f>ROUND(+Plant!F110,0)</f>
        <v>73529</v>
      </c>
      <c r="I12" s="7">
        <f t="shared" si="1"/>
        <v>0.06</v>
      </c>
      <c r="J12" s="7"/>
      <c r="K12" s="8">
        <f t="shared" si="2"/>
        <v>5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ROUND(SUM(Plant!M8:N8),0)</f>
        <v>8172766</v>
      </c>
      <c r="E13" s="6">
        <f>ROUND(+Plant!F8,0)</f>
        <v>1513483</v>
      </c>
      <c r="F13" s="7">
        <f t="shared" si="0"/>
        <v>5.4</v>
      </c>
      <c r="G13" s="6">
        <f>ROUND(SUM(Plant!M111:N111),0)</f>
        <v>8829008</v>
      </c>
      <c r="H13" s="6">
        <f>ROUND(+Plant!F111,0)</f>
        <v>1503278</v>
      </c>
      <c r="I13" s="7">
        <f t="shared" si="1"/>
        <v>5.87</v>
      </c>
      <c r="J13" s="7"/>
      <c r="K13" s="8">
        <f t="shared" si="2"/>
        <v>8.6999999999999994E-2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ROUND(SUM(Plant!M9:N9),0)</f>
        <v>6108791</v>
      </c>
      <c r="E14" s="6">
        <f>ROUND(+Plant!F9,0)</f>
        <v>1142488</v>
      </c>
      <c r="F14" s="7">
        <f t="shared" si="0"/>
        <v>5.35</v>
      </c>
      <c r="G14" s="6">
        <f>ROUND(SUM(Plant!M112:N112),0)</f>
        <v>6749271</v>
      </c>
      <c r="H14" s="6">
        <f>ROUND(+Plant!F112,0)</f>
        <v>1142488</v>
      </c>
      <c r="I14" s="7">
        <f t="shared" si="1"/>
        <v>5.91</v>
      </c>
      <c r="J14" s="7"/>
      <c r="K14" s="8">
        <f t="shared" si="2"/>
        <v>0.1047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ROUND(SUM(Plant!M10:N10),0)</f>
        <v>0</v>
      </c>
      <c r="E15" s="6">
        <f>ROUND(+Plant!F10,0)</f>
        <v>153385</v>
      </c>
      <c r="F15" s="7" t="str">
        <f t="shared" si="0"/>
        <v/>
      </c>
      <c r="G15" s="6">
        <f>ROUND(SUM(Plant!M113:N113),0)</f>
        <v>0</v>
      </c>
      <c r="H15" s="6">
        <f>ROUND(+Plant!F113,0)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ROUND(SUM(Plant!M11:N11),0)</f>
        <v>280826</v>
      </c>
      <c r="E16" s="6">
        <f>ROUND(+Plant!F11,0)</f>
        <v>77865</v>
      </c>
      <c r="F16" s="7">
        <f t="shared" si="0"/>
        <v>3.61</v>
      </c>
      <c r="G16" s="6">
        <f>ROUND(SUM(Plant!M114:N114),0)</f>
        <v>278904</v>
      </c>
      <c r="H16" s="6">
        <f>ROUND(+Plant!F114,0)</f>
        <v>83247</v>
      </c>
      <c r="I16" s="7">
        <f t="shared" si="1"/>
        <v>3.35</v>
      </c>
      <c r="J16" s="7"/>
      <c r="K16" s="8">
        <f t="shared" si="2"/>
        <v>-7.1999999999999995E-2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ROUND(SUM(Plant!M12:N12),0)</f>
        <v>409359</v>
      </c>
      <c r="E17" s="6">
        <f>ROUND(+Plant!F12,0)</f>
        <v>159228</v>
      </c>
      <c r="F17" s="7">
        <f t="shared" si="0"/>
        <v>2.57</v>
      </c>
      <c r="G17" s="6">
        <f>ROUND(SUM(Plant!M115:N115),0)</f>
        <v>23226</v>
      </c>
      <c r="H17" s="6">
        <f>ROUND(+Plant!F115,0)</f>
        <v>159228</v>
      </c>
      <c r="I17" s="7">
        <f t="shared" si="1"/>
        <v>0.15</v>
      </c>
      <c r="J17" s="7"/>
      <c r="K17" s="8">
        <f t="shared" si="2"/>
        <v>-0.94159999999999999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ROUND(SUM(Plant!M13:N13),0)</f>
        <v>54689</v>
      </c>
      <c r="E18" s="6">
        <f>ROUND(+Plant!F13,0)</f>
        <v>52891</v>
      </c>
      <c r="F18" s="7">
        <f t="shared" si="0"/>
        <v>1.03</v>
      </c>
      <c r="G18" s="6">
        <f>ROUND(SUM(Plant!M116:N116),0)</f>
        <v>59011</v>
      </c>
      <c r="H18" s="6">
        <f>ROUND(+Plant!F116,0)</f>
        <v>52891</v>
      </c>
      <c r="I18" s="7">
        <f t="shared" si="1"/>
        <v>1.1200000000000001</v>
      </c>
      <c r="J18" s="7"/>
      <c r="K18" s="8">
        <f t="shared" si="2"/>
        <v>8.7400000000000005E-2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ROUND(SUM(Plant!M14:N14),0)</f>
        <v>2552342</v>
      </c>
      <c r="E19" s="6">
        <f>ROUND(+Plant!F14,0)</f>
        <v>807807</v>
      </c>
      <c r="F19" s="7">
        <f t="shared" si="0"/>
        <v>3.16</v>
      </c>
      <c r="G19" s="6">
        <f>ROUND(SUM(Plant!M117:N117),0)</f>
        <v>2612004</v>
      </c>
      <c r="H19" s="6">
        <f>ROUND(+Plant!F117,0)</f>
        <v>807807</v>
      </c>
      <c r="I19" s="7">
        <f t="shared" si="1"/>
        <v>3.23</v>
      </c>
      <c r="J19" s="7"/>
      <c r="K19" s="8">
        <f t="shared" si="2"/>
        <v>2.2200000000000001E-2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ROUND(SUM(Plant!M15:N15),0)</f>
        <v>2788459</v>
      </c>
      <c r="E20" s="6">
        <f>ROUND(+Plant!F15,0)</f>
        <v>1599860</v>
      </c>
      <c r="F20" s="7">
        <f t="shared" si="0"/>
        <v>1.74</v>
      </c>
      <c r="G20" s="6">
        <f>ROUND(SUM(Plant!M118:N118),0)</f>
        <v>2886461</v>
      </c>
      <c r="H20" s="6">
        <f>ROUND(+Plant!F118,0)</f>
        <v>1599860</v>
      </c>
      <c r="I20" s="7">
        <f t="shared" si="1"/>
        <v>1.8</v>
      </c>
      <c r="J20" s="7"/>
      <c r="K20" s="8">
        <f t="shared" si="2"/>
        <v>3.4500000000000003E-2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ROUND(SUM(Plant!M16:N16),0)</f>
        <v>6478267</v>
      </c>
      <c r="E21" s="6">
        <f>ROUND(+Plant!F16,0)</f>
        <v>921785</v>
      </c>
      <c r="F21" s="7">
        <f t="shared" si="0"/>
        <v>7.03</v>
      </c>
      <c r="G21" s="6">
        <f>ROUND(SUM(Plant!M119:N119),0)</f>
        <v>5335222</v>
      </c>
      <c r="H21" s="6">
        <f>ROUND(+Plant!F119,0)</f>
        <v>871569</v>
      </c>
      <c r="I21" s="7">
        <f t="shared" si="1"/>
        <v>6.12</v>
      </c>
      <c r="J21" s="7"/>
      <c r="K21" s="8">
        <f t="shared" si="2"/>
        <v>-0.12939999999999999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ROUND(SUM(Plant!M17:N17),0)</f>
        <v>117487</v>
      </c>
      <c r="E22" s="6">
        <f>ROUND(+Plant!F17,0)</f>
        <v>101299</v>
      </c>
      <c r="F22" s="7">
        <f t="shared" si="0"/>
        <v>1.1599999999999999</v>
      </c>
      <c r="G22" s="6">
        <f>ROUND(SUM(Plant!M120:N120),0)</f>
        <v>122735</v>
      </c>
      <c r="H22" s="6">
        <f>ROUND(+Plant!F120,0)</f>
        <v>101299</v>
      </c>
      <c r="I22" s="7">
        <f t="shared" si="1"/>
        <v>1.21</v>
      </c>
      <c r="J22" s="7"/>
      <c r="K22" s="8">
        <f t="shared" si="2"/>
        <v>4.3099999999999999E-2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ROUND(SUM(Plant!M18:N18),0)</f>
        <v>5465404</v>
      </c>
      <c r="E23" s="6">
        <f>ROUND(+Plant!F18,0)</f>
        <v>667623</v>
      </c>
      <c r="F23" s="7">
        <f t="shared" si="0"/>
        <v>8.19</v>
      </c>
      <c r="G23" s="6">
        <f>ROUND(SUM(Plant!M121:N121),0)</f>
        <v>6906812</v>
      </c>
      <c r="H23" s="6">
        <f>ROUND(+Plant!F121,0)</f>
        <v>680240</v>
      </c>
      <c r="I23" s="7">
        <f t="shared" si="1"/>
        <v>10.15</v>
      </c>
      <c r="J23" s="7"/>
      <c r="K23" s="8">
        <f t="shared" si="2"/>
        <v>0.23930000000000001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ROUND(SUM(Plant!M19:N19),0)</f>
        <v>1483134</v>
      </c>
      <c r="E24" s="6">
        <f>ROUND(+Plant!F19,0)</f>
        <v>366845</v>
      </c>
      <c r="F24" s="7">
        <f t="shared" si="0"/>
        <v>4.04</v>
      </c>
      <c r="G24" s="6">
        <f>ROUND(SUM(Plant!M122:N122),0)</f>
        <v>1539832</v>
      </c>
      <c r="H24" s="6">
        <f>ROUND(+Plant!F122,0)</f>
        <v>350700</v>
      </c>
      <c r="I24" s="7">
        <f t="shared" si="1"/>
        <v>4.3899999999999997</v>
      </c>
      <c r="J24" s="7"/>
      <c r="K24" s="8">
        <f t="shared" si="2"/>
        <v>8.6599999999999996E-2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ROUND(SUM(Plant!M20:N20),0)</f>
        <v>882867</v>
      </c>
      <c r="E25" s="6">
        <f>ROUND(+Plant!F20,0)</f>
        <v>597457</v>
      </c>
      <c r="F25" s="7">
        <f t="shared" si="0"/>
        <v>1.48</v>
      </c>
      <c r="G25" s="6">
        <f>ROUND(SUM(Plant!M123:N123),0)</f>
        <v>1011040</v>
      </c>
      <c r="H25" s="6">
        <f>ROUND(+Plant!F123,0)</f>
        <v>617825</v>
      </c>
      <c r="I25" s="7">
        <f t="shared" si="1"/>
        <v>1.64</v>
      </c>
      <c r="J25" s="7"/>
      <c r="K25" s="8">
        <f t="shared" si="2"/>
        <v>0.1081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ROUND(SUM(Plant!M21:N21),0)</f>
        <v>186309</v>
      </c>
      <c r="E26" s="6">
        <f>ROUND(+Plant!F21,0)</f>
        <v>88741</v>
      </c>
      <c r="F26" s="7">
        <f t="shared" si="0"/>
        <v>2.1</v>
      </c>
      <c r="G26" s="6">
        <f>ROUND(SUM(Plant!M124:N124),0)</f>
        <v>95987</v>
      </c>
      <c r="H26" s="6">
        <f>ROUND(+Plant!F124,0)</f>
        <v>88741</v>
      </c>
      <c r="I26" s="7">
        <f t="shared" si="1"/>
        <v>1.08</v>
      </c>
      <c r="J26" s="7"/>
      <c r="K26" s="8">
        <f t="shared" si="2"/>
        <v>-0.48570000000000002</v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ROUND(SUM(Plant!M22:N22),0)</f>
        <v>0</v>
      </c>
      <c r="E27" s="6">
        <f>ROUND(+Plant!F22,0)</f>
        <v>0</v>
      </c>
      <c r="F27" s="7" t="str">
        <f t="shared" si="0"/>
        <v/>
      </c>
      <c r="G27" s="6">
        <f>ROUND(SUM(Plant!M125:N125),0)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ROUND(SUM(Plant!M23:N23),0)</f>
        <v>64271</v>
      </c>
      <c r="E28" s="6">
        <f>ROUND(+Plant!F23,0)</f>
        <v>77730</v>
      </c>
      <c r="F28" s="7">
        <f t="shared" si="0"/>
        <v>0.83</v>
      </c>
      <c r="G28" s="6">
        <f>ROUND(SUM(Plant!M126:N126),0)</f>
        <v>65922</v>
      </c>
      <c r="H28" s="6">
        <f>ROUND(+Plant!F126,0)</f>
        <v>77730</v>
      </c>
      <c r="I28" s="7">
        <f t="shared" si="1"/>
        <v>0.85</v>
      </c>
      <c r="J28" s="7"/>
      <c r="K28" s="8">
        <f t="shared" si="2"/>
        <v>2.41E-2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ROUND(SUM(Plant!M24:N24),0)</f>
        <v>203648</v>
      </c>
      <c r="E29" s="6">
        <f>ROUND(+Plant!F24,0)</f>
        <v>73373</v>
      </c>
      <c r="F29" s="7">
        <f t="shared" si="0"/>
        <v>2.78</v>
      </c>
      <c r="G29" s="6">
        <f>ROUND(SUM(Plant!M127:N127),0)</f>
        <v>293604</v>
      </c>
      <c r="H29" s="6">
        <f>ROUND(+Plant!F127,0)</f>
        <v>73373</v>
      </c>
      <c r="I29" s="7">
        <f t="shared" si="1"/>
        <v>4</v>
      </c>
      <c r="J29" s="7"/>
      <c r="K29" s="8">
        <f t="shared" si="2"/>
        <v>0.43880000000000002</v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ROUND(SUM(Plant!M25:N25),0)</f>
        <v>659752</v>
      </c>
      <c r="E30" s="6">
        <f>ROUND(+Plant!F25,0)</f>
        <v>236720</v>
      </c>
      <c r="F30" s="7">
        <f t="shared" si="0"/>
        <v>2.79</v>
      </c>
      <c r="G30" s="6">
        <f>ROUND(SUM(Plant!M128:N128),0)</f>
        <v>824329</v>
      </c>
      <c r="H30" s="6">
        <f>ROUND(+Plant!F128,0)</f>
        <v>239905</v>
      </c>
      <c r="I30" s="7">
        <f t="shared" si="1"/>
        <v>3.44</v>
      </c>
      <c r="J30" s="7"/>
      <c r="K30" s="8">
        <f t="shared" si="2"/>
        <v>0.23300000000000001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ROUND(SUM(Plant!M26:N26),0)</f>
        <v>83521</v>
      </c>
      <c r="E31" s="6">
        <f>ROUND(+Plant!F26,0)</f>
        <v>55636</v>
      </c>
      <c r="F31" s="7">
        <f t="shared" si="0"/>
        <v>1.5</v>
      </c>
      <c r="G31" s="6">
        <f>ROUND(SUM(Plant!M129:N129),0)</f>
        <v>56094</v>
      </c>
      <c r="H31" s="6">
        <f>ROUND(+Plant!F129,0)</f>
        <v>56157</v>
      </c>
      <c r="I31" s="7">
        <f t="shared" si="1"/>
        <v>1</v>
      </c>
      <c r="J31" s="7"/>
      <c r="K31" s="8">
        <f t="shared" si="2"/>
        <v>-0.33329999999999999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ROUND(SUM(Plant!M27:N27),0)</f>
        <v>24679</v>
      </c>
      <c r="E32" s="6">
        <f>ROUND(+Plant!F27,0)</f>
        <v>30715</v>
      </c>
      <c r="F32" s="7">
        <f t="shared" si="0"/>
        <v>0.8</v>
      </c>
      <c r="G32" s="6">
        <f>ROUND(SUM(Plant!M130:N130),0)</f>
        <v>21809</v>
      </c>
      <c r="H32" s="6">
        <f>ROUND(+Plant!F130,0)</f>
        <v>33293</v>
      </c>
      <c r="I32" s="7">
        <f t="shared" si="1"/>
        <v>0.66</v>
      </c>
      <c r="J32" s="7"/>
      <c r="K32" s="8">
        <f t="shared" si="2"/>
        <v>-0.17499999999999999</v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ROUND(SUM(Plant!M28:N28),0)</f>
        <v>31326</v>
      </c>
      <c r="E33" s="6">
        <f>ROUND(+Plant!F28,0)</f>
        <v>437980</v>
      </c>
      <c r="F33" s="7">
        <f t="shared" si="0"/>
        <v>7.0000000000000007E-2</v>
      </c>
      <c r="G33" s="6">
        <f>ROUND(SUM(Plant!M131:N131),0)</f>
        <v>42877</v>
      </c>
      <c r="H33" s="6">
        <f>ROUND(+Plant!F131,0)</f>
        <v>424154</v>
      </c>
      <c r="I33" s="7">
        <f t="shared" si="1"/>
        <v>0.1</v>
      </c>
      <c r="J33" s="7"/>
      <c r="K33" s="8">
        <f t="shared" si="2"/>
        <v>0.42859999999999998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ROUND(SUM(Plant!M29:N29),0)</f>
        <v>283109</v>
      </c>
      <c r="E34" s="6">
        <f>ROUND(+Plant!F29,0)</f>
        <v>291058</v>
      </c>
      <c r="F34" s="7">
        <f t="shared" si="0"/>
        <v>0.97</v>
      </c>
      <c r="G34" s="6">
        <f>ROUND(SUM(Plant!M132:N132),0)</f>
        <v>284797</v>
      </c>
      <c r="H34" s="6">
        <f>ROUND(+Plant!F132,0)</f>
        <v>296139</v>
      </c>
      <c r="I34" s="7">
        <f t="shared" si="1"/>
        <v>0.96</v>
      </c>
      <c r="J34" s="7"/>
      <c r="K34" s="8">
        <f t="shared" si="2"/>
        <v>-1.03E-2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ROUND(SUM(Plant!M30:N30),0)</f>
        <v>453191</v>
      </c>
      <c r="E35" s="6">
        <f>ROUND(+Plant!F30,0)</f>
        <v>231700</v>
      </c>
      <c r="F35" s="7">
        <f t="shared" si="0"/>
        <v>1.96</v>
      </c>
      <c r="G35" s="6">
        <f>ROUND(SUM(Plant!M133:N133),0)</f>
        <v>452168</v>
      </c>
      <c r="H35" s="6">
        <f>ROUND(+Plant!F133,0)</f>
        <v>231700</v>
      </c>
      <c r="I35" s="7">
        <f t="shared" si="1"/>
        <v>1.95</v>
      </c>
      <c r="J35" s="7"/>
      <c r="K35" s="8">
        <f t="shared" si="2"/>
        <v>-5.1000000000000004E-3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ROUND(SUM(Plant!M31:N31),0)</f>
        <v>71129</v>
      </c>
      <c r="E36" s="6">
        <f>ROUND(+Plant!F31,0)</f>
        <v>48044</v>
      </c>
      <c r="F36" s="7">
        <f t="shared" si="0"/>
        <v>1.48</v>
      </c>
      <c r="G36" s="6">
        <f>ROUND(SUM(Plant!M134:N134),0)</f>
        <v>63396</v>
      </c>
      <c r="H36" s="6">
        <f>ROUND(+Plant!F134,0)</f>
        <v>48530</v>
      </c>
      <c r="I36" s="7">
        <f t="shared" si="1"/>
        <v>1.31</v>
      </c>
      <c r="J36" s="7"/>
      <c r="K36" s="8">
        <f t="shared" si="2"/>
        <v>-0.1149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ROUND(SUM(Plant!M32:N32),0)</f>
        <v>91835</v>
      </c>
      <c r="E37" s="6">
        <f>ROUND(+Plant!F32,0)</f>
        <v>32945</v>
      </c>
      <c r="F37" s="7">
        <f t="shared" si="0"/>
        <v>2.79</v>
      </c>
      <c r="G37" s="6">
        <f>ROUND(SUM(Plant!M135:N135),0)</f>
        <v>82360</v>
      </c>
      <c r="H37" s="6">
        <f>ROUND(+Plant!F135,0)</f>
        <v>32944</v>
      </c>
      <c r="I37" s="7">
        <f t="shared" si="1"/>
        <v>2.5</v>
      </c>
      <c r="J37" s="7"/>
      <c r="K37" s="8">
        <f t="shared" si="2"/>
        <v>-0.10390000000000001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ROUND(SUM(Plant!M33:N33),0)</f>
        <v>4953003</v>
      </c>
      <c r="E38" s="6">
        <f>ROUND(+Plant!F33,0)</f>
        <v>662039</v>
      </c>
      <c r="F38" s="7">
        <f t="shared" si="0"/>
        <v>7.48</v>
      </c>
      <c r="G38" s="6">
        <f>ROUND(SUM(Plant!M136:N136),0)</f>
        <v>4527064</v>
      </c>
      <c r="H38" s="6">
        <f>ROUND(+Plant!F136,0)</f>
        <v>662039</v>
      </c>
      <c r="I38" s="7">
        <f t="shared" si="1"/>
        <v>6.84</v>
      </c>
      <c r="J38" s="7"/>
      <c r="K38" s="8">
        <f t="shared" si="2"/>
        <v>-8.5599999999999996E-2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ROUND(SUM(Plant!M34:N34),0)</f>
        <v>0</v>
      </c>
      <c r="E39" s="6">
        <f>ROUND(+Plant!F34,0)</f>
        <v>0</v>
      </c>
      <c r="F39" s="7" t="str">
        <f t="shared" si="0"/>
        <v/>
      </c>
      <c r="G39" s="6">
        <f>ROUND(SUM(Plant!M137:N137),0)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ROUND(SUM(Plant!M35:N35),0)</f>
        <v>551321</v>
      </c>
      <c r="E40" s="6">
        <f>ROUND(+Plant!F35,0)</f>
        <v>900624</v>
      </c>
      <c r="F40" s="7">
        <f t="shared" si="0"/>
        <v>0.61</v>
      </c>
      <c r="G40" s="6">
        <f>ROUND(SUM(Plant!M138:N138),0)</f>
        <v>4427838</v>
      </c>
      <c r="H40" s="6">
        <f>ROUND(+Plant!F138,0)</f>
        <v>1254496</v>
      </c>
      <c r="I40" s="7">
        <f t="shared" si="1"/>
        <v>3.53</v>
      </c>
      <c r="J40" s="7"/>
      <c r="K40" s="8">
        <f t="shared" si="2"/>
        <v>4.7869000000000002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ROUND(SUM(Plant!M36:N36),0)</f>
        <v>386968</v>
      </c>
      <c r="E41" s="6">
        <f>ROUND(+Plant!F36,0)</f>
        <v>107453</v>
      </c>
      <c r="F41" s="7">
        <f t="shared" si="0"/>
        <v>3.6</v>
      </c>
      <c r="G41" s="6">
        <f>ROUND(SUM(Plant!M139:N139),0)</f>
        <v>479706</v>
      </c>
      <c r="H41" s="6">
        <f>ROUND(+Plant!F139,0)</f>
        <v>107442</v>
      </c>
      <c r="I41" s="7">
        <f t="shared" si="1"/>
        <v>4.46</v>
      </c>
      <c r="J41" s="7"/>
      <c r="K41" s="8">
        <f t="shared" si="2"/>
        <v>0.2389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ROUND(SUM(Plant!M37:N37),0)</f>
        <v>111829</v>
      </c>
      <c r="E42" s="6">
        <f>ROUND(+Plant!F37,0)</f>
        <v>55851</v>
      </c>
      <c r="F42" s="7">
        <f t="shared" si="0"/>
        <v>2</v>
      </c>
      <c r="G42" s="6">
        <f>ROUND(SUM(Plant!M140:N140),0)</f>
        <v>117450</v>
      </c>
      <c r="H42" s="6">
        <f>ROUND(+Plant!F140,0)</f>
        <v>55851</v>
      </c>
      <c r="I42" s="7">
        <f t="shared" si="1"/>
        <v>2.1</v>
      </c>
      <c r="J42" s="7"/>
      <c r="K42" s="8">
        <f t="shared" si="2"/>
        <v>0.05</v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ROUND(SUM(Plant!M38:N38),0)</f>
        <v>2243396</v>
      </c>
      <c r="E43" s="6">
        <f>ROUND(+Plant!F38,0)</f>
        <v>350593</v>
      </c>
      <c r="F43" s="7">
        <f t="shared" si="0"/>
        <v>6.4</v>
      </c>
      <c r="G43" s="6">
        <f>ROUND(SUM(Plant!M141:N141),0)</f>
        <v>2301862</v>
      </c>
      <c r="H43" s="6">
        <f>ROUND(+Plant!F141,0)</f>
        <v>350593</v>
      </c>
      <c r="I43" s="7">
        <f t="shared" si="1"/>
        <v>6.57</v>
      </c>
      <c r="J43" s="7"/>
      <c r="K43" s="8">
        <f t="shared" si="2"/>
        <v>2.6599999999999999E-2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ROUND(SUM(Plant!M39:N39),0)</f>
        <v>0</v>
      </c>
      <c r="E44" s="6">
        <f>ROUND(+Plant!F39,0)</f>
        <v>0</v>
      </c>
      <c r="F44" s="7" t="str">
        <f t="shared" si="0"/>
        <v/>
      </c>
      <c r="G44" s="6">
        <f>ROUND(SUM(Plant!M142:N142),0)</f>
        <v>3952</v>
      </c>
      <c r="H44" s="6">
        <f>ROUND(+Plant!F142,0)</f>
        <v>99240</v>
      </c>
      <c r="I44" s="7">
        <f t="shared" si="1"/>
        <v>0.04</v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ROUND(SUM(Plant!M40:N40),0)</f>
        <v>0</v>
      </c>
      <c r="E45" s="6">
        <f>ROUND(+Plant!F40,0)</f>
        <v>0</v>
      </c>
      <c r="F45" s="7" t="str">
        <f t="shared" si="0"/>
        <v/>
      </c>
      <c r="G45" s="6">
        <f>ROUND(SUM(Plant!M143:N143),0)</f>
        <v>2477</v>
      </c>
      <c r="H45" s="6">
        <f>ROUND(+Plant!F143,0)</f>
        <v>85129</v>
      </c>
      <c r="I45" s="7">
        <f t="shared" si="1"/>
        <v>0.03</v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ROUND(SUM(Plant!M41:N41),0)</f>
        <v>741237</v>
      </c>
      <c r="E46" s="6">
        <f>ROUND(+Plant!F41,0)</f>
        <v>103269</v>
      </c>
      <c r="F46" s="7">
        <f t="shared" si="0"/>
        <v>7.18</v>
      </c>
      <c r="G46" s="6">
        <f>ROUND(SUM(Plant!M144:N144),0)</f>
        <v>188774</v>
      </c>
      <c r="H46" s="6">
        <f>ROUND(+Plant!F144,0)</f>
        <v>71402</v>
      </c>
      <c r="I46" s="7">
        <f t="shared" si="1"/>
        <v>2.64</v>
      </c>
      <c r="J46" s="7"/>
      <c r="K46" s="8">
        <f t="shared" si="2"/>
        <v>-0.63229999999999997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ROUND(SUM(Plant!M42:N42),0)</f>
        <v>129551</v>
      </c>
      <c r="E47" s="6">
        <f>ROUND(+Plant!F42,0)</f>
        <v>133679</v>
      </c>
      <c r="F47" s="7">
        <f t="shared" si="0"/>
        <v>0.97</v>
      </c>
      <c r="G47" s="6">
        <f>ROUND(SUM(Plant!M145:N145),0)</f>
        <v>137980</v>
      </c>
      <c r="H47" s="6">
        <f>ROUND(+Plant!F145,0)</f>
        <v>147949</v>
      </c>
      <c r="I47" s="7">
        <f t="shared" si="1"/>
        <v>0.93</v>
      </c>
      <c r="J47" s="7"/>
      <c r="K47" s="8">
        <f t="shared" si="2"/>
        <v>-4.1200000000000001E-2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ROUND(SUM(Plant!M43:N43),0)</f>
        <v>56255</v>
      </c>
      <c r="E48" s="6">
        <f>ROUND(+Plant!F43,0)</f>
        <v>29063</v>
      </c>
      <c r="F48" s="7">
        <f t="shared" si="0"/>
        <v>1.94</v>
      </c>
      <c r="G48" s="6">
        <f>ROUND(SUM(Plant!M146:N146),0)</f>
        <v>103880</v>
      </c>
      <c r="H48" s="6">
        <f>ROUND(+Plant!F146,0)</f>
        <v>30263</v>
      </c>
      <c r="I48" s="7">
        <f t="shared" si="1"/>
        <v>3.43</v>
      </c>
      <c r="J48" s="7"/>
      <c r="K48" s="8">
        <f t="shared" si="2"/>
        <v>0.76800000000000002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ROUND(SUM(Plant!M44:N44),0)</f>
        <v>0</v>
      </c>
      <c r="E49" s="6">
        <f>ROUND(+Plant!F44,0)</f>
        <v>0</v>
      </c>
      <c r="F49" s="7" t="str">
        <f t="shared" si="0"/>
        <v/>
      </c>
      <c r="G49" s="6">
        <f>ROUND(SUM(Plant!M147:N147),0)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ROUND(SUM(Plant!M45:N45),0)</f>
        <v>74186</v>
      </c>
      <c r="E50" s="6">
        <f>ROUND(+Plant!F45,0)</f>
        <v>246069</v>
      </c>
      <c r="F50" s="7">
        <f t="shared" si="0"/>
        <v>0.3</v>
      </c>
      <c r="G50" s="6">
        <f>ROUND(SUM(Plant!M148:N148),0)</f>
        <v>120675</v>
      </c>
      <c r="H50" s="6">
        <f>ROUND(+Plant!F148,0)</f>
        <v>246069</v>
      </c>
      <c r="I50" s="7">
        <f t="shared" si="1"/>
        <v>0.49</v>
      </c>
      <c r="J50" s="7"/>
      <c r="K50" s="8">
        <f t="shared" si="2"/>
        <v>0.63329999999999997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ROUND(SUM(Plant!M46:N46),0)</f>
        <v>1652241</v>
      </c>
      <c r="E51" s="6">
        <f>ROUND(+Plant!F46,0)</f>
        <v>991737</v>
      </c>
      <c r="F51" s="7">
        <f t="shared" si="0"/>
        <v>1.67</v>
      </c>
      <c r="G51" s="6">
        <f>ROUND(SUM(Plant!M149:N149),0)</f>
        <v>3629391</v>
      </c>
      <c r="H51" s="6">
        <f>ROUND(+Plant!F149,0)</f>
        <v>1043646</v>
      </c>
      <c r="I51" s="7">
        <f t="shared" si="1"/>
        <v>3.48</v>
      </c>
      <c r="J51" s="7"/>
      <c r="K51" s="8">
        <f t="shared" si="2"/>
        <v>1.0838000000000001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ROUND(SUM(Plant!M47:N47),0)</f>
        <v>43474</v>
      </c>
      <c r="E52" s="6">
        <f>ROUND(+Plant!F47,0)</f>
        <v>35794</v>
      </c>
      <c r="F52" s="7">
        <f t="shared" si="0"/>
        <v>1.21</v>
      </c>
      <c r="G52" s="6">
        <f>ROUND(SUM(Plant!M150:N150),0)</f>
        <v>47802</v>
      </c>
      <c r="H52" s="6">
        <f>ROUND(+Plant!F150,0)</f>
        <v>35795</v>
      </c>
      <c r="I52" s="7">
        <f t="shared" si="1"/>
        <v>1.34</v>
      </c>
      <c r="J52" s="7"/>
      <c r="K52" s="8">
        <f t="shared" si="2"/>
        <v>0.1074</v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ROUND(SUM(Plant!M48:N48),0)</f>
        <v>2552276</v>
      </c>
      <c r="E53" s="6">
        <f>ROUND(+Plant!F48,0)</f>
        <v>455299</v>
      </c>
      <c r="F53" s="7">
        <f t="shared" si="0"/>
        <v>5.61</v>
      </c>
      <c r="G53" s="6">
        <f>ROUND(SUM(Plant!M151:N151),0)</f>
        <v>2525059</v>
      </c>
      <c r="H53" s="6">
        <f>ROUND(+Plant!F151,0)</f>
        <v>439040</v>
      </c>
      <c r="I53" s="7">
        <f t="shared" si="1"/>
        <v>5.75</v>
      </c>
      <c r="J53" s="7"/>
      <c r="K53" s="8">
        <f t="shared" si="2"/>
        <v>2.5000000000000001E-2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ROUND(SUM(Plant!M49:N49),0)</f>
        <v>3632271</v>
      </c>
      <c r="E54" s="6">
        <f>ROUND(+Plant!F49,0)</f>
        <v>565507</v>
      </c>
      <c r="F54" s="7">
        <f t="shared" si="0"/>
        <v>6.42</v>
      </c>
      <c r="G54" s="6">
        <f>ROUND(SUM(Plant!M152:N152),0)</f>
        <v>3262719</v>
      </c>
      <c r="H54" s="6">
        <f>ROUND(+Plant!F152,0)</f>
        <v>565507</v>
      </c>
      <c r="I54" s="7">
        <f t="shared" si="1"/>
        <v>5.77</v>
      </c>
      <c r="J54" s="7"/>
      <c r="K54" s="8">
        <f t="shared" si="2"/>
        <v>-0.1012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ROUND(SUM(Plant!M50:N50),0)</f>
        <v>536533</v>
      </c>
      <c r="E55" s="6">
        <f>ROUND(+Plant!F50,0)</f>
        <v>166593</v>
      </c>
      <c r="F55" s="7">
        <f t="shared" si="0"/>
        <v>3.22</v>
      </c>
      <c r="G55" s="6">
        <f>ROUND(SUM(Plant!M153:N153),0)</f>
        <v>490914</v>
      </c>
      <c r="H55" s="6">
        <f>ROUND(+Plant!F153,0)</f>
        <v>167912</v>
      </c>
      <c r="I55" s="7">
        <f t="shared" si="1"/>
        <v>2.92</v>
      </c>
      <c r="J55" s="7"/>
      <c r="K55" s="8">
        <f t="shared" si="2"/>
        <v>-9.3200000000000005E-2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ROUND(SUM(Plant!M51:N51),0)</f>
        <v>215791</v>
      </c>
      <c r="E56" s="6">
        <f>ROUND(+Plant!F51,0)</f>
        <v>198525</v>
      </c>
      <c r="F56" s="7">
        <f t="shared" si="0"/>
        <v>1.0900000000000001</v>
      </c>
      <c r="G56" s="6">
        <f>ROUND(SUM(Plant!M154:N154),0)</f>
        <v>219617</v>
      </c>
      <c r="H56" s="6">
        <f>ROUND(+Plant!F154,0)</f>
        <v>205925</v>
      </c>
      <c r="I56" s="7">
        <f t="shared" si="1"/>
        <v>1.07</v>
      </c>
      <c r="J56" s="7"/>
      <c r="K56" s="8">
        <f t="shared" si="2"/>
        <v>-1.83E-2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ROUND(SUM(Plant!M52:N52),0)</f>
        <v>41088</v>
      </c>
      <c r="E57" s="6">
        <f>ROUND(+Plant!F52,0)</f>
        <v>41043</v>
      </c>
      <c r="F57" s="7">
        <f t="shared" si="0"/>
        <v>1</v>
      </c>
      <c r="G57" s="6">
        <f>ROUND(SUM(Plant!M155:N155),0)</f>
        <v>0</v>
      </c>
      <c r="H57" s="6">
        <f>ROUND(+Plant!F155,0)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ROUND(SUM(Plant!M53:N53),0)</f>
        <v>154382</v>
      </c>
      <c r="E58" s="6">
        <f>ROUND(+Plant!F53,0)</f>
        <v>272986</v>
      </c>
      <c r="F58" s="7">
        <f t="shared" si="0"/>
        <v>0.56999999999999995</v>
      </c>
      <c r="G58" s="6">
        <f>ROUND(SUM(Plant!M156:N156),0)</f>
        <v>6013274</v>
      </c>
      <c r="H58" s="6">
        <f>ROUND(+Plant!F156,0)</f>
        <v>1103196</v>
      </c>
      <c r="I58" s="7">
        <f t="shared" si="1"/>
        <v>5.45</v>
      </c>
      <c r="J58" s="7"/>
      <c r="K58" s="8">
        <f t="shared" si="2"/>
        <v>8.5614000000000008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ROUND(SUM(Plant!M54:N54),0)</f>
        <v>423602</v>
      </c>
      <c r="E59" s="6">
        <f>ROUND(+Plant!F54,0)</f>
        <v>405327</v>
      </c>
      <c r="F59" s="7">
        <f t="shared" si="0"/>
        <v>1.05</v>
      </c>
      <c r="G59" s="6">
        <f>ROUND(SUM(Plant!M157:N157),0)</f>
        <v>448986</v>
      </c>
      <c r="H59" s="6">
        <f>ROUND(+Plant!F157,0)</f>
        <v>313083</v>
      </c>
      <c r="I59" s="7">
        <f t="shared" si="1"/>
        <v>1.43</v>
      </c>
      <c r="J59" s="7"/>
      <c r="K59" s="8">
        <f t="shared" si="2"/>
        <v>0.3619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ROUND(SUM(Plant!M55:N55),0)</f>
        <v>93832</v>
      </c>
      <c r="E60" s="6">
        <f>ROUND(+Plant!F55,0)</f>
        <v>106171</v>
      </c>
      <c r="F60" s="7">
        <f t="shared" si="0"/>
        <v>0.88</v>
      </c>
      <c r="G60" s="6">
        <f>ROUND(SUM(Plant!M158:N158),0)</f>
        <v>126083</v>
      </c>
      <c r="H60" s="6">
        <f>ROUND(+Plant!F158,0)</f>
        <v>108076</v>
      </c>
      <c r="I60" s="7">
        <f t="shared" si="1"/>
        <v>1.17</v>
      </c>
      <c r="J60" s="7"/>
      <c r="K60" s="8">
        <f t="shared" si="2"/>
        <v>0.32950000000000002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ROUND(SUM(Plant!M56:N56),0)</f>
        <v>123709</v>
      </c>
      <c r="E61" s="6">
        <f>ROUND(+Plant!F56,0)</f>
        <v>58513</v>
      </c>
      <c r="F61" s="7">
        <f t="shared" si="0"/>
        <v>2.11</v>
      </c>
      <c r="G61" s="6">
        <f>ROUND(SUM(Plant!M159:N159),0)</f>
        <v>126941</v>
      </c>
      <c r="H61" s="6">
        <f>ROUND(+Plant!F159,0)</f>
        <v>59112</v>
      </c>
      <c r="I61" s="7">
        <f t="shared" si="1"/>
        <v>2.15</v>
      </c>
      <c r="J61" s="7"/>
      <c r="K61" s="8">
        <f t="shared" si="2"/>
        <v>1.9E-2</v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ROUND(SUM(Plant!M57:N57),0)</f>
        <v>4317136</v>
      </c>
      <c r="E62" s="6">
        <f>ROUND(+Plant!F57,0)</f>
        <v>680881</v>
      </c>
      <c r="F62" s="7">
        <f t="shared" si="0"/>
        <v>6.34</v>
      </c>
      <c r="G62" s="6">
        <f>ROUND(SUM(Plant!M160:N160),0)</f>
        <v>5572922</v>
      </c>
      <c r="H62" s="6">
        <f>ROUND(+Plant!F160,0)</f>
        <v>680881</v>
      </c>
      <c r="I62" s="7">
        <f t="shared" si="1"/>
        <v>8.18</v>
      </c>
      <c r="J62" s="7"/>
      <c r="K62" s="8">
        <f t="shared" si="2"/>
        <v>0.29020000000000001</v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ROUND(SUM(Plant!M58:N58),0)</f>
        <v>1403632</v>
      </c>
      <c r="E63" s="6">
        <f>ROUND(+Plant!F58,0)</f>
        <v>789425</v>
      </c>
      <c r="F63" s="7">
        <f t="shared" si="0"/>
        <v>1.78</v>
      </c>
      <c r="G63" s="6">
        <f>ROUND(SUM(Plant!M161:N161),0)</f>
        <v>65922</v>
      </c>
      <c r="H63" s="6">
        <f>ROUND(+Plant!F161,0)</f>
        <v>77730</v>
      </c>
      <c r="I63" s="7">
        <f t="shared" si="1"/>
        <v>0.85</v>
      </c>
      <c r="J63" s="7"/>
      <c r="K63" s="8">
        <f t="shared" si="2"/>
        <v>-0.52249999999999996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ROUND(SUM(Plant!M59:N59),0)</f>
        <v>201844</v>
      </c>
      <c r="E64" s="6">
        <f>ROUND(+Plant!F59,0)</f>
        <v>81045</v>
      </c>
      <c r="F64" s="7">
        <f t="shared" si="0"/>
        <v>2.4900000000000002</v>
      </c>
      <c r="G64" s="6">
        <f>ROUND(SUM(Plant!M162:N162),0)</f>
        <v>129437</v>
      </c>
      <c r="H64" s="6">
        <f>ROUND(+Plant!F162,0)</f>
        <v>82579</v>
      </c>
      <c r="I64" s="7">
        <f t="shared" si="1"/>
        <v>1.57</v>
      </c>
      <c r="J64" s="7"/>
      <c r="K64" s="8">
        <f t="shared" si="2"/>
        <v>-0.3695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ROUND(SUM(Plant!M60:N60),0)</f>
        <v>287400</v>
      </c>
      <c r="E65" s="6">
        <f>ROUND(+Plant!F60,0)</f>
        <v>80695</v>
      </c>
      <c r="F65" s="7">
        <f t="shared" si="0"/>
        <v>3.56</v>
      </c>
      <c r="G65" s="6">
        <f>ROUND(SUM(Plant!M163:N163),0)</f>
        <v>286199</v>
      </c>
      <c r="H65" s="6">
        <f>ROUND(+Plant!F163,0)</f>
        <v>80695</v>
      </c>
      <c r="I65" s="7">
        <f t="shared" si="1"/>
        <v>3.55</v>
      </c>
      <c r="J65" s="7"/>
      <c r="K65" s="8">
        <f t="shared" si="2"/>
        <v>-2.8E-3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ROUND(SUM(Plant!M61:N61),0)</f>
        <v>96281</v>
      </c>
      <c r="E66" s="6">
        <f>ROUND(+Plant!F61,0)</f>
        <v>88138</v>
      </c>
      <c r="F66" s="7">
        <f t="shared" si="0"/>
        <v>1.0900000000000001</v>
      </c>
      <c r="G66" s="6">
        <f>ROUND(SUM(Plant!M164:N164),0)</f>
        <v>93627</v>
      </c>
      <c r="H66" s="6">
        <f>ROUND(+Plant!F164,0)</f>
        <v>88138</v>
      </c>
      <c r="I66" s="7">
        <f t="shared" si="1"/>
        <v>1.06</v>
      </c>
      <c r="J66" s="7"/>
      <c r="K66" s="8">
        <f t="shared" si="2"/>
        <v>-2.75E-2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ROUND(SUM(Plant!M62:N62),0)</f>
        <v>1185343</v>
      </c>
      <c r="E67" s="6">
        <f>ROUND(+Plant!F62,0)</f>
        <v>135230</v>
      </c>
      <c r="F67" s="7">
        <f t="shared" si="0"/>
        <v>8.77</v>
      </c>
      <c r="G67" s="6">
        <f>ROUND(SUM(Plant!M165:N165),0)</f>
        <v>1096201</v>
      </c>
      <c r="H67" s="6">
        <f>ROUND(+Plant!F165,0)</f>
        <v>137798</v>
      </c>
      <c r="I67" s="7">
        <f t="shared" si="1"/>
        <v>7.96</v>
      </c>
      <c r="J67" s="7"/>
      <c r="K67" s="8">
        <f t="shared" si="2"/>
        <v>-9.2399999999999996E-2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ROUND(SUM(Plant!M63:N63),0)</f>
        <v>1437359</v>
      </c>
      <c r="E68" s="6">
        <f>ROUND(+Plant!F63,0)</f>
        <v>113542</v>
      </c>
      <c r="F68" s="7">
        <f t="shared" si="0"/>
        <v>12.66</v>
      </c>
      <c r="G68" s="6">
        <f>ROUND(SUM(Plant!M166:N166),0)</f>
        <v>1616692</v>
      </c>
      <c r="H68" s="6">
        <f>ROUND(+Plant!F166,0)</f>
        <v>113541</v>
      </c>
      <c r="I68" s="7">
        <f t="shared" si="1"/>
        <v>14.24</v>
      </c>
      <c r="J68" s="7"/>
      <c r="K68" s="8">
        <f t="shared" si="2"/>
        <v>0.12479999999999999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ROUND(SUM(Plant!M64:N64),0)</f>
        <v>6170706</v>
      </c>
      <c r="E69" s="6">
        <f>ROUND(+Plant!F64,0)</f>
        <v>1155707</v>
      </c>
      <c r="F69" s="7">
        <f t="shared" si="0"/>
        <v>5.34</v>
      </c>
      <c r="G69" s="6">
        <f>ROUND(SUM(Plant!M167:N167),0)</f>
        <v>7192215</v>
      </c>
      <c r="H69" s="6">
        <f>ROUND(+Plant!F167,0)</f>
        <v>1141528</v>
      </c>
      <c r="I69" s="7">
        <f t="shared" si="1"/>
        <v>6.3</v>
      </c>
      <c r="J69" s="7"/>
      <c r="K69" s="8">
        <f t="shared" si="2"/>
        <v>0.17979999999999999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ROUND(SUM(Plant!M65:N65),0)</f>
        <v>126209</v>
      </c>
      <c r="E70" s="6">
        <f>ROUND(+Plant!F65,0)</f>
        <v>160506</v>
      </c>
      <c r="F70" s="7">
        <f t="shared" si="0"/>
        <v>0.79</v>
      </c>
      <c r="G70" s="6">
        <f>ROUND(SUM(Plant!M168:N168),0)</f>
        <v>107797</v>
      </c>
      <c r="H70" s="6">
        <f>ROUND(+Plant!F168,0)</f>
        <v>163747</v>
      </c>
      <c r="I70" s="7">
        <f t="shared" si="1"/>
        <v>0.66</v>
      </c>
      <c r="J70" s="7"/>
      <c r="K70" s="8">
        <f t="shared" si="2"/>
        <v>-0.1646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ROUND(SUM(Plant!M66:N66),0)</f>
        <v>351688</v>
      </c>
      <c r="E71" s="6">
        <f>ROUND(+Plant!F66,0)</f>
        <v>178943</v>
      </c>
      <c r="F71" s="7">
        <f t="shared" si="0"/>
        <v>1.97</v>
      </c>
      <c r="G71" s="6">
        <f>ROUND(SUM(Plant!M169:N169),0)</f>
        <v>304611</v>
      </c>
      <c r="H71" s="6">
        <f>ROUND(+Plant!F169,0)</f>
        <v>194148</v>
      </c>
      <c r="I71" s="7">
        <f t="shared" si="1"/>
        <v>1.57</v>
      </c>
      <c r="J71" s="7"/>
      <c r="K71" s="8">
        <f t="shared" si="2"/>
        <v>-0.20300000000000001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ROUND(SUM(Plant!M67:N67),0)</f>
        <v>24</v>
      </c>
      <c r="E72" s="6">
        <f>ROUND(+Plant!F67,0)</f>
        <v>19309</v>
      </c>
      <c r="F72" s="7">
        <f t="shared" si="0"/>
        <v>0</v>
      </c>
      <c r="G72" s="6">
        <f>ROUND(SUM(Plant!M170:N170),0)</f>
        <v>345675</v>
      </c>
      <c r="H72" s="6">
        <f>ROUND(+Plant!F170,0)</f>
        <v>33721</v>
      </c>
      <c r="I72" s="7">
        <f t="shared" si="1"/>
        <v>10.25</v>
      </c>
      <c r="J72" s="7"/>
      <c r="K72" s="8" t="e">
        <f t="shared" si="2"/>
        <v>#DIV/0!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ROUND(SUM(Plant!M68:N68),0)</f>
        <v>-265676</v>
      </c>
      <c r="E73" s="6">
        <f>ROUND(+Plant!F68,0)</f>
        <v>696451</v>
      </c>
      <c r="F73" s="7">
        <f t="shared" si="0"/>
        <v>-0.38</v>
      </c>
      <c r="G73" s="6">
        <f>ROUND(SUM(Plant!M171:N171),0)</f>
        <v>2721370</v>
      </c>
      <c r="H73" s="6">
        <f>ROUND(+Plant!F171,0)</f>
        <v>543745</v>
      </c>
      <c r="I73" s="7">
        <f t="shared" si="1"/>
        <v>5</v>
      </c>
      <c r="J73" s="7"/>
      <c r="K73" s="8">
        <f t="shared" si="2"/>
        <v>-14.1579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ROUND(SUM(Plant!M69:N69),0)</f>
        <v>1931772</v>
      </c>
      <c r="E74" s="6">
        <f>ROUND(+Plant!F69,0)</f>
        <v>562747</v>
      </c>
      <c r="F74" s="7">
        <f t="shared" si="0"/>
        <v>3.43</v>
      </c>
      <c r="G74" s="6">
        <f>ROUND(SUM(Plant!M172:N172),0)</f>
        <v>2340182</v>
      </c>
      <c r="H74" s="6">
        <f>ROUND(+Plant!F172,0)</f>
        <v>461295</v>
      </c>
      <c r="I74" s="7">
        <f t="shared" si="1"/>
        <v>5.07</v>
      </c>
      <c r="J74" s="7"/>
      <c r="K74" s="8">
        <f t="shared" si="2"/>
        <v>0.47810000000000002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ROUND(SUM(Plant!M70:N70),0)</f>
        <v>1178253</v>
      </c>
      <c r="E75" s="6">
        <f>ROUND(+Plant!F70,0)</f>
        <v>1713569</v>
      </c>
      <c r="F75" s="7">
        <f t="shared" ref="F75:F109" si="3">IF(D75=0,"",IF(E75=0,"",ROUND(D75/E75,2)))</f>
        <v>0.69</v>
      </c>
      <c r="G75" s="6">
        <f>ROUND(SUM(Plant!M173:N173),0)</f>
        <v>2382314</v>
      </c>
      <c r="H75" s="6">
        <f>ROUND(+Plant!F173,0)</f>
        <v>979343</v>
      </c>
      <c r="I75" s="7">
        <f t="shared" ref="I75:I109" si="4">IF(G75=0,"",IF(H75=0,"",ROUND(G75/H75,2)))</f>
        <v>2.4300000000000002</v>
      </c>
      <c r="J75" s="7"/>
      <c r="K75" s="8">
        <f t="shared" ref="K75:K109" si="5">IF(D75=0,"",IF(E75=0,"",IF(G75=0,"",IF(H75=0,"",ROUND(I75/F75-1,4)))))</f>
        <v>2.5217000000000001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ROUND(SUM(Plant!M71:N71),0)</f>
        <v>10864303</v>
      </c>
      <c r="E76" s="6">
        <f>ROUND(+Plant!F71,0)</f>
        <v>680540</v>
      </c>
      <c r="F76" s="7">
        <f t="shared" si="3"/>
        <v>15.96</v>
      </c>
      <c r="G76" s="6">
        <f>ROUND(SUM(Plant!M174:N174),0)</f>
        <v>10646589</v>
      </c>
      <c r="H76" s="6">
        <f>ROUND(+Plant!F174,0)</f>
        <v>810752</v>
      </c>
      <c r="I76" s="7">
        <f t="shared" si="4"/>
        <v>13.13</v>
      </c>
      <c r="J76" s="7"/>
      <c r="K76" s="8">
        <f t="shared" si="5"/>
        <v>-0.17730000000000001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ROUND(SUM(Plant!M72:N72),0)</f>
        <v>21293</v>
      </c>
      <c r="E77" s="6">
        <f>ROUND(+Plant!F72,0)</f>
        <v>35481</v>
      </c>
      <c r="F77" s="7">
        <f t="shared" si="3"/>
        <v>0.6</v>
      </c>
      <c r="G77" s="6">
        <f>ROUND(SUM(Plant!M175:N175),0)</f>
        <v>26630</v>
      </c>
      <c r="H77" s="6">
        <f>ROUND(+Plant!F175,0)</f>
        <v>37424</v>
      </c>
      <c r="I77" s="7">
        <f t="shared" si="4"/>
        <v>0.71</v>
      </c>
      <c r="J77" s="7"/>
      <c r="K77" s="8">
        <f t="shared" si="5"/>
        <v>0.18329999999999999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ROUND(SUM(Plant!M73:N73),0)</f>
        <v>0</v>
      </c>
      <c r="E78" s="6">
        <f>ROUND(+Plant!F73,0)</f>
        <v>0</v>
      </c>
      <c r="F78" s="7" t="str">
        <f t="shared" si="3"/>
        <v/>
      </c>
      <c r="G78" s="6">
        <f>ROUND(SUM(Plant!M176:N176),0)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ROUND(SUM(Plant!M74:N74),0)</f>
        <v>2052470</v>
      </c>
      <c r="E79" s="6">
        <f>ROUND(+Plant!F74,0)</f>
        <v>450569</v>
      </c>
      <c r="F79" s="7">
        <f t="shared" si="3"/>
        <v>4.5599999999999996</v>
      </c>
      <c r="G79" s="6">
        <f>ROUND(SUM(Plant!M177:N177),0)</f>
        <v>179460</v>
      </c>
      <c r="H79" s="6">
        <f>ROUND(+Plant!F177,0)</f>
        <v>459916</v>
      </c>
      <c r="I79" s="7">
        <f t="shared" si="4"/>
        <v>0.39</v>
      </c>
      <c r="J79" s="7"/>
      <c r="K79" s="8">
        <f t="shared" si="5"/>
        <v>-0.91449999999999998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ROUND(SUM(Plant!M75:N75),0)</f>
        <v>7967843</v>
      </c>
      <c r="E80" s="6">
        <f>ROUND(+Plant!F75,0)</f>
        <v>831556</v>
      </c>
      <c r="F80" s="7">
        <f t="shared" si="3"/>
        <v>9.58</v>
      </c>
      <c r="G80" s="6">
        <f>ROUND(SUM(Plant!M178:N178),0)</f>
        <v>6895305</v>
      </c>
      <c r="H80" s="6">
        <f>ROUND(+Plant!F178,0)</f>
        <v>831556</v>
      </c>
      <c r="I80" s="7">
        <f t="shared" si="4"/>
        <v>8.2899999999999991</v>
      </c>
      <c r="J80" s="7"/>
      <c r="K80" s="8">
        <f t="shared" si="5"/>
        <v>-0.13469999999999999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ROUND(SUM(Plant!M76:N76),0)</f>
        <v>307856</v>
      </c>
      <c r="E81" s="6">
        <f>ROUND(+Plant!F76,0)</f>
        <v>110387</v>
      </c>
      <c r="F81" s="7">
        <f t="shared" si="3"/>
        <v>2.79</v>
      </c>
      <c r="G81" s="6">
        <f>ROUND(SUM(Plant!M179:N179),0)</f>
        <v>318463</v>
      </c>
      <c r="H81" s="6">
        <f>ROUND(+Plant!F179,0)</f>
        <v>110387</v>
      </c>
      <c r="I81" s="7">
        <f t="shared" si="4"/>
        <v>2.88</v>
      </c>
      <c r="J81" s="7"/>
      <c r="K81" s="8">
        <f t="shared" si="5"/>
        <v>3.2300000000000002E-2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ROUND(SUM(Plant!M77:N77),0)</f>
        <v>488982</v>
      </c>
      <c r="E82" s="6">
        <f>ROUND(+Plant!F77,0)</f>
        <v>78437</v>
      </c>
      <c r="F82" s="7">
        <f t="shared" si="3"/>
        <v>6.23</v>
      </c>
      <c r="G82" s="6">
        <f>ROUND(SUM(Plant!M180:N180),0)</f>
        <v>606482</v>
      </c>
      <c r="H82" s="6">
        <f>ROUND(+Plant!F180,0)</f>
        <v>78437</v>
      </c>
      <c r="I82" s="7">
        <f t="shared" si="4"/>
        <v>7.73</v>
      </c>
      <c r="J82" s="7"/>
      <c r="K82" s="8">
        <f t="shared" si="5"/>
        <v>0.24079999999999999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ROUND(SUM(Plant!M78:N78),0)</f>
        <v>0</v>
      </c>
      <c r="E83" s="6">
        <f>ROUND(+Plant!F78,0)</f>
        <v>181562</v>
      </c>
      <c r="F83" s="7" t="str">
        <f t="shared" si="3"/>
        <v/>
      </c>
      <c r="G83" s="6">
        <f>ROUND(SUM(Plant!M181:N181),0)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ROUND(SUM(Plant!M79:N79),0)</f>
        <v>0</v>
      </c>
      <c r="E84" s="6">
        <f>ROUND(+Plant!F79,0)</f>
        <v>592698</v>
      </c>
      <c r="F84" s="7" t="str">
        <f t="shared" si="3"/>
        <v/>
      </c>
      <c r="G84" s="6">
        <f>ROUND(SUM(Plant!M182:N182),0)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ROUND(SUM(Plant!M80:N80),0)</f>
        <v>808254</v>
      </c>
      <c r="E85" s="6">
        <f>ROUND(+Plant!F80,0)</f>
        <v>202602</v>
      </c>
      <c r="F85" s="7">
        <f t="shared" si="3"/>
        <v>3.99</v>
      </c>
      <c r="G85" s="6">
        <f>ROUND(SUM(Plant!M183:N183),0)</f>
        <v>840547</v>
      </c>
      <c r="H85" s="6">
        <f>ROUND(+Plant!F183,0)</f>
        <v>201872</v>
      </c>
      <c r="I85" s="7">
        <f t="shared" si="4"/>
        <v>4.16</v>
      </c>
      <c r="J85" s="7"/>
      <c r="K85" s="8">
        <f t="shared" si="5"/>
        <v>4.2599999999999999E-2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ROUND(SUM(Plant!M81:N81),0)</f>
        <v>0</v>
      </c>
      <c r="E86" s="6">
        <f>ROUND(+Plant!F81,0)</f>
        <v>186810</v>
      </c>
      <c r="F86" s="7" t="str">
        <f t="shared" si="3"/>
        <v/>
      </c>
      <c r="G86" s="6">
        <f>ROUND(SUM(Plant!M184:N184),0)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ROUND(SUM(Plant!M82:N82),0)</f>
        <v>55663</v>
      </c>
      <c r="E87" s="6">
        <f>ROUND(+Plant!F82,0)</f>
        <v>61758</v>
      </c>
      <c r="F87" s="7">
        <f t="shared" si="3"/>
        <v>0.9</v>
      </c>
      <c r="G87" s="6">
        <f>ROUND(SUM(Plant!M185:N185),0)</f>
        <v>48616</v>
      </c>
      <c r="H87" s="6">
        <f>ROUND(+Plant!F185,0)</f>
        <v>61758</v>
      </c>
      <c r="I87" s="7">
        <f t="shared" si="4"/>
        <v>0.79</v>
      </c>
      <c r="J87" s="7"/>
      <c r="K87" s="8">
        <f t="shared" si="5"/>
        <v>-0.1222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ROUND(SUM(Plant!M83:N83),0)</f>
        <v>1023149</v>
      </c>
      <c r="E88" s="6">
        <f>ROUND(+Plant!F83,0)</f>
        <v>145091</v>
      </c>
      <c r="F88" s="7">
        <f t="shared" si="3"/>
        <v>7.05</v>
      </c>
      <c r="G88" s="6">
        <f>ROUND(SUM(Plant!M186:N186),0)</f>
        <v>425274</v>
      </c>
      <c r="H88" s="6">
        <f>ROUND(+Plant!F186,0)</f>
        <v>138140</v>
      </c>
      <c r="I88" s="7">
        <f t="shared" si="4"/>
        <v>3.08</v>
      </c>
      <c r="J88" s="7"/>
      <c r="K88" s="8">
        <f t="shared" si="5"/>
        <v>-0.56310000000000004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ROUND(SUM(Plant!M84:N84),0)</f>
        <v>593481</v>
      </c>
      <c r="E89" s="6">
        <f>ROUND(+Plant!F84,0)</f>
        <v>115637</v>
      </c>
      <c r="F89" s="7">
        <f t="shared" si="3"/>
        <v>5.13</v>
      </c>
      <c r="G89" s="6">
        <f>ROUND(SUM(Plant!M187:N187),0)</f>
        <v>136508</v>
      </c>
      <c r="H89" s="6">
        <f>ROUND(+Plant!F187,0)</f>
        <v>115379</v>
      </c>
      <c r="I89" s="7">
        <f t="shared" si="4"/>
        <v>1.18</v>
      </c>
      <c r="J89" s="7"/>
      <c r="K89" s="8">
        <f t="shared" si="5"/>
        <v>-0.77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ROUND(SUM(Plant!M85:N85),0)</f>
        <v>32470</v>
      </c>
      <c r="E90" s="6">
        <f>ROUND(+Plant!F85,0)</f>
        <v>44229</v>
      </c>
      <c r="F90" s="7">
        <f t="shared" si="3"/>
        <v>0.73</v>
      </c>
      <c r="G90" s="6">
        <f>ROUND(SUM(Plant!M188:N188),0)</f>
        <v>38694</v>
      </c>
      <c r="H90" s="6">
        <f>ROUND(+Plant!F188,0)</f>
        <v>44123</v>
      </c>
      <c r="I90" s="7">
        <f t="shared" si="4"/>
        <v>0.88</v>
      </c>
      <c r="J90" s="7"/>
      <c r="K90" s="8">
        <f t="shared" si="5"/>
        <v>0.20549999999999999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ROUND(SUM(Plant!M86:N86),0)</f>
        <v>273595</v>
      </c>
      <c r="E91" s="6">
        <f>ROUND(+Plant!F86,0)</f>
        <v>47748</v>
      </c>
      <c r="F91" s="7">
        <f t="shared" si="3"/>
        <v>5.73</v>
      </c>
      <c r="G91" s="6">
        <f>ROUND(SUM(Plant!M189:N189),0)</f>
        <v>551527</v>
      </c>
      <c r="H91" s="6">
        <f>ROUND(+Plant!F189,0)</f>
        <v>47748</v>
      </c>
      <c r="I91" s="7">
        <f t="shared" si="4"/>
        <v>11.55</v>
      </c>
      <c r="J91" s="7"/>
      <c r="K91" s="8">
        <f t="shared" si="5"/>
        <v>1.0157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ROUND(SUM(Plant!M87:N87),0)</f>
        <v>761713</v>
      </c>
      <c r="E92" s="6">
        <f>ROUND(+Plant!F87,0)</f>
        <v>154589</v>
      </c>
      <c r="F92" s="7">
        <f t="shared" si="3"/>
        <v>4.93</v>
      </c>
      <c r="G92" s="6">
        <f>ROUND(SUM(Plant!M190:N190),0)</f>
        <v>660808</v>
      </c>
      <c r="H92" s="6">
        <f>ROUND(+Plant!F190,0)</f>
        <v>154591</v>
      </c>
      <c r="I92" s="7">
        <f t="shared" si="4"/>
        <v>4.2699999999999996</v>
      </c>
      <c r="J92" s="7"/>
      <c r="K92" s="8">
        <f t="shared" si="5"/>
        <v>-0.13389999999999999</v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ROUND(SUM(Plant!M88:N88),0)</f>
        <v>74959</v>
      </c>
      <c r="E93" s="6">
        <f>ROUND(+Plant!F88,0)</f>
        <v>112246</v>
      </c>
      <c r="F93" s="7">
        <f t="shared" si="3"/>
        <v>0.67</v>
      </c>
      <c r="G93" s="6">
        <f>ROUND(SUM(Plant!M191:N191),0)</f>
        <v>170630</v>
      </c>
      <c r="H93" s="6">
        <f>ROUND(+Plant!F191,0)</f>
        <v>112246</v>
      </c>
      <c r="I93" s="7">
        <f t="shared" si="4"/>
        <v>1.52</v>
      </c>
      <c r="J93" s="7"/>
      <c r="K93" s="8">
        <f t="shared" si="5"/>
        <v>1.2686999999999999</v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ROUND(SUM(Plant!M89:N89),0)</f>
        <v>67782</v>
      </c>
      <c r="E94" s="6">
        <f>ROUND(+Plant!F89,0)</f>
        <v>67629</v>
      </c>
      <c r="F94" s="7">
        <f t="shared" si="3"/>
        <v>1</v>
      </c>
      <c r="G94" s="6">
        <f>ROUND(SUM(Plant!M192:N192),0)</f>
        <v>63955</v>
      </c>
      <c r="H94" s="6">
        <f>ROUND(+Plant!F192,0)</f>
        <v>67629</v>
      </c>
      <c r="I94" s="7">
        <f t="shared" si="4"/>
        <v>0.95</v>
      </c>
      <c r="J94" s="7"/>
      <c r="K94" s="8">
        <f t="shared" si="5"/>
        <v>-0.05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ROUND(SUM(Plant!M90:N90),0)</f>
        <v>899999</v>
      </c>
      <c r="E95" s="6">
        <f>ROUND(+Plant!F90,0)</f>
        <v>277474</v>
      </c>
      <c r="F95" s="7">
        <f t="shared" si="3"/>
        <v>3.24</v>
      </c>
      <c r="G95" s="6">
        <f>ROUND(SUM(Plant!M193:N193),0)</f>
        <v>848633</v>
      </c>
      <c r="H95" s="6">
        <f>ROUND(+Plant!F193,0)</f>
        <v>277474</v>
      </c>
      <c r="I95" s="7">
        <f t="shared" si="4"/>
        <v>3.06</v>
      </c>
      <c r="J95" s="7"/>
      <c r="K95" s="8">
        <f t="shared" si="5"/>
        <v>-5.5599999999999997E-2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ROUND(SUM(Plant!M91:N91),0)</f>
        <v>0</v>
      </c>
      <c r="E96" s="6">
        <f>ROUND(+Plant!F91,0)</f>
        <v>20943</v>
      </c>
      <c r="F96" s="7" t="str">
        <f t="shared" si="3"/>
        <v/>
      </c>
      <c r="G96" s="6">
        <f>ROUND(SUM(Plant!M194:N194),0)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ROUND(SUM(Plant!M92:N92),0)</f>
        <v>2957748</v>
      </c>
      <c r="E97" s="6">
        <f>ROUND(+Plant!F92,0)</f>
        <v>381425</v>
      </c>
      <c r="F97" s="7">
        <f t="shared" si="3"/>
        <v>7.75</v>
      </c>
      <c r="G97" s="6">
        <f>ROUND(SUM(Plant!M195:N195),0)</f>
        <v>3113239</v>
      </c>
      <c r="H97" s="6">
        <f>ROUND(+Plant!F195,0)</f>
        <v>377555</v>
      </c>
      <c r="I97" s="7">
        <f t="shared" si="4"/>
        <v>8.25</v>
      </c>
      <c r="J97" s="7"/>
      <c r="K97" s="8">
        <f t="shared" si="5"/>
        <v>6.4500000000000002E-2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ROUND(SUM(Plant!M93:N93),0)</f>
        <v>9467</v>
      </c>
      <c r="E98" s="6">
        <f>ROUND(+Plant!F93,0)</f>
        <v>326744</v>
      </c>
      <c r="F98" s="7">
        <f t="shared" si="3"/>
        <v>0.03</v>
      </c>
      <c r="G98" s="6">
        <f>ROUND(SUM(Plant!M196:N196),0)</f>
        <v>22443</v>
      </c>
      <c r="H98" s="6">
        <f>ROUND(+Plant!F196,0)</f>
        <v>375361</v>
      </c>
      <c r="I98" s="7">
        <f t="shared" si="4"/>
        <v>0.06</v>
      </c>
      <c r="J98" s="7"/>
      <c r="K98" s="8">
        <f t="shared" si="5"/>
        <v>1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ROUND(SUM(Plant!M94:N94),0)</f>
        <v>1826</v>
      </c>
      <c r="E99" s="6">
        <f>ROUND(+Plant!F94,0)</f>
        <v>146278</v>
      </c>
      <c r="F99" s="7">
        <f t="shared" si="3"/>
        <v>0.01</v>
      </c>
      <c r="G99" s="6">
        <f>ROUND(SUM(Plant!M197:N197),0)</f>
        <v>4295</v>
      </c>
      <c r="H99" s="6">
        <f>ROUND(+Plant!F197,0)</f>
        <v>146278</v>
      </c>
      <c r="I99" s="7">
        <f t="shared" si="4"/>
        <v>0.03</v>
      </c>
      <c r="J99" s="7"/>
      <c r="K99" s="8">
        <f t="shared" si="5"/>
        <v>2</v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ROUND(SUM(Plant!M95:N95),0)</f>
        <v>6220773</v>
      </c>
      <c r="E100" s="6">
        <f>ROUND(+Plant!F95,0)</f>
        <v>706439</v>
      </c>
      <c r="F100" s="7">
        <f t="shared" si="3"/>
        <v>8.81</v>
      </c>
      <c r="G100" s="6">
        <f>ROUND(SUM(Plant!M198:N198),0)</f>
        <v>3671262</v>
      </c>
      <c r="H100" s="6">
        <f>ROUND(+Plant!F198,0)</f>
        <v>793557</v>
      </c>
      <c r="I100" s="7">
        <f t="shared" si="4"/>
        <v>4.63</v>
      </c>
      <c r="J100" s="7"/>
      <c r="K100" s="8">
        <f t="shared" si="5"/>
        <v>-0.47449999999999998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ROUND(SUM(Plant!M96:N96),0)</f>
        <v>6900528</v>
      </c>
      <c r="E101" s="6">
        <f>ROUND(+Plant!F96,0)</f>
        <v>635146</v>
      </c>
      <c r="F101" s="7">
        <f t="shared" si="3"/>
        <v>10.86</v>
      </c>
      <c r="G101" s="6">
        <f>ROUND(SUM(Plant!M199:N199),0)</f>
        <v>6310422</v>
      </c>
      <c r="H101" s="6">
        <f>ROUND(+Plant!F199,0)</f>
        <v>726891</v>
      </c>
      <c r="I101" s="7">
        <f t="shared" si="4"/>
        <v>8.68</v>
      </c>
      <c r="J101" s="7"/>
      <c r="K101" s="8">
        <f t="shared" si="5"/>
        <v>-0.20069999999999999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ROUND(SUM(Plant!M97:N97),0)</f>
        <v>449771</v>
      </c>
      <c r="E102" s="6">
        <f>ROUND(+Plant!F97,0)</f>
        <v>265850</v>
      </c>
      <c r="F102" s="7">
        <f t="shared" si="3"/>
        <v>1.69</v>
      </c>
      <c r="G102" s="6">
        <f>ROUND(SUM(Plant!M200:N200),0)</f>
        <v>439304</v>
      </c>
      <c r="H102" s="6">
        <f>ROUND(+Plant!F200,0)</f>
        <v>285034</v>
      </c>
      <c r="I102" s="7">
        <f t="shared" si="4"/>
        <v>1.54</v>
      </c>
      <c r="J102" s="7"/>
      <c r="K102" s="8">
        <f t="shared" si="5"/>
        <v>-8.8800000000000004E-2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ROUND(SUM(Plant!M98:N98),0)</f>
        <v>39032</v>
      </c>
      <c r="E103" s="6">
        <f>ROUND(+Plant!F98,0)</f>
        <v>383056</v>
      </c>
      <c r="F103" s="7">
        <f t="shared" si="3"/>
        <v>0.1</v>
      </c>
      <c r="G103" s="6">
        <f>ROUND(SUM(Plant!M201:N201),0)</f>
        <v>12619987</v>
      </c>
      <c r="H103" s="6">
        <f>ROUND(+Plant!F201,0)</f>
        <v>1146017</v>
      </c>
      <c r="I103" s="7">
        <f t="shared" si="4"/>
        <v>11.01</v>
      </c>
      <c r="J103" s="7"/>
      <c r="K103" s="8">
        <f t="shared" si="5"/>
        <v>109.1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ROUND(SUM(Plant!M99:N99),0)</f>
        <v>84501</v>
      </c>
      <c r="E104" s="6">
        <f>ROUND(+Plant!F99,0)</f>
        <v>31664</v>
      </c>
      <c r="F104" s="7">
        <f t="shared" si="3"/>
        <v>2.67</v>
      </c>
      <c r="G104" s="6">
        <f>ROUND(SUM(Plant!M202:N202),0)</f>
        <v>93664</v>
      </c>
      <c r="H104" s="6">
        <f>ROUND(+Plant!F202,0)</f>
        <v>31664</v>
      </c>
      <c r="I104" s="7">
        <f t="shared" si="4"/>
        <v>2.96</v>
      </c>
      <c r="J104" s="7"/>
      <c r="K104" s="8">
        <f t="shared" si="5"/>
        <v>0.1086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ROUND(SUM(Plant!M100:N100),0)</f>
        <v>28079</v>
      </c>
      <c r="E105" s="6">
        <f>ROUND(+Plant!F100,0)</f>
        <v>77201</v>
      </c>
      <c r="F105" s="7">
        <f t="shared" si="3"/>
        <v>0.36</v>
      </c>
      <c r="G105" s="6">
        <f>ROUND(SUM(Plant!M203:N203),0)</f>
        <v>19372</v>
      </c>
      <c r="H105" s="6">
        <f>ROUND(+Plant!F203,0)</f>
        <v>77201</v>
      </c>
      <c r="I105" s="7">
        <f t="shared" si="4"/>
        <v>0.25</v>
      </c>
      <c r="J105" s="7"/>
      <c r="K105" s="8">
        <f t="shared" si="5"/>
        <v>-0.30559999999999998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ROUND(SUM(Plant!M101:N101),0)</f>
        <v>26858</v>
      </c>
      <c r="E106" s="6">
        <f>ROUND(+Plant!F101,0)</f>
        <v>48770</v>
      </c>
      <c r="F106" s="7">
        <f t="shared" si="3"/>
        <v>0.55000000000000004</v>
      </c>
      <c r="G106" s="6">
        <f>ROUND(SUM(Plant!M204:N204),0)</f>
        <v>53977</v>
      </c>
      <c r="H106" s="6">
        <f>ROUND(+Plant!F204,0)</f>
        <v>48770</v>
      </c>
      <c r="I106" s="7">
        <f t="shared" si="4"/>
        <v>1.1100000000000001</v>
      </c>
      <c r="J106" s="7"/>
      <c r="K106" s="8">
        <f t="shared" si="5"/>
        <v>1.0182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ROUND(SUM(Plant!M102:N102),0)</f>
        <v>752</v>
      </c>
      <c r="E107" s="6">
        <f>ROUND(+Plant!F102,0)</f>
        <v>43400</v>
      </c>
      <c r="F107" s="7">
        <f t="shared" si="3"/>
        <v>0.02</v>
      </c>
      <c r="G107" s="6">
        <f>ROUND(SUM(Plant!M205:N205),0)</f>
        <v>1200</v>
      </c>
      <c r="H107" s="6">
        <f>ROUND(+Plant!F205,0)</f>
        <v>43400</v>
      </c>
      <c r="I107" s="7">
        <f t="shared" si="4"/>
        <v>0.03</v>
      </c>
      <c r="J107" s="7"/>
      <c r="K107" s="8">
        <f t="shared" si="5"/>
        <v>0.5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ROUND(SUM(Plant!M103:N103),0)</f>
        <v>189652</v>
      </c>
      <c r="E108" s="6">
        <f>ROUND(+Plant!F103,0)</f>
        <v>114201</v>
      </c>
      <c r="F108" s="7">
        <f t="shared" si="3"/>
        <v>1.66</v>
      </c>
      <c r="G108" s="6">
        <f>ROUND(SUM(Plant!M206:N206),0)</f>
        <v>310782</v>
      </c>
      <c r="H108" s="6">
        <f>ROUND(+Plant!F206,0)</f>
        <v>114201</v>
      </c>
      <c r="I108" s="7">
        <f t="shared" si="4"/>
        <v>2.72</v>
      </c>
      <c r="J108" s="7"/>
      <c r="K108" s="8">
        <f t="shared" si="5"/>
        <v>0.63859999999999995</v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ROUND(SUM(Plant!M104:N104),0)</f>
        <v>548589</v>
      </c>
      <c r="E109" s="6">
        <f>ROUND(+Plant!F104,0)</f>
        <v>23870</v>
      </c>
      <c r="F109" s="7">
        <f t="shared" si="3"/>
        <v>22.98</v>
      </c>
      <c r="G109" s="6">
        <f>ROUND(SUM(Plant!M207:N207),0)</f>
        <v>446</v>
      </c>
      <c r="H109" s="6">
        <f>ROUND(+Plant!F207,0)</f>
        <v>23870</v>
      </c>
      <c r="I109" s="7">
        <f t="shared" si="4"/>
        <v>0.02</v>
      </c>
      <c r="J109" s="7"/>
      <c r="K109" s="8">
        <f t="shared" si="5"/>
        <v>-0.99909999999999999</v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ROUND(SUM(Plant!M105:N105),0)</f>
        <v>0</v>
      </c>
      <c r="E110" s="6">
        <f>ROUND(+Plant!F105,0)</f>
        <v>0</v>
      </c>
      <c r="F110" s="7" t="str">
        <f t="shared" ref="F110" si="6">IF(D110=0,"",IF(E110=0,"",ROUND(D110/E110,2)))</f>
        <v/>
      </c>
      <c r="G110" s="6">
        <f>ROUND(SUM(Plant!M208:N208),0)</f>
        <v>4014</v>
      </c>
      <c r="H110" s="6">
        <f>ROUND(+Plant!F208,0)</f>
        <v>14733</v>
      </c>
      <c r="I110" s="7">
        <f t="shared" ref="I110" si="7">IF(G110=0,"",IF(H110=0,"",ROUND(G110/H110,2)))</f>
        <v>0.27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ROUND(+Plant!O5,0)</f>
        <v>186985</v>
      </c>
      <c r="E10" s="6">
        <f>ROUND(+Plant!F5,0)</f>
        <v>3463143</v>
      </c>
      <c r="F10" s="7">
        <f>IF(D10=0,"",IF(E10=0,"",ROUND(D10/E10,2)))</f>
        <v>0.05</v>
      </c>
      <c r="G10" s="6">
        <f>ROUND(+Plant!O108,0)</f>
        <v>560066</v>
      </c>
      <c r="H10" s="6">
        <f>ROUND(+Plant!F108,0)</f>
        <v>3163475</v>
      </c>
      <c r="I10" s="7">
        <f>IF(G10=0,"",IF(H10=0,"",ROUND(G10/H10,2)))</f>
        <v>0.18</v>
      </c>
      <c r="J10" s="7"/>
      <c r="K10" s="8">
        <f>IF(D10=0,"",IF(E10=0,"",IF(G10=0,"",IF(H10=0,"",ROUND(I10/F10-1,4)))))</f>
        <v>2.6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ROUND(+Plant!O6,0)</f>
        <v>14508</v>
      </c>
      <c r="E11" s="6">
        <f>ROUND(+Plant!F6,0)</f>
        <v>568261</v>
      </c>
      <c r="F11" s="7">
        <f t="shared" ref="F11:F74" si="0">IF(D11=0,"",IF(E11=0,"",ROUND(D11/E11,2)))</f>
        <v>0.03</v>
      </c>
      <c r="G11" s="6">
        <f>ROUND(+Plant!O109,0)</f>
        <v>35455</v>
      </c>
      <c r="H11" s="6">
        <f>ROUND(+Plant!F109,0)</f>
        <v>742539</v>
      </c>
      <c r="I11" s="7">
        <f t="shared" ref="I11:I74" si="1">IF(G11=0,"",IF(H11=0,"",ROUND(G11/H11,2)))</f>
        <v>0.05</v>
      </c>
      <c r="J11" s="7"/>
      <c r="K11" s="8">
        <f t="shared" ref="K11:K74" si="2">IF(D11=0,"",IF(E11=0,"",IF(G11=0,"",IF(H11=0,"",ROUND(I11/F11-1,4)))))</f>
        <v>0.66669999999999996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ROUND(+Plant!O7,0)</f>
        <v>9944</v>
      </c>
      <c r="E12" s="6">
        <f>ROUND(+Plant!F7,0)</f>
        <v>73529</v>
      </c>
      <c r="F12" s="7">
        <f t="shared" si="0"/>
        <v>0.14000000000000001</v>
      </c>
      <c r="G12" s="6">
        <f>ROUND(+Plant!O110,0)</f>
        <v>40105</v>
      </c>
      <c r="H12" s="6">
        <f>ROUND(+Plant!F110,0)</f>
        <v>73529</v>
      </c>
      <c r="I12" s="7">
        <f t="shared" si="1"/>
        <v>0.55000000000000004</v>
      </c>
      <c r="J12" s="7"/>
      <c r="K12" s="8">
        <f t="shared" si="2"/>
        <v>2.9285999999999999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ROUND(+Plant!O8,0)</f>
        <v>2322372</v>
      </c>
      <c r="E13" s="6">
        <f>ROUND(+Plant!F8,0)</f>
        <v>1513483</v>
      </c>
      <c r="F13" s="7">
        <f t="shared" si="0"/>
        <v>1.53</v>
      </c>
      <c r="G13" s="6">
        <f>ROUND(+Plant!O111,0)</f>
        <v>2176299</v>
      </c>
      <c r="H13" s="6">
        <f>ROUND(+Plant!F111,0)</f>
        <v>1503278</v>
      </c>
      <c r="I13" s="7">
        <f t="shared" si="1"/>
        <v>1.45</v>
      </c>
      <c r="J13" s="7"/>
      <c r="K13" s="8">
        <f t="shared" si="2"/>
        <v>-5.2299999999999999E-2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ROUND(+Plant!O9,0)</f>
        <v>966547</v>
      </c>
      <c r="E14" s="6">
        <f>ROUND(+Plant!F9,0)</f>
        <v>1142488</v>
      </c>
      <c r="F14" s="7">
        <f t="shared" si="0"/>
        <v>0.85</v>
      </c>
      <c r="G14" s="6">
        <f>ROUND(+Plant!O112,0)</f>
        <v>244298</v>
      </c>
      <c r="H14" s="6">
        <f>ROUND(+Plant!F112,0)</f>
        <v>1142488</v>
      </c>
      <c r="I14" s="7">
        <f t="shared" si="1"/>
        <v>0.21</v>
      </c>
      <c r="J14" s="7"/>
      <c r="K14" s="8">
        <f t="shared" si="2"/>
        <v>-0.75290000000000001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ROUND(+Plant!O10,0)</f>
        <v>0</v>
      </c>
      <c r="E15" s="6">
        <f>ROUND(+Plant!F10,0)</f>
        <v>153385</v>
      </c>
      <c r="F15" s="7" t="str">
        <f t="shared" si="0"/>
        <v/>
      </c>
      <c r="G15" s="6">
        <f>ROUND(+Plant!O113,0)</f>
        <v>0</v>
      </c>
      <c r="H15" s="6">
        <f>ROUND(+Plant!F113,0)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ROUND(+Plant!O11,0)</f>
        <v>2110</v>
      </c>
      <c r="E16" s="6">
        <f>ROUND(+Plant!F11,0)</f>
        <v>77865</v>
      </c>
      <c r="F16" s="7">
        <f t="shared" si="0"/>
        <v>0.03</v>
      </c>
      <c r="G16" s="6">
        <f>ROUND(+Plant!O114,0)</f>
        <v>6795</v>
      </c>
      <c r="H16" s="6">
        <f>ROUND(+Plant!F114,0)</f>
        <v>83247</v>
      </c>
      <c r="I16" s="7">
        <f t="shared" si="1"/>
        <v>0.08</v>
      </c>
      <c r="J16" s="7"/>
      <c r="K16" s="8">
        <f t="shared" si="2"/>
        <v>1.6667000000000001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ROUND(+Plant!O12,0)</f>
        <v>634863</v>
      </c>
      <c r="E17" s="6">
        <f>ROUND(+Plant!F12,0)</f>
        <v>159228</v>
      </c>
      <c r="F17" s="7">
        <f t="shared" si="0"/>
        <v>3.99</v>
      </c>
      <c r="G17" s="6">
        <f>ROUND(+Plant!O115,0)</f>
        <v>598951</v>
      </c>
      <c r="H17" s="6">
        <f>ROUND(+Plant!F115,0)</f>
        <v>159228</v>
      </c>
      <c r="I17" s="7">
        <f t="shared" si="1"/>
        <v>3.76</v>
      </c>
      <c r="J17" s="7"/>
      <c r="K17" s="8">
        <f t="shared" si="2"/>
        <v>-5.7599999999999998E-2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ROUND(+Plant!O13,0)</f>
        <v>24430</v>
      </c>
      <c r="E18" s="6">
        <f>ROUND(+Plant!F13,0)</f>
        <v>52891</v>
      </c>
      <c r="F18" s="7">
        <f t="shared" si="0"/>
        <v>0.46</v>
      </c>
      <c r="G18" s="6">
        <f>ROUND(+Plant!O116,0)</f>
        <v>38535</v>
      </c>
      <c r="H18" s="6">
        <f>ROUND(+Plant!F116,0)</f>
        <v>52891</v>
      </c>
      <c r="I18" s="7">
        <f t="shared" si="1"/>
        <v>0.73</v>
      </c>
      <c r="J18" s="7"/>
      <c r="K18" s="8">
        <f t="shared" si="2"/>
        <v>0.58699999999999997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ROUND(+Plant!O14,0)</f>
        <v>363070</v>
      </c>
      <c r="E19" s="6">
        <f>ROUND(+Plant!F14,0)</f>
        <v>807807</v>
      </c>
      <c r="F19" s="7">
        <f t="shared" si="0"/>
        <v>0.45</v>
      </c>
      <c r="G19" s="6">
        <f>ROUND(+Plant!O117,0)</f>
        <v>370001</v>
      </c>
      <c r="H19" s="6">
        <f>ROUND(+Plant!F117,0)</f>
        <v>807807</v>
      </c>
      <c r="I19" s="7">
        <f t="shared" si="1"/>
        <v>0.46</v>
      </c>
      <c r="J19" s="7"/>
      <c r="K19" s="8">
        <f t="shared" si="2"/>
        <v>2.2200000000000001E-2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ROUND(+Plant!O15,0)</f>
        <v>78818</v>
      </c>
      <c r="E20" s="6">
        <f>ROUND(+Plant!F15,0)</f>
        <v>1599860</v>
      </c>
      <c r="F20" s="7">
        <f t="shared" si="0"/>
        <v>0.05</v>
      </c>
      <c r="G20" s="6">
        <f>ROUND(+Plant!O118,0)</f>
        <v>74433</v>
      </c>
      <c r="H20" s="6">
        <f>ROUND(+Plant!F118,0)</f>
        <v>1599860</v>
      </c>
      <c r="I20" s="7">
        <f t="shared" si="1"/>
        <v>0.05</v>
      </c>
      <c r="J20" s="7"/>
      <c r="K20" s="8">
        <f t="shared" si="2"/>
        <v>0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ROUND(+Plant!O16,0)</f>
        <v>185579</v>
      </c>
      <c r="E21" s="6">
        <f>ROUND(+Plant!F16,0)</f>
        <v>921785</v>
      </c>
      <c r="F21" s="7">
        <f t="shared" si="0"/>
        <v>0.2</v>
      </c>
      <c r="G21" s="6">
        <f>ROUND(+Plant!O119,0)</f>
        <v>68039</v>
      </c>
      <c r="H21" s="6">
        <f>ROUND(+Plant!F119,0)</f>
        <v>871569</v>
      </c>
      <c r="I21" s="7">
        <f t="shared" si="1"/>
        <v>0.08</v>
      </c>
      <c r="J21" s="7"/>
      <c r="K21" s="8">
        <f t="shared" si="2"/>
        <v>-0.6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ROUND(+Plant!O17,0)</f>
        <v>8562</v>
      </c>
      <c r="E22" s="6">
        <f>ROUND(+Plant!F17,0)</f>
        <v>101299</v>
      </c>
      <c r="F22" s="7">
        <f t="shared" si="0"/>
        <v>0.08</v>
      </c>
      <c r="G22" s="6">
        <f>ROUND(+Plant!O120,0)</f>
        <v>1042</v>
      </c>
      <c r="H22" s="6">
        <f>ROUND(+Plant!F120,0)</f>
        <v>101299</v>
      </c>
      <c r="I22" s="7">
        <f t="shared" si="1"/>
        <v>0.01</v>
      </c>
      <c r="J22" s="7"/>
      <c r="K22" s="8">
        <f t="shared" si="2"/>
        <v>-0.875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ROUND(+Plant!O18,0)</f>
        <v>1212704</v>
      </c>
      <c r="E23" s="6">
        <f>ROUND(+Plant!F18,0)</f>
        <v>667623</v>
      </c>
      <c r="F23" s="7">
        <f t="shared" si="0"/>
        <v>1.82</v>
      </c>
      <c r="G23" s="6">
        <f>ROUND(+Plant!O121,0)</f>
        <v>1133349</v>
      </c>
      <c r="H23" s="6">
        <f>ROUND(+Plant!F121,0)</f>
        <v>680240</v>
      </c>
      <c r="I23" s="7">
        <f t="shared" si="1"/>
        <v>1.67</v>
      </c>
      <c r="J23" s="7"/>
      <c r="K23" s="8">
        <f t="shared" si="2"/>
        <v>-8.2400000000000001E-2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ROUND(+Plant!O19,0)</f>
        <v>186726</v>
      </c>
      <c r="E24" s="6">
        <f>ROUND(+Plant!F19,0)</f>
        <v>366845</v>
      </c>
      <c r="F24" s="7">
        <f t="shared" si="0"/>
        <v>0.51</v>
      </c>
      <c r="G24" s="6">
        <f>ROUND(+Plant!O122,0)</f>
        <v>309363</v>
      </c>
      <c r="H24" s="6">
        <f>ROUND(+Plant!F122,0)</f>
        <v>350700</v>
      </c>
      <c r="I24" s="7">
        <f t="shared" si="1"/>
        <v>0.88</v>
      </c>
      <c r="J24" s="7"/>
      <c r="K24" s="8">
        <f t="shared" si="2"/>
        <v>0.72550000000000003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ROUND(+Plant!O20,0)</f>
        <v>12850</v>
      </c>
      <c r="E25" s="6">
        <f>ROUND(+Plant!F20,0)</f>
        <v>597457</v>
      </c>
      <c r="F25" s="7">
        <f t="shared" si="0"/>
        <v>0.02</v>
      </c>
      <c r="G25" s="6">
        <f>ROUND(+Plant!O123,0)</f>
        <v>19088</v>
      </c>
      <c r="H25" s="6">
        <f>ROUND(+Plant!F123,0)</f>
        <v>617825</v>
      </c>
      <c r="I25" s="7">
        <f t="shared" si="1"/>
        <v>0.03</v>
      </c>
      <c r="J25" s="7"/>
      <c r="K25" s="8">
        <f t="shared" si="2"/>
        <v>0.5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ROUND(+Plant!O21,0)</f>
        <v>0</v>
      </c>
      <c r="E26" s="6">
        <f>ROUND(+Plant!F21,0)</f>
        <v>88741</v>
      </c>
      <c r="F26" s="7" t="str">
        <f t="shared" si="0"/>
        <v/>
      </c>
      <c r="G26" s="6">
        <f>ROUND(+Plant!O124,0)</f>
        <v>0</v>
      </c>
      <c r="H26" s="6">
        <f>ROUND(+Plant!F124,0)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ROUND(+Plant!O22,0)</f>
        <v>0</v>
      </c>
      <c r="E27" s="6">
        <f>ROUND(+Plant!F22,0)</f>
        <v>0</v>
      </c>
      <c r="F27" s="7" t="str">
        <f t="shared" si="0"/>
        <v/>
      </c>
      <c r="G27" s="6">
        <f>ROUND(+Plant!O125,0)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ROUND(+Plant!O23,0)</f>
        <v>177</v>
      </c>
      <c r="E28" s="6">
        <f>ROUND(+Plant!F23,0)</f>
        <v>77730</v>
      </c>
      <c r="F28" s="7">
        <f t="shared" si="0"/>
        <v>0</v>
      </c>
      <c r="G28" s="6">
        <f>ROUND(+Plant!O126,0)</f>
        <v>341</v>
      </c>
      <c r="H28" s="6">
        <f>ROUND(+Plant!F126,0)</f>
        <v>77730</v>
      </c>
      <c r="I28" s="7">
        <f t="shared" si="1"/>
        <v>0</v>
      </c>
      <c r="J28" s="7"/>
      <c r="K28" s="8" t="e">
        <f t="shared" si="2"/>
        <v>#DIV/0!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ROUND(+Plant!O24,0)</f>
        <v>1105</v>
      </c>
      <c r="E29" s="6">
        <f>ROUND(+Plant!F24,0)</f>
        <v>73373</v>
      </c>
      <c r="F29" s="7">
        <f t="shared" si="0"/>
        <v>0.02</v>
      </c>
      <c r="G29" s="6">
        <f>ROUND(+Plant!O127,0)</f>
        <v>1694</v>
      </c>
      <c r="H29" s="6">
        <f>ROUND(+Plant!F127,0)</f>
        <v>73373</v>
      </c>
      <c r="I29" s="7">
        <f t="shared" si="1"/>
        <v>0.02</v>
      </c>
      <c r="J29" s="7"/>
      <c r="K29" s="8">
        <f t="shared" si="2"/>
        <v>0</v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ROUND(+Plant!O25,0)</f>
        <v>25055</v>
      </c>
      <c r="E30" s="6">
        <f>ROUND(+Plant!F25,0)</f>
        <v>236720</v>
      </c>
      <c r="F30" s="7">
        <f t="shared" si="0"/>
        <v>0.11</v>
      </c>
      <c r="G30" s="6">
        <f>ROUND(+Plant!O128,0)</f>
        <v>147873</v>
      </c>
      <c r="H30" s="6">
        <f>ROUND(+Plant!F128,0)</f>
        <v>239905</v>
      </c>
      <c r="I30" s="7">
        <f t="shared" si="1"/>
        <v>0.62</v>
      </c>
      <c r="J30" s="7"/>
      <c r="K30" s="8">
        <f t="shared" si="2"/>
        <v>4.6364000000000001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ROUND(+Plant!O26,0)</f>
        <v>1744</v>
      </c>
      <c r="E31" s="6">
        <f>ROUND(+Plant!F26,0)</f>
        <v>55636</v>
      </c>
      <c r="F31" s="7">
        <f t="shared" si="0"/>
        <v>0.03</v>
      </c>
      <c r="G31" s="6">
        <f>ROUND(+Plant!O129,0)</f>
        <v>4479</v>
      </c>
      <c r="H31" s="6">
        <f>ROUND(+Plant!F129,0)</f>
        <v>56157</v>
      </c>
      <c r="I31" s="7">
        <f t="shared" si="1"/>
        <v>0.08</v>
      </c>
      <c r="J31" s="7"/>
      <c r="K31" s="8">
        <f t="shared" si="2"/>
        <v>1.6667000000000001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ROUND(+Plant!O27,0)</f>
        <v>458</v>
      </c>
      <c r="E32" s="6">
        <f>ROUND(+Plant!F27,0)</f>
        <v>30715</v>
      </c>
      <c r="F32" s="7">
        <f t="shared" si="0"/>
        <v>0.01</v>
      </c>
      <c r="G32" s="6">
        <f>ROUND(+Plant!O130,0)</f>
        <v>9414</v>
      </c>
      <c r="H32" s="6">
        <f>ROUND(+Plant!F130,0)</f>
        <v>33293</v>
      </c>
      <c r="I32" s="7">
        <f t="shared" si="1"/>
        <v>0.28000000000000003</v>
      </c>
      <c r="J32" s="7"/>
      <c r="K32" s="8">
        <f t="shared" si="2"/>
        <v>27</v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ROUND(+Plant!O28,0)</f>
        <v>7708</v>
      </c>
      <c r="E33" s="6">
        <f>ROUND(+Plant!F28,0)</f>
        <v>437980</v>
      </c>
      <c r="F33" s="7">
        <f t="shared" si="0"/>
        <v>0.02</v>
      </c>
      <c r="G33" s="6">
        <f>ROUND(+Plant!O131,0)</f>
        <v>1939642</v>
      </c>
      <c r="H33" s="6">
        <f>ROUND(+Plant!F131,0)</f>
        <v>424154</v>
      </c>
      <c r="I33" s="7">
        <f t="shared" si="1"/>
        <v>4.57</v>
      </c>
      <c r="J33" s="7"/>
      <c r="K33" s="8">
        <f t="shared" si="2"/>
        <v>227.5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ROUND(+Plant!O29,0)</f>
        <v>13394</v>
      </c>
      <c r="E34" s="6">
        <f>ROUND(+Plant!F29,0)</f>
        <v>291058</v>
      </c>
      <c r="F34" s="7">
        <f t="shared" si="0"/>
        <v>0.05</v>
      </c>
      <c r="G34" s="6">
        <f>ROUND(+Plant!O132,0)</f>
        <v>9542</v>
      </c>
      <c r="H34" s="6">
        <f>ROUND(+Plant!F132,0)</f>
        <v>296139</v>
      </c>
      <c r="I34" s="7">
        <f t="shared" si="1"/>
        <v>0.03</v>
      </c>
      <c r="J34" s="7"/>
      <c r="K34" s="8">
        <f t="shared" si="2"/>
        <v>-0.4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ROUND(+Plant!O30,0)</f>
        <v>16096</v>
      </c>
      <c r="E35" s="6">
        <f>ROUND(+Plant!F30,0)</f>
        <v>231700</v>
      </c>
      <c r="F35" s="7">
        <f t="shared" si="0"/>
        <v>7.0000000000000007E-2</v>
      </c>
      <c r="G35" s="6">
        <f>ROUND(+Plant!O133,0)</f>
        <v>13244</v>
      </c>
      <c r="H35" s="6">
        <f>ROUND(+Plant!F133,0)</f>
        <v>231700</v>
      </c>
      <c r="I35" s="7">
        <f t="shared" si="1"/>
        <v>0.06</v>
      </c>
      <c r="J35" s="7"/>
      <c r="K35" s="8">
        <f t="shared" si="2"/>
        <v>-0.1429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ROUND(+Plant!O31,0)</f>
        <v>74468</v>
      </c>
      <c r="E36" s="6">
        <f>ROUND(+Plant!F31,0)</f>
        <v>48044</v>
      </c>
      <c r="F36" s="7">
        <f t="shared" si="0"/>
        <v>1.55</v>
      </c>
      <c r="G36" s="6">
        <f>ROUND(+Plant!O134,0)</f>
        <v>80731</v>
      </c>
      <c r="H36" s="6">
        <f>ROUND(+Plant!F134,0)</f>
        <v>48530</v>
      </c>
      <c r="I36" s="7">
        <f t="shared" si="1"/>
        <v>1.66</v>
      </c>
      <c r="J36" s="7"/>
      <c r="K36" s="8">
        <f t="shared" si="2"/>
        <v>7.0999999999999994E-2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ROUND(+Plant!O32,0)</f>
        <v>2167</v>
      </c>
      <c r="E37" s="6">
        <f>ROUND(+Plant!F32,0)</f>
        <v>32945</v>
      </c>
      <c r="F37" s="7">
        <f t="shared" si="0"/>
        <v>7.0000000000000007E-2</v>
      </c>
      <c r="G37" s="6">
        <f>ROUND(+Plant!O135,0)</f>
        <v>1331</v>
      </c>
      <c r="H37" s="6">
        <f>ROUND(+Plant!F135,0)</f>
        <v>32944</v>
      </c>
      <c r="I37" s="7">
        <f t="shared" si="1"/>
        <v>0.04</v>
      </c>
      <c r="J37" s="7"/>
      <c r="K37" s="8">
        <f t="shared" si="2"/>
        <v>-0.42859999999999998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ROUND(+Plant!O33,0)</f>
        <v>64433</v>
      </c>
      <c r="E38" s="6">
        <f>ROUND(+Plant!F33,0)</f>
        <v>662039</v>
      </c>
      <c r="F38" s="7">
        <f t="shared" si="0"/>
        <v>0.1</v>
      </c>
      <c r="G38" s="6">
        <f>ROUND(+Plant!O136,0)</f>
        <v>0</v>
      </c>
      <c r="H38" s="6">
        <f>ROUND(+Plant!F136,0)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ROUND(+Plant!O34,0)</f>
        <v>0</v>
      </c>
      <c r="E39" s="6">
        <f>ROUND(+Plant!F34,0)</f>
        <v>0</v>
      </c>
      <c r="F39" s="7" t="str">
        <f t="shared" si="0"/>
        <v/>
      </c>
      <c r="G39" s="6">
        <f>ROUND(+Plant!O137,0)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ROUND(+Plant!O35,0)</f>
        <v>170906</v>
      </c>
      <c r="E40" s="6">
        <f>ROUND(+Plant!F35,0)</f>
        <v>900624</v>
      </c>
      <c r="F40" s="7">
        <f t="shared" si="0"/>
        <v>0.19</v>
      </c>
      <c r="G40" s="6">
        <f>ROUND(+Plant!O138,0)</f>
        <v>287248</v>
      </c>
      <c r="H40" s="6">
        <f>ROUND(+Plant!F138,0)</f>
        <v>1254496</v>
      </c>
      <c r="I40" s="7">
        <f t="shared" si="1"/>
        <v>0.23</v>
      </c>
      <c r="J40" s="7"/>
      <c r="K40" s="8">
        <f t="shared" si="2"/>
        <v>0.21049999999999999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ROUND(+Plant!O36,0)</f>
        <v>315652</v>
      </c>
      <c r="E41" s="6">
        <f>ROUND(+Plant!F36,0)</f>
        <v>107453</v>
      </c>
      <c r="F41" s="7">
        <f t="shared" si="0"/>
        <v>2.94</v>
      </c>
      <c r="G41" s="6">
        <f>ROUND(+Plant!O139,0)</f>
        <v>96267</v>
      </c>
      <c r="H41" s="6">
        <f>ROUND(+Plant!F139,0)</f>
        <v>107442</v>
      </c>
      <c r="I41" s="7">
        <f t="shared" si="1"/>
        <v>0.9</v>
      </c>
      <c r="J41" s="7"/>
      <c r="K41" s="8">
        <f t="shared" si="2"/>
        <v>-0.69389999999999996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ROUND(+Plant!O37,0)</f>
        <v>231</v>
      </c>
      <c r="E42" s="6">
        <f>ROUND(+Plant!F37,0)</f>
        <v>55851</v>
      </c>
      <c r="F42" s="7">
        <f t="shared" si="0"/>
        <v>0</v>
      </c>
      <c r="G42" s="6">
        <f>ROUND(+Plant!O140,0)</f>
        <v>6728</v>
      </c>
      <c r="H42" s="6">
        <f>ROUND(+Plant!F140,0)</f>
        <v>55851</v>
      </c>
      <c r="I42" s="7">
        <f t="shared" si="1"/>
        <v>0.12</v>
      </c>
      <c r="J42" s="7"/>
      <c r="K42" s="8" t="e">
        <f t="shared" si="2"/>
        <v>#DIV/0!</v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ROUND(+Plant!O38,0)</f>
        <v>622333</v>
      </c>
      <c r="E43" s="6">
        <f>ROUND(+Plant!F38,0)</f>
        <v>350593</v>
      </c>
      <c r="F43" s="7">
        <f t="shared" si="0"/>
        <v>1.78</v>
      </c>
      <c r="G43" s="6">
        <f>ROUND(+Plant!O141,0)</f>
        <v>830249</v>
      </c>
      <c r="H43" s="6">
        <f>ROUND(+Plant!F141,0)</f>
        <v>350593</v>
      </c>
      <c r="I43" s="7">
        <f t="shared" si="1"/>
        <v>2.37</v>
      </c>
      <c r="J43" s="7"/>
      <c r="K43" s="8">
        <f t="shared" si="2"/>
        <v>0.33150000000000002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ROUND(+Plant!O39,0)</f>
        <v>0</v>
      </c>
      <c r="E44" s="6">
        <f>ROUND(+Plant!F39,0)</f>
        <v>0</v>
      </c>
      <c r="F44" s="7" t="str">
        <f t="shared" si="0"/>
        <v/>
      </c>
      <c r="G44" s="6">
        <f>ROUND(+Plant!O142,0)</f>
        <v>1270</v>
      </c>
      <c r="H44" s="6">
        <f>ROUND(+Plant!F142,0)</f>
        <v>99240</v>
      </c>
      <c r="I44" s="7">
        <f t="shared" si="1"/>
        <v>0.01</v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ROUND(+Plant!O40,0)</f>
        <v>0</v>
      </c>
      <c r="E45" s="6">
        <f>ROUND(+Plant!F40,0)</f>
        <v>0</v>
      </c>
      <c r="F45" s="7" t="str">
        <f t="shared" si="0"/>
        <v/>
      </c>
      <c r="G45" s="6">
        <f>ROUND(+Plant!O143,0)</f>
        <v>0</v>
      </c>
      <c r="H45" s="6">
        <f>ROUND(+Plant!F143,0)</f>
        <v>85129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ROUND(+Plant!O41,0)</f>
        <v>15591</v>
      </c>
      <c r="E46" s="6">
        <f>ROUND(+Plant!F41,0)</f>
        <v>103269</v>
      </c>
      <c r="F46" s="7">
        <f t="shared" si="0"/>
        <v>0.15</v>
      </c>
      <c r="G46" s="6">
        <f>ROUND(+Plant!O144,0)</f>
        <v>23031</v>
      </c>
      <c r="H46" s="6">
        <f>ROUND(+Plant!F144,0)</f>
        <v>71402</v>
      </c>
      <c r="I46" s="7">
        <f t="shared" si="1"/>
        <v>0.32</v>
      </c>
      <c r="J46" s="7"/>
      <c r="K46" s="8">
        <f t="shared" si="2"/>
        <v>1.1333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ROUND(+Plant!O42,0)</f>
        <v>11362</v>
      </c>
      <c r="E47" s="6">
        <f>ROUND(+Plant!F42,0)</f>
        <v>133679</v>
      </c>
      <c r="F47" s="7">
        <f t="shared" si="0"/>
        <v>0.08</v>
      </c>
      <c r="G47" s="6">
        <f>ROUND(+Plant!O145,0)</f>
        <v>8110</v>
      </c>
      <c r="H47" s="6">
        <f>ROUND(+Plant!F145,0)</f>
        <v>147949</v>
      </c>
      <c r="I47" s="7">
        <f t="shared" si="1"/>
        <v>0.05</v>
      </c>
      <c r="J47" s="7"/>
      <c r="K47" s="8">
        <f t="shared" si="2"/>
        <v>-0.375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ROUND(+Plant!O43,0)</f>
        <v>103564</v>
      </c>
      <c r="E48" s="6">
        <f>ROUND(+Plant!F43,0)</f>
        <v>29063</v>
      </c>
      <c r="F48" s="7">
        <f t="shared" si="0"/>
        <v>3.56</v>
      </c>
      <c r="G48" s="6">
        <f>ROUND(+Plant!O146,0)</f>
        <v>126091</v>
      </c>
      <c r="H48" s="6">
        <f>ROUND(+Plant!F146,0)</f>
        <v>30263</v>
      </c>
      <c r="I48" s="7">
        <f t="shared" si="1"/>
        <v>4.17</v>
      </c>
      <c r="J48" s="7"/>
      <c r="K48" s="8">
        <f t="shared" si="2"/>
        <v>0.17130000000000001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ROUND(+Plant!O44,0)</f>
        <v>0</v>
      </c>
      <c r="E49" s="6">
        <f>ROUND(+Plant!F44,0)</f>
        <v>0</v>
      </c>
      <c r="F49" s="7" t="str">
        <f t="shared" si="0"/>
        <v/>
      </c>
      <c r="G49" s="6">
        <f>ROUND(+Plant!O147,0)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ROUND(+Plant!O45,0)</f>
        <v>16226</v>
      </c>
      <c r="E50" s="6">
        <f>ROUND(+Plant!F45,0)</f>
        <v>246069</v>
      </c>
      <c r="F50" s="7">
        <f t="shared" si="0"/>
        <v>7.0000000000000007E-2</v>
      </c>
      <c r="G50" s="6">
        <f>ROUND(+Plant!O148,0)</f>
        <v>12287</v>
      </c>
      <c r="H50" s="6">
        <f>ROUND(+Plant!F148,0)</f>
        <v>246069</v>
      </c>
      <c r="I50" s="7">
        <f t="shared" si="1"/>
        <v>0.05</v>
      </c>
      <c r="J50" s="7"/>
      <c r="K50" s="8">
        <f t="shared" si="2"/>
        <v>-0.28570000000000001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ROUND(+Plant!O46,0)</f>
        <v>85194</v>
      </c>
      <c r="E51" s="6">
        <f>ROUND(+Plant!F46,0)</f>
        <v>991737</v>
      </c>
      <c r="F51" s="7">
        <f t="shared" si="0"/>
        <v>0.09</v>
      </c>
      <c r="G51" s="6">
        <f>ROUND(+Plant!O149,0)</f>
        <v>142033</v>
      </c>
      <c r="H51" s="6">
        <f>ROUND(+Plant!F149,0)</f>
        <v>1043646</v>
      </c>
      <c r="I51" s="7">
        <f t="shared" si="1"/>
        <v>0.14000000000000001</v>
      </c>
      <c r="J51" s="7"/>
      <c r="K51" s="8">
        <f t="shared" si="2"/>
        <v>0.55559999999999998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ROUND(+Plant!O47,0)</f>
        <v>52849</v>
      </c>
      <c r="E52" s="6">
        <f>ROUND(+Plant!F47,0)</f>
        <v>35794</v>
      </c>
      <c r="F52" s="7">
        <f t="shared" si="0"/>
        <v>1.48</v>
      </c>
      <c r="G52" s="6">
        <f>ROUND(+Plant!O150,0)</f>
        <v>59516</v>
      </c>
      <c r="H52" s="6">
        <f>ROUND(+Plant!F150,0)</f>
        <v>35795</v>
      </c>
      <c r="I52" s="7">
        <f t="shared" si="1"/>
        <v>1.66</v>
      </c>
      <c r="J52" s="7"/>
      <c r="K52" s="8">
        <f t="shared" si="2"/>
        <v>0.1216</v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ROUND(+Plant!O48,0)</f>
        <v>437515</v>
      </c>
      <c r="E53" s="6">
        <f>ROUND(+Plant!F48,0)</f>
        <v>455299</v>
      </c>
      <c r="F53" s="7">
        <f t="shared" si="0"/>
        <v>0.96</v>
      </c>
      <c r="G53" s="6">
        <f>ROUND(+Plant!O151,0)</f>
        <v>455108</v>
      </c>
      <c r="H53" s="6">
        <f>ROUND(+Plant!F151,0)</f>
        <v>439040</v>
      </c>
      <c r="I53" s="7">
        <f t="shared" si="1"/>
        <v>1.04</v>
      </c>
      <c r="J53" s="7"/>
      <c r="K53" s="8">
        <f t="shared" si="2"/>
        <v>8.3299999999999999E-2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ROUND(+Plant!O49,0)</f>
        <v>19453</v>
      </c>
      <c r="E54" s="6">
        <f>ROUND(+Plant!F49,0)</f>
        <v>565507</v>
      </c>
      <c r="F54" s="7">
        <f t="shared" si="0"/>
        <v>0.03</v>
      </c>
      <c r="G54" s="6">
        <f>ROUND(+Plant!O152,0)</f>
        <v>40334</v>
      </c>
      <c r="H54" s="6">
        <f>ROUND(+Plant!F152,0)</f>
        <v>565507</v>
      </c>
      <c r="I54" s="7">
        <f t="shared" si="1"/>
        <v>7.0000000000000007E-2</v>
      </c>
      <c r="J54" s="7"/>
      <c r="K54" s="8">
        <f t="shared" si="2"/>
        <v>1.3332999999999999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ROUND(+Plant!O50,0)</f>
        <v>26550</v>
      </c>
      <c r="E55" s="6">
        <f>ROUND(+Plant!F50,0)</f>
        <v>166593</v>
      </c>
      <c r="F55" s="7">
        <f t="shared" si="0"/>
        <v>0.16</v>
      </c>
      <c r="G55" s="6">
        <f>ROUND(+Plant!O153,0)</f>
        <v>13866</v>
      </c>
      <c r="H55" s="6">
        <f>ROUND(+Plant!F153,0)</f>
        <v>167912</v>
      </c>
      <c r="I55" s="7">
        <f t="shared" si="1"/>
        <v>0.08</v>
      </c>
      <c r="J55" s="7"/>
      <c r="K55" s="8">
        <f t="shared" si="2"/>
        <v>-0.5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ROUND(+Plant!O51,0)</f>
        <v>692</v>
      </c>
      <c r="E56" s="6">
        <f>ROUND(+Plant!F51,0)</f>
        <v>198525</v>
      </c>
      <c r="F56" s="7">
        <f t="shared" si="0"/>
        <v>0</v>
      </c>
      <c r="G56" s="6">
        <f>ROUND(+Plant!O154,0)</f>
        <v>14062</v>
      </c>
      <c r="H56" s="6">
        <f>ROUND(+Plant!F154,0)</f>
        <v>205925</v>
      </c>
      <c r="I56" s="7">
        <f t="shared" si="1"/>
        <v>7.0000000000000007E-2</v>
      </c>
      <c r="J56" s="7"/>
      <c r="K56" s="8" t="e">
        <f t="shared" si="2"/>
        <v>#DIV/0!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ROUND(+Plant!O52,0)</f>
        <v>4425</v>
      </c>
      <c r="E57" s="6">
        <f>ROUND(+Plant!F52,0)</f>
        <v>41043</v>
      </c>
      <c r="F57" s="7">
        <f t="shared" si="0"/>
        <v>0.11</v>
      </c>
      <c r="G57" s="6">
        <f>ROUND(+Plant!O155,0)</f>
        <v>0</v>
      </c>
      <c r="H57" s="6">
        <f>ROUND(+Plant!F155,0)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ROUND(+Plant!O53,0)</f>
        <v>14398</v>
      </c>
      <c r="E58" s="6">
        <f>ROUND(+Plant!F53,0)</f>
        <v>272986</v>
      </c>
      <c r="F58" s="7">
        <f t="shared" si="0"/>
        <v>0.05</v>
      </c>
      <c r="G58" s="6">
        <f>ROUND(+Plant!O156,0)</f>
        <v>31288</v>
      </c>
      <c r="H58" s="6">
        <f>ROUND(+Plant!F156,0)</f>
        <v>1103196</v>
      </c>
      <c r="I58" s="7">
        <f t="shared" si="1"/>
        <v>0.03</v>
      </c>
      <c r="J58" s="7"/>
      <c r="K58" s="8">
        <f t="shared" si="2"/>
        <v>-0.4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ROUND(+Plant!O54,0)</f>
        <v>25689</v>
      </c>
      <c r="E59" s="6">
        <f>ROUND(+Plant!F54,0)</f>
        <v>405327</v>
      </c>
      <c r="F59" s="7">
        <f t="shared" si="0"/>
        <v>0.06</v>
      </c>
      <c r="G59" s="6">
        <f>ROUND(+Plant!O157,0)</f>
        <v>22591</v>
      </c>
      <c r="H59" s="6">
        <f>ROUND(+Plant!F157,0)</f>
        <v>313083</v>
      </c>
      <c r="I59" s="7">
        <f t="shared" si="1"/>
        <v>7.0000000000000007E-2</v>
      </c>
      <c r="J59" s="7"/>
      <c r="K59" s="8">
        <f t="shared" si="2"/>
        <v>0.16669999999999999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ROUND(+Plant!O55,0)</f>
        <v>2509</v>
      </c>
      <c r="E60" s="6">
        <f>ROUND(+Plant!F55,0)</f>
        <v>106171</v>
      </c>
      <c r="F60" s="7">
        <f t="shared" si="0"/>
        <v>0.02</v>
      </c>
      <c r="G60" s="6">
        <f>ROUND(+Plant!O158,0)</f>
        <v>2451</v>
      </c>
      <c r="H60" s="6">
        <f>ROUND(+Plant!F158,0)</f>
        <v>108076</v>
      </c>
      <c r="I60" s="7">
        <f t="shared" si="1"/>
        <v>0.02</v>
      </c>
      <c r="J60" s="7"/>
      <c r="K60" s="8">
        <f t="shared" si="2"/>
        <v>0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ROUND(+Plant!O56,0)</f>
        <v>41841</v>
      </c>
      <c r="E61" s="6">
        <f>ROUND(+Plant!F56,0)</f>
        <v>58513</v>
      </c>
      <c r="F61" s="7">
        <f t="shared" si="0"/>
        <v>0.72</v>
      </c>
      <c r="G61" s="6">
        <f>ROUND(+Plant!O159,0)</f>
        <v>1773</v>
      </c>
      <c r="H61" s="6">
        <f>ROUND(+Plant!F159,0)</f>
        <v>59112</v>
      </c>
      <c r="I61" s="7">
        <f t="shared" si="1"/>
        <v>0.03</v>
      </c>
      <c r="J61" s="7"/>
      <c r="K61" s="8">
        <f t="shared" si="2"/>
        <v>-0.95830000000000004</v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ROUND(+Plant!O57,0)</f>
        <v>247123</v>
      </c>
      <c r="E62" s="6">
        <f>ROUND(+Plant!F57,0)</f>
        <v>680881</v>
      </c>
      <c r="F62" s="7">
        <f t="shared" si="0"/>
        <v>0.36</v>
      </c>
      <c r="G62" s="6">
        <f>ROUND(+Plant!O160,0)</f>
        <v>214906</v>
      </c>
      <c r="H62" s="6">
        <f>ROUND(+Plant!F160,0)</f>
        <v>680881</v>
      </c>
      <c r="I62" s="7">
        <f t="shared" si="1"/>
        <v>0.32</v>
      </c>
      <c r="J62" s="7"/>
      <c r="K62" s="8">
        <f t="shared" si="2"/>
        <v>-0.1111</v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ROUND(+Plant!O58,0)</f>
        <v>30900</v>
      </c>
      <c r="E63" s="6">
        <f>ROUND(+Plant!F58,0)</f>
        <v>789425</v>
      </c>
      <c r="F63" s="7">
        <f t="shared" si="0"/>
        <v>0.04</v>
      </c>
      <c r="G63" s="6">
        <f>ROUND(+Plant!O161,0)</f>
        <v>341</v>
      </c>
      <c r="H63" s="6">
        <f>ROUND(+Plant!F161,0)</f>
        <v>77730</v>
      </c>
      <c r="I63" s="7">
        <f t="shared" si="1"/>
        <v>0</v>
      </c>
      <c r="J63" s="7"/>
      <c r="K63" s="8">
        <f t="shared" si="2"/>
        <v>-1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ROUND(+Plant!O59,0)</f>
        <v>1970</v>
      </c>
      <c r="E64" s="6">
        <f>ROUND(+Plant!F59,0)</f>
        <v>81045</v>
      </c>
      <c r="F64" s="7">
        <f t="shared" si="0"/>
        <v>0.02</v>
      </c>
      <c r="G64" s="6">
        <f>ROUND(+Plant!O162,0)</f>
        <v>1419</v>
      </c>
      <c r="H64" s="6">
        <f>ROUND(+Plant!F162,0)</f>
        <v>82579</v>
      </c>
      <c r="I64" s="7">
        <f t="shared" si="1"/>
        <v>0.02</v>
      </c>
      <c r="J64" s="7"/>
      <c r="K64" s="8">
        <f t="shared" si="2"/>
        <v>0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ROUND(+Plant!O60,0)</f>
        <v>47157</v>
      </c>
      <c r="E65" s="6">
        <f>ROUND(+Plant!F60,0)</f>
        <v>80695</v>
      </c>
      <c r="F65" s="7">
        <f t="shared" si="0"/>
        <v>0.57999999999999996</v>
      </c>
      <c r="G65" s="6">
        <f>ROUND(+Plant!O163,0)</f>
        <v>112104</v>
      </c>
      <c r="H65" s="6">
        <f>ROUND(+Plant!F163,0)</f>
        <v>80695</v>
      </c>
      <c r="I65" s="7">
        <f t="shared" si="1"/>
        <v>1.39</v>
      </c>
      <c r="J65" s="7"/>
      <c r="K65" s="8">
        <f t="shared" si="2"/>
        <v>1.3966000000000001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ROUND(+Plant!O61,0)</f>
        <v>3672</v>
      </c>
      <c r="E66" s="6">
        <f>ROUND(+Plant!F61,0)</f>
        <v>88138</v>
      </c>
      <c r="F66" s="7">
        <f t="shared" si="0"/>
        <v>0.04</v>
      </c>
      <c r="G66" s="6">
        <f>ROUND(+Plant!O164,0)</f>
        <v>0</v>
      </c>
      <c r="H66" s="6">
        <f>ROUND(+Plant!F164,0)</f>
        <v>88138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ROUND(+Plant!O62,0)</f>
        <v>7043</v>
      </c>
      <c r="E67" s="6">
        <f>ROUND(+Plant!F62,0)</f>
        <v>135230</v>
      </c>
      <c r="F67" s="7">
        <f t="shared" si="0"/>
        <v>0.05</v>
      </c>
      <c r="G67" s="6">
        <f>ROUND(+Plant!O165,0)</f>
        <v>13313</v>
      </c>
      <c r="H67" s="6">
        <f>ROUND(+Plant!F165,0)</f>
        <v>137798</v>
      </c>
      <c r="I67" s="7">
        <f t="shared" si="1"/>
        <v>0.1</v>
      </c>
      <c r="J67" s="7"/>
      <c r="K67" s="8">
        <f t="shared" si="2"/>
        <v>1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ROUND(+Plant!O63,0)</f>
        <v>4416</v>
      </c>
      <c r="E68" s="6">
        <f>ROUND(+Plant!F63,0)</f>
        <v>113542</v>
      </c>
      <c r="F68" s="7">
        <f t="shared" si="0"/>
        <v>0.04</v>
      </c>
      <c r="G68" s="6">
        <f>ROUND(+Plant!O166,0)</f>
        <v>4563</v>
      </c>
      <c r="H68" s="6">
        <f>ROUND(+Plant!F166,0)</f>
        <v>113541</v>
      </c>
      <c r="I68" s="7">
        <f t="shared" si="1"/>
        <v>0.04</v>
      </c>
      <c r="J68" s="7"/>
      <c r="K68" s="8">
        <f t="shared" si="2"/>
        <v>0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ROUND(+Plant!O64,0)</f>
        <v>3478287</v>
      </c>
      <c r="E69" s="6">
        <f>ROUND(+Plant!F64,0)</f>
        <v>1155707</v>
      </c>
      <c r="F69" s="7">
        <f t="shared" si="0"/>
        <v>3.01</v>
      </c>
      <c r="G69" s="6">
        <f>ROUND(+Plant!O167,0)</f>
        <v>5658634</v>
      </c>
      <c r="H69" s="6">
        <f>ROUND(+Plant!F167,0)</f>
        <v>1141528</v>
      </c>
      <c r="I69" s="7">
        <f t="shared" si="1"/>
        <v>4.96</v>
      </c>
      <c r="J69" s="7"/>
      <c r="K69" s="8">
        <f t="shared" si="2"/>
        <v>0.64780000000000004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ROUND(+Plant!O65,0)</f>
        <v>565</v>
      </c>
      <c r="E70" s="6">
        <f>ROUND(+Plant!F65,0)</f>
        <v>160506</v>
      </c>
      <c r="F70" s="7">
        <f t="shared" si="0"/>
        <v>0</v>
      </c>
      <c r="G70" s="6">
        <f>ROUND(+Plant!O168,0)</f>
        <v>3958</v>
      </c>
      <c r="H70" s="6">
        <f>ROUND(+Plant!F168,0)</f>
        <v>163747</v>
      </c>
      <c r="I70" s="7">
        <f t="shared" si="1"/>
        <v>0.02</v>
      </c>
      <c r="J70" s="7"/>
      <c r="K70" s="8" t="e">
        <f t="shared" si="2"/>
        <v>#DIV/0!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ROUND(+Plant!O66,0)</f>
        <v>3170</v>
      </c>
      <c r="E71" s="6">
        <f>ROUND(+Plant!F66,0)</f>
        <v>178943</v>
      </c>
      <c r="F71" s="7">
        <f t="shared" si="0"/>
        <v>0.02</v>
      </c>
      <c r="G71" s="6">
        <f>ROUND(+Plant!O169,0)</f>
        <v>12438</v>
      </c>
      <c r="H71" s="6">
        <f>ROUND(+Plant!F169,0)</f>
        <v>194148</v>
      </c>
      <c r="I71" s="7">
        <f t="shared" si="1"/>
        <v>0.06</v>
      </c>
      <c r="J71" s="7"/>
      <c r="K71" s="8">
        <f t="shared" si="2"/>
        <v>2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ROUND(+Plant!O67,0)</f>
        <v>26197</v>
      </c>
      <c r="E72" s="6">
        <f>ROUND(+Plant!F67,0)</f>
        <v>19309</v>
      </c>
      <c r="F72" s="7">
        <f t="shared" si="0"/>
        <v>1.36</v>
      </c>
      <c r="G72" s="6">
        <f>ROUND(+Plant!O170,0)</f>
        <v>38246</v>
      </c>
      <c r="H72" s="6">
        <f>ROUND(+Plant!F170,0)</f>
        <v>33721</v>
      </c>
      <c r="I72" s="7">
        <f t="shared" si="1"/>
        <v>1.1299999999999999</v>
      </c>
      <c r="J72" s="7"/>
      <c r="K72" s="8">
        <f t="shared" si="2"/>
        <v>-0.1691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ROUND(+Plant!O68,0)</f>
        <v>73091</v>
      </c>
      <c r="E73" s="6">
        <f>ROUND(+Plant!F68,0)</f>
        <v>696451</v>
      </c>
      <c r="F73" s="7">
        <f t="shared" si="0"/>
        <v>0.1</v>
      </c>
      <c r="G73" s="6">
        <f>ROUND(+Plant!O171,0)</f>
        <v>100587</v>
      </c>
      <c r="H73" s="6">
        <f>ROUND(+Plant!F171,0)</f>
        <v>543745</v>
      </c>
      <c r="I73" s="7">
        <f t="shared" si="1"/>
        <v>0.18</v>
      </c>
      <c r="J73" s="7"/>
      <c r="K73" s="8">
        <f t="shared" si="2"/>
        <v>0.8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ROUND(+Plant!O69,0)</f>
        <v>519531</v>
      </c>
      <c r="E74" s="6">
        <f>ROUND(+Plant!F69,0)</f>
        <v>562747</v>
      </c>
      <c r="F74" s="7">
        <f t="shared" si="0"/>
        <v>0.92</v>
      </c>
      <c r="G74" s="6">
        <f>ROUND(+Plant!O172,0)</f>
        <v>152421</v>
      </c>
      <c r="H74" s="6">
        <f>ROUND(+Plant!F172,0)</f>
        <v>461295</v>
      </c>
      <c r="I74" s="7">
        <f t="shared" si="1"/>
        <v>0.33</v>
      </c>
      <c r="J74" s="7"/>
      <c r="K74" s="8">
        <f t="shared" si="2"/>
        <v>-0.64129999999999998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ROUND(+Plant!O70,0)</f>
        <v>245258</v>
      </c>
      <c r="E75" s="6">
        <f>ROUND(+Plant!F70,0)</f>
        <v>1713569</v>
      </c>
      <c r="F75" s="7">
        <f t="shared" ref="F75:F109" si="3">IF(D75=0,"",IF(E75=0,"",ROUND(D75/E75,2)))</f>
        <v>0.14000000000000001</v>
      </c>
      <c r="G75" s="6">
        <f>ROUND(+Plant!O173,0)</f>
        <v>195204</v>
      </c>
      <c r="H75" s="6">
        <f>ROUND(+Plant!F173,0)</f>
        <v>979343</v>
      </c>
      <c r="I75" s="7">
        <f t="shared" ref="I75:I109" si="4">IF(G75=0,"",IF(H75=0,"",ROUND(G75/H75,2)))</f>
        <v>0.2</v>
      </c>
      <c r="J75" s="7"/>
      <c r="K75" s="8">
        <f t="shared" ref="K75:K109" si="5">IF(D75=0,"",IF(E75=0,"",IF(G75=0,"",IF(H75=0,"",ROUND(I75/F75-1,4)))))</f>
        <v>0.42859999999999998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ROUND(+Plant!O71,0)</f>
        <v>208079</v>
      </c>
      <c r="E76" s="6">
        <f>ROUND(+Plant!F71,0)</f>
        <v>680540</v>
      </c>
      <c r="F76" s="7">
        <f t="shared" si="3"/>
        <v>0.31</v>
      </c>
      <c r="G76" s="6">
        <f>ROUND(+Plant!O174,0)</f>
        <v>284262</v>
      </c>
      <c r="H76" s="6">
        <f>ROUND(+Plant!F174,0)</f>
        <v>810752</v>
      </c>
      <c r="I76" s="7">
        <f t="shared" si="4"/>
        <v>0.35</v>
      </c>
      <c r="J76" s="7"/>
      <c r="K76" s="8">
        <f t="shared" si="5"/>
        <v>0.129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ROUND(+Plant!O72,0)</f>
        <v>19923</v>
      </c>
      <c r="E77" s="6">
        <f>ROUND(+Plant!F72,0)</f>
        <v>35481</v>
      </c>
      <c r="F77" s="7">
        <f t="shared" si="3"/>
        <v>0.56000000000000005</v>
      </c>
      <c r="G77" s="6">
        <f>ROUND(+Plant!O175,0)</f>
        <v>20397</v>
      </c>
      <c r="H77" s="6">
        <f>ROUND(+Plant!F175,0)</f>
        <v>37424</v>
      </c>
      <c r="I77" s="7">
        <f t="shared" si="4"/>
        <v>0.55000000000000004</v>
      </c>
      <c r="J77" s="7"/>
      <c r="K77" s="8">
        <f t="shared" si="5"/>
        <v>-1.7899999999999999E-2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ROUND(+Plant!O73,0)</f>
        <v>0</v>
      </c>
      <c r="E78" s="6">
        <f>ROUND(+Plant!F73,0)</f>
        <v>0</v>
      </c>
      <c r="F78" s="7" t="str">
        <f t="shared" si="3"/>
        <v/>
      </c>
      <c r="G78" s="6">
        <f>ROUND(+Plant!O176,0)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ROUND(+Plant!O74,0)</f>
        <v>8901</v>
      </c>
      <c r="E79" s="6">
        <f>ROUND(+Plant!F74,0)</f>
        <v>450569</v>
      </c>
      <c r="F79" s="7">
        <f t="shared" si="3"/>
        <v>0.02</v>
      </c>
      <c r="G79" s="6">
        <f>ROUND(+Plant!O177,0)</f>
        <v>15569</v>
      </c>
      <c r="H79" s="6">
        <f>ROUND(+Plant!F177,0)</f>
        <v>459916</v>
      </c>
      <c r="I79" s="7">
        <f t="shared" si="4"/>
        <v>0.03</v>
      </c>
      <c r="J79" s="7"/>
      <c r="K79" s="8">
        <f t="shared" si="5"/>
        <v>0.5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ROUND(+Plant!O75,0)</f>
        <v>843705</v>
      </c>
      <c r="E80" s="6">
        <f>ROUND(+Plant!F75,0)</f>
        <v>831556</v>
      </c>
      <c r="F80" s="7">
        <f t="shared" si="3"/>
        <v>1.01</v>
      </c>
      <c r="G80" s="6">
        <f>ROUND(+Plant!O178,0)</f>
        <v>336276</v>
      </c>
      <c r="H80" s="6">
        <f>ROUND(+Plant!F178,0)</f>
        <v>831556</v>
      </c>
      <c r="I80" s="7">
        <f t="shared" si="4"/>
        <v>0.4</v>
      </c>
      <c r="J80" s="7"/>
      <c r="K80" s="8">
        <f t="shared" si="5"/>
        <v>-0.60399999999999998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ROUND(+Plant!O76,0)</f>
        <v>4902</v>
      </c>
      <c r="E81" s="6">
        <f>ROUND(+Plant!F76,0)</f>
        <v>110387</v>
      </c>
      <c r="F81" s="7">
        <f t="shared" si="3"/>
        <v>0.04</v>
      </c>
      <c r="G81" s="6">
        <f>ROUND(+Plant!O179,0)</f>
        <v>1352</v>
      </c>
      <c r="H81" s="6">
        <f>ROUND(+Plant!F179,0)</f>
        <v>110387</v>
      </c>
      <c r="I81" s="7">
        <f t="shared" si="4"/>
        <v>0.01</v>
      </c>
      <c r="J81" s="7"/>
      <c r="K81" s="8">
        <f t="shared" si="5"/>
        <v>-0.75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ROUND(+Plant!O77,0)</f>
        <v>0</v>
      </c>
      <c r="E82" s="6">
        <f>ROUND(+Plant!F77,0)</f>
        <v>78437</v>
      </c>
      <c r="F82" s="7" t="str">
        <f t="shared" si="3"/>
        <v/>
      </c>
      <c r="G82" s="6">
        <f>ROUND(+Plant!O180,0)</f>
        <v>0</v>
      </c>
      <c r="H82" s="6">
        <f>ROUND(+Plant!F180,0)</f>
        <v>78437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ROUND(+Plant!O78,0)</f>
        <v>0</v>
      </c>
      <c r="E83" s="6">
        <f>ROUND(+Plant!F78,0)</f>
        <v>181562</v>
      </c>
      <c r="F83" s="7" t="str">
        <f t="shared" si="3"/>
        <v/>
      </c>
      <c r="G83" s="6">
        <f>ROUND(+Plant!O181,0)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ROUND(+Plant!O79,0)</f>
        <v>0</v>
      </c>
      <c r="E84" s="6">
        <f>ROUND(+Plant!F79,0)</f>
        <v>592698</v>
      </c>
      <c r="F84" s="7" t="str">
        <f t="shared" si="3"/>
        <v/>
      </c>
      <c r="G84" s="6">
        <f>ROUND(+Plant!O182,0)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ROUND(+Plant!O80,0)</f>
        <v>437990</v>
      </c>
      <c r="E85" s="6">
        <f>ROUND(+Plant!F80,0)</f>
        <v>202602</v>
      </c>
      <c r="F85" s="7">
        <f t="shared" si="3"/>
        <v>2.16</v>
      </c>
      <c r="G85" s="6">
        <f>ROUND(+Plant!O183,0)</f>
        <v>1055563</v>
      </c>
      <c r="H85" s="6">
        <f>ROUND(+Plant!F183,0)</f>
        <v>201872</v>
      </c>
      <c r="I85" s="7">
        <f t="shared" si="4"/>
        <v>5.23</v>
      </c>
      <c r="J85" s="7"/>
      <c r="K85" s="8">
        <f t="shared" si="5"/>
        <v>1.4213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ROUND(+Plant!O81,0)</f>
        <v>0</v>
      </c>
      <c r="E86" s="6">
        <f>ROUND(+Plant!F81,0)</f>
        <v>186810</v>
      </c>
      <c r="F86" s="7" t="str">
        <f t="shared" si="3"/>
        <v/>
      </c>
      <c r="G86" s="6">
        <f>ROUND(+Plant!O184,0)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ROUND(+Plant!O82,0)</f>
        <v>4884</v>
      </c>
      <c r="E87" s="6">
        <f>ROUND(+Plant!F82,0)</f>
        <v>61758</v>
      </c>
      <c r="F87" s="7">
        <f t="shared" si="3"/>
        <v>0.08</v>
      </c>
      <c r="G87" s="6">
        <f>ROUND(+Plant!O185,0)</f>
        <v>6327</v>
      </c>
      <c r="H87" s="6">
        <f>ROUND(+Plant!F185,0)</f>
        <v>61758</v>
      </c>
      <c r="I87" s="7">
        <f t="shared" si="4"/>
        <v>0.1</v>
      </c>
      <c r="J87" s="7"/>
      <c r="K87" s="8">
        <f t="shared" si="5"/>
        <v>0.25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ROUND(+Plant!O83,0)</f>
        <v>23698</v>
      </c>
      <c r="E88" s="6">
        <f>ROUND(+Plant!F83,0)</f>
        <v>145091</v>
      </c>
      <c r="F88" s="7">
        <f t="shared" si="3"/>
        <v>0.16</v>
      </c>
      <c r="G88" s="6">
        <f>ROUND(+Plant!O186,0)</f>
        <v>31215</v>
      </c>
      <c r="H88" s="6">
        <f>ROUND(+Plant!F186,0)</f>
        <v>138140</v>
      </c>
      <c r="I88" s="7">
        <f t="shared" si="4"/>
        <v>0.23</v>
      </c>
      <c r="J88" s="7"/>
      <c r="K88" s="8">
        <f t="shared" si="5"/>
        <v>0.4375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ROUND(+Plant!O84,0)</f>
        <v>10556</v>
      </c>
      <c r="E89" s="6">
        <f>ROUND(+Plant!F84,0)</f>
        <v>115637</v>
      </c>
      <c r="F89" s="7">
        <f t="shared" si="3"/>
        <v>0.09</v>
      </c>
      <c r="G89" s="6">
        <f>ROUND(+Plant!O187,0)</f>
        <v>21124</v>
      </c>
      <c r="H89" s="6">
        <f>ROUND(+Plant!F187,0)</f>
        <v>115379</v>
      </c>
      <c r="I89" s="7">
        <f t="shared" si="4"/>
        <v>0.18</v>
      </c>
      <c r="J89" s="7"/>
      <c r="K89" s="8">
        <f t="shared" si="5"/>
        <v>1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ROUND(+Plant!O85,0)</f>
        <v>936</v>
      </c>
      <c r="E90" s="6">
        <f>ROUND(+Plant!F85,0)</f>
        <v>44229</v>
      </c>
      <c r="F90" s="7">
        <f t="shared" si="3"/>
        <v>0.02</v>
      </c>
      <c r="G90" s="6">
        <f>ROUND(+Plant!O188,0)</f>
        <v>6917</v>
      </c>
      <c r="H90" s="6">
        <f>ROUND(+Plant!F188,0)</f>
        <v>44123</v>
      </c>
      <c r="I90" s="7">
        <f t="shared" si="4"/>
        <v>0.16</v>
      </c>
      <c r="J90" s="7"/>
      <c r="K90" s="8">
        <f t="shared" si="5"/>
        <v>7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ROUND(+Plant!O86,0)</f>
        <v>29782</v>
      </c>
      <c r="E91" s="6">
        <f>ROUND(+Plant!F86,0)</f>
        <v>47748</v>
      </c>
      <c r="F91" s="7">
        <f t="shared" si="3"/>
        <v>0.62</v>
      </c>
      <c r="G91" s="6">
        <f>ROUND(+Plant!O189,0)</f>
        <v>4056</v>
      </c>
      <c r="H91" s="6">
        <f>ROUND(+Plant!F189,0)</f>
        <v>47748</v>
      </c>
      <c r="I91" s="7">
        <f t="shared" si="4"/>
        <v>0.08</v>
      </c>
      <c r="J91" s="7"/>
      <c r="K91" s="8">
        <f t="shared" si="5"/>
        <v>-0.871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ROUND(+Plant!O87,0)</f>
        <v>388149</v>
      </c>
      <c r="E92" s="6">
        <f>ROUND(+Plant!F87,0)</f>
        <v>154589</v>
      </c>
      <c r="F92" s="7">
        <f t="shared" si="3"/>
        <v>2.5099999999999998</v>
      </c>
      <c r="G92" s="6">
        <f>ROUND(+Plant!O190,0)</f>
        <v>207508</v>
      </c>
      <c r="H92" s="6">
        <f>ROUND(+Plant!F190,0)</f>
        <v>154591</v>
      </c>
      <c r="I92" s="7">
        <f t="shared" si="4"/>
        <v>1.34</v>
      </c>
      <c r="J92" s="7"/>
      <c r="K92" s="8">
        <f t="shared" si="5"/>
        <v>-0.46610000000000001</v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ROUND(+Plant!O88,0)</f>
        <v>112844</v>
      </c>
      <c r="E93" s="6">
        <f>ROUND(+Plant!F88,0)</f>
        <v>112246</v>
      </c>
      <c r="F93" s="7">
        <f t="shared" si="3"/>
        <v>1.01</v>
      </c>
      <c r="G93" s="6">
        <f>ROUND(+Plant!O191,0)</f>
        <v>145589</v>
      </c>
      <c r="H93" s="6">
        <f>ROUND(+Plant!F191,0)</f>
        <v>112246</v>
      </c>
      <c r="I93" s="7">
        <f t="shared" si="4"/>
        <v>1.3</v>
      </c>
      <c r="J93" s="7"/>
      <c r="K93" s="8">
        <f t="shared" si="5"/>
        <v>0.28710000000000002</v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ROUND(+Plant!O89,0)</f>
        <v>96949</v>
      </c>
      <c r="E94" s="6">
        <f>ROUND(+Plant!F89,0)</f>
        <v>67629</v>
      </c>
      <c r="F94" s="7">
        <f t="shared" si="3"/>
        <v>1.43</v>
      </c>
      <c r="G94" s="6">
        <f>ROUND(+Plant!O192,0)</f>
        <v>123518</v>
      </c>
      <c r="H94" s="6">
        <f>ROUND(+Plant!F192,0)</f>
        <v>67629</v>
      </c>
      <c r="I94" s="7">
        <f t="shared" si="4"/>
        <v>1.83</v>
      </c>
      <c r="J94" s="7"/>
      <c r="K94" s="8">
        <f t="shared" si="5"/>
        <v>0.2797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ROUND(+Plant!O90,0)</f>
        <v>36596</v>
      </c>
      <c r="E95" s="6">
        <f>ROUND(+Plant!F90,0)</f>
        <v>277474</v>
      </c>
      <c r="F95" s="7">
        <f t="shared" si="3"/>
        <v>0.13</v>
      </c>
      <c r="G95" s="6">
        <f>ROUND(+Plant!O193,0)</f>
        <v>7446</v>
      </c>
      <c r="H95" s="6">
        <f>ROUND(+Plant!F193,0)</f>
        <v>277474</v>
      </c>
      <c r="I95" s="7">
        <f t="shared" si="4"/>
        <v>0.03</v>
      </c>
      <c r="J95" s="7"/>
      <c r="K95" s="8">
        <f t="shared" si="5"/>
        <v>-0.76919999999999999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ROUND(+Plant!O91,0)</f>
        <v>0</v>
      </c>
      <c r="E96" s="6">
        <f>ROUND(+Plant!F91,0)</f>
        <v>20943</v>
      </c>
      <c r="F96" s="7" t="str">
        <f t="shared" si="3"/>
        <v/>
      </c>
      <c r="G96" s="6">
        <f>ROUND(+Plant!O194,0)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ROUND(+Plant!O92,0)</f>
        <v>1102659</v>
      </c>
      <c r="E97" s="6">
        <f>ROUND(+Plant!F92,0)</f>
        <v>381425</v>
      </c>
      <c r="F97" s="7">
        <f t="shared" si="3"/>
        <v>2.89</v>
      </c>
      <c r="G97" s="6">
        <f>ROUND(+Plant!O195,0)</f>
        <v>886714</v>
      </c>
      <c r="H97" s="6">
        <f>ROUND(+Plant!F195,0)</f>
        <v>377555</v>
      </c>
      <c r="I97" s="7">
        <f t="shared" si="4"/>
        <v>2.35</v>
      </c>
      <c r="J97" s="7"/>
      <c r="K97" s="8">
        <f t="shared" si="5"/>
        <v>-0.18690000000000001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ROUND(+Plant!O93,0)</f>
        <v>14899</v>
      </c>
      <c r="E98" s="6">
        <f>ROUND(+Plant!F93,0)</f>
        <v>326744</v>
      </c>
      <c r="F98" s="7">
        <f t="shared" si="3"/>
        <v>0.05</v>
      </c>
      <c r="G98" s="6">
        <f>ROUND(+Plant!O196,0)</f>
        <v>13518</v>
      </c>
      <c r="H98" s="6">
        <f>ROUND(+Plant!F196,0)</f>
        <v>375361</v>
      </c>
      <c r="I98" s="7">
        <f t="shared" si="4"/>
        <v>0.04</v>
      </c>
      <c r="J98" s="7"/>
      <c r="K98" s="8">
        <f t="shared" si="5"/>
        <v>-0.2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ROUND(+Plant!O94,0)</f>
        <v>7</v>
      </c>
      <c r="E99" s="6">
        <f>ROUND(+Plant!F94,0)</f>
        <v>146278</v>
      </c>
      <c r="F99" s="7">
        <f t="shared" si="3"/>
        <v>0</v>
      </c>
      <c r="G99" s="6">
        <f>ROUND(+Plant!O197,0)</f>
        <v>482</v>
      </c>
      <c r="H99" s="6">
        <f>ROUND(+Plant!F197,0)</f>
        <v>146278</v>
      </c>
      <c r="I99" s="7">
        <f t="shared" si="4"/>
        <v>0</v>
      </c>
      <c r="J99" s="7"/>
      <c r="K99" s="8" t="e">
        <f t="shared" si="5"/>
        <v>#DIV/0!</v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ROUND(+Plant!O95,0)</f>
        <v>23232</v>
      </c>
      <c r="E100" s="6">
        <f>ROUND(+Plant!F95,0)</f>
        <v>706439</v>
      </c>
      <c r="F100" s="7">
        <f t="shared" si="3"/>
        <v>0.03</v>
      </c>
      <c r="G100" s="6">
        <f>ROUND(+Plant!O198,0)</f>
        <v>13337</v>
      </c>
      <c r="H100" s="6">
        <f>ROUND(+Plant!F198,0)</f>
        <v>793557</v>
      </c>
      <c r="I100" s="7">
        <f t="shared" si="4"/>
        <v>0.02</v>
      </c>
      <c r="J100" s="7"/>
      <c r="K100" s="8">
        <f t="shared" si="5"/>
        <v>-0.33329999999999999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ROUND(+Plant!O96,0)</f>
        <v>38178</v>
      </c>
      <c r="E101" s="6">
        <f>ROUND(+Plant!F96,0)</f>
        <v>635146</v>
      </c>
      <c r="F101" s="7">
        <f t="shared" si="3"/>
        <v>0.06</v>
      </c>
      <c r="G101" s="6">
        <f>ROUND(+Plant!O199,0)</f>
        <v>20600</v>
      </c>
      <c r="H101" s="6">
        <f>ROUND(+Plant!F199,0)</f>
        <v>726891</v>
      </c>
      <c r="I101" s="7">
        <f t="shared" si="4"/>
        <v>0.03</v>
      </c>
      <c r="J101" s="7"/>
      <c r="K101" s="8">
        <f t="shared" si="5"/>
        <v>-0.5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ROUND(+Plant!O97,0)</f>
        <v>18654</v>
      </c>
      <c r="E102" s="6">
        <f>ROUND(+Plant!F97,0)</f>
        <v>265850</v>
      </c>
      <c r="F102" s="7">
        <f t="shared" si="3"/>
        <v>7.0000000000000007E-2</v>
      </c>
      <c r="G102" s="6">
        <f>ROUND(+Plant!O200,0)</f>
        <v>15353</v>
      </c>
      <c r="H102" s="6">
        <f>ROUND(+Plant!F200,0)</f>
        <v>285034</v>
      </c>
      <c r="I102" s="7">
        <f t="shared" si="4"/>
        <v>0.05</v>
      </c>
      <c r="J102" s="7"/>
      <c r="K102" s="8">
        <f t="shared" si="5"/>
        <v>-0.28570000000000001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ROUND(+Plant!O98,0)</f>
        <v>30656</v>
      </c>
      <c r="E103" s="6">
        <f>ROUND(+Plant!F98,0)</f>
        <v>383056</v>
      </c>
      <c r="F103" s="7">
        <f t="shared" si="3"/>
        <v>0.08</v>
      </c>
      <c r="G103" s="6">
        <f>ROUND(+Plant!O201,0)</f>
        <v>13295</v>
      </c>
      <c r="H103" s="6">
        <f>ROUND(+Plant!F201,0)</f>
        <v>1146017</v>
      </c>
      <c r="I103" s="7">
        <f t="shared" si="4"/>
        <v>0.01</v>
      </c>
      <c r="J103" s="7"/>
      <c r="K103" s="8">
        <f t="shared" si="5"/>
        <v>-0.875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ROUND(+Plant!O99,0)</f>
        <v>1466</v>
      </c>
      <c r="E104" s="6">
        <f>ROUND(+Plant!F99,0)</f>
        <v>31664</v>
      </c>
      <c r="F104" s="7">
        <f t="shared" si="3"/>
        <v>0.05</v>
      </c>
      <c r="G104" s="6">
        <f>ROUND(+Plant!O202,0)</f>
        <v>1614</v>
      </c>
      <c r="H104" s="6">
        <f>ROUND(+Plant!F202,0)</f>
        <v>31664</v>
      </c>
      <c r="I104" s="7">
        <f t="shared" si="4"/>
        <v>0.05</v>
      </c>
      <c r="J104" s="7"/>
      <c r="K104" s="8">
        <f t="shared" si="5"/>
        <v>0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ROUND(+Plant!O100,0)</f>
        <v>274969</v>
      </c>
      <c r="E105" s="6">
        <f>ROUND(+Plant!F100,0)</f>
        <v>77201</v>
      </c>
      <c r="F105" s="7">
        <f t="shared" si="3"/>
        <v>3.56</v>
      </c>
      <c r="G105" s="6">
        <f>ROUND(+Plant!O203,0)</f>
        <v>322250</v>
      </c>
      <c r="H105" s="6">
        <f>ROUND(+Plant!F203,0)</f>
        <v>77201</v>
      </c>
      <c r="I105" s="7">
        <f t="shared" si="4"/>
        <v>4.17</v>
      </c>
      <c r="J105" s="7"/>
      <c r="K105" s="8">
        <f t="shared" si="5"/>
        <v>0.17130000000000001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ROUND(+Plant!O101,0)</f>
        <v>52619</v>
      </c>
      <c r="E106" s="6">
        <f>ROUND(+Plant!F101,0)</f>
        <v>48770</v>
      </c>
      <c r="F106" s="7">
        <f t="shared" si="3"/>
        <v>1.08</v>
      </c>
      <c r="G106" s="6">
        <f>ROUND(+Plant!O204,0)</f>
        <v>64644</v>
      </c>
      <c r="H106" s="6">
        <f>ROUND(+Plant!F204,0)</f>
        <v>48770</v>
      </c>
      <c r="I106" s="7">
        <f t="shared" si="4"/>
        <v>1.33</v>
      </c>
      <c r="J106" s="7"/>
      <c r="K106" s="8">
        <f t="shared" si="5"/>
        <v>0.23150000000000001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ROUND(+Plant!O102,0)</f>
        <v>27341</v>
      </c>
      <c r="E107" s="6">
        <f>ROUND(+Plant!F102,0)</f>
        <v>43400</v>
      </c>
      <c r="F107" s="7">
        <f t="shared" si="3"/>
        <v>0.63</v>
      </c>
      <c r="G107" s="6">
        <f>ROUND(+Plant!O205,0)</f>
        <v>31071</v>
      </c>
      <c r="H107" s="6">
        <f>ROUND(+Plant!F205,0)</f>
        <v>43400</v>
      </c>
      <c r="I107" s="7">
        <f t="shared" si="4"/>
        <v>0.72</v>
      </c>
      <c r="J107" s="7"/>
      <c r="K107" s="8">
        <f t="shared" si="5"/>
        <v>0.1429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ROUND(+Plant!O103,0)</f>
        <v>3706</v>
      </c>
      <c r="E108" s="6">
        <f>ROUND(+Plant!F103,0)</f>
        <v>114201</v>
      </c>
      <c r="F108" s="7">
        <f t="shared" si="3"/>
        <v>0.03</v>
      </c>
      <c r="G108" s="6">
        <f>ROUND(+Plant!O206,0)</f>
        <v>23227</v>
      </c>
      <c r="H108" s="6">
        <f>ROUND(+Plant!F206,0)</f>
        <v>114201</v>
      </c>
      <c r="I108" s="7">
        <f t="shared" si="4"/>
        <v>0.2</v>
      </c>
      <c r="J108" s="7"/>
      <c r="K108" s="8">
        <f t="shared" si="5"/>
        <v>5.6666999999999996</v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ROUND(+Plant!O104,0)</f>
        <v>13570</v>
      </c>
      <c r="E109" s="6">
        <f>ROUND(+Plant!F104,0)</f>
        <v>23870</v>
      </c>
      <c r="F109" s="7">
        <f t="shared" si="3"/>
        <v>0.56999999999999995</v>
      </c>
      <c r="G109" s="6">
        <f>ROUND(+Plant!O207,0)</f>
        <v>39022</v>
      </c>
      <c r="H109" s="6">
        <f>ROUND(+Plant!F207,0)</f>
        <v>23870</v>
      </c>
      <c r="I109" s="7">
        <f t="shared" si="4"/>
        <v>1.63</v>
      </c>
      <c r="J109" s="7"/>
      <c r="K109" s="8">
        <f t="shared" si="5"/>
        <v>1.8595999999999999</v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ROUND(+Plant!O105,0)</f>
        <v>0</v>
      </c>
      <c r="E110" s="6">
        <f>ROUND(+Plant!F105,0)</f>
        <v>0</v>
      </c>
      <c r="F110" s="7" t="str">
        <f t="shared" ref="F110" si="6">IF(D110=0,"",IF(E110=0,"",ROUND(D110/E110,2)))</f>
        <v/>
      </c>
      <c r="G110" s="6">
        <f>ROUND(+Plant!O208,0)</f>
        <v>13663</v>
      </c>
      <c r="H110" s="6">
        <f>ROUND(+Plant!F208,0)</f>
        <v>14733</v>
      </c>
      <c r="I110" s="7">
        <f t="shared" ref="I110" si="7">IF(G110=0,"",IF(H110=0,"",ROUND(G110/H110,2)))</f>
        <v>0.93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ROUND(+Plant!O5,0)</f>
        <v>186985</v>
      </c>
      <c r="E10" s="6">
        <f>ROUND(+Plant!F5,0)</f>
        <v>3463143</v>
      </c>
      <c r="F10" s="7">
        <f>IF(D10=0,"",IF(E10=0,"",ROUND(D10/E10,2)))</f>
        <v>0.05</v>
      </c>
      <c r="G10" s="6">
        <f>ROUND(+Plant!O108,0)</f>
        <v>560066</v>
      </c>
      <c r="H10" s="6">
        <f>ROUND(+Plant!F108,0)</f>
        <v>3163475</v>
      </c>
      <c r="I10" s="7">
        <f>IF(G10=0,"",IF(H10=0,"",ROUND(G10/H10,2)))</f>
        <v>0.18</v>
      </c>
      <c r="J10" s="7"/>
      <c r="K10" s="8">
        <f>IF(D10=0,"",IF(E10=0,"",IF(G10=0,"",IF(H10=0,"",ROUND(I10/F10-1,4)))))</f>
        <v>2.6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ROUND(+Plant!O6,0)</f>
        <v>14508</v>
      </c>
      <c r="E11" s="6">
        <f>ROUND(+Plant!F6,0)</f>
        <v>568261</v>
      </c>
      <c r="F11" s="7">
        <f>IF(D11=0,"",IF(E11=0,"",ROUND(D11/E11,2)))</f>
        <v>0.03</v>
      </c>
      <c r="G11" s="6">
        <f>ROUND(+Plant!O109,0)</f>
        <v>35455</v>
      </c>
      <c r="H11" s="6">
        <f>ROUND(+Plant!F109,0)</f>
        <v>742539</v>
      </c>
      <c r="I11" s="7">
        <f>IF(G11=0,"",IF(H11=0,"",ROUND(G11/H11,2)))</f>
        <v>0.05</v>
      </c>
      <c r="J11" s="7"/>
      <c r="K11" s="8">
        <f>IF(D11=0,"",IF(E11=0,"",IF(G11=0,"",IF(H11=0,"",ROUND(I11/F11-1,4)))))</f>
        <v>0.66669999999999996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ROUND(+Plant!O7,0)</f>
        <v>9944</v>
      </c>
      <c r="E12" s="6">
        <f>ROUND(+Plant!F7,0)</f>
        <v>73529</v>
      </c>
      <c r="F12" s="7">
        <f>IF(D12=0,"",IF(E12=0,"",ROUND(D12/E12,2)))</f>
        <v>0.14000000000000001</v>
      </c>
      <c r="G12" s="6">
        <f>ROUND(+Plant!O110,0)</f>
        <v>40105</v>
      </c>
      <c r="H12" s="6">
        <f>ROUND(+Plant!F110,0)</f>
        <v>73529</v>
      </c>
      <c r="I12" s="7">
        <f>IF(G12=0,"",IF(H12=0,"",ROUND(G12/H12,2)))</f>
        <v>0.55000000000000004</v>
      </c>
      <c r="J12" s="7"/>
      <c r="K12" s="8">
        <f>IF(D12=0,"",IF(E12=0,"",IF(G12=0,"",IF(H12=0,"",ROUND(I12/F12-1,4)))))</f>
        <v>2.9285999999999999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ROUND(+Plant!O8,0)</f>
        <v>2322372</v>
      </c>
      <c r="E13" s="6">
        <f>ROUND(+Plant!F8,0)</f>
        <v>1513483</v>
      </c>
      <c r="F13" s="7">
        <f>IF(D13=0,"",IF(E13=0,"",ROUND(D13/E13,2)))</f>
        <v>1.53</v>
      </c>
      <c r="G13" s="6">
        <f>ROUND(+Plant!O111,0)</f>
        <v>2176299</v>
      </c>
      <c r="H13" s="6">
        <f>ROUND(+Plant!F111,0)</f>
        <v>1503278</v>
      </c>
      <c r="I13" s="7">
        <f>IF(G13=0,"",IF(H13=0,"",ROUND(G13/H13,2)))</f>
        <v>1.45</v>
      </c>
      <c r="J13" s="7"/>
      <c r="K13" s="8">
        <f>IF(D13=0,"",IF(E13=0,"",IF(G13=0,"",IF(H13=0,"",ROUND(I13/F13-1,4)))))</f>
        <v>-5.2299999999999999E-2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ROUND(+Plant!O9,0)</f>
        <v>966547</v>
      </c>
      <c r="E14" s="6">
        <f>ROUND(+Plant!F9,0)</f>
        <v>1142488</v>
      </c>
      <c r="F14" s="7">
        <f>IF(D14=0,"",IF(E14=0,"",ROUND(D14/E14,2)))</f>
        <v>0.85</v>
      </c>
      <c r="G14" s="6">
        <f>ROUND(+Plant!O112,0)</f>
        <v>244298</v>
      </c>
      <c r="H14" s="6">
        <f>ROUND(+Plant!F112,0)</f>
        <v>1142488</v>
      </c>
      <c r="I14" s="7">
        <f>IF(G14=0,"",IF(H14=0,"",ROUND(G14/H14,2)))</f>
        <v>0.21</v>
      </c>
      <c r="J14" s="7"/>
      <c r="K14" s="8">
        <f>IF(D14=0,"",IF(E14=0,"",IF(G14=0,"",IF(H14=0,"",ROUND(I14/F14-1,4)))))</f>
        <v>-0.75290000000000001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ROUND(+Plant!O10,0)</f>
        <v>0</v>
      </c>
      <c r="E15" s="6">
        <f>ROUND(+Plant!F10,0)</f>
        <v>153385</v>
      </c>
      <c r="F15" s="7" t="str">
        <f>IF(D15=0,"",IF(E15=0,"",ROUND(D15/E15,2)))</f>
        <v/>
      </c>
      <c r="G15" s="6">
        <f>ROUND(+Plant!O113,0)</f>
        <v>0</v>
      </c>
      <c r="H15" s="6">
        <f>ROUND(+Plant!F113,0)</f>
        <v>170594</v>
      </c>
      <c r="I15" s="7" t="str">
        <f>IF(G15=0,"",IF(H15=0,"",ROUND(G15/H15,2)))</f>
        <v/>
      </c>
      <c r="J15" s="7"/>
      <c r="K15" s="8" t="str">
        <f>IF(D15=0,"",IF(E15=0,"",IF(G15=0,"",IF(H15=0,"",ROUND(I15/F15-1,4)))))</f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ROUND(+Plant!O11,0)</f>
        <v>2110</v>
      </c>
      <c r="E16" s="6">
        <f>ROUND(+Plant!F11,0)</f>
        <v>77865</v>
      </c>
      <c r="F16" s="7">
        <f>IF(D16=0,"",IF(E16=0,"",ROUND(D16/E16,2)))</f>
        <v>0.03</v>
      </c>
      <c r="G16" s="6">
        <f>ROUND(+Plant!O114,0)</f>
        <v>6795</v>
      </c>
      <c r="H16" s="6">
        <f>ROUND(+Plant!F114,0)</f>
        <v>83247</v>
      </c>
      <c r="I16" s="7">
        <f>IF(G16=0,"",IF(H16=0,"",ROUND(G16/H16,2)))</f>
        <v>0.08</v>
      </c>
      <c r="J16" s="7"/>
      <c r="K16" s="8">
        <f>IF(D16=0,"",IF(E16=0,"",IF(G16=0,"",IF(H16=0,"",ROUND(I16/F16-1,4)))))</f>
        <v>1.6667000000000001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ROUND(+Plant!O12,0)</f>
        <v>634863</v>
      </c>
      <c r="E17" s="6">
        <f>ROUND(+Plant!F12,0)</f>
        <v>159228</v>
      </c>
      <c r="F17" s="7">
        <f>IF(D17=0,"",IF(E17=0,"",ROUND(D17/E17,2)))</f>
        <v>3.99</v>
      </c>
      <c r="G17" s="6">
        <f>ROUND(+Plant!O115,0)</f>
        <v>598951</v>
      </c>
      <c r="H17" s="6">
        <f>ROUND(+Plant!F115,0)</f>
        <v>159228</v>
      </c>
      <c r="I17" s="7">
        <f>IF(G17=0,"",IF(H17=0,"",ROUND(G17/H17,2)))</f>
        <v>3.76</v>
      </c>
      <c r="J17" s="7"/>
      <c r="K17" s="8">
        <f>IF(D17=0,"",IF(E17=0,"",IF(G17=0,"",IF(H17=0,"",ROUND(I17/F17-1,4)))))</f>
        <v>-5.7599999999999998E-2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ROUND(+Plant!O13,0)</f>
        <v>24430</v>
      </c>
      <c r="E18" s="6">
        <f>ROUND(+Plant!F13,0)</f>
        <v>52891</v>
      </c>
      <c r="F18" s="7">
        <f>IF(D18=0,"",IF(E18=0,"",ROUND(D18/E18,2)))</f>
        <v>0.46</v>
      </c>
      <c r="G18" s="6">
        <f>ROUND(+Plant!O116,0)</f>
        <v>38535</v>
      </c>
      <c r="H18" s="6">
        <f>ROUND(+Plant!F116,0)</f>
        <v>52891</v>
      </c>
      <c r="I18" s="7">
        <f>IF(G18=0,"",IF(H18=0,"",ROUND(G18/H18,2)))</f>
        <v>0.73</v>
      </c>
      <c r="J18" s="7"/>
      <c r="K18" s="8">
        <f>IF(D18=0,"",IF(E18=0,"",IF(G18=0,"",IF(H18=0,"",ROUND(I18/F18-1,4)))))</f>
        <v>0.58699999999999997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ROUND(+Plant!O14,0)</f>
        <v>363070</v>
      </c>
      <c r="E19" s="6">
        <f>ROUND(+Plant!F14,0)</f>
        <v>807807</v>
      </c>
      <c r="F19" s="7">
        <f>IF(D19=0,"",IF(E19=0,"",ROUND(D19/E19,2)))</f>
        <v>0.45</v>
      </c>
      <c r="G19" s="6">
        <f>ROUND(+Plant!O117,0)</f>
        <v>370001</v>
      </c>
      <c r="H19" s="6">
        <f>ROUND(+Plant!F117,0)</f>
        <v>807807</v>
      </c>
      <c r="I19" s="7">
        <f>IF(G19=0,"",IF(H19=0,"",ROUND(G19/H19,2)))</f>
        <v>0.46</v>
      </c>
      <c r="J19" s="7"/>
      <c r="K19" s="8">
        <f>IF(D19=0,"",IF(E19=0,"",IF(G19=0,"",IF(H19=0,"",ROUND(I19/F19-1,4)))))</f>
        <v>2.2200000000000001E-2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ROUND(+Plant!O15,0)</f>
        <v>78818</v>
      </c>
      <c r="E20" s="6">
        <f>ROUND(+Plant!F15,0)</f>
        <v>1599860</v>
      </c>
      <c r="F20" s="7">
        <f>IF(D20=0,"",IF(E20=0,"",ROUND(D20/E20,2)))</f>
        <v>0.05</v>
      </c>
      <c r="G20" s="6">
        <f>ROUND(+Plant!O118,0)</f>
        <v>74433</v>
      </c>
      <c r="H20" s="6">
        <f>ROUND(+Plant!F118,0)</f>
        <v>1599860</v>
      </c>
      <c r="I20" s="7">
        <f>IF(G20=0,"",IF(H20=0,"",ROUND(G20/H20,2)))</f>
        <v>0.05</v>
      </c>
      <c r="J20" s="7"/>
      <c r="K20" s="8">
        <f>IF(D20=0,"",IF(E20=0,"",IF(G20=0,"",IF(H20=0,"",ROUND(I20/F20-1,4)))))</f>
        <v>0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ROUND(+Plant!O16,0)</f>
        <v>185579</v>
      </c>
      <c r="E21" s="6">
        <f>ROUND(+Plant!F16,0)</f>
        <v>921785</v>
      </c>
      <c r="F21" s="7">
        <f>IF(D21=0,"",IF(E21=0,"",ROUND(D21/E21,2)))</f>
        <v>0.2</v>
      </c>
      <c r="G21" s="6">
        <f>ROUND(+Plant!O119,0)</f>
        <v>68039</v>
      </c>
      <c r="H21" s="6">
        <f>ROUND(+Plant!F119,0)</f>
        <v>871569</v>
      </c>
      <c r="I21" s="7">
        <f>IF(G21=0,"",IF(H21=0,"",ROUND(G21/H21,2)))</f>
        <v>0.08</v>
      </c>
      <c r="J21" s="7"/>
      <c r="K21" s="8">
        <f>IF(D21=0,"",IF(E21=0,"",IF(G21=0,"",IF(H21=0,"",ROUND(I21/F21-1,4)))))</f>
        <v>-0.6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ROUND(+Plant!O17,0)</f>
        <v>8562</v>
      </c>
      <c r="E22" s="6">
        <f>ROUND(+Plant!F17,0)</f>
        <v>101299</v>
      </c>
      <c r="F22" s="7">
        <f>IF(D22=0,"",IF(E22=0,"",ROUND(D22/E22,2)))</f>
        <v>0.08</v>
      </c>
      <c r="G22" s="6">
        <f>ROUND(+Plant!O120,0)</f>
        <v>1042</v>
      </c>
      <c r="H22" s="6">
        <f>ROUND(+Plant!F120,0)</f>
        <v>101299</v>
      </c>
      <c r="I22" s="7">
        <f>IF(G22=0,"",IF(H22=0,"",ROUND(G22/H22,2)))</f>
        <v>0.01</v>
      </c>
      <c r="J22" s="7"/>
      <c r="K22" s="8">
        <f>IF(D22=0,"",IF(E22=0,"",IF(G22=0,"",IF(H22=0,"",ROUND(I22/F22-1,4)))))</f>
        <v>-0.875</v>
      </c>
    </row>
    <row r="23" spans="2:11" x14ac:dyDescent="0.2">
      <c r="B23">
        <f>+Plant!A18</f>
        <v>37</v>
      </c>
      <c r="C23" t="str">
        <f>+Plant!B18</f>
        <v>MULTICARE DEACONESS HOSPITAL</v>
      </c>
      <c r="D23" s="6">
        <f>ROUND(+Plant!O18,0)</f>
        <v>1212704</v>
      </c>
      <c r="E23" s="6">
        <f>ROUND(+Plant!F18,0)</f>
        <v>667623</v>
      </c>
      <c r="F23" s="7">
        <f>IF(D23=0,"",IF(E23=0,"",ROUND(D23/E23,2)))</f>
        <v>1.82</v>
      </c>
      <c r="G23" s="6">
        <f>ROUND(+Plant!O121,0)</f>
        <v>1133349</v>
      </c>
      <c r="H23" s="6">
        <f>ROUND(+Plant!F121,0)</f>
        <v>680240</v>
      </c>
      <c r="I23" s="7">
        <f>IF(G23=0,"",IF(H23=0,"",ROUND(G23/H23,2)))</f>
        <v>1.67</v>
      </c>
      <c r="J23" s="7"/>
      <c r="K23" s="8">
        <f>IF(D23=0,"",IF(E23=0,"",IF(G23=0,"",IF(H23=0,"",ROUND(I23/F23-1,4)))))</f>
        <v>-8.2400000000000001E-2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ROUND(+Plant!O19,0)</f>
        <v>186726</v>
      </c>
      <c r="E24" s="6">
        <f>ROUND(+Plant!F19,0)</f>
        <v>366845</v>
      </c>
      <c r="F24" s="7">
        <f>IF(D24=0,"",IF(E24=0,"",ROUND(D24/E24,2)))</f>
        <v>0.51</v>
      </c>
      <c r="G24" s="6">
        <f>ROUND(+Plant!O122,0)</f>
        <v>309363</v>
      </c>
      <c r="H24" s="6">
        <f>ROUND(+Plant!F122,0)</f>
        <v>350700</v>
      </c>
      <c r="I24" s="7">
        <f>IF(G24=0,"",IF(H24=0,"",ROUND(G24/H24,2)))</f>
        <v>0.88</v>
      </c>
      <c r="J24" s="7"/>
      <c r="K24" s="8">
        <f>IF(D24=0,"",IF(E24=0,"",IF(G24=0,"",IF(H24=0,"",ROUND(I24/F24-1,4)))))</f>
        <v>0.72550000000000003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ROUND(+Plant!O20,0)</f>
        <v>12850</v>
      </c>
      <c r="E25" s="6">
        <f>ROUND(+Plant!F20,0)</f>
        <v>597457</v>
      </c>
      <c r="F25" s="7">
        <f>IF(D25=0,"",IF(E25=0,"",ROUND(D25/E25,2)))</f>
        <v>0.02</v>
      </c>
      <c r="G25" s="6">
        <f>ROUND(+Plant!O123,0)</f>
        <v>19088</v>
      </c>
      <c r="H25" s="6">
        <f>ROUND(+Plant!F123,0)</f>
        <v>617825</v>
      </c>
      <c r="I25" s="7">
        <f>IF(G25=0,"",IF(H25=0,"",ROUND(G25/H25,2)))</f>
        <v>0.03</v>
      </c>
      <c r="J25" s="7"/>
      <c r="K25" s="8">
        <f>IF(D25=0,"",IF(E25=0,"",IF(G25=0,"",IF(H25=0,"",ROUND(I25/F25-1,4)))))</f>
        <v>0.5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ROUND(+Plant!O21,0)</f>
        <v>0</v>
      </c>
      <c r="E26" s="6">
        <f>ROUND(+Plant!F21,0)</f>
        <v>88741</v>
      </c>
      <c r="F26" s="7" t="str">
        <f>IF(D26=0,"",IF(E26=0,"",ROUND(D26/E26,2)))</f>
        <v/>
      </c>
      <c r="G26" s="6">
        <f>ROUND(+Plant!O124,0)</f>
        <v>0</v>
      </c>
      <c r="H26" s="6">
        <f>ROUND(+Plant!F124,0)</f>
        <v>88741</v>
      </c>
      <c r="I26" s="7" t="str">
        <f>IF(G26=0,"",IF(H26=0,"",ROUND(G26/H26,2)))</f>
        <v/>
      </c>
      <c r="J26" s="7"/>
      <c r="K26" s="8" t="str">
        <f>IF(D26=0,"",IF(E26=0,"",IF(G26=0,"",IF(H26=0,"",ROUND(I26/F26-1,4)))))</f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ROUND(+Plant!O22,0)</f>
        <v>0</v>
      </c>
      <c r="E27" s="6">
        <f>ROUND(+Plant!F22,0)</f>
        <v>0</v>
      </c>
      <c r="F27" s="7" t="str">
        <f>IF(D27=0,"",IF(E27=0,"",ROUND(D27/E27,2)))</f>
        <v/>
      </c>
      <c r="G27" s="6">
        <f>ROUND(+Plant!O125,0)</f>
        <v>0</v>
      </c>
      <c r="H27" s="6">
        <f>ROUND(+Plant!F125,0)</f>
        <v>0</v>
      </c>
      <c r="I27" s="7" t="str">
        <f>IF(G27=0,"",IF(H27=0,"",ROUND(G27/H27,2)))</f>
        <v/>
      </c>
      <c r="J27" s="7"/>
      <c r="K27" s="8" t="str">
        <f>IF(D27=0,"",IF(E27=0,"",IF(G27=0,"",IF(H27=0,"",ROUND(I27/F27-1,4)))))</f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ROUND(+Plant!O23,0)</f>
        <v>177</v>
      </c>
      <c r="E28" s="6">
        <f>ROUND(+Plant!F23,0)</f>
        <v>77730</v>
      </c>
      <c r="F28" s="7">
        <f>IF(D28=0,"",IF(E28=0,"",ROUND(D28/E28,2)))</f>
        <v>0</v>
      </c>
      <c r="G28" s="6">
        <f>ROUND(+Plant!O126,0)</f>
        <v>341</v>
      </c>
      <c r="H28" s="6">
        <f>ROUND(+Plant!F126,0)</f>
        <v>77730</v>
      </c>
      <c r="I28" s="7">
        <f>IF(G28=0,"",IF(H28=0,"",ROUND(G28/H28,2)))</f>
        <v>0</v>
      </c>
      <c r="J28" s="7"/>
      <c r="K28" s="8" t="e">
        <f>IF(D28=0,"",IF(E28=0,"",IF(G28=0,"",IF(H28=0,"",ROUND(I28/F28-1,4)))))</f>
        <v>#DIV/0!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ROUND(+Plant!O24,0)</f>
        <v>1105</v>
      </c>
      <c r="E29" s="6">
        <f>ROUND(+Plant!F24,0)</f>
        <v>73373</v>
      </c>
      <c r="F29" s="7">
        <f>IF(D29=0,"",IF(E29=0,"",ROUND(D29/E29,2)))</f>
        <v>0.02</v>
      </c>
      <c r="G29" s="6">
        <f>ROUND(+Plant!O127,0)</f>
        <v>1694</v>
      </c>
      <c r="H29" s="6">
        <f>ROUND(+Plant!F127,0)</f>
        <v>73373</v>
      </c>
      <c r="I29" s="7">
        <f>IF(G29=0,"",IF(H29=0,"",ROUND(G29/H29,2)))</f>
        <v>0.02</v>
      </c>
      <c r="J29" s="7"/>
      <c r="K29" s="8">
        <f>IF(D29=0,"",IF(E29=0,"",IF(G29=0,"",IF(H29=0,"",ROUND(I29/F29-1,4)))))</f>
        <v>0</v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ROUND(+Plant!O25,0)</f>
        <v>25055</v>
      </c>
      <c r="E30" s="6">
        <f>ROUND(+Plant!F25,0)</f>
        <v>236720</v>
      </c>
      <c r="F30" s="7">
        <f>IF(D30=0,"",IF(E30=0,"",ROUND(D30/E30,2)))</f>
        <v>0.11</v>
      </c>
      <c r="G30" s="6">
        <f>ROUND(+Plant!O128,0)</f>
        <v>147873</v>
      </c>
      <c r="H30" s="6">
        <f>ROUND(+Plant!F128,0)</f>
        <v>239905</v>
      </c>
      <c r="I30" s="7">
        <f>IF(G30=0,"",IF(H30=0,"",ROUND(G30/H30,2)))</f>
        <v>0.62</v>
      </c>
      <c r="J30" s="7"/>
      <c r="K30" s="8">
        <f>IF(D30=0,"",IF(E30=0,"",IF(G30=0,"",IF(H30=0,"",ROUND(I30/F30-1,4)))))</f>
        <v>4.6364000000000001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ROUND(+Plant!O26,0)</f>
        <v>1744</v>
      </c>
      <c r="E31" s="6">
        <f>ROUND(+Plant!F26,0)</f>
        <v>55636</v>
      </c>
      <c r="F31" s="7">
        <f>IF(D31=0,"",IF(E31=0,"",ROUND(D31/E31,2)))</f>
        <v>0.03</v>
      </c>
      <c r="G31" s="6">
        <f>ROUND(+Plant!O129,0)</f>
        <v>4479</v>
      </c>
      <c r="H31" s="6">
        <f>ROUND(+Plant!F129,0)</f>
        <v>56157</v>
      </c>
      <c r="I31" s="7">
        <f>IF(G31=0,"",IF(H31=0,"",ROUND(G31/H31,2)))</f>
        <v>0.08</v>
      </c>
      <c r="J31" s="7"/>
      <c r="K31" s="8">
        <f>IF(D31=0,"",IF(E31=0,"",IF(G31=0,"",IF(H31=0,"",ROUND(I31/F31-1,4)))))</f>
        <v>1.6667000000000001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ROUND(+Plant!O27,0)</f>
        <v>458</v>
      </c>
      <c r="E32" s="6">
        <f>ROUND(+Plant!F27,0)</f>
        <v>30715</v>
      </c>
      <c r="F32" s="7">
        <f>IF(D32=0,"",IF(E32=0,"",ROUND(D32/E32,2)))</f>
        <v>0.01</v>
      </c>
      <c r="G32" s="6">
        <f>ROUND(+Plant!O130,0)</f>
        <v>9414</v>
      </c>
      <c r="H32" s="6">
        <f>ROUND(+Plant!F130,0)</f>
        <v>33293</v>
      </c>
      <c r="I32" s="7">
        <f>IF(G32=0,"",IF(H32=0,"",ROUND(G32/H32,2)))</f>
        <v>0.28000000000000003</v>
      </c>
      <c r="J32" s="7"/>
      <c r="K32" s="8">
        <f>IF(D32=0,"",IF(E32=0,"",IF(G32=0,"",IF(H32=0,"",ROUND(I32/F32-1,4)))))</f>
        <v>27</v>
      </c>
    </row>
    <row r="33" spans="2:11" x14ac:dyDescent="0.2">
      <c r="B33">
        <f>+Plant!A28</f>
        <v>58</v>
      </c>
      <c r="C33" t="str">
        <f>+Plant!B28</f>
        <v>VIRGINIA MASON MEMORIAL</v>
      </c>
      <c r="D33" s="6">
        <f>ROUND(+Plant!O28,0)</f>
        <v>7708</v>
      </c>
      <c r="E33" s="6">
        <f>ROUND(+Plant!F28,0)</f>
        <v>437980</v>
      </c>
      <c r="F33" s="7">
        <f>IF(D33=0,"",IF(E33=0,"",ROUND(D33/E33,2)))</f>
        <v>0.02</v>
      </c>
      <c r="G33" s="6">
        <f>ROUND(+Plant!O131,0)</f>
        <v>1939642</v>
      </c>
      <c r="H33" s="6">
        <f>ROUND(+Plant!F131,0)</f>
        <v>424154</v>
      </c>
      <c r="I33" s="7">
        <f>IF(G33=0,"",IF(H33=0,"",ROUND(G33/H33,2)))</f>
        <v>4.57</v>
      </c>
      <c r="J33" s="7"/>
      <c r="K33" s="8">
        <f>IF(D33=0,"",IF(E33=0,"",IF(G33=0,"",IF(H33=0,"",ROUND(I33/F33-1,4)))))</f>
        <v>227.5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ROUND(+Plant!O29,0)</f>
        <v>13394</v>
      </c>
      <c r="E34" s="6">
        <f>ROUND(+Plant!F29,0)</f>
        <v>291058</v>
      </c>
      <c r="F34" s="7">
        <f>IF(D34=0,"",IF(E34=0,"",ROUND(D34/E34,2)))</f>
        <v>0.05</v>
      </c>
      <c r="G34" s="6">
        <f>ROUND(+Plant!O132,0)</f>
        <v>9542</v>
      </c>
      <c r="H34" s="6">
        <f>ROUND(+Plant!F132,0)</f>
        <v>296139</v>
      </c>
      <c r="I34" s="7">
        <f>IF(G34=0,"",IF(H34=0,"",ROUND(G34/H34,2)))</f>
        <v>0.03</v>
      </c>
      <c r="J34" s="7"/>
      <c r="K34" s="8">
        <f>IF(D34=0,"",IF(E34=0,"",IF(G34=0,"",IF(H34=0,"",ROUND(I34/F34-1,4)))))</f>
        <v>-0.4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ROUND(+Plant!O30,0)</f>
        <v>16096</v>
      </c>
      <c r="E35" s="6">
        <f>ROUND(+Plant!F30,0)</f>
        <v>231700</v>
      </c>
      <c r="F35" s="7">
        <f>IF(D35=0,"",IF(E35=0,"",ROUND(D35/E35,2)))</f>
        <v>7.0000000000000007E-2</v>
      </c>
      <c r="G35" s="6">
        <f>ROUND(+Plant!O133,0)</f>
        <v>13244</v>
      </c>
      <c r="H35" s="6">
        <f>ROUND(+Plant!F133,0)</f>
        <v>231700</v>
      </c>
      <c r="I35" s="7">
        <f>IF(G35=0,"",IF(H35=0,"",ROUND(G35/H35,2)))</f>
        <v>0.06</v>
      </c>
      <c r="J35" s="7"/>
      <c r="K35" s="8">
        <f>IF(D35=0,"",IF(E35=0,"",IF(G35=0,"",IF(H35=0,"",ROUND(I35/F35-1,4)))))</f>
        <v>-0.1429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ROUND(+Plant!O31,0)</f>
        <v>74468</v>
      </c>
      <c r="E36" s="6">
        <f>ROUND(+Plant!F31,0)</f>
        <v>48044</v>
      </c>
      <c r="F36" s="7">
        <f>IF(D36=0,"",IF(E36=0,"",ROUND(D36/E36,2)))</f>
        <v>1.55</v>
      </c>
      <c r="G36" s="6">
        <f>ROUND(+Plant!O134,0)</f>
        <v>80731</v>
      </c>
      <c r="H36" s="6">
        <f>ROUND(+Plant!F134,0)</f>
        <v>48530</v>
      </c>
      <c r="I36" s="7">
        <f>IF(G36=0,"",IF(H36=0,"",ROUND(G36/H36,2)))</f>
        <v>1.66</v>
      </c>
      <c r="J36" s="7"/>
      <c r="K36" s="8">
        <f>IF(D36=0,"",IF(E36=0,"",IF(G36=0,"",IF(H36=0,"",ROUND(I36/F36-1,4)))))</f>
        <v>7.0999999999999994E-2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ROUND(+Plant!O32,0)</f>
        <v>2167</v>
      </c>
      <c r="E37" s="6">
        <f>ROUND(+Plant!F32,0)</f>
        <v>32945</v>
      </c>
      <c r="F37" s="7">
        <f>IF(D37=0,"",IF(E37=0,"",ROUND(D37/E37,2)))</f>
        <v>7.0000000000000007E-2</v>
      </c>
      <c r="G37" s="6">
        <f>ROUND(+Plant!O135,0)</f>
        <v>1331</v>
      </c>
      <c r="H37" s="6">
        <f>ROUND(+Plant!F135,0)</f>
        <v>32944</v>
      </c>
      <c r="I37" s="7">
        <f>IF(G37=0,"",IF(H37=0,"",ROUND(G37/H37,2)))</f>
        <v>0.04</v>
      </c>
      <c r="J37" s="7"/>
      <c r="K37" s="8">
        <f>IF(D37=0,"",IF(E37=0,"",IF(G37=0,"",IF(H37=0,"",ROUND(I37/F37-1,4)))))</f>
        <v>-0.42859999999999998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ROUND(+Plant!O33,0)</f>
        <v>64433</v>
      </c>
      <c r="E38" s="6">
        <f>ROUND(+Plant!F33,0)</f>
        <v>662039</v>
      </c>
      <c r="F38" s="7">
        <f>IF(D38=0,"",IF(E38=0,"",ROUND(D38/E38,2)))</f>
        <v>0.1</v>
      </c>
      <c r="G38" s="6">
        <f>ROUND(+Plant!O136,0)</f>
        <v>0</v>
      </c>
      <c r="H38" s="6">
        <f>ROUND(+Plant!F136,0)</f>
        <v>662039</v>
      </c>
      <c r="I38" s="7" t="str">
        <f>IF(G38=0,"",IF(H38=0,"",ROUND(G38/H38,2)))</f>
        <v/>
      </c>
      <c r="J38" s="7"/>
      <c r="K38" s="8" t="str">
        <f>IF(D38=0,"",IF(E38=0,"",IF(G38=0,"",IF(H38=0,"",ROUND(I38/F38-1,4)))))</f>
        <v/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ROUND(+Plant!O34,0)</f>
        <v>0</v>
      </c>
      <c r="E39" s="6">
        <f>ROUND(+Plant!F34,0)</f>
        <v>0</v>
      </c>
      <c r="F39" s="7" t="str">
        <f>IF(D39=0,"",IF(E39=0,"",ROUND(D39/E39,2)))</f>
        <v/>
      </c>
      <c r="G39" s="6">
        <f>ROUND(+Plant!O137,0)</f>
        <v>0</v>
      </c>
      <c r="H39" s="6">
        <f>ROUND(+Plant!F137,0)</f>
        <v>0</v>
      </c>
      <c r="I39" s="7" t="str">
        <f>IF(G39=0,"",IF(H39=0,"",ROUND(G39/H39,2)))</f>
        <v/>
      </c>
      <c r="J39" s="7"/>
      <c r="K39" s="8" t="str">
        <f>IF(D39=0,"",IF(E39=0,"",IF(G39=0,"",IF(H39=0,"",ROUND(I39/F39-1,4)))))</f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ROUND(+Plant!O35,0)</f>
        <v>170906</v>
      </c>
      <c r="E40" s="6">
        <f>ROUND(+Plant!F35,0)</f>
        <v>900624</v>
      </c>
      <c r="F40" s="7">
        <f>IF(D40=0,"",IF(E40=0,"",ROUND(D40/E40,2)))</f>
        <v>0.19</v>
      </c>
      <c r="G40" s="6">
        <f>ROUND(+Plant!O138,0)</f>
        <v>287248</v>
      </c>
      <c r="H40" s="6">
        <f>ROUND(+Plant!F138,0)</f>
        <v>1254496</v>
      </c>
      <c r="I40" s="7">
        <f>IF(G40=0,"",IF(H40=0,"",ROUND(G40/H40,2)))</f>
        <v>0.23</v>
      </c>
      <c r="J40" s="7"/>
      <c r="K40" s="8">
        <f>IF(D40=0,"",IF(E40=0,"",IF(G40=0,"",IF(H40=0,"",ROUND(I40/F40-1,4)))))</f>
        <v>0.21049999999999999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ROUND(+Plant!O36,0)</f>
        <v>315652</v>
      </c>
      <c r="E41" s="6">
        <f>ROUND(+Plant!F36,0)</f>
        <v>107453</v>
      </c>
      <c r="F41" s="7">
        <f>IF(D41=0,"",IF(E41=0,"",ROUND(D41/E41,2)))</f>
        <v>2.94</v>
      </c>
      <c r="G41" s="6">
        <f>ROUND(+Plant!O139,0)</f>
        <v>96267</v>
      </c>
      <c r="H41" s="6">
        <f>ROUND(+Plant!F139,0)</f>
        <v>107442</v>
      </c>
      <c r="I41" s="7">
        <f>IF(G41=0,"",IF(H41=0,"",ROUND(G41/H41,2)))</f>
        <v>0.9</v>
      </c>
      <c r="J41" s="7"/>
      <c r="K41" s="8">
        <f>IF(D41=0,"",IF(E41=0,"",IF(G41=0,"",IF(H41=0,"",ROUND(I41/F41-1,4)))))</f>
        <v>-0.69389999999999996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ROUND(+Plant!O37,0)</f>
        <v>231</v>
      </c>
      <c r="E42" s="6">
        <f>ROUND(+Plant!F37,0)</f>
        <v>55851</v>
      </c>
      <c r="F42" s="7">
        <f>IF(D42=0,"",IF(E42=0,"",ROUND(D42/E42,2)))</f>
        <v>0</v>
      </c>
      <c r="G42" s="6">
        <f>ROUND(+Plant!O140,0)</f>
        <v>6728</v>
      </c>
      <c r="H42" s="6">
        <f>ROUND(+Plant!F140,0)</f>
        <v>55851</v>
      </c>
      <c r="I42" s="7">
        <f>IF(G42=0,"",IF(H42=0,"",ROUND(G42/H42,2)))</f>
        <v>0.12</v>
      </c>
      <c r="J42" s="7"/>
      <c r="K42" s="8" t="e">
        <f>IF(D42=0,"",IF(E42=0,"",IF(G42=0,"",IF(H42=0,"",ROUND(I42/F42-1,4)))))</f>
        <v>#DIV/0!</v>
      </c>
    </row>
    <row r="43" spans="2:11" x14ac:dyDescent="0.2">
      <c r="B43">
        <f>+Plant!A38</f>
        <v>102</v>
      </c>
      <c r="C43" t="str">
        <f>+Plant!B38</f>
        <v>ASTRIA REGIONAL MEDICAL CENTER</v>
      </c>
      <c r="D43" s="6">
        <f>ROUND(+Plant!O38,0)</f>
        <v>622333</v>
      </c>
      <c r="E43" s="6">
        <f>ROUND(+Plant!F38,0)</f>
        <v>350593</v>
      </c>
      <c r="F43" s="7">
        <f>IF(D43=0,"",IF(E43=0,"",ROUND(D43/E43,2)))</f>
        <v>1.78</v>
      </c>
      <c r="G43" s="6">
        <f>ROUND(+Plant!O141,0)</f>
        <v>830249</v>
      </c>
      <c r="H43" s="6">
        <f>ROUND(+Plant!F141,0)</f>
        <v>350593</v>
      </c>
      <c r="I43" s="7">
        <f>IF(G43=0,"",IF(H43=0,"",ROUND(G43/H43,2)))</f>
        <v>2.37</v>
      </c>
      <c r="J43" s="7"/>
      <c r="K43" s="8">
        <f>IF(D43=0,"",IF(E43=0,"",IF(G43=0,"",IF(H43=0,"",ROUND(I43/F43-1,4)))))</f>
        <v>0.33150000000000002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ROUND(+Plant!O39,0)</f>
        <v>0</v>
      </c>
      <c r="E44" s="6">
        <f>ROUND(+Plant!F39,0)</f>
        <v>0</v>
      </c>
      <c r="F44" s="7" t="str">
        <f>IF(D44=0,"",IF(E44=0,"",ROUND(D44/E44,2)))</f>
        <v/>
      </c>
      <c r="G44" s="6">
        <f>ROUND(+Plant!O142,0)</f>
        <v>1270</v>
      </c>
      <c r="H44" s="6">
        <f>ROUND(+Plant!F142,0)</f>
        <v>99240</v>
      </c>
      <c r="I44" s="7">
        <f>IF(G44=0,"",IF(H44=0,"",ROUND(G44/H44,2)))</f>
        <v>0.01</v>
      </c>
      <c r="J44" s="7"/>
      <c r="K44" s="8" t="str">
        <f>IF(D44=0,"",IF(E44=0,"",IF(G44=0,"",IF(H44=0,"",ROUND(I44/F44-1,4)))))</f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ROUND(+Plant!O40,0)</f>
        <v>0</v>
      </c>
      <c r="E45" s="6">
        <f>ROUND(+Plant!F40,0)</f>
        <v>0</v>
      </c>
      <c r="F45" s="7" t="str">
        <f>IF(D45=0,"",IF(E45=0,"",ROUND(D45/E45,2)))</f>
        <v/>
      </c>
      <c r="G45" s="6">
        <f>ROUND(+Plant!O143,0)</f>
        <v>0</v>
      </c>
      <c r="H45" s="6">
        <f>ROUND(+Plant!F143,0)</f>
        <v>85129</v>
      </c>
      <c r="I45" s="7" t="str">
        <f>IF(G45=0,"",IF(H45=0,"",ROUND(G45/H45,2)))</f>
        <v/>
      </c>
      <c r="J45" s="7"/>
      <c r="K45" s="8" t="str">
        <f>IF(D45=0,"",IF(E45=0,"",IF(G45=0,"",IF(H45=0,"",ROUND(I45/F45-1,4)))))</f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ROUND(+Plant!O41,0)</f>
        <v>15591</v>
      </c>
      <c r="E46" s="6">
        <f>ROUND(+Plant!F41,0)</f>
        <v>103269</v>
      </c>
      <c r="F46" s="7">
        <f>IF(D46=0,"",IF(E46=0,"",ROUND(D46/E46,2)))</f>
        <v>0.15</v>
      </c>
      <c r="G46" s="6">
        <f>ROUND(+Plant!O144,0)</f>
        <v>23031</v>
      </c>
      <c r="H46" s="6">
        <f>ROUND(+Plant!F144,0)</f>
        <v>71402</v>
      </c>
      <c r="I46" s="7">
        <f>IF(G46=0,"",IF(H46=0,"",ROUND(G46/H46,2)))</f>
        <v>0.32</v>
      </c>
      <c r="J46" s="7"/>
      <c r="K46" s="8">
        <f>IF(D46=0,"",IF(E46=0,"",IF(G46=0,"",IF(H46=0,"",ROUND(I46/F46-1,4)))))</f>
        <v>1.1333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ROUND(+Plant!O42,0)</f>
        <v>11362</v>
      </c>
      <c r="E47" s="6">
        <f>ROUND(+Plant!F42,0)</f>
        <v>133679</v>
      </c>
      <c r="F47" s="7">
        <f>IF(D47=0,"",IF(E47=0,"",ROUND(D47/E47,2)))</f>
        <v>0.08</v>
      </c>
      <c r="G47" s="6">
        <f>ROUND(+Plant!O145,0)</f>
        <v>8110</v>
      </c>
      <c r="H47" s="6">
        <f>ROUND(+Plant!F145,0)</f>
        <v>147949</v>
      </c>
      <c r="I47" s="7">
        <f>IF(G47=0,"",IF(H47=0,"",ROUND(G47/H47,2)))</f>
        <v>0.05</v>
      </c>
      <c r="J47" s="7"/>
      <c r="K47" s="8">
        <f>IF(D47=0,"",IF(E47=0,"",IF(G47=0,"",IF(H47=0,"",ROUND(I47/F47-1,4)))))</f>
        <v>-0.375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ROUND(+Plant!O43,0)</f>
        <v>103564</v>
      </c>
      <c r="E48" s="6">
        <f>ROUND(+Plant!F43,0)</f>
        <v>29063</v>
      </c>
      <c r="F48" s="7">
        <f>IF(D48=0,"",IF(E48=0,"",ROUND(D48/E48,2)))</f>
        <v>3.56</v>
      </c>
      <c r="G48" s="6">
        <f>ROUND(+Plant!O146,0)</f>
        <v>126091</v>
      </c>
      <c r="H48" s="6">
        <f>ROUND(+Plant!F146,0)</f>
        <v>30263</v>
      </c>
      <c r="I48" s="7">
        <f>IF(G48=0,"",IF(H48=0,"",ROUND(G48/H48,2)))</f>
        <v>4.17</v>
      </c>
      <c r="J48" s="7"/>
      <c r="K48" s="8">
        <f>IF(D48=0,"",IF(E48=0,"",IF(G48=0,"",IF(H48=0,"",ROUND(I48/F48-1,4)))))</f>
        <v>0.17130000000000001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ROUND(+Plant!O44,0)</f>
        <v>0</v>
      </c>
      <c r="E49" s="6">
        <f>ROUND(+Plant!F44,0)</f>
        <v>0</v>
      </c>
      <c r="F49" s="7" t="str">
        <f>IF(D49=0,"",IF(E49=0,"",ROUND(D49/E49,2)))</f>
        <v/>
      </c>
      <c r="G49" s="6">
        <f>ROUND(+Plant!O147,0)</f>
        <v>0</v>
      </c>
      <c r="H49" s="6">
        <f>ROUND(+Plant!F147,0)</f>
        <v>0</v>
      </c>
      <c r="I49" s="7" t="str">
        <f>IF(G49=0,"",IF(H49=0,"",ROUND(G49/H49,2)))</f>
        <v/>
      </c>
      <c r="J49" s="7"/>
      <c r="K49" s="8" t="str">
        <f>IF(D49=0,"",IF(E49=0,"",IF(G49=0,"",IF(H49=0,"",ROUND(I49/F49-1,4)))))</f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ROUND(+Plant!O45,0)</f>
        <v>16226</v>
      </c>
      <c r="E50" s="6">
        <f>ROUND(+Plant!F45,0)</f>
        <v>246069</v>
      </c>
      <c r="F50" s="7">
        <f>IF(D50=0,"",IF(E50=0,"",ROUND(D50/E50,2)))</f>
        <v>7.0000000000000007E-2</v>
      </c>
      <c r="G50" s="6">
        <f>ROUND(+Plant!O148,0)</f>
        <v>12287</v>
      </c>
      <c r="H50" s="6">
        <f>ROUND(+Plant!F148,0)</f>
        <v>246069</v>
      </c>
      <c r="I50" s="7">
        <f>IF(G50=0,"",IF(H50=0,"",ROUND(G50/H50,2)))</f>
        <v>0.05</v>
      </c>
      <c r="J50" s="7"/>
      <c r="K50" s="8">
        <f>IF(D50=0,"",IF(E50=0,"",IF(G50=0,"",IF(H50=0,"",ROUND(I50/F50-1,4)))))</f>
        <v>-0.28570000000000001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ROUND(+Plant!O46,0)</f>
        <v>85194</v>
      </c>
      <c r="E51" s="6">
        <f>ROUND(+Plant!F46,0)</f>
        <v>991737</v>
      </c>
      <c r="F51" s="7">
        <f>IF(D51=0,"",IF(E51=0,"",ROUND(D51/E51,2)))</f>
        <v>0.09</v>
      </c>
      <c r="G51" s="6">
        <f>ROUND(+Plant!O149,0)</f>
        <v>142033</v>
      </c>
      <c r="H51" s="6">
        <f>ROUND(+Plant!F149,0)</f>
        <v>1043646</v>
      </c>
      <c r="I51" s="7">
        <f>IF(G51=0,"",IF(H51=0,"",ROUND(G51/H51,2)))</f>
        <v>0.14000000000000001</v>
      </c>
      <c r="J51" s="7"/>
      <c r="K51" s="8">
        <f>IF(D51=0,"",IF(E51=0,"",IF(G51=0,"",IF(H51=0,"",ROUND(I51/F51-1,4)))))</f>
        <v>0.55559999999999998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ROUND(+Plant!O47,0)</f>
        <v>52849</v>
      </c>
      <c r="E52" s="6">
        <f>ROUND(+Plant!F47,0)</f>
        <v>35794</v>
      </c>
      <c r="F52" s="7">
        <f>IF(D52=0,"",IF(E52=0,"",ROUND(D52/E52,2)))</f>
        <v>1.48</v>
      </c>
      <c r="G52" s="6">
        <f>ROUND(+Plant!O150,0)</f>
        <v>59516</v>
      </c>
      <c r="H52" s="6">
        <f>ROUND(+Plant!F150,0)</f>
        <v>35795</v>
      </c>
      <c r="I52" s="7">
        <f>IF(G52=0,"",IF(H52=0,"",ROUND(G52/H52,2)))</f>
        <v>1.66</v>
      </c>
      <c r="J52" s="7"/>
      <c r="K52" s="8">
        <f>IF(D52=0,"",IF(E52=0,"",IF(G52=0,"",IF(H52=0,"",ROUND(I52/F52-1,4)))))</f>
        <v>0.1216</v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ROUND(+Plant!O48,0)</f>
        <v>437515</v>
      </c>
      <c r="E53" s="6">
        <f>ROUND(+Plant!F48,0)</f>
        <v>455299</v>
      </c>
      <c r="F53" s="7">
        <f>IF(D53=0,"",IF(E53=0,"",ROUND(D53/E53,2)))</f>
        <v>0.96</v>
      </c>
      <c r="G53" s="6">
        <f>ROUND(+Plant!O151,0)</f>
        <v>455108</v>
      </c>
      <c r="H53" s="6">
        <f>ROUND(+Plant!F151,0)</f>
        <v>439040</v>
      </c>
      <c r="I53" s="7">
        <f>IF(G53=0,"",IF(H53=0,"",ROUND(G53/H53,2)))</f>
        <v>1.04</v>
      </c>
      <c r="J53" s="7"/>
      <c r="K53" s="8">
        <f>IF(D53=0,"",IF(E53=0,"",IF(G53=0,"",IF(H53=0,"",ROUND(I53/F53-1,4)))))</f>
        <v>8.3299999999999999E-2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ROUND(+Plant!O49,0)</f>
        <v>19453</v>
      </c>
      <c r="E54" s="6">
        <f>ROUND(+Plant!F49,0)</f>
        <v>565507</v>
      </c>
      <c r="F54" s="7">
        <f>IF(D54=0,"",IF(E54=0,"",ROUND(D54/E54,2)))</f>
        <v>0.03</v>
      </c>
      <c r="G54" s="6">
        <f>ROUND(+Plant!O152,0)</f>
        <v>40334</v>
      </c>
      <c r="H54" s="6">
        <f>ROUND(+Plant!F152,0)</f>
        <v>565507</v>
      </c>
      <c r="I54" s="7">
        <f>IF(G54=0,"",IF(H54=0,"",ROUND(G54/H54,2)))</f>
        <v>7.0000000000000007E-2</v>
      </c>
      <c r="J54" s="7"/>
      <c r="K54" s="8">
        <f>IF(D54=0,"",IF(E54=0,"",IF(G54=0,"",IF(H54=0,"",ROUND(I54/F54-1,4)))))</f>
        <v>1.3332999999999999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ROUND(+Plant!O50,0)</f>
        <v>26550</v>
      </c>
      <c r="E55" s="6">
        <f>ROUND(+Plant!F50,0)</f>
        <v>166593</v>
      </c>
      <c r="F55" s="7">
        <f>IF(D55=0,"",IF(E55=0,"",ROUND(D55/E55,2)))</f>
        <v>0.16</v>
      </c>
      <c r="G55" s="6">
        <f>ROUND(+Plant!O153,0)</f>
        <v>13866</v>
      </c>
      <c r="H55" s="6">
        <f>ROUND(+Plant!F153,0)</f>
        <v>167912</v>
      </c>
      <c r="I55" s="7">
        <f>IF(G55=0,"",IF(H55=0,"",ROUND(G55/H55,2)))</f>
        <v>0.08</v>
      </c>
      <c r="J55" s="7"/>
      <c r="K55" s="8">
        <f>IF(D55=0,"",IF(E55=0,"",IF(G55=0,"",IF(H55=0,"",ROUND(I55/F55-1,4)))))</f>
        <v>-0.5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ROUND(+Plant!O51,0)</f>
        <v>692</v>
      </c>
      <c r="E56" s="6">
        <f>ROUND(+Plant!F51,0)</f>
        <v>198525</v>
      </c>
      <c r="F56" s="7">
        <f>IF(D56=0,"",IF(E56=0,"",ROUND(D56/E56,2)))</f>
        <v>0</v>
      </c>
      <c r="G56" s="6">
        <f>ROUND(+Plant!O154,0)</f>
        <v>14062</v>
      </c>
      <c r="H56" s="6">
        <f>ROUND(+Plant!F154,0)</f>
        <v>205925</v>
      </c>
      <c r="I56" s="7">
        <f>IF(G56=0,"",IF(H56=0,"",ROUND(G56/H56,2)))</f>
        <v>7.0000000000000007E-2</v>
      </c>
      <c r="J56" s="7"/>
      <c r="K56" s="8" t="e">
        <f>IF(D56=0,"",IF(E56=0,"",IF(G56=0,"",IF(H56=0,"",ROUND(I56/F56-1,4)))))</f>
        <v>#DIV/0!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ROUND(+Plant!O52,0)</f>
        <v>4425</v>
      </c>
      <c r="E57" s="6">
        <f>ROUND(+Plant!F52,0)</f>
        <v>41043</v>
      </c>
      <c r="F57" s="7">
        <f>IF(D57=0,"",IF(E57=0,"",ROUND(D57/E57,2)))</f>
        <v>0.11</v>
      </c>
      <c r="G57" s="6">
        <f>ROUND(+Plant!O155,0)</f>
        <v>0</v>
      </c>
      <c r="H57" s="6">
        <f>ROUND(+Plant!F155,0)</f>
        <v>0</v>
      </c>
      <c r="I57" s="7" t="str">
        <f>IF(G57=0,"",IF(H57=0,"",ROUND(G57/H57,2)))</f>
        <v/>
      </c>
      <c r="J57" s="7"/>
      <c r="K57" s="8" t="str">
        <f>IF(D57=0,"",IF(E57=0,"",IF(G57=0,"",IF(H57=0,"",ROUND(I57/F57-1,4)))))</f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ROUND(+Plant!O53,0)</f>
        <v>14398</v>
      </c>
      <c r="E58" s="6">
        <f>ROUND(+Plant!F53,0)</f>
        <v>272986</v>
      </c>
      <c r="F58" s="7">
        <f>IF(D58=0,"",IF(E58=0,"",ROUND(D58/E58,2)))</f>
        <v>0.05</v>
      </c>
      <c r="G58" s="6">
        <f>ROUND(+Plant!O156,0)</f>
        <v>31288</v>
      </c>
      <c r="H58" s="6">
        <f>ROUND(+Plant!F156,0)</f>
        <v>1103196</v>
      </c>
      <c r="I58" s="7">
        <f>IF(G58=0,"",IF(H58=0,"",ROUND(G58/H58,2)))</f>
        <v>0.03</v>
      </c>
      <c r="J58" s="7"/>
      <c r="K58" s="8">
        <f>IF(D58=0,"",IF(E58=0,"",IF(G58=0,"",IF(H58=0,"",ROUND(I58/F58-1,4)))))</f>
        <v>-0.4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ROUND(+Plant!O54,0)</f>
        <v>25689</v>
      </c>
      <c r="E59" s="6">
        <f>ROUND(+Plant!F54,0)</f>
        <v>405327</v>
      </c>
      <c r="F59" s="7">
        <f>IF(D59=0,"",IF(E59=0,"",ROUND(D59/E59,2)))</f>
        <v>0.06</v>
      </c>
      <c r="G59" s="6">
        <f>ROUND(+Plant!O157,0)</f>
        <v>22591</v>
      </c>
      <c r="H59" s="6">
        <f>ROUND(+Plant!F157,0)</f>
        <v>313083</v>
      </c>
      <c r="I59" s="7">
        <f>IF(G59=0,"",IF(H59=0,"",ROUND(G59/H59,2)))</f>
        <v>7.0000000000000007E-2</v>
      </c>
      <c r="J59" s="7"/>
      <c r="K59" s="8">
        <f>IF(D59=0,"",IF(E59=0,"",IF(G59=0,"",IF(H59=0,"",ROUND(I59/F59-1,4)))))</f>
        <v>0.16669999999999999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ROUND(+Plant!O55,0)</f>
        <v>2509</v>
      </c>
      <c r="E60" s="6">
        <f>ROUND(+Plant!F55,0)</f>
        <v>106171</v>
      </c>
      <c r="F60" s="7">
        <f>IF(D60=0,"",IF(E60=0,"",ROUND(D60/E60,2)))</f>
        <v>0.02</v>
      </c>
      <c r="G60" s="6">
        <f>ROUND(+Plant!O158,0)</f>
        <v>2451</v>
      </c>
      <c r="H60" s="6">
        <f>ROUND(+Plant!F158,0)</f>
        <v>108076</v>
      </c>
      <c r="I60" s="7">
        <f>IF(G60=0,"",IF(H60=0,"",ROUND(G60/H60,2)))</f>
        <v>0.02</v>
      </c>
      <c r="J60" s="7"/>
      <c r="K60" s="8">
        <f>IF(D60=0,"",IF(E60=0,"",IF(G60=0,"",IF(H60=0,"",ROUND(I60/F60-1,4)))))</f>
        <v>0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ROUND(+Plant!O56,0)</f>
        <v>41841</v>
      </c>
      <c r="E61" s="6">
        <f>ROUND(+Plant!F56,0)</f>
        <v>58513</v>
      </c>
      <c r="F61" s="7">
        <f>IF(D61=0,"",IF(E61=0,"",ROUND(D61/E61,2)))</f>
        <v>0.72</v>
      </c>
      <c r="G61" s="6">
        <f>ROUND(+Plant!O159,0)</f>
        <v>1773</v>
      </c>
      <c r="H61" s="6">
        <f>ROUND(+Plant!F159,0)</f>
        <v>59112</v>
      </c>
      <c r="I61" s="7">
        <f>IF(G61=0,"",IF(H61=0,"",ROUND(G61/H61,2)))</f>
        <v>0.03</v>
      </c>
      <c r="J61" s="7"/>
      <c r="K61" s="8">
        <f>IF(D61=0,"",IF(E61=0,"",IF(G61=0,"",IF(H61=0,"",ROUND(I61/F61-1,4)))))</f>
        <v>-0.95830000000000004</v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ROUND(+Plant!O57,0)</f>
        <v>247123</v>
      </c>
      <c r="E62" s="6">
        <f>ROUND(+Plant!F57,0)</f>
        <v>680881</v>
      </c>
      <c r="F62" s="7">
        <f>IF(D62=0,"",IF(E62=0,"",ROUND(D62/E62,2)))</f>
        <v>0.36</v>
      </c>
      <c r="G62" s="6">
        <f>ROUND(+Plant!O160,0)</f>
        <v>214906</v>
      </c>
      <c r="H62" s="6">
        <f>ROUND(+Plant!F160,0)</f>
        <v>680881</v>
      </c>
      <c r="I62" s="7">
        <f>IF(G62=0,"",IF(H62=0,"",ROUND(G62/H62,2)))</f>
        <v>0.32</v>
      </c>
      <c r="J62" s="7"/>
      <c r="K62" s="8">
        <f>IF(D62=0,"",IF(E62=0,"",IF(G62=0,"",IF(H62=0,"",ROUND(I62/F62-1,4)))))</f>
        <v>-0.1111</v>
      </c>
    </row>
    <row r="63" spans="2:11" x14ac:dyDescent="0.2">
      <c r="B63">
        <f>+Plant!A58</f>
        <v>145</v>
      </c>
      <c r="C63" t="str">
        <f>+Plant!B58</f>
        <v>PEACEHEALTH ST JOSEPH MEDICAL CENTER</v>
      </c>
      <c r="D63" s="6">
        <f>ROUND(+Plant!O58,0)</f>
        <v>30900</v>
      </c>
      <c r="E63" s="6">
        <f>ROUND(+Plant!F58,0)</f>
        <v>789425</v>
      </c>
      <c r="F63" s="7">
        <f>IF(D63=0,"",IF(E63=0,"",ROUND(D63/E63,2)))</f>
        <v>0.04</v>
      </c>
      <c r="G63" s="6">
        <f>ROUND(+Plant!O161,0)</f>
        <v>341</v>
      </c>
      <c r="H63" s="6">
        <f>ROUND(+Plant!F161,0)</f>
        <v>77730</v>
      </c>
      <c r="I63" s="7">
        <f>IF(G63=0,"",IF(H63=0,"",ROUND(G63/H63,2)))</f>
        <v>0</v>
      </c>
      <c r="J63" s="7"/>
      <c r="K63" s="8">
        <f>IF(D63=0,"",IF(E63=0,"",IF(G63=0,"",IF(H63=0,"",ROUND(I63/F63-1,4)))))</f>
        <v>-1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ROUND(+Plant!O59,0)</f>
        <v>1970</v>
      </c>
      <c r="E64" s="6">
        <f>ROUND(+Plant!F59,0)</f>
        <v>81045</v>
      </c>
      <c r="F64" s="7">
        <f>IF(D64=0,"",IF(E64=0,"",ROUND(D64/E64,2)))</f>
        <v>0.02</v>
      </c>
      <c r="G64" s="6">
        <f>ROUND(+Plant!O162,0)</f>
        <v>1419</v>
      </c>
      <c r="H64" s="6">
        <f>ROUND(+Plant!F162,0)</f>
        <v>82579</v>
      </c>
      <c r="I64" s="7">
        <f>IF(G64=0,"",IF(H64=0,"",ROUND(G64/H64,2)))</f>
        <v>0.02</v>
      </c>
      <c r="J64" s="7"/>
      <c r="K64" s="8">
        <f>IF(D64=0,"",IF(E64=0,"",IF(G64=0,"",IF(H64=0,"",ROUND(I64/F64-1,4)))))</f>
        <v>0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ROUND(+Plant!O60,0)</f>
        <v>47157</v>
      </c>
      <c r="E65" s="6">
        <f>ROUND(+Plant!F60,0)</f>
        <v>80695</v>
      </c>
      <c r="F65" s="7">
        <f>IF(D65=0,"",IF(E65=0,"",ROUND(D65/E65,2)))</f>
        <v>0.57999999999999996</v>
      </c>
      <c r="G65" s="6">
        <f>ROUND(+Plant!O163,0)</f>
        <v>112104</v>
      </c>
      <c r="H65" s="6">
        <f>ROUND(+Plant!F163,0)</f>
        <v>80695</v>
      </c>
      <c r="I65" s="7">
        <f>IF(G65=0,"",IF(H65=0,"",ROUND(G65/H65,2)))</f>
        <v>1.39</v>
      </c>
      <c r="J65" s="7"/>
      <c r="K65" s="8">
        <f>IF(D65=0,"",IF(E65=0,"",IF(G65=0,"",IF(H65=0,"",ROUND(I65/F65-1,4)))))</f>
        <v>1.3966000000000001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ROUND(+Plant!O61,0)</f>
        <v>3672</v>
      </c>
      <c r="E66" s="6">
        <f>ROUND(+Plant!F61,0)</f>
        <v>88138</v>
      </c>
      <c r="F66" s="7">
        <f>IF(D66=0,"",IF(E66=0,"",ROUND(D66/E66,2)))</f>
        <v>0.04</v>
      </c>
      <c r="G66" s="6">
        <f>ROUND(+Plant!O164,0)</f>
        <v>0</v>
      </c>
      <c r="H66" s="6">
        <f>ROUND(+Plant!F164,0)</f>
        <v>88138</v>
      </c>
      <c r="I66" s="7" t="str">
        <f>IF(G66=0,"",IF(H66=0,"",ROUND(G66/H66,2)))</f>
        <v/>
      </c>
      <c r="J66" s="7"/>
      <c r="K66" s="8" t="str">
        <f>IF(D66=0,"",IF(E66=0,"",IF(G66=0,"",IF(H66=0,"",ROUND(I66/F66-1,4)))))</f>
        <v/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ROUND(+Plant!O62,0)</f>
        <v>7043</v>
      </c>
      <c r="E67" s="6">
        <f>ROUND(+Plant!F62,0)</f>
        <v>135230</v>
      </c>
      <c r="F67" s="7">
        <f>IF(D67=0,"",IF(E67=0,"",ROUND(D67/E67,2)))</f>
        <v>0.05</v>
      </c>
      <c r="G67" s="6">
        <f>ROUND(+Plant!O165,0)</f>
        <v>13313</v>
      </c>
      <c r="H67" s="6">
        <f>ROUND(+Plant!F165,0)</f>
        <v>137798</v>
      </c>
      <c r="I67" s="7">
        <f>IF(G67=0,"",IF(H67=0,"",ROUND(G67/H67,2)))</f>
        <v>0.1</v>
      </c>
      <c r="J67" s="7"/>
      <c r="K67" s="8">
        <f>IF(D67=0,"",IF(E67=0,"",IF(G67=0,"",IF(H67=0,"",ROUND(I67/F67-1,4)))))</f>
        <v>1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ROUND(+Plant!O63,0)</f>
        <v>4416</v>
      </c>
      <c r="E68" s="6">
        <f>ROUND(+Plant!F63,0)</f>
        <v>113542</v>
      </c>
      <c r="F68" s="7">
        <f>IF(D68=0,"",IF(E68=0,"",ROUND(D68/E68,2)))</f>
        <v>0.04</v>
      </c>
      <c r="G68" s="6">
        <f>ROUND(+Plant!O166,0)</f>
        <v>4563</v>
      </c>
      <c r="H68" s="6">
        <f>ROUND(+Plant!F166,0)</f>
        <v>113541</v>
      </c>
      <c r="I68" s="7">
        <f>IF(G68=0,"",IF(H68=0,"",ROUND(G68/H68,2)))</f>
        <v>0.04</v>
      </c>
      <c r="J68" s="7"/>
      <c r="K68" s="8">
        <f>IF(D68=0,"",IF(E68=0,"",IF(G68=0,"",IF(H68=0,"",ROUND(I68/F68-1,4)))))</f>
        <v>0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ROUND(+Plant!O64,0)</f>
        <v>3478287</v>
      </c>
      <c r="E69" s="6">
        <f>ROUND(+Plant!F64,0)</f>
        <v>1155707</v>
      </c>
      <c r="F69" s="7">
        <f>IF(D69=0,"",IF(E69=0,"",ROUND(D69/E69,2)))</f>
        <v>3.01</v>
      </c>
      <c r="G69" s="6">
        <f>ROUND(+Plant!O167,0)</f>
        <v>5658634</v>
      </c>
      <c r="H69" s="6">
        <f>ROUND(+Plant!F167,0)</f>
        <v>1141528</v>
      </c>
      <c r="I69" s="7">
        <f>IF(G69=0,"",IF(H69=0,"",ROUND(G69/H69,2)))</f>
        <v>4.96</v>
      </c>
      <c r="J69" s="7"/>
      <c r="K69" s="8">
        <f>IF(D69=0,"",IF(E69=0,"",IF(G69=0,"",IF(H69=0,"",ROUND(I69/F69-1,4)))))</f>
        <v>0.64780000000000004</v>
      </c>
    </row>
    <row r="70" spans="2:11" x14ac:dyDescent="0.2">
      <c r="B70">
        <f>+Plant!A65</f>
        <v>156</v>
      </c>
      <c r="C70" t="str">
        <f>+Plant!B65</f>
        <v>WHIDBEYHEALTH MEDICAL CENTER</v>
      </c>
      <c r="D70" s="6">
        <f>ROUND(+Plant!O65,0)</f>
        <v>565</v>
      </c>
      <c r="E70" s="6">
        <f>ROUND(+Plant!F65,0)</f>
        <v>160506</v>
      </c>
      <c r="F70" s="7">
        <f>IF(D70=0,"",IF(E70=0,"",ROUND(D70/E70,2)))</f>
        <v>0</v>
      </c>
      <c r="G70" s="6">
        <f>ROUND(+Plant!O168,0)</f>
        <v>3958</v>
      </c>
      <c r="H70" s="6">
        <f>ROUND(+Plant!F168,0)</f>
        <v>163747</v>
      </c>
      <c r="I70" s="7">
        <f>IF(G70=0,"",IF(H70=0,"",ROUND(G70/H70,2)))</f>
        <v>0.02</v>
      </c>
      <c r="J70" s="7"/>
      <c r="K70" s="8" t="e">
        <f>IF(D70=0,"",IF(E70=0,"",IF(G70=0,"",IF(H70=0,"",ROUND(I70/F70-1,4)))))</f>
        <v>#DIV/0!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ROUND(+Plant!O66,0)</f>
        <v>3170</v>
      </c>
      <c r="E71" s="6">
        <f>ROUND(+Plant!F66,0)</f>
        <v>178943</v>
      </c>
      <c r="F71" s="7">
        <f>IF(D71=0,"",IF(E71=0,"",ROUND(D71/E71,2)))</f>
        <v>0.02</v>
      </c>
      <c r="G71" s="6">
        <f>ROUND(+Plant!O169,0)</f>
        <v>12438</v>
      </c>
      <c r="H71" s="6">
        <f>ROUND(+Plant!F169,0)</f>
        <v>194148</v>
      </c>
      <c r="I71" s="7">
        <f>IF(G71=0,"",IF(H71=0,"",ROUND(G71/H71,2)))</f>
        <v>0.06</v>
      </c>
      <c r="J71" s="7"/>
      <c r="K71" s="8">
        <f>IF(D71=0,"",IF(E71=0,"",IF(G71=0,"",IF(H71=0,"",ROUND(I71/F71-1,4)))))</f>
        <v>2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ROUND(+Plant!O67,0)</f>
        <v>26197</v>
      </c>
      <c r="E72" s="6">
        <f>ROUND(+Plant!F67,0)</f>
        <v>19309</v>
      </c>
      <c r="F72" s="7">
        <f>IF(D72=0,"",IF(E72=0,"",ROUND(D72/E72,2)))</f>
        <v>1.36</v>
      </c>
      <c r="G72" s="6">
        <f>ROUND(+Plant!O170,0)</f>
        <v>38246</v>
      </c>
      <c r="H72" s="6">
        <f>ROUND(+Plant!F170,0)</f>
        <v>33721</v>
      </c>
      <c r="I72" s="7">
        <f>IF(G72=0,"",IF(H72=0,"",ROUND(G72/H72,2)))</f>
        <v>1.1299999999999999</v>
      </c>
      <c r="J72" s="7"/>
      <c r="K72" s="8">
        <f>IF(D72=0,"",IF(E72=0,"",IF(G72=0,"",IF(H72=0,"",ROUND(I72/F72-1,4)))))</f>
        <v>-0.1691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ROUND(+Plant!O68,0)</f>
        <v>73091</v>
      </c>
      <c r="E73" s="6">
        <f>ROUND(+Plant!F68,0)</f>
        <v>696451</v>
      </c>
      <c r="F73" s="7">
        <f>IF(D73=0,"",IF(E73=0,"",ROUND(D73/E73,2)))</f>
        <v>0.1</v>
      </c>
      <c r="G73" s="6">
        <f>ROUND(+Plant!O171,0)</f>
        <v>100587</v>
      </c>
      <c r="H73" s="6">
        <f>ROUND(+Plant!F171,0)</f>
        <v>543745</v>
      </c>
      <c r="I73" s="7">
        <f>IF(G73=0,"",IF(H73=0,"",ROUND(G73/H73,2)))</f>
        <v>0.18</v>
      </c>
      <c r="J73" s="7"/>
      <c r="K73" s="8">
        <f>IF(D73=0,"",IF(E73=0,"",IF(G73=0,"",IF(H73=0,"",ROUND(I73/F73-1,4)))))</f>
        <v>0.8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ROUND(+Plant!O69,0)</f>
        <v>519531</v>
      </c>
      <c r="E74" s="6">
        <f>ROUND(+Plant!F69,0)</f>
        <v>562747</v>
      </c>
      <c r="F74" s="7">
        <f>IF(D74=0,"",IF(E74=0,"",ROUND(D74/E74,2)))</f>
        <v>0.92</v>
      </c>
      <c r="G74" s="6">
        <f>ROUND(+Plant!O172,0)</f>
        <v>152421</v>
      </c>
      <c r="H74" s="6">
        <f>ROUND(+Plant!F172,0)</f>
        <v>461295</v>
      </c>
      <c r="I74" s="7">
        <f>IF(G74=0,"",IF(H74=0,"",ROUND(G74/H74,2)))</f>
        <v>0.33</v>
      </c>
      <c r="J74" s="7"/>
      <c r="K74" s="8">
        <f>IF(D74=0,"",IF(E74=0,"",IF(G74=0,"",IF(H74=0,"",ROUND(I74/F74-1,4)))))</f>
        <v>-0.64129999999999998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ROUND(+Plant!O70,0)</f>
        <v>245258</v>
      </c>
      <c r="E75" s="6">
        <f>ROUND(+Plant!F70,0)</f>
        <v>1713569</v>
      </c>
      <c r="F75" s="7">
        <f>IF(D75=0,"",IF(E75=0,"",ROUND(D75/E75,2)))</f>
        <v>0.14000000000000001</v>
      </c>
      <c r="G75" s="6">
        <f>ROUND(+Plant!O173,0)</f>
        <v>195204</v>
      </c>
      <c r="H75" s="6">
        <f>ROUND(+Plant!F173,0)</f>
        <v>979343</v>
      </c>
      <c r="I75" s="7">
        <f>IF(G75=0,"",IF(H75=0,"",ROUND(G75/H75,2)))</f>
        <v>0.2</v>
      </c>
      <c r="J75" s="7"/>
      <c r="K75" s="8">
        <f>IF(D75=0,"",IF(E75=0,"",IF(G75=0,"",IF(H75=0,"",ROUND(I75/F75-1,4)))))</f>
        <v>0.42859999999999998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ROUND(+Plant!O71,0)</f>
        <v>208079</v>
      </c>
      <c r="E76" s="6">
        <f>ROUND(+Plant!F71,0)</f>
        <v>680540</v>
      </c>
      <c r="F76" s="7">
        <f>IF(D76=0,"",IF(E76=0,"",ROUND(D76/E76,2)))</f>
        <v>0.31</v>
      </c>
      <c r="G76" s="6">
        <f>ROUND(+Plant!O174,0)</f>
        <v>284262</v>
      </c>
      <c r="H76" s="6">
        <f>ROUND(+Plant!F174,0)</f>
        <v>810752</v>
      </c>
      <c r="I76" s="7">
        <f>IF(G76=0,"",IF(H76=0,"",ROUND(G76/H76,2)))</f>
        <v>0.35</v>
      </c>
      <c r="J76" s="7"/>
      <c r="K76" s="8">
        <f>IF(D76=0,"",IF(E76=0,"",IF(G76=0,"",IF(H76=0,"",ROUND(I76/F76-1,4)))))</f>
        <v>0.129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ROUND(+Plant!O72,0)</f>
        <v>19923</v>
      </c>
      <c r="E77" s="6">
        <f>ROUND(+Plant!F72,0)</f>
        <v>35481</v>
      </c>
      <c r="F77" s="7">
        <f>IF(D77=0,"",IF(E77=0,"",ROUND(D77/E77,2)))</f>
        <v>0.56000000000000005</v>
      </c>
      <c r="G77" s="6">
        <f>ROUND(+Plant!O175,0)</f>
        <v>20397</v>
      </c>
      <c r="H77" s="6">
        <f>ROUND(+Plant!F175,0)</f>
        <v>37424</v>
      </c>
      <c r="I77" s="7">
        <f>IF(G77=0,"",IF(H77=0,"",ROUND(G77/H77,2)))</f>
        <v>0.55000000000000004</v>
      </c>
      <c r="J77" s="7"/>
      <c r="K77" s="8">
        <f>IF(D77=0,"",IF(E77=0,"",IF(G77=0,"",IF(H77=0,"",ROUND(I77/F77-1,4)))))</f>
        <v>-1.7899999999999999E-2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ROUND(+Plant!O73,0)</f>
        <v>0</v>
      </c>
      <c r="E78" s="6">
        <f>ROUND(+Plant!F73,0)</f>
        <v>0</v>
      </c>
      <c r="F78" s="7" t="str">
        <f>IF(D78=0,"",IF(E78=0,"",ROUND(D78/E78,2)))</f>
        <v/>
      </c>
      <c r="G78" s="6">
        <f>ROUND(+Plant!O176,0)</f>
        <v>0</v>
      </c>
      <c r="H78" s="6">
        <f>ROUND(+Plant!F176,0)</f>
        <v>0</v>
      </c>
      <c r="I78" s="7" t="str">
        <f>IF(G78=0,"",IF(H78=0,"",ROUND(G78/H78,2)))</f>
        <v/>
      </c>
      <c r="J78" s="7"/>
      <c r="K78" s="8" t="str">
        <f>IF(D78=0,"",IF(E78=0,"",IF(G78=0,"",IF(H78=0,"",ROUND(I78/F78-1,4)))))</f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ROUND(+Plant!O74,0)</f>
        <v>8901</v>
      </c>
      <c r="E79" s="6">
        <f>ROUND(+Plant!F74,0)</f>
        <v>450569</v>
      </c>
      <c r="F79" s="7">
        <f>IF(D79=0,"",IF(E79=0,"",ROUND(D79/E79,2)))</f>
        <v>0.02</v>
      </c>
      <c r="G79" s="6">
        <f>ROUND(+Plant!O177,0)</f>
        <v>15569</v>
      </c>
      <c r="H79" s="6">
        <f>ROUND(+Plant!F177,0)</f>
        <v>459916</v>
      </c>
      <c r="I79" s="7">
        <f>IF(G79=0,"",IF(H79=0,"",ROUND(G79/H79,2)))</f>
        <v>0.03</v>
      </c>
      <c r="J79" s="7"/>
      <c r="K79" s="8">
        <f>IF(D79=0,"",IF(E79=0,"",IF(G79=0,"",IF(H79=0,"",ROUND(I79/F79-1,4)))))</f>
        <v>0.5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ROUND(+Plant!O75,0)</f>
        <v>843705</v>
      </c>
      <c r="E80" s="6">
        <f>ROUND(+Plant!F75,0)</f>
        <v>831556</v>
      </c>
      <c r="F80" s="7">
        <f>IF(D80=0,"",IF(E80=0,"",ROUND(D80/E80,2)))</f>
        <v>1.01</v>
      </c>
      <c r="G80" s="6">
        <f>ROUND(+Plant!O178,0)</f>
        <v>336276</v>
      </c>
      <c r="H80" s="6">
        <f>ROUND(+Plant!F178,0)</f>
        <v>831556</v>
      </c>
      <c r="I80" s="7">
        <f>IF(G80=0,"",IF(H80=0,"",ROUND(G80/H80,2)))</f>
        <v>0.4</v>
      </c>
      <c r="J80" s="7"/>
      <c r="K80" s="8">
        <f>IF(D80=0,"",IF(E80=0,"",IF(G80=0,"",IF(H80=0,"",ROUND(I80/F80-1,4)))))</f>
        <v>-0.60399999999999998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ROUND(+Plant!O76,0)</f>
        <v>4902</v>
      </c>
      <c r="E81" s="6">
        <f>ROUND(+Plant!F76,0)</f>
        <v>110387</v>
      </c>
      <c r="F81" s="7">
        <f>IF(D81=0,"",IF(E81=0,"",ROUND(D81/E81,2)))</f>
        <v>0.04</v>
      </c>
      <c r="G81" s="6">
        <f>ROUND(+Plant!O179,0)</f>
        <v>1352</v>
      </c>
      <c r="H81" s="6">
        <f>ROUND(+Plant!F179,0)</f>
        <v>110387</v>
      </c>
      <c r="I81" s="7">
        <f>IF(G81=0,"",IF(H81=0,"",ROUND(G81/H81,2)))</f>
        <v>0.01</v>
      </c>
      <c r="J81" s="7"/>
      <c r="K81" s="8">
        <f>IF(D81=0,"",IF(E81=0,"",IF(G81=0,"",IF(H81=0,"",ROUND(I81/F81-1,4)))))</f>
        <v>-0.75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ROUND(+Plant!O77,0)</f>
        <v>0</v>
      </c>
      <c r="E82" s="6">
        <f>ROUND(+Plant!F77,0)</f>
        <v>78437</v>
      </c>
      <c r="F82" s="7" t="str">
        <f>IF(D82=0,"",IF(E82=0,"",ROUND(D82/E82,2)))</f>
        <v/>
      </c>
      <c r="G82" s="6">
        <f>ROUND(+Plant!O180,0)</f>
        <v>0</v>
      </c>
      <c r="H82" s="6">
        <f>ROUND(+Plant!F180,0)</f>
        <v>78437</v>
      </c>
      <c r="I82" s="7" t="str">
        <f>IF(G82=0,"",IF(H82=0,"",ROUND(G82/H82,2)))</f>
        <v/>
      </c>
      <c r="J82" s="7"/>
      <c r="K82" s="8" t="str">
        <f>IF(D82=0,"",IF(E82=0,"",IF(G82=0,"",IF(H82=0,"",ROUND(I82/F82-1,4)))))</f>
        <v/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ROUND(+Plant!O78,0)</f>
        <v>0</v>
      </c>
      <c r="E83" s="6">
        <f>ROUND(+Plant!F78,0)</f>
        <v>181562</v>
      </c>
      <c r="F83" s="7" t="str">
        <f>IF(D83=0,"",IF(E83=0,"",ROUND(D83/E83,2)))</f>
        <v/>
      </c>
      <c r="G83" s="6">
        <f>ROUND(+Plant!O181,0)</f>
        <v>0</v>
      </c>
      <c r="H83" s="6">
        <f>ROUND(+Plant!F181,0)</f>
        <v>181562</v>
      </c>
      <c r="I83" s="7" t="str">
        <f>IF(G83=0,"",IF(H83=0,"",ROUND(G83/H83,2)))</f>
        <v/>
      </c>
      <c r="J83" s="7"/>
      <c r="K83" s="8" t="str">
        <f>IF(D83=0,"",IF(E83=0,"",IF(G83=0,"",IF(H83=0,"",ROUND(I83/F83-1,4)))))</f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ROUND(+Plant!O79,0)</f>
        <v>0</v>
      </c>
      <c r="E84" s="6">
        <f>ROUND(+Plant!F79,0)</f>
        <v>592698</v>
      </c>
      <c r="F84" s="7" t="str">
        <f>IF(D84=0,"",IF(E84=0,"",ROUND(D84/E84,2)))</f>
        <v/>
      </c>
      <c r="G84" s="6">
        <f>ROUND(+Plant!O182,0)</f>
        <v>0</v>
      </c>
      <c r="H84" s="6">
        <f>ROUND(+Plant!F182,0)</f>
        <v>592698</v>
      </c>
      <c r="I84" s="7" t="str">
        <f>IF(G84=0,"",IF(H84=0,"",ROUND(G84/H84,2)))</f>
        <v/>
      </c>
      <c r="J84" s="7"/>
      <c r="K84" s="8" t="str">
        <f>IF(D84=0,"",IF(E84=0,"",IF(G84=0,"",IF(H84=0,"",ROUND(I84/F84-1,4)))))</f>
        <v/>
      </c>
    </row>
    <row r="85" spans="2:11" x14ac:dyDescent="0.2">
      <c r="B85">
        <f>+Plant!A80</f>
        <v>180</v>
      </c>
      <c r="C85" t="str">
        <f>+Plant!B80</f>
        <v>MULTICARE VALLEY HOSPITAL</v>
      </c>
      <c r="D85" s="6">
        <f>ROUND(+Plant!O80,0)</f>
        <v>437990</v>
      </c>
      <c r="E85" s="6">
        <f>ROUND(+Plant!F80,0)</f>
        <v>202602</v>
      </c>
      <c r="F85" s="7">
        <f>IF(D85=0,"",IF(E85=0,"",ROUND(D85/E85,2)))</f>
        <v>2.16</v>
      </c>
      <c r="G85" s="6">
        <f>ROUND(+Plant!O183,0)</f>
        <v>1055563</v>
      </c>
      <c r="H85" s="6">
        <f>ROUND(+Plant!F183,0)</f>
        <v>201872</v>
      </c>
      <c r="I85" s="7">
        <f>IF(G85=0,"",IF(H85=0,"",ROUND(G85/H85,2)))</f>
        <v>5.23</v>
      </c>
      <c r="J85" s="7"/>
      <c r="K85" s="8">
        <f>IF(D85=0,"",IF(E85=0,"",IF(G85=0,"",IF(H85=0,"",ROUND(I85/F85-1,4)))))</f>
        <v>1.4213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ROUND(+Plant!O81,0)</f>
        <v>0</v>
      </c>
      <c r="E86" s="6">
        <f>ROUND(+Plant!F81,0)</f>
        <v>186810</v>
      </c>
      <c r="F86" s="7" t="str">
        <f>IF(D86=0,"",IF(E86=0,"",ROUND(D86/E86,2)))</f>
        <v/>
      </c>
      <c r="G86" s="6">
        <f>ROUND(+Plant!O184,0)</f>
        <v>0</v>
      </c>
      <c r="H86" s="6">
        <f>ROUND(+Plant!F184,0)</f>
        <v>186810</v>
      </c>
      <c r="I86" s="7" t="str">
        <f>IF(G86=0,"",IF(H86=0,"",ROUND(G86/H86,2)))</f>
        <v/>
      </c>
      <c r="J86" s="7"/>
      <c r="K86" s="8" t="str">
        <f>IF(D86=0,"",IF(E86=0,"",IF(G86=0,"",IF(H86=0,"",ROUND(I86/F86-1,4)))))</f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ROUND(+Plant!O82,0)</f>
        <v>4884</v>
      </c>
      <c r="E87" s="6">
        <f>ROUND(+Plant!F82,0)</f>
        <v>61758</v>
      </c>
      <c r="F87" s="7">
        <f>IF(D87=0,"",IF(E87=0,"",ROUND(D87/E87,2)))</f>
        <v>0.08</v>
      </c>
      <c r="G87" s="6">
        <f>ROUND(+Plant!O185,0)</f>
        <v>6327</v>
      </c>
      <c r="H87" s="6">
        <f>ROUND(+Plant!F185,0)</f>
        <v>61758</v>
      </c>
      <c r="I87" s="7">
        <f>IF(G87=0,"",IF(H87=0,"",ROUND(G87/H87,2)))</f>
        <v>0.1</v>
      </c>
      <c r="J87" s="7"/>
      <c r="K87" s="8">
        <f>IF(D87=0,"",IF(E87=0,"",IF(G87=0,"",IF(H87=0,"",ROUND(I87/F87-1,4)))))</f>
        <v>0.25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ROUND(+Plant!O83,0)</f>
        <v>23698</v>
      </c>
      <c r="E88" s="6">
        <f>ROUND(+Plant!F83,0)</f>
        <v>145091</v>
      </c>
      <c r="F88" s="7">
        <f>IF(D88=0,"",IF(E88=0,"",ROUND(D88/E88,2)))</f>
        <v>0.16</v>
      </c>
      <c r="G88" s="6">
        <f>ROUND(+Plant!O186,0)</f>
        <v>31215</v>
      </c>
      <c r="H88" s="6">
        <f>ROUND(+Plant!F186,0)</f>
        <v>138140</v>
      </c>
      <c r="I88" s="7">
        <f>IF(G88=0,"",IF(H88=0,"",ROUND(G88/H88,2)))</f>
        <v>0.23</v>
      </c>
      <c r="J88" s="7"/>
      <c r="K88" s="8">
        <f>IF(D88=0,"",IF(E88=0,"",IF(G88=0,"",IF(H88=0,"",ROUND(I88/F88-1,4)))))</f>
        <v>0.4375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ROUND(+Plant!O84,0)</f>
        <v>10556</v>
      </c>
      <c r="E89" s="6">
        <f>ROUND(+Plant!F84,0)</f>
        <v>115637</v>
      </c>
      <c r="F89" s="7">
        <f>IF(D89=0,"",IF(E89=0,"",ROUND(D89/E89,2)))</f>
        <v>0.09</v>
      </c>
      <c r="G89" s="6">
        <f>ROUND(+Plant!O187,0)</f>
        <v>21124</v>
      </c>
      <c r="H89" s="6">
        <f>ROUND(+Plant!F187,0)</f>
        <v>115379</v>
      </c>
      <c r="I89" s="7">
        <f>IF(G89=0,"",IF(H89=0,"",ROUND(G89/H89,2)))</f>
        <v>0.18</v>
      </c>
      <c r="J89" s="7"/>
      <c r="K89" s="8">
        <f>IF(D89=0,"",IF(E89=0,"",IF(G89=0,"",IF(H89=0,"",ROUND(I89/F89-1,4)))))</f>
        <v>1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ROUND(+Plant!O85,0)</f>
        <v>936</v>
      </c>
      <c r="E90" s="6">
        <f>ROUND(+Plant!F85,0)</f>
        <v>44229</v>
      </c>
      <c r="F90" s="7">
        <f>IF(D90=0,"",IF(E90=0,"",ROUND(D90/E90,2)))</f>
        <v>0.02</v>
      </c>
      <c r="G90" s="6">
        <f>ROUND(+Plant!O188,0)</f>
        <v>6917</v>
      </c>
      <c r="H90" s="6">
        <f>ROUND(+Plant!F188,0)</f>
        <v>44123</v>
      </c>
      <c r="I90" s="7">
        <f>IF(G90=0,"",IF(H90=0,"",ROUND(G90/H90,2)))</f>
        <v>0.16</v>
      </c>
      <c r="J90" s="7"/>
      <c r="K90" s="8">
        <f>IF(D90=0,"",IF(E90=0,"",IF(G90=0,"",IF(H90=0,"",ROUND(I90/F90-1,4)))))</f>
        <v>7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ROUND(+Plant!O86,0)</f>
        <v>29782</v>
      </c>
      <c r="E91" s="6">
        <f>ROUND(+Plant!F86,0)</f>
        <v>47748</v>
      </c>
      <c r="F91" s="7">
        <f>IF(D91=0,"",IF(E91=0,"",ROUND(D91/E91,2)))</f>
        <v>0.62</v>
      </c>
      <c r="G91" s="6">
        <f>ROUND(+Plant!O189,0)</f>
        <v>4056</v>
      </c>
      <c r="H91" s="6">
        <f>ROUND(+Plant!F189,0)</f>
        <v>47748</v>
      </c>
      <c r="I91" s="7">
        <f>IF(G91=0,"",IF(H91=0,"",ROUND(G91/H91,2)))</f>
        <v>0.08</v>
      </c>
      <c r="J91" s="7"/>
      <c r="K91" s="8">
        <f>IF(D91=0,"",IF(E91=0,"",IF(G91=0,"",IF(H91=0,"",ROUND(I91/F91-1,4)))))</f>
        <v>-0.871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ROUND(+Plant!O87,0)</f>
        <v>388149</v>
      </c>
      <c r="E92" s="6">
        <f>ROUND(+Plant!F87,0)</f>
        <v>154589</v>
      </c>
      <c r="F92" s="7">
        <f>IF(D92=0,"",IF(E92=0,"",ROUND(D92/E92,2)))</f>
        <v>2.5099999999999998</v>
      </c>
      <c r="G92" s="6">
        <f>ROUND(+Plant!O190,0)</f>
        <v>207508</v>
      </c>
      <c r="H92" s="6">
        <f>ROUND(+Plant!F190,0)</f>
        <v>154591</v>
      </c>
      <c r="I92" s="7">
        <f>IF(G92=0,"",IF(H92=0,"",ROUND(G92/H92,2)))</f>
        <v>1.34</v>
      </c>
      <c r="J92" s="7"/>
      <c r="K92" s="8">
        <f>IF(D92=0,"",IF(E92=0,"",IF(G92=0,"",IF(H92=0,"",ROUND(I92/F92-1,4)))))</f>
        <v>-0.46610000000000001</v>
      </c>
    </row>
    <row r="93" spans="2:11" x14ac:dyDescent="0.2">
      <c r="B93">
        <f>+Plant!A88</f>
        <v>198</v>
      </c>
      <c r="C93" t="str">
        <f>+Plant!B88</f>
        <v>ASTRIA SUNNYSIDE HOSPITAL</v>
      </c>
      <c r="D93" s="6">
        <f>ROUND(+Plant!O88,0)</f>
        <v>112844</v>
      </c>
      <c r="E93" s="6">
        <f>ROUND(+Plant!F88,0)</f>
        <v>112246</v>
      </c>
      <c r="F93" s="7">
        <f>IF(D93=0,"",IF(E93=0,"",ROUND(D93/E93,2)))</f>
        <v>1.01</v>
      </c>
      <c r="G93" s="6">
        <f>ROUND(+Plant!O191,0)</f>
        <v>145589</v>
      </c>
      <c r="H93" s="6">
        <f>ROUND(+Plant!F191,0)</f>
        <v>112246</v>
      </c>
      <c r="I93" s="7">
        <f>IF(G93=0,"",IF(H93=0,"",ROUND(G93/H93,2)))</f>
        <v>1.3</v>
      </c>
      <c r="J93" s="7"/>
      <c r="K93" s="8">
        <f>IF(D93=0,"",IF(E93=0,"",IF(G93=0,"",IF(H93=0,"",ROUND(I93/F93-1,4)))))</f>
        <v>0.28710000000000002</v>
      </c>
    </row>
    <row r="94" spans="2:11" x14ac:dyDescent="0.2">
      <c r="B94">
        <f>+Plant!A89</f>
        <v>199</v>
      </c>
      <c r="C94" t="str">
        <f>+Plant!B89</f>
        <v>ASTRIA TOPPENISH HOSPITAL</v>
      </c>
      <c r="D94" s="6">
        <f>ROUND(+Plant!O89,0)</f>
        <v>96949</v>
      </c>
      <c r="E94" s="6">
        <f>ROUND(+Plant!F89,0)</f>
        <v>67629</v>
      </c>
      <c r="F94" s="7">
        <f>IF(D94=0,"",IF(E94=0,"",ROUND(D94/E94,2)))</f>
        <v>1.43</v>
      </c>
      <c r="G94" s="6">
        <f>ROUND(+Plant!O192,0)</f>
        <v>123518</v>
      </c>
      <c r="H94" s="6">
        <f>ROUND(+Plant!F192,0)</f>
        <v>67629</v>
      </c>
      <c r="I94" s="7">
        <f>IF(G94=0,"",IF(H94=0,"",ROUND(G94/H94,2)))</f>
        <v>1.83</v>
      </c>
      <c r="J94" s="7"/>
      <c r="K94" s="8">
        <f>IF(D94=0,"",IF(E94=0,"",IF(G94=0,"",IF(H94=0,"",ROUND(I94/F94-1,4)))))</f>
        <v>0.2797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ROUND(+Plant!O90,0)</f>
        <v>36596</v>
      </c>
      <c r="E95" s="6">
        <f>ROUND(+Plant!F90,0)</f>
        <v>277474</v>
      </c>
      <c r="F95" s="7">
        <f>IF(D95=0,"",IF(E95=0,"",ROUND(D95/E95,2)))</f>
        <v>0.13</v>
      </c>
      <c r="G95" s="6">
        <f>ROUND(+Plant!O193,0)</f>
        <v>7446</v>
      </c>
      <c r="H95" s="6">
        <f>ROUND(+Plant!F193,0)</f>
        <v>277474</v>
      </c>
      <c r="I95" s="7">
        <f>IF(G95=0,"",IF(H95=0,"",ROUND(G95/H95,2)))</f>
        <v>0.03</v>
      </c>
      <c r="J95" s="7"/>
      <c r="K95" s="8">
        <f>IF(D95=0,"",IF(E95=0,"",IF(G95=0,"",IF(H95=0,"",ROUND(I95/F95-1,4)))))</f>
        <v>-0.76919999999999999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ROUND(+Plant!O91,0)</f>
        <v>0</v>
      </c>
      <c r="E96" s="6">
        <f>ROUND(+Plant!F91,0)</f>
        <v>20943</v>
      </c>
      <c r="F96" s="7" t="str">
        <f>IF(D96=0,"",IF(E96=0,"",ROUND(D96/E96,2)))</f>
        <v/>
      </c>
      <c r="G96" s="6">
        <f>ROUND(+Plant!O194,0)</f>
        <v>0</v>
      </c>
      <c r="H96" s="6">
        <f>ROUND(+Plant!F194,0)</f>
        <v>20943</v>
      </c>
      <c r="I96" s="7" t="str">
        <f>IF(G96=0,"",IF(H96=0,"",ROUND(G96/H96,2)))</f>
        <v/>
      </c>
      <c r="J96" s="7"/>
      <c r="K96" s="8" t="str">
        <f>IF(D96=0,"",IF(E96=0,"",IF(G96=0,"",IF(H96=0,"",ROUND(I96/F96-1,4)))))</f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ROUND(+Plant!O92,0)</f>
        <v>1102659</v>
      </c>
      <c r="E97" s="6">
        <f>ROUND(+Plant!F92,0)</f>
        <v>381425</v>
      </c>
      <c r="F97" s="7">
        <f>IF(D97=0,"",IF(E97=0,"",ROUND(D97/E97,2)))</f>
        <v>2.89</v>
      </c>
      <c r="G97" s="6">
        <f>ROUND(+Plant!O195,0)</f>
        <v>886714</v>
      </c>
      <c r="H97" s="6">
        <f>ROUND(+Plant!F195,0)</f>
        <v>377555</v>
      </c>
      <c r="I97" s="7">
        <f>IF(G97=0,"",IF(H97=0,"",ROUND(G97/H97,2)))</f>
        <v>2.35</v>
      </c>
      <c r="J97" s="7"/>
      <c r="K97" s="8">
        <f>IF(D97=0,"",IF(E97=0,"",IF(G97=0,"",IF(H97=0,"",ROUND(I97/F97-1,4)))))</f>
        <v>-0.18690000000000001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ROUND(+Plant!O93,0)</f>
        <v>14899</v>
      </c>
      <c r="E98" s="6">
        <f>ROUND(+Plant!F93,0)</f>
        <v>326744</v>
      </c>
      <c r="F98" s="7">
        <f>IF(D98=0,"",IF(E98=0,"",ROUND(D98/E98,2)))</f>
        <v>0.05</v>
      </c>
      <c r="G98" s="6">
        <f>ROUND(+Plant!O196,0)</f>
        <v>13518</v>
      </c>
      <c r="H98" s="6">
        <f>ROUND(+Plant!F196,0)</f>
        <v>375361</v>
      </c>
      <c r="I98" s="7">
        <f>IF(G98=0,"",IF(H98=0,"",ROUND(G98/H98,2)))</f>
        <v>0.04</v>
      </c>
      <c r="J98" s="7"/>
      <c r="K98" s="8">
        <f>IF(D98=0,"",IF(E98=0,"",IF(G98=0,"",IF(H98=0,"",ROUND(I98/F98-1,4)))))</f>
        <v>-0.2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ROUND(+Plant!O94,0)</f>
        <v>7</v>
      </c>
      <c r="E99" s="6">
        <f>ROUND(+Plant!F94,0)</f>
        <v>146278</v>
      </c>
      <c r="F99" s="7">
        <f>IF(D99=0,"",IF(E99=0,"",ROUND(D99/E99,2)))</f>
        <v>0</v>
      </c>
      <c r="G99" s="6">
        <f>ROUND(+Plant!O197,0)</f>
        <v>482</v>
      </c>
      <c r="H99" s="6">
        <f>ROUND(+Plant!F197,0)</f>
        <v>146278</v>
      </c>
      <c r="I99" s="7">
        <f>IF(G99=0,"",IF(H99=0,"",ROUND(G99/H99,2)))</f>
        <v>0</v>
      </c>
      <c r="J99" s="7"/>
      <c r="K99" s="8" t="e">
        <f>IF(D99=0,"",IF(E99=0,"",IF(G99=0,"",IF(H99=0,"",ROUND(I99/F99-1,4)))))</f>
        <v>#DIV/0!</v>
      </c>
    </row>
    <row r="100" spans="2:11" x14ac:dyDescent="0.2">
      <c r="B100">
        <f>+Plant!A95</f>
        <v>207</v>
      </c>
      <c r="C100" t="str">
        <f>+Plant!B95</f>
        <v>SKAGIT REGIONAL HEALTH</v>
      </c>
      <c r="D100" s="6">
        <f>ROUND(+Plant!O95,0)</f>
        <v>23232</v>
      </c>
      <c r="E100" s="6">
        <f>ROUND(+Plant!F95,0)</f>
        <v>706439</v>
      </c>
      <c r="F100" s="7">
        <f>IF(D100=0,"",IF(E100=0,"",ROUND(D100/E100,2)))</f>
        <v>0.03</v>
      </c>
      <c r="G100" s="6">
        <f>ROUND(+Plant!O198,0)</f>
        <v>13337</v>
      </c>
      <c r="H100" s="6">
        <f>ROUND(+Plant!F198,0)</f>
        <v>793557</v>
      </c>
      <c r="I100" s="7">
        <f>IF(G100=0,"",IF(H100=0,"",ROUND(G100/H100,2)))</f>
        <v>0.02</v>
      </c>
      <c r="J100" s="7"/>
      <c r="K100" s="8">
        <f>IF(D100=0,"",IF(E100=0,"",IF(G100=0,"",IF(H100=0,"",ROUND(I100/F100-1,4)))))</f>
        <v>-0.33329999999999999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ROUND(+Plant!O96,0)</f>
        <v>38178</v>
      </c>
      <c r="E101" s="6">
        <f>ROUND(+Plant!F96,0)</f>
        <v>635146</v>
      </c>
      <c r="F101" s="7">
        <f>IF(D101=0,"",IF(E101=0,"",ROUND(D101/E101,2)))</f>
        <v>0.06</v>
      </c>
      <c r="G101" s="6">
        <f>ROUND(+Plant!O199,0)</f>
        <v>20600</v>
      </c>
      <c r="H101" s="6">
        <f>ROUND(+Plant!F199,0)</f>
        <v>726891</v>
      </c>
      <c r="I101" s="7">
        <f>IF(G101=0,"",IF(H101=0,"",ROUND(G101/H101,2)))</f>
        <v>0.03</v>
      </c>
      <c r="J101" s="7"/>
      <c r="K101" s="8">
        <f>IF(D101=0,"",IF(E101=0,"",IF(G101=0,"",IF(H101=0,"",ROUND(I101/F101-1,4)))))</f>
        <v>-0.5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ROUND(+Plant!O97,0)</f>
        <v>18654</v>
      </c>
      <c r="E102" s="6">
        <f>ROUND(+Plant!F97,0)</f>
        <v>265850</v>
      </c>
      <c r="F102" s="7">
        <f>IF(D102=0,"",IF(E102=0,"",ROUND(D102/E102,2)))</f>
        <v>7.0000000000000007E-2</v>
      </c>
      <c r="G102" s="6">
        <f>ROUND(+Plant!O200,0)</f>
        <v>15353</v>
      </c>
      <c r="H102" s="6">
        <f>ROUND(+Plant!F200,0)</f>
        <v>285034</v>
      </c>
      <c r="I102" s="7">
        <f>IF(G102=0,"",IF(H102=0,"",ROUND(G102/H102,2)))</f>
        <v>0.05</v>
      </c>
      <c r="J102" s="7"/>
      <c r="K102" s="8">
        <f>IF(D102=0,"",IF(E102=0,"",IF(G102=0,"",IF(H102=0,"",ROUND(I102/F102-1,4)))))</f>
        <v>-0.28570000000000001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ROUND(+Plant!O98,0)</f>
        <v>30656</v>
      </c>
      <c r="E103" s="6">
        <f>ROUND(+Plant!F98,0)</f>
        <v>383056</v>
      </c>
      <c r="F103" s="7">
        <f>IF(D103=0,"",IF(E103=0,"",ROUND(D103/E103,2)))</f>
        <v>0.08</v>
      </c>
      <c r="G103" s="6">
        <f>ROUND(+Plant!O201,0)</f>
        <v>13295</v>
      </c>
      <c r="H103" s="6">
        <f>ROUND(+Plant!F201,0)</f>
        <v>1146017</v>
      </c>
      <c r="I103" s="7">
        <f>IF(G103=0,"",IF(H103=0,"",ROUND(G103/H103,2)))</f>
        <v>0.01</v>
      </c>
      <c r="J103" s="7"/>
      <c r="K103" s="8">
        <f>IF(D103=0,"",IF(E103=0,"",IF(G103=0,"",IF(H103=0,"",ROUND(I103/F103-1,4)))))</f>
        <v>-0.875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ROUND(+Plant!O99,0)</f>
        <v>1466</v>
      </c>
      <c r="E104" s="6">
        <f>ROUND(+Plant!F99,0)</f>
        <v>31664</v>
      </c>
      <c r="F104" s="7">
        <f>IF(D104=0,"",IF(E104=0,"",ROUND(D104/E104,2)))</f>
        <v>0.05</v>
      </c>
      <c r="G104" s="6">
        <f>ROUND(+Plant!O202,0)</f>
        <v>1614</v>
      </c>
      <c r="H104" s="6">
        <f>ROUND(+Plant!F202,0)</f>
        <v>31664</v>
      </c>
      <c r="I104" s="7">
        <f>IF(G104=0,"",IF(H104=0,"",ROUND(G104/H104,2)))</f>
        <v>0.05</v>
      </c>
      <c r="J104" s="7"/>
      <c r="K104" s="8">
        <f>IF(D104=0,"",IF(E104=0,"",IF(G104=0,"",IF(H104=0,"",ROUND(I104/F104-1,4)))))</f>
        <v>0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ROUND(+Plant!O100,0)</f>
        <v>274969</v>
      </c>
      <c r="E105" s="6">
        <f>ROUND(+Plant!F100,0)</f>
        <v>77201</v>
      </c>
      <c r="F105" s="7">
        <f>IF(D105=0,"",IF(E105=0,"",ROUND(D105/E105,2)))</f>
        <v>3.56</v>
      </c>
      <c r="G105" s="6">
        <f>ROUND(+Plant!O203,0)</f>
        <v>322250</v>
      </c>
      <c r="H105" s="6">
        <f>ROUND(+Plant!F203,0)</f>
        <v>77201</v>
      </c>
      <c r="I105" s="7">
        <f>IF(G105=0,"",IF(H105=0,"",ROUND(G105/H105,2)))</f>
        <v>4.17</v>
      </c>
      <c r="J105" s="7"/>
      <c r="K105" s="8">
        <f>IF(D105=0,"",IF(E105=0,"",IF(G105=0,"",IF(H105=0,"",ROUND(I105/F105-1,4)))))</f>
        <v>0.17130000000000001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ROUND(+Plant!O101,0)</f>
        <v>52619</v>
      </c>
      <c r="E106" s="6">
        <f>ROUND(+Plant!F101,0)</f>
        <v>48770</v>
      </c>
      <c r="F106" s="7">
        <f>IF(D106=0,"",IF(E106=0,"",ROUND(D106/E106,2)))</f>
        <v>1.08</v>
      </c>
      <c r="G106" s="6">
        <f>ROUND(+Plant!O204,0)</f>
        <v>64644</v>
      </c>
      <c r="H106" s="6">
        <f>ROUND(+Plant!F204,0)</f>
        <v>48770</v>
      </c>
      <c r="I106" s="7">
        <f>IF(G106=0,"",IF(H106=0,"",ROUND(G106/H106,2)))</f>
        <v>1.33</v>
      </c>
      <c r="J106" s="7"/>
      <c r="K106" s="8">
        <f>IF(D106=0,"",IF(E106=0,"",IF(G106=0,"",IF(H106=0,"",ROUND(I106/F106-1,4)))))</f>
        <v>0.23150000000000001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ROUND(+Plant!O102,0)</f>
        <v>27341</v>
      </c>
      <c r="E107" s="6">
        <f>ROUND(+Plant!F102,0)</f>
        <v>43400</v>
      </c>
      <c r="F107" s="7">
        <f>IF(D107=0,"",IF(E107=0,"",ROUND(D107/E107,2)))</f>
        <v>0.63</v>
      </c>
      <c r="G107" s="6">
        <f>ROUND(+Plant!O205,0)</f>
        <v>31071</v>
      </c>
      <c r="H107" s="6">
        <f>ROUND(+Plant!F205,0)</f>
        <v>43400</v>
      </c>
      <c r="I107" s="7">
        <f>IF(G107=0,"",IF(H107=0,"",ROUND(G107/H107,2)))</f>
        <v>0.72</v>
      </c>
      <c r="J107" s="7"/>
      <c r="K107" s="8">
        <f>IF(D107=0,"",IF(E107=0,"",IF(G107=0,"",IF(H107=0,"",ROUND(I107/F107-1,4)))))</f>
        <v>0.1429</v>
      </c>
    </row>
    <row r="108" spans="2:11" x14ac:dyDescent="0.2">
      <c r="B108">
        <f>+Plant!A103</f>
        <v>921</v>
      </c>
      <c r="C108" t="str">
        <f>+Plant!B103</f>
        <v>CASCADE BEHAVIORAL HOSPITAL</v>
      </c>
      <c r="D108" s="6">
        <f>ROUND(+Plant!O103,0)</f>
        <v>3706</v>
      </c>
      <c r="E108" s="6">
        <f>ROUND(+Plant!F103,0)</f>
        <v>114201</v>
      </c>
      <c r="F108" s="7">
        <f>IF(D108=0,"",IF(E108=0,"",ROUND(D108/E108,2)))</f>
        <v>0.03</v>
      </c>
      <c r="G108" s="6">
        <f>ROUND(+Plant!O206,0)</f>
        <v>23227</v>
      </c>
      <c r="H108" s="6">
        <f>ROUND(+Plant!F206,0)</f>
        <v>114201</v>
      </c>
      <c r="I108" s="7">
        <f>IF(G108=0,"",IF(H108=0,"",ROUND(G108/H108,2)))</f>
        <v>0.2</v>
      </c>
      <c r="J108" s="7"/>
      <c r="K108" s="8">
        <f>IF(D108=0,"",IF(E108=0,"",IF(G108=0,"",IF(H108=0,"",ROUND(I108/F108-1,4)))))</f>
        <v>5.6666999999999996</v>
      </c>
    </row>
    <row r="109" spans="2:11" x14ac:dyDescent="0.2">
      <c r="B109">
        <f>+Plant!A104</f>
        <v>922</v>
      </c>
      <c r="C109" t="str">
        <f>+Plant!B104</f>
        <v>BHC FAIRFAX HOSPITAL NORTH</v>
      </c>
      <c r="D109" s="6">
        <f>ROUND(+Plant!O104,0)</f>
        <v>13570</v>
      </c>
      <c r="E109" s="6">
        <f>ROUND(+Plant!F104,0)</f>
        <v>23870</v>
      </c>
      <c r="F109" s="7">
        <f>IF(D109=0,"",IF(E109=0,"",ROUND(D109/E109,2)))</f>
        <v>0.56999999999999995</v>
      </c>
      <c r="G109" s="6">
        <f>ROUND(+Plant!O207,0)</f>
        <v>39022</v>
      </c>
      <c r="H109" s="6">
        <f>ROUND(+Plant!F207,0)</f>
        <v>23870</v>
      </c>
      <c r="I109" s="7">
        <f>IF(G109=0,"",IF(H109=0,"",ROUND(G109/H109,2)))</f>
        <v>1.63</v>
      </c>
      <c r="J109" s="7"/>
      <c r="K109" s="8">
        <f>IF(D109=0,"",IF(E109=0,"",IF(G109=0,"",IF(H109=0,"",ROUND(I109/F109-1,4)))))</f>
        <v>1.8595999999999999</v>
      </c>
    </row>
    <row r="110" spans="2:11" x14ac:dyDescent="0.2">
      <c r="B110">
        <f>+Plant!A105</f>
        <v>923</v>
      </c>
      <c r="C110" t="str">
        <f>+Plant!B105</f>
        <v>FAIRFAX BEHAVIORAL HEALTH MONROE</v>
      </c>
      <c r="D110" s="6">
        <f>ROUND(+Plant!O105,0)</f>
        <v>0</v>
      </c>
      <c r="E110" s="6">
        <f>ROUND(+Plant!F105,0)</f>
        <v>0</v>
      </c>
      <c r="F110" s="7" t="str">
        <f>IF(D110=0,"",IF(E110=0,"",ROUND(D110/E110,2)))</f>
        <v/>
      </c>
      <c r="G110" s="6">
        <f>ROUND(+Plant!O208,0)</f>
        <v>13663</v>
      </c>
      <c r="H110" s="6">
        <f>ROUND(+Plant!F208,0)</f>
        <v>14733</v>
      </c>
      <c r="I110" s="7">
        <f>IF(G110=0,"",IF(H110=0,"",ROUND(G110/H110,2)))</f>
        <v>0.93</v>
      </c>
      <c r="J110" s="7"/>
      <c r="K110" s="8" t="str">
        <f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OE_SF</vt:lpstr>
      <vt:lpstr>SW_SF</vt:lpstr>
      <vt:lpstr>EB_SF</vt:lpstr>
      <vt:lpstr>PF_SF</vt:lpstr>
      <vt:lpstr>SE_SF</vt:lpstr>
      <vt:lpstr>PS_SF</vt:lpstr>
      <vt:lpstr>DRL_SF</vt:lpstr>
      <vt:lpstr>ODE_SF</vt:lpstr>
      <vt:lpstr>SW_FTE</vt:lpstr>
      <vt:lpstr>EB_FTE</vt:lpstr>
      <vt:lpstr>PH_SF</vt:lpstr>
      <vt:lpstr>Plant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Plant Cost Center Screening</dc:title>
  <dc:subject>2016 comparative screens - plant</dc:subject>
  <dc:creator>Washington State Dept of Health - HSQA - Community Health Systems</dc:creator>
  <cp:lastModifiedBy>Huyck, Randall  (DOH)</cp:lastModifiedBy>
  <dcterms:created xsi:type="dcterms:W3CDTF">2000-10-11T19:31:45Z</dcterms:created>
  <dcterms:modified xsi:type="dcterms:W3CDTF">2018-06-08T21:37:49Z</dcterms:modified>
</cp:coreProperties>
</file>